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officeDocument" Target="/xl/workbook.xml" Id="R0f5c5300260b446c" /><Relationship Type="http://schemas.openxmlformats.org/officeDocument/2006/relationships/extended-properties" Target="/docProps/app.xml" Id="rId1" /><Relationship Type="http://schemas.openxmlformats.org/package/2006/relationships/metadata/core-properties" Target="/package/services/metadata/core-properties/c94f9922ed604b5e924fac55bce473f3.psmdcp" Id="R4855c62bff554f8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78" i="2"/>
  <x:c r="H80" i="2"/>
  <x:c r="H136" i="2"/>
  <x:c r="H138" i="2"/>
  <x:c r="H155" i="2"/>
  <x:c r="H157" i="2"/>
  <x:c r="H232" i="2"/>
  <x:c r="H282" i="2"/>
  <x:c r="H288" i="2"/>
  <x:c r="H296" i="2"/>
  <x:c r="H298" i="2"/>
  <x:c r="H370" i="2"/>
  <x:c r="K11" i="7"/>
  <x:c r="J13" i="7"/>
  <x:c r="K14" i="7"/>
  <x:c r="J16" i="7"/>
  <x:c r="K17" i="7"/>
  <x:c r="J19" i="7"/>
  <x:c r="J20" i="7"/>
  <x:c r="J21" i="7"/>
  <x:c r="J22" i="7"/>
  <x:c r="K23" i="7"/>
  <x:c r="K24" i="7"/>
  <x:c r="K25" i="7"/>
  <x:c r="K26" i="7"/>
  <x:c r="K28" i="7"/>
  <x:c r="J30" i="7"/>
  <x:c r="K31" i="7"/>
  <x:c r="J33" i="7"/>
  <x:c r="K34" i="7"/>
  <x:c r="J36" i="7"/>
  <x:c r="J37" i="7"/>
  <x:c r="J38" i="7"/>
  <x:c r="J39" i="7"/>
  <x:c r="K40" i="7"/>
  <x:c r="K41" i="7"/>
  <x:c r="K42" i="7"/>
  <x:c r="K43" i="7"/>
  <x:c r="K45" i="7"/>
  <x:c r="J47" i="7"/>
  <x:c r="K48" i="7"/>
  <x:c r="J50" i="7"/>
  <x:c r="K51" i="7"/>
  <x:c r="J53" i="7"/>
  <x:c r="J54" i="7"/>
  <x:c r="J55" i="7"/>
  <x:c r="J56" i="7"/>
  <x:c r="K57" i="7"/>
  <x:c r="K58" i="7"/>
  <x:c r="K59" i="7"/>
  <x:c r="K60" i="7"/>
  <x:c r="K62" i="7"/>
  <x:c r="J64" i="7"/>
  <x:c r="K65" i="7"/>
  <x:c r="J67" i="7"/>
  <x:c r="K68" i="7"/>
  <x:c r="J70" i="7"/>
  <x:c r="J71" i="7"/>
  <x:c r="J72" i="7"/>
  <x:c r="K73" i="7"/>
  <x:c r="K74" i="7"/>
  <x:c r="K75" i="7"/>
  <x:c r="K76" i="7"/>
  <x:c r="K79" i="7"/>
  <x:c r="J81" i="7"/>
  <x:c r="K82" i="7"/>
  <x:c r="J84" i="7"/>
  <x:c r="K85" i="7"/>
  <x:c r="J87" i="7"/>
  <x:c r="K88" i="7"/>
  <x:c r="K89" i="7"/>
  <x:c r="K90" i="7"/>
  <x:c r="K92" i="7"/>
  <x:c r="J94" i="7"/>
  <x:c r="J95" i="7"/>
  <x:c r="K96" i="7"/>
  <x:c r="J98" i="7"/>
  <x:c r="K99" i="7"/>
  <x:c r="J101" i="7"/>
  <x:c r="K102" i="7"/>
  <x:c r="J104" i="7"/>
  <x:c r="K105" i="7"/>
  <x:c r="K106" i="7"/>
  <x:c r="K107" i="7"/>
  <x:c r="K109" i="7"/>
  <x:c r="J111" i="7"/>
  <x:c r="J112" i="7"/>
  <x:c r="K113" i="7"/>
  <x:c r="J115" i="7"/>
  <x:c r="K116" i="7"/>
  <x:c r="J118" i="7"/>
  <x:c r="K119" i="7"/>
  <x:c r="K120" i="7"/>
  <x:c r="K121" i="7"/>
  <x:c r="K123" i="7"/>
  <x:c r="J125" i="7"/>
  <x:c r="J126" i="7"/>
  <x:c r="K127" i="7"/>
  <x:c r="J129" i="7"/>
  <x:c r="K130" i="7"/>
  <x:c r="J132" i="7"/>
  <x:c r="K133" i="7"/>
  <x:c r="K134" i="7"/>
  <x:c r="K135" i="7"/>
  <x:c r="K137" i="7"/>
  <x:c r="J139" i="7"/>
  <x:c r="J140" i="7"/>
  <x:c r="K141" i="7"/>
  <x:c r="J143" i="7"/>
  <x:c r="J144" i="7"/>
  <x:c r="J145" i="7"/>
  <x:c r="K146" i="7"/>
  <x:c r="J148" i="7"/>
  <x:c r="K149" i="7"/>
  <x:c r="J151" i="7"/>
  <x:c r="K152" i="7"/>
  <x:c r="K153" i="7"/>
  <x:c r="K154" i="7"/>
  <x:c r="K156" i="7"/>
  <x:c r="J158" i="7"/>
  <x:c r="J159" i="7"/>
  <x:c r="K160" i="7"/>
  <x:c r="J162" i="7"/>
  <x:c r="K163" i="7"/>
  <x:c r="J165" i="7"/>
  <x:c r="K166" i="7"/>
  <x:c r="J168" i="7"/>
  <x:c r="K169" i="7"/>
  <x:c r="K170" i="7"/>
  <x:c r="K171" i="7"/>
  <x:c r="K173" i="7"/>
  <x:c r="J175" i="7"/>
  <x:c r="J176" i="7"/>
  <x:c r="K177" i="7"/>
  <x:c r="J179" i="7"/>
  <x:c r="J180" i="7"/>
  <x:c r="K181" i="7"/>
  <x:c r="K182" i="7"/>
  <x:c r="K183" i="7"/>
  <x:c r="K184" i="7"/>
  <x:c r="K188" i="7"/>
  <x:c r="J190" i="7"/>
  <x:c r="J191" i="7"/>
  <x:c r="K192" i="7"/>
  <x:c r="J194" i="7"/>
  <x:c r="K195" i="7"/>
  <x:c r="J197" i="7"/>
  <x:c r="K198" i="7"/>
  <x:c r="K199" i="7"/>
  <x:c r="K200" i="7"/>
  <x:c r="K203" i="7"/>
  <x:c r="J205" i="7"/>
  <x:c r="K206" i="7"/>
  <x:c r="J208" i="7"/>
  <x:c r="J209" i="7"/>
  <x:c r="K210" i="7"/>
  <x:c r="J212" i="7"/>
  <x:c r="K213" i="7"/>
  <x:c r="K214" i="7"/>
  <x:c r="K215" i="7"/>
  <x:c r="K217" i="7"/>
  <x:c r="J219" i="7"/>
  <x:c r="K220" i="7"/>
  <x:c r="J222" i="7"/>
  <x:c r="J223" i="7"/>
  <x:c r="K224" i="7"/>
  <x:c r="J226" i="7"/>
  <x:c r="K227" i="7"/>
  <x:c r="K228" i="7"/>
  <x:c r="K229" i="7"/>
  <x:c r="K231" i="7"/>
  <x:c r="J233" i="7"/>
  <x:c r="K234" i="7"/>
  <x:c r="J236" i="7"/>
  <x:c r="J237" i="7"/>
  <x:c r="J238" i="7"/>
  <x:c r="K239" i="7"/>
  <x:c r="K240" i="7"/>
  <x:c r="K241" i="7"/>
  <x:c r="K242" i="7"/>
  <x:c r="K244" i="7"/>
  <x:c r="J246" i="7"/>
  <x:c r="K247" i="7"/>
  <x:c r="J249" i="7"/>
  <x:c r="K250" i="7"/>
  <x:c r="J252" i="7"/>
  <x:c r="K253" i="7"/>
  <x:c r="K254" i="7"/>
  <x:c r="K255" i="7"/>
  <x:c r="K257" i="7"/>
  <x:c r="J259" i="7"/>
  <x:c r="J260" i="7"/>
  <x:c r="K261" i="7"/>
  <x:c r="J263" i="7"/>
  <x:c r="J264" i="7"/>
  <x:c r="J265" i="7"/>
  <x:c r="K266" i="7"/>
  <x:c r="J268" i="7"/>
  <x:c r="K269" i="7"/>
  <x:c r="K270" i="7"/>
  <x:c r="K271" i="7"/>
  <x:c r="K273" i="7"/>
  <x:c r="J275" i="7"/>
  <x:c r="K276" i="7"/>
  <x:c r="K277" i="7"/>
  <x:c r="K278" i="7"/>
  <x:c r="K279" i="7"/>
  <x:c r="K281" i="7"/>
  <x:c r="J283" i="7"/>
  <x:c r="K284" i="7"/>
  <x:c r="K285" i="7"/>
  <x:c r="K286" i="7"/>
  <x:c r="K287" i="7"/>
  <x:c r="K289" i="7"/>
  <x:c r="J291" i="7"/>
  <x:c r="K292" i="7"/>
  <x:c r="K293" i="7"/>
  <x:c r="K294" i="7"/>
  <x:c r="K295" i="7"/>
  <x:c r="K297" i="7"/>
  <x:c r="J299" i="7"/>
  <x:c r="K300" i="7"/>
  <x:c r="J302" i="7"/>
  <x:c r="K303" i="7"/>
  <x:c r="J305" i="7"/>
  <x:c r="K306" i="7"/>
  <x:c r="K307" i="7"/>
  <x:c r="K308" i="7"/>
  <x:c r="K310" i="7"/>
  <x:c r="J312" i="7"/>
  <x:c r="K313" i="7"/>
  <x:c r="J315" i="7"/>
  <x:c r="K316" i="7"/>
  <x:c r="J318" i="7"/>
  <x:c r="K319" i="7"/>
  <x:c r="K320" i="7"/>
  <x:c r="K321" i="7"/>
  <x:c r="K323" i="7"/>
  <x:c r="J325" i="7"/>
  <x:c r="J326" i="7"/>
  <x:c r="K327" i="7"/>
  <x:c r="J329" i="7"/>
  <x:c r="J330" i="7"/>
  <x:c r="K331" i="7"/>
  <x:c r="J333" i="7"/>
  <x:c r="K334" i="7"/>
  <x:c r="K335" i="7"/>
  <x:c r="K336" i="7"/>
  <x:c r="K338" i="7"/>
  <x:c r="J340" i="7"/>
  <x:c r="J341" i="7"/>
  <x:c r="K342" i="7"/>
  <x:c r="J344" i="7"/>
  <x:c r="J345" i="7"/>
  <x:c r="K346" i="7"/>
  <x:c r="J348" i="7"/>
  <x:c r="K349" i="7"/>
  <x:c r="K350" i="7"/>
  <x:c r="K351" i="7"/>
  <x:c r="K353" i="7"/>
  <x:c r="J355" i="7"/>
  <x:c r="K356" i="7"/>
  <x:c r="J358" i="7"/>
  <x:c r="K359" i="7"/>
  <x:c r="J361" i="7"/>
  <x:c r="K362" i="7"/>
  <x:c r="J364" i="7"/>
  <x:c r="K365" i="7"/>
  <x:c r="K366" i="7"/>
  <x:c r="K367" i="7"/>
  <x:c r="K369" i="7"/>
  <x:c r="J371" i="7"/>
  <x:c r="K372" i="7"/>
  <x:c r="J374" i="7"/>
  <x:c r="K375" i="7"/>
  <x:c r="J377" i="7"/>
  <x:c r="K378" i="7"/>
  <x:c r="J380" i="7"/>
  <x:c r="K381" i="7"/>
  <x:c r="K382" i="7"/>
  <x:c r="K383" i="7"/>
  <x:c r="K385" i="7"/>
  <x:c r="J387" i="7"/>
  <x:c r="K388" i="7"/>
  <x:c r="J390" i="7"/>
  <x:c r="K391" i="7"/>
  <x:c r="J393" i="7"/>
  <x:c r="K394" i="7"/>
  <x:c r="J396" i="7"/>
  <x:c r="K397" i="7"/>
  <x:c r="K398" i="7"/>
  <x:c r="K399" i="7"/>
  <x:c r="K401" i="7"/>
  <x:c r="J403" i="7"/>
  <x:c r="K404" i="7"/>
  <x:c r="J406" i="7"/>
  <x:c r="J407" i="7"/>
  <x:c r="K408" i="7"/>
  <x:c r="J410" i="7"/>
  <x:c r="K411" i="7"/>
  <x:c r="K412" i="7"/>
  <x:c r="K413" i="7"/>
  <x:c r="K415" i="7"/>
  <x:c r="J417" i="7"/>
  <x:c r="J418" i="7"/>
  <x:c r="K419" i="7"/>
  <x:c r="K420" i="7"/>
  <x:c r="K421" i="7"/>
  <x:c r="K422" i="7"/>
  <x:c r="K424" i="7"/>
  <x:c r="J426" i="7"/>
  <x:c r="K427" i="7"/>
  <x:c r="J429" i="7"/>
  <x:c r="J430" i="7"/>
  <x:c r="K431" i="7"/>
  <x:c r="J433" i="7"/>
  <x:c r="K434" i="7"/>
  <x:c r="K435" i="7"/>
  <x:c r="K436" i="7"/>
  <x:c r="K438" i="7"/>
  <x:c r="J440" i="7"/>
  <x:c r="K441" i="7"/>
  <x:c r="J443" i="7"/>
  <x:c r="K444" i="7"/>
  <x:c r="J446" i="7"/>
  <x:c r="K447" i="7"/>
  <x:c r="K448" i="7"/>
  <x:c r="K449" i="7"/>
  <x:c r="K451" i="7"/>
  <x:c r="J453" i="7"/>
  <x:c r="J454" i="7"/>
  <x:c r="K455" i="7"/>
  <x:c r="J457" i="7"/>
  <x:c r="J458" i="7"/>
  <x:c r="J459" i="7"/>
  <x:c r="J460" i="7"/>
  <x:c r="J461" i="7"/>
  <x:c r="J462" i="7"/>
  <x:c r="K463" i="7"/>
  <x:c r="J465" i="7"/>
  <x:c r="J466" i="7"/>
  <x:c r="K467" i="7"/>
  <x:c r="J469" i="7"/>
  <x:c r="K470" i="7"/>
  <x:c r="K471" i="7"/>
  <x:c r="K472" i="7"/>
  <x:c r="K474" i="7"/>
  <x:c r="J476" i="7"/>
  <x:c r="J477" i="7"/>
  <x:c r="K478" i="7"/>
  <x:c r="K479" i="7"/>
  <x:c r="K480" i="7"/>
  <x:c r="K481" i="7"/>
  <x:c r="K483" i="7"/>
  <x:c r="J485" i="7"/>
  <x:c r="J486" i="7"/>
  <x:c r="K487" i="7"/>
  <x:c r="K488" i="7"/>
  <x:c r="K489" i="7"/>
  <x:c r="K490" i="7"/>
  <x:c r="K492" i="7"/>
  <x:c r="J494" i="7"/>
  <x:c r="K495" i="7"/>
  <x:c r="K496" i="7"/>
  <x:c r="K497" i="7"/>
  <x:c r="K498" i="7"/>
  <x:c r="K500" i="7"/>
  <x:c r="J502" i="7"/>
  <x:c r="K503" i="7"/>
  <x:c r="J505" i="7"/>
  <x:c r="K506" i="7"/>
  <x:c r="K507" i="7"/>
  <x:c r="K508" i="7"/>
  <x:c r="K510" i="7"/>
  <x:c r="J512" i="7"/>
  <x:c r="K513" i="7"/>
  <x:c r="K514" i="7"/>
  <x:c r="K515" i="7"/>
  <x:c r="K516" i="7"/>
  <x:c r="K518" i="7"/>
  <x:c r="J520" i="7"/>
  <x:c r="K521" i="7"/>
  <x:c r="K522" i="7"/>
  <x:c r="K523" i="7"/>
  <x:c r="K524" i="7"/>
  <x:c r="K526" i="7"/>
  <x:c r="J528" i="7"/>
  <x:c r="K529" i="7"/>
  <x:c r="K530" i="7"/>
  <x:c r="K531" i="7"/>
  <x:c r="K532" i="7"/>
  <x:c r="K534" i="7"/>
  <x:c r="J536" i="7"/>
  <x:c r="K537" i="7"/>
  <x:c r="K538" i="7"/>
  <x:c r="K539" i="7"/>
  <x:c r="K540" i="7"/>
  <x:c r="K542" i="7"/>
  <x:c r="J544" i="7"/>
  <x:c r="K545" i="7"/>
  <x:c r="K546" i="7"/>
  <x:c r="K547" i="7"/>
  <x:c r="K548" i="7"/>
  <x:c r="K550" i="7"/>
  <x:c r="J552" i="7"/>
  <x:c r="K553" i="7"/>
  <x:c r="K554" i="7"/>
  <x:c r="K555" i="7"/>
  <x:c r="K556" i="7"/>
  <x:c r="K558" i="7"/>
  <x:c r="J560" i="7"/>
  <x:c r="K561" i="7"/>
  <x:c r="K562" i="7"/>
  <x:c r="K563" i="7"/>
  <x:c r="K564" i="7"/>
  <x:c r="K566" i="7"/>
  <x:c r="J568" i="7"/>
  <x:c r="K569" i="7"/>
  <x:c r="K570" i="7"/>
  <x:c r="K571" i="7"/>
  <x:c r="K572" i="7"/>
  <x:c r="K574" i="7"/>
  <x:c r="J576" i="7"/>
  <x:c r="K577" i="7"/>
  <x:c r="K578" i="7"/>
  <x:c r="K579" i="7"/>
  <x:c r="K580" i="7"/>
  <x:c r="K582" i="7"/>
  <x:c r="J584" i="7"/>
  <x:c r="K585" i="7"/>
  <x:c r="K586" i="7"/>
  <x:c r="K587" i="7"/>
  <x:c r="K588" i="7"/>
  <x:c r="K590" i="7"/>
  <x:c r="J592" i="7"/>
  <x:c r="K593" i="7"/>
  <x:c r="K594" i="7"/>
  <x:c r="K595" i="7"/>
  <x:c r="K596" i="7"/>
  <x:c r="K598" i="7"/>
  <x:c r="J600" i="7"/>
  <x:c r="K601" i="7"/>
  <x:c r="K602" i="7"/>
  <x:c r="K603" i="7"/>
  <x:c r="K604" i="7"/>
  <x:c r="K606" i="7"/>
  <x:c r="J608" i="7"/>
  <x:c r="K609" i="7"/>
  <x:c r="K610" i="7"/>
  <x:c r="K611" i="7"/>
  <x:c r="K612" i="7"/>
  <x:c r="K614" i="7"/>
  <x:c r="J616" i="7"/>
  <x:c r="K617" i="7"/>
  <x:c r="K618" i="7"/>
  <x:c r="K619" i="7"/>
  <x:c r="K620" i="7"/>
  <x:c r="K622" i="7"/>
  <x:c r="J624" i="7"/>
  <x:c r="J625" i="7"/>
  <x:c r="K626" i="7"/>
  <x:c r="J628" i="7"/>
  <x:c r="K629" i="7"/>
  <x:c r="J631" i="7"/>
  <x:c r="K632" i="7"/>
  <x:c r="K633" i="7"/>
  <x:c r="K634" i="7"/>
  <x:c r="K636" i="7"/>
  <x:c r="J638" i="7"/>
  <x:c r="J639" i="7"/>
  <x:c r="K640" i="7"/>
  <x:c r="J642" i="7"/>
  <x:c r="J643" i="7"/>
  <x:c r="K644" i="7"/>
  <x:c r="J646" i="7"/>
  <x:c r="J647" i="7"/>
  <x:c r="J648" i="7"/>
  <x:c r="J649" i="7"/>
  <x:c r="J650" i="7"/>
  <x:c r="K651" i="7"/>
  <x:c r="J653" i="7"/>
  <x:c r="K654" i="7"/>
  <x:c r="K655" i="7"/>
  <x:c r="K656" i="7"/>
  <x:c r="K658" i="7"/>
  <x:c r="J660" i="7"/>
  <x:c r="J661" i="7"/>
  <x:c r="K662" i="7"/>
  <x:c r="J664" i="7"/>
  <x:c r="K665" i="7"/>
  <x:c r="J667" i="7"/>
  <x:c r="K668" i="7"/>
  <x:c r="K669" i="7"/>
  <x:c r="K670" i="7"/>
  <x:c r="K672" i="7"/>
  <x:c r="J674" i="7"/>
  <x:c r="J675" i="7"/>
  <x:c r="K676" i="7"/>
  <x:c r="J678" i="7"/>
  <x:c r="K679" i="7"/>
  <x:c r="J681" i="7"/>
  <x:c r="K682" i="7"/>
  <x:c r="K683" i="7"/>
  <x:c r="K684" i="7"/>
  <x:c r="K686" i="7"/>
  <x:c r="J688" i="7"/>
  <x:c r="J689" i="7"/>
  <x:c r="K690" i="7"/>
  <x:c r="J692" i="7"/>
  <x:c r="K693" i="7"/>
  <x:c r="J695" i="7"/>
  <x:c r="K696" i="7"/>
  <x:c r="K697" i="7"/>
  <x:c r="K698" i="7"/>
  <x:c r="K700" i="7"/>
  <x:c r="J702" i="7"/>
  <x:c r="J703" i="7"/>
  <x:c r="K704" i="7"/>
  <x:c r="J706" i="7"/>
  <x:c r="K707" i="7"/>
  <x:c r="J709" i="7"/>
  <x:c r="K710" i="7"/>
  <x:c r="K711" i="7"/>
  <x:c r="K712" i="7"/>
  <x:c r="K714" i="7"/>
  <x:c r="J716" i="7"/>
  <x:c r="J717" i="7"/>
  <x:c r="K718" i="7"/>
  <x:c r="J720" i="7"/>
  <x:c r="K721" i="7"/>
  <x:c r="J723" i="7"/>
  <x:c r="K724" i="7"/>
  <x:c r="K725" i="7"/>
  <x:c r="K726" i="7"/>
  <x:c r="K728" i="7"/>
  <x:c r="J730" i="7"/>
  <x:c r="J731" i="7"/>
  <x:c r="K732" i="7"/>
  <x:c r="J734" i="7"/>
  <x:c r="K735" i="7"/>
  <x:c r="J737" i="7"/>
  <x:c r="K738" i="7"/>
  <x:c r="K739" i="7"/>
  <x:c r="K740" i="7"/>
  <x:c r="K742" i="7"/>
  <x:c r="J744" i="7"/>
  <x:c r="K745" i="7"/>
  <x:c r="J747" i="7"/>
  <x:c r="J748" i="7"/>
  <x:c r="K749" i="7"/>
  <x:c r="J751" i="7"/>
  <x:c r="K752" i="7"/>
  <x:c r="J754" i="7"/>
  <x:c r="K755" i="7"/>
  <x:c r="K756" i="7"/>
  <x:c r="K757" i="7"/>
  <x:c r="K759" i="7"/>
  <x:c r="J761" i="7"/>
  <x:c r="K762" i="7"/>
  <x:c r="J764" i="7"/>
  <x:c r="J765" i="7"/>
  <x:c r="J766" i="7"/>
  <x:c r="K767" i="7"/>
  <x:c r="J769" i="7"/>
  <x:c r="J770" i="7"/>
  <x:c r="K771" i="7"/>
  <x:c r="J773" i="7"/>
  <x:c r="K774" i="7"/>
  <x:c r="K775" i="7"/>
  <x:c r="K776" i="7"/>
  <x:c r="K778" i="7"/>
  <x:c r="J780" i="7"/>
  <x:c r="J781" i="7"/>
  <x:c r="K782" i="7"/>
  <x:c r="J784" i="7"/>
  <x:c r="K785" i="7"/>
  <x:c r="J787" i="7"/>
  <x:c r="K788" i="7"/>
  <x:c r="J790" i="7"/>
  <x:c r="K791" i="7"/>
  <x:c r="K792" i="7"/>
  <x:c r="K793" i="7"/>
  <x:c r="K795" i="7"/>
  <x:c r="J797" i="7"/>
  <x:c r="J798" i="7"/>
  <x:c r="K799" i="7"/>
  <x:c r="J801" i="7"/>
  <x:c r="K802" i="7"/>
  <x:c r="J804" i="7"/>
  <x:c r="K805" i="7"/>
  <x:c r="J807" i="7"/>
  <x:c r="K808" i="7"/>
  <x:c r="K809" i="7"/>
  <x:c r="K810" i="7"/>
  <x:c r="K812" i="7"/>
  <x:c r="J814" i="7"/>
  <x:c r="J815" i="7"/>
  <x:c r="J816" i="7"/>
  <x:c r="K817" i="7"/>
  <x:c r="J819" i="7"/>
  <x:c r="J820" i="7"/>
  <x:c r="K821" i="7"/>
  <x:c r="J823" i="7"/>
  <x:c r="K824" i="7"/>
  <x:c r="J826" i="7"/>
  <x:c r="K827" i="7"/>
  <x:c r="K828" i="7"/>
  <x:c r="K829" i="7"/>
  <x:c r="K831" i="7"/>
  <x:c r="J833" i="7"/>
  <x:c r="J834" i="7"/>
  <x:c r="K835" i="7"/>
  <x:c r="J837" i="7"/>
  <x:c r="K838" i="7"/>
  <x:c r="J840" i="7"/>
  <x:c r="K841" i="7"/>
  <x:c r="J843" i="7"/>
  <x:c r="K844" i="7"/>
  <x:c r="K845" i="7"/>
  <x:c r="K846" i="7"/>
  <x:c r="K848" i="7"/>
  <x:c r="J850" i="7"/>
  <x:c r="J851" i="7"/>
  <x:c r="K852" i="7"/>
  <x:c r="J854" i="7"/>
  <x:c r="J855" i="7"/>
  <x:c r="J856" i="7"/>
  <x:c r="K857" i="7"/>
  <x:c r="J859" i="7"/>
  <x:c r="K860" i="7"/>
  <x:c r="K861" i="7"/>
  <x:c r="K862" i="7"/>
  <x:c r="K864" i="7"/>
  <x:c r="J866" i="7"/>
  <x:c r="J867" i="7"/>
  <x:c r="K868" i="7"/>
  <x:c r="J870" i="7"/>
  <x:c r="J871" i="7"/>
  <x:c r="K872" i="7"/>
  <x:c r="J874" i="7"/>
  <x:c r="K875" i="7"/>
  <x:c r="K876" i="7"/>
  <x:c r="K877" i="7"/>
  <x:c r="K879" i="7"/>
  <x:c r="J881" i="7"/>
  <x:c r="J882" i="7"/>
  <x:c r="K883" i="7"/>
  <x:c r="J885" i="7"/>
  <x:c r="J886" i="7"/>
  <x:c r="J887" i="7"/>
  <x:c r="K888" i="7"/>
  <x:c r="J890" i="7"/>
  <x:c r="K891" i="7"/>
  <x:c r="K892" i="7"/>
  <x:c r="K893" i="7"/>
  <x:c r="K895" i="7"/>
  <x:c r="J897" i="7"/>
  <x:c r="J898" i="7"/>
  <x:c r="K899" i="7"/>
  <x:c r="J901" i="7"/>
  <x:c r="J902" i="7"/>
  <x:c r="J903" i="7"/>
  <x:c r="J904" i="7"/>
  <x:c r="K905" i="7"/>
  <x:c r="J907" i="7"/>
  <x:c r="K908" i="7"/>
  <x:c r="K909" i="7"/>
  <x:c r="K910" i="7"/>
  <x:c r="K912" i="7"/>
  <x:c r="J914" i="7"/>
  <x:c r="K915" i="7"/>
  <x:c r="J917" i="7"/>
  <x:c r="K918" i="7"/>
  <x:c r="J920" i="7"/>
  <x:c r="K921" i="7"/>
  <x:c r="J923" i="7"/>
  <x:c r="K924" i="7"/>
  <x:c r="K925" i="7"/>
  <x:c r="K926" i="7"/>
  <x:c r="K928" i="7"/>
  <x:c r="J930" i="7"/>
  <x:c r="J931" i="7"/>
  <x:c r="J932" i="7"/>
  <x:c r="K933" i="7"/>
  <x:c r="J935" i="7"/>
  <x:c r="K936" i="7"/>
  <x:c r="J938" i="7"/>
  <x:c r="J939" i="7"/>
  <x:c r="K940" i="7"/>
  <x:c r="J942" i="7"/>
  <x:c r="K943" i="7"/>
  <x:c r="K944" i="7"/>
  <x:c r="K945" i="7"/>
  <x:c r="K947" i="7"/>
  <x:c r="J949" i="7"/>
  <x:c r="J950" i="7"/>
  <x:c r="J951" i="7"/>
  <x:c r="K952" i="7"/>
  <x:c r="J954" i="7"/>
  <x:c r="K955" i="7"/>
  <x:c r="J957" i="7"/>
  <x:c r="J958" i="7"/>
  <x:c r="K959" i="7"/>
  <x:c r="J961" i="7"/>
  <x:c r="K962" i="7"/>
  <x:c r="K963" i="7"/>
  <x:c r="K964" i="7"/>
  <x:c r="K966" i="7"/>
  <x:c r="J968" i="7"/>
  <x:c r="J969" i="7"/>
  <x:c r="J970" i="7"/>
  <x:c r="K971" i="7"/>
  <x:c r="J973" i="7"/>
  <x:c r="J974" i="7"/>
  <x:c r="J975" i="7"/>
  <x:c r="J976" i="7"/>
  <x:c r="K977" i="7"/>
  <x:c r="J979" i="7"/>
  <x:c r="J980" i="7"/>
  <x:c r="J981" i="7"/>
  <x:c r="K982" i="7"/>
  <x:c r="J984" i="7"/>
  <x:c r="K985" i="7"/>
  <x:c r="K986" i="7"/>
  <x:c r="K987" i="7"/>
  <x:c r="K989" i="7"/>
  <x:c r="J991" i="7"/>
  <x:c r="K992" i="7"/>
  <x:c r="K993" i="7"/>
  <x:c r="K994" i="7"/>
  <x:c r="K995" i="7"/>
  <x:c r="K997" i="7"/>
  <x:c r="J999" i="7"/>
  <x:c r="J1000" i="7"/>
  <x:c r="K1001" i="7"/>
  <x:c r="J1003" i="7"/>
  <x:c r="J1004" i="7"/>
  <x:c r="K1005" i="7"/>
  <x:c r="J1007" i="7"/>
  <x:c r="K1008" i="7"/>
  <x:c r="K1009" i="7"/>
  <x:c r="K1010" i="7"/>
  <x:c r="K1012" i="7"/>
  <x:c r="J1014" i="7"/>
  <x:c r="J1015" i="7"/>
  <x:c r="J1016" i="7"/>
  <x:c r="J1017" i="7"/>
  <x:c r="K1018" i="7"/>
  <x:c r="J1020" i="7"/>
  <x:c r="J1021" i="7"/>
  <x:c r="J1022" i="7"/>
  <x:c r="K1023" i="7"/>
  <x:c r="J1025" i="7"/>
  <x:c r="K1026" i="7"/>
  <x:c r="K1027" i="7"/>
  <x:c r="K1028" i="7"/>
  <x:c r="K1030" i="7"/>
  <x:c r="J1032" i="7"/>
  <x:c r="J1033" i="7"/>
  <x:c r="J1034" i="7"/>
  <x:c r="J1035" i="7"/>
  <x:c r="K1036" i="7"/>
  <x:c r="J1038" i="7"/>
  <x:c r="J1039" i="7"/>
  <x:c r="K1040" i="7"/>
  <x:c r="J1042" i="7"/>
  <x:c r="K1043" i="7"/>
  <x:c r="K1044" i="7"/>
  <x:c r="K1045" i="7"/>
  <x:c r="K1047" i="7"/>
  <x:c r="J1049" i="7"/>
  <x:c r="J1050" i="7"/>
  <x:c r="K1051" i="7"/>
  <x:c r="J1053" i="7"/>
  <x:c r="K1054" i="7"/>
  <x:c r="J1056" i="7"/>
  <x:c r="K1057" i="7"/>
  <x:c r="K1058" i="7"/>
  <x:c r="K1059" i="7"/>
  <x:c r="K1061" i="7"/>
  <x:c r="J1063" i="7"/>
  <x:c r="J1064" i="7"/>
  <x:c r="K1065" i="7"/>
  <x:c r="J1067" i="7"/>
  <x:c r="K1068" i="7"/>
  <x:c r="J1070" i="7"/>
  <x:c r="J1071" i="7"/>
  <x:c r="K1072" i="7"/>
  <x:c r="J1074" i="7"/>
  <x:c r="K1075" i="7"/>
  <x:c r="K1076" i="7"/>
  <x:c r="K1077" i="7"/>
  <x:c r="K1079" i="7"/>
  <x:c r="J1081" i="7"/>
  <x:c r="J1082" i="7"/>
  <x:c r="K1083" i="7"/>
  <x:c r="J1085" i="7"/>
  <x:c r="K1086" i="7"/>
  <x:c r="J1088" i="7"/>
  <x:c r="J1089" i="7"/>
  <x:c r="K1090" i="7"/>
  <x:c r="J1092" i="7"/>
  <x:c r="K1093" i="7"/>
  <x:c r="K1094" i="7"/>
  <x:c r="K1095" i="7"/>
  <x:c r="K1097" i="7"/>
  <x:c r="J1099" i="7"/>
  <x:c r="J1100" i="7"/>
  <x:c r="K1101" i="7"/>
  <x:c r="J1103" i="7"/>
  <x:c r="K1104" i="7"/>
  <x:c r="J1106" i="7"/>
  <x:c r="K1107" i="7"/>
  <x:c r="J1109" i="7"/>
  <x:c r="K1110" i="7"/>
  <x:c r="K1111" i="7"/>
  <x:c r="K1112" i="7"/>
  <x:c r="K1114" i="7"/>
  <x:c r="J1116" i="7"/>
  <x:c r="J1117" i="7"/>
  <x:c r="K1118" i="7"/>
  <x:c r="J1120" i="7"/>
  <x:c r="K1121" i="7"/>
  <x:c r="J1123" i="7"/>
  <x:c r="K1124" i="7"/>
  <x:c r="K1125" i="7"/>
  <x:c r="K1126" i="7"/>
  <x:c r="K1128" i="7"/>
  <x:c r="J1130" i="7"/>
  <x:c r="J1131" i="7"/>
  <x:c r="K1132" i="7"/>
  <x:c r="J1134" i="7"/>
  <x:c r="K1135" i="7"/>
  <x:c r="K1136" i="7"/>
  <x:c r="K1137" i="7"/>
  <x:c r="K1138" i="7"/>
  <x:c r="K1140" i="7"/>
  <x:c r="J1142" i="7"/>
  <x:c r="K1143" i="7"/>
  <x:c r="J1145" i="7"/>
  <x:c r="K1146" i="7"/>
  <x:c r="J1148" i="7"/>
  <x:c r="K1149" i="7"/>
  <x:c r="K1150" i="7"/>
  <x:c r="K1151" i="7"/>
  <x:c r="K1153" i="7"/>
  <x:c r="J1155" i="7"/>
  <x:c r="J1156" i="7"/>
  <x:c r="K1157" i="7"/>
  <x:c r="J1159" i="7"/>
  <x:c r="K1160" i="7"/>
  <x:c r="J1162" i="7"/>
  <x:c r="K1163" i="7"/>
  <x:c r="J1165" i="7"/>
  <x:c r="K1166" i="7"/>
  <x:c r="K1167" i="7"/>
  <x:c r="K1168" i="7"/>
  <x:c r="K1170" i="7"/>
  <x:c r="J1172" i="7"/>
  <x:c r="J1173" i="7"/>
  <x:c r="K1174" i="7"/>
  <x:c r="J1176" i="7"/>
  <x:c r="K1177" i="7"/>
  <x:c r="J1179" i="7"/>
  <x:c r="K1180" i="7"/>
  <x:c r="J1182" i="7"/>
  <x:c r="K1183" i="7"/>
  <x:c r="K1184" i="7"/>
  <x:c r="K1185" i="7"/>
  <x:c r="K1187" i="7"/>
  <x:c r="J1189" i="7"/>
  <x:c r="J1190" i="7"/>
  <x:c r="K1191" i="7"/>
  <x:c r="J1193" i="7"/>
  <x:c r="J1194" i="7"/>
  <x:c r="K1195" i="7"/>
  <x:c r="J1197" i="7"/>
  <x:c r="K1198" i="7"/>
  <x:c r="K1199" i="7"/>
  <x:c r="K1200" i="7"/>
  <x:c r="K1202" i="7"/>
  <x:c r="J1204" i="7"/>
  <x:c r="J1205" i="7"/>
  <x:c r="K1206" i="7"/>
  <x:c r="J1208" i="7"/>
  <x:c r="J1209" i="7"/>
  <x:c r="J1210" i="7"/>
  <x:c r="K1211" i="7"/>
  <x:c r="J1213" i="7"/>
  <x:c r="K1214" i="7"/>
  <x:c r="K1215" i="7"/>
  <x:c r="K1216" i="7"/>
  <x:c r="K1218" i="7"/>
  <x:c r="J1220" i="7"/>
  <x:c r="J1221" i="7"/>
  <x:c r="K1222" i="7"/>
  <x:c r="J1224" i="7"/>
  <x:c r="J1225" i="7"/>
  <x:c r="K1226" i="7"/>
  <x:c r="J1228" i="7"/>
  <x:c r="K1229" i="7"/>
  <x:c r="K1230" i="7"/>
  <x:c r="K1231" i="7"/>
  <x:c r="K1233" i="7"/>
  <x:c r="J1235" i="7"/>
  <x:c r="J1236" i="7"/>
  <x:c r="K1237" i="7"/>
  <x:c r="J1239" i="7"/>
  <x:c r="J1240" i="7"/>
  <x:c r="K1241" i="7"/>
  <x:c r="J1243" i="7"/>
  <x:c r="J1244" i="7"/>
  <x:c r="K1245" i="7"/>
  <x:c r="J1247" i="7"/>
  <x:c r="K1248" i="7"/>
  <x:c r="K1249" i="7"/>
  <x:c r="K1250" i="7"/>
  <x:c r="K1252" i="7"/>
  <x:c r="J1254" i="7"/>
  <x:c r="J1255" i="7"/>
  <x:c r="K1256" i="7"/>
  <x:c r="J1258" i="7"/>
  <x:c r="K1259" i="7"/>
  <x:c r="J1261" i="7"/>
  <x:c r="K1262" i="7"/>
  <x:c r="K1263" i="7"/>
  <x:c r="K1264" i="7"/>
  <x:c r="K1266" i="7"/>
  <x:c r="J1268" i="7"/>
  <x:c r="J1269" i="7"/>
  <x:c r="K1270" i="7"/>
  <x:c r="J1272" i="7"/>
  <x:c r="K1273" i="7"/>
  <x:c r="J1275" i="7"/>
  <x:c r="J1276" i="7"/>
  <x:c r="K1277" i="7"/>
  <x:c r="J1279" i="7"/>
  <x:c r="K1280" i="7"/>
  <x:c r="K1281" i="7"/>
  <x:c r="K1282" i="7"/>
  <x:c r="K1284" i="7"/>
  <x:c r="J1286" i="7"/>
  <x:c r="J1287" i="7"/>
  <x:c r="K1288" i="7"/>
  <x:c r="J1290" i="7"/>
  <x:c r="K1291" i="7"/>
  <x:c r="J1293" i="7"/>
  <x:c r="J1294" i="7"/>
  <x:c r="K1295" i="7"/>
  <x:c r="J1297" i="7"/>
  <x:c r="K1298" i="7"/>
  <x:c r="K1299" i="7"/>
  <x:c r="K1300" i="7"/>
  <x:c r="K1302" i="7"/>
  <x:c r="J1304" i="7"/>
  <x:c r="K1305" i="7"/>
  <x:c r="J1307" i="7"/>
  <x:c r="K1308" i="7"/>
  <x:c r="J1310" i="7"/>
  <x:c r="K1311" i="7"/>
  <x:c r="K1312" i="7"/>
  <x:c r="K1313" i="7"/>
  <x:c r="K1315" i="7"/>
  <x:c r="J1317" i="7"/>
  <x:c r="J1318" i="7"/>
  <x:c r="K1319" i="7"/>
  <x:c r="J1321" i="7"/>
  <x:c r="K1322" i="7"/>
  <x:c r="J1324" i="7"/>
  <x:c r="J1325" i="7"/>
  <x:c r="K1326" i="7"/>
  <x:c r="J1328" i="7"/>
  <x:c r="K1329" i="7"/>
  <x:c r="K1330" i="7"/>
  <x:c r="K1331" i="7"/>
  <x:c r="K1333" i="7"/>
  <x:c r="J1335" i="7"/>
  <x:c r="J1336" i="7"/>
  <x:c r="K1337" i="7"/>
  <x:c r="J1339" i="7"/>
  <x:c r="J1340" i="7"/>
  <x:c r="J1341" i="7"/>
  <x:c r="J1342" i="7"/>
  <x:c r="K1343" i="7"/>
  <x:c r="J1345" i="7"/>
  <x:c r="K1346" i="7"/>
  <x:c r="K1347" i="7"/>
  <x:c r="K1348" i="7"/>
  <x:c r="K1350" i="7"/>
  <x:c r="J1352" i="7"/>
  <x:c r="J1353" i="7"/>
  <x:c r="K1354" i="7"/>
  <x:c r="J1356" i="7"/>
  <x:c r="J1357" i="7"/>
  <x:c r="K1358" i="7"/>
  <x:c r="J1360" i="7"/>
  <x:c r="K1361" i="7"/>
  <x:c r="K1362" i="7"/>
  <x:c r="K1363" i="7"/>
  <x:c r="K1372" i="7"/>
  <x:c r="J1374" i="7"/>
  <x:c r="J1375" i="7"/>
  <x:c r="K1376" i="7"/>
  <x:c r="J1378" i="7"/>
  <x:c r="J1379" i="7"/>
  <x:c r="K1380" i="7"/>
  <x:c r="J1382" i="7"/>
  <x:c r="K1383" i="7"/>
  <x:c r="K1384" i="7"/>
  <x:c r="K1385" i="7"/>
  <x:c r="K1387" i="7"/>
  <x:c r="J1389" i="7"/>
  <x:c r="J1390" i="7"/>
  <x:c r="K1391" i="7"/>
  <x:c r="J1393" i="7"/>
  <x:c r="J1394" i="7"/>
  <x:c r="K1395" i="7"/>
  <x:c r="J1397" i="7"/>
  <x:c r="J1398" i="7"/>
  <x:c r="J1399" i="7"/>
  <x:c r="J1400" i="7"/>
  <x:c r="J1401" i="7"/>
  <x:c r="K1402" i="7"/>
  <x:c r="J1404" i="7"/>
  <x:c r="K1405" i="7"/>
  <x:c r="K1406" i="7"/>
  <x:c r="K1407" i="7"/>
  <x:c r="K1409" i="7"/>
  <x:c r="J1411" i="7"/>
  <x:c r="J1412" i="7"/>
  <x:c r="K1413" i="7"/>
  <x:c r="J1415" i="7"/>
  <x:c r="J1416" i="7"/>
  <x:c r="K1417" i="7"/>
  <x:c r="J1419" i="7"/>
  <x:c r="J1420" i="7"/>
  <x:c r="J1421" i="7"/>
  <x:c r="J1422" i="7"/>
  <x:c r="J1423" i="7"/>
  <x:c r="K1424" i="7"/>
  <x:c r="J1426" i="7"/>
  <x:c r="K1427" i="7"/>
  <x:c r="K1428" i="7"/>
  <x:c r="K1429" i="7"/>
  <x:c r="K1431" i="7"/>
  <x:c r="J1433" i="7"/>
  <x:c r="J1434" i="7"/>
  <x:c r="K1435" i="7"/>
  <x:c r="J1437" i="7"/>
  <x:c r="J1438" i="7"/>
  <x:c r="K1439" i="7"/>
  <x:c r="J1441" i="7"/>
  <x:c r="J1442" i="7"/>
  <x:c r="J1443" i="7"/>
  <x:c r="J1444" i="7"/>
  <x:c r="J1445" i="7"/>
  <x:c r="K1446" i="7"/>
  <x:c r="J1448" i="7"/>
  <x:c r="K1449" i="7"/>
  <x:c r="K1450" i="7"/>
  <x:c r="K1451" i="7"/>
  <x:c r="K1453" i="7"/>
  <x:c r="J1455" i="7"/>
  <x:c r="J1456" i="7"/>
  <x:c r="K1457" i="7"/>
  <x:c r="J1459" i="7"/>
  <x:c r="J1460" i="7"/>
  <x:c r="K1461" i="7"/>
  <x:c r="J1463" i="7"/>
  <x:c r="J1464" i="7"/>
  <x:c r="J1465" i="7"/>
  <x:c r="J1466" i="7"/>
  <x:c r="J1467" i="7"/>
  <x:c r="K1468" i="7"/>
  <x:c r="J1470" i="7"/>
  <x:c r="K1471" i="7"/>
  <x:c r="K1472" i="7"/>
  <x:c r="K1473" i="7"/>
  <x:c r="K1475" i="7"/>
  <x:c r="J1477" i="7"/>
  <x:c r="J1478" i="7"/>
  <x:c r="K1479" i="7"/>
  <x:c r="J1481" i="7"/>
  <x:c r="J1482" i="7"/>
  <x:c r="K1483" i="7"/>
  <x:c r="J1485" i="7"/>
  <x:c r="J1486" i="7"/>
  <x:c r="J1487" i="7"/>
  <x:c r="J1488" i="7"/>
  <x:c r="J1489" i="7"/>
  <x:c r="K1490" i="7"/>
  <x:c r="J1492" i="7"/>
  <x:c r="K1493" i="7"/>
  <x:c r="K1494" i="7"/>
  <x:c r="K1495" i="7"/>
  <x:c r="K1497" i="7"/>
  <x:c r="J1499" i="7"/>
  <x:c r="J1500" i="7"/>
  <x:c r="K1501" i="7"/>
  <x:c r="J1503" i="7"/>
  <x:c r="J1504" i="7"/>
  <x:c r="K1505" i="7"/>
  <x:c r="J1507" i="7"/>
  <x:c r="J1508" i="7"/>
  <x:c r="J1509" i="7"/>
  <x:c r="J1510" i="7"/>
  <x:c r="J1511" i="7"/>
  <x:c r="K1512" i="7"/>
  <x:c r="J1514" i="7"/>
  <x:c r="K1515" i="7"/>
  <x:c r="K1516" i="7"/>
  <x:c r="K1517" i="7"/>
  <x:c r="K1519" i="7"/>
  <x:c r="J1521" i="7"/>
  <x:c r="J1522" i="7"/>
  <x:c r="K1523" i="7"/>
  <x:c r="J1525" i="7"/>
  <x:c r="J1526" i="7"/>
  <x:c r="K1527" i="7"/>
  <x:c r="J1529" i="7"/>
  <x:c r="J1530" i="7"/>
  <x:c r="J1531" i="7"/>
  <x:c r="J1532" i="7"/>
  <x:c r="J1533" i="7"/>
  <x:c r="K1534" i="7"/>
  <x:c r="J1536" i="7"/>
  <x:c r="K1537" i="7"/>
  <x:c r="K1538" i="7"/>
  <x:c r="K1539" i="7"/>
  <x:c r="K1541" i="7"/>
  <x:c r="J1543" i="7"/>
  <x:c r="J1544" i="7"/>
  <x:c r="K1545" i="7"/>
  <x:c r="J1547" i="7"/>
  <x:c r="J1548" i="7"/>
  <x:c r="K1549" i="7"/>
  <x:c r="J1551" i="7"/>
  <x:c r="J1552" i="7"/>
  <x:c r="J1553" i="7"/>
  <x:c r="J1554" i="7"/>
  <x:c r="J1555" i="7"/>
  <x:c r="K1556" i="7"/>
  <x:c r="J1558" i="7"/>
  <x:c r="K1559" i="7"/>
  <x:c r="K1560" i="7"/>
  <x:c r="K1561" i="7"/>
  <x:c r="K1563" i="7"/>
  <x:c r="J1565" i="7"/>
  <x:c r="J1566" i="7"/>
  <x:c r="K1567" i="7"/>
  <x:c r="J1569" i="7"/>
  <x:c r="J1570" i="7"/>
  <x:c r="K1571" i="7"/>
  <x:c r="J1573" i="7"/>
  <x:c r="J1574" i="7"/>
  <x:c r="J1575" i="7"/>
  <x:c r="J1576" i="7"/>
  <x:c r="J1577" i="7"/>
  <x:c r="K1578" i="7"/>
  <x:c r="J1580" i="7"/>
  <x:c r="K1581" i="7"/>
  <x:c r="K1582" i="7"/>
  <x:c r="K1583" i="7"/>
  <x:c r="K1585" i="7"/>
  <x:c r="J1587" i="7"/>
  <x:c r="J1588" i="7"/>
  <x:c r="K1589" i="7"/>
  <x:c r="J1591" i="7"/>
  <x:c r="J1592" i="7"/>
  <x:c r="K1593" i="7"/>
  <x:c r="J1595" i="7"/>
  <x:c r="J1596" i="7"/>
  <x:c r="J1597" i="7"/>
  <x:c r="J1598" i="7"/>
  <x:c r="J1599" i="7"/>
  <x:c r="J1600" i="7"/>
  <x:c r="K1601" i="7"/>
  <x:c r="J1603" i="7"/>
  <x:c r="K1604" i="7"/>
  <x:c r="K1605" i="7"/>
  <x:c r="K1606" i="7"/>
  <x:c r="K1608" i="7"/>
  <x:c r="J1610" i="7"/>
  <x:c r="J1611" i="7"/>
  <x:c r="J1612" i="7"/>
  <x:c r="J1613" i="7"/>
  <x:c r="J1614" i="7"/>
  <x:c r="K1615" i="7"/>
  <x:c r="J1617" i="7"/>
  <x:c r="J1618" i="7"/>
  <x:c r="J1619" i="7"/>
  <x:c r="J1620" i="7"/>
  <x:c r="J1621" i="7"/>
  <x:c r="K1622" i="7"/>
  <x:c r="J1624" i="7"/>
  <x:c r="K1625" i="7"/>
  <x:c r="K1626" i="7"/>
  <x:c r="K1627" i="7"/>
  <x:c r="K1629" i="7"/>
  <x:c r="J1631" i="7"/>
  <x:c r="J1632" i="7"/>
  <x:c r="K1633" i="7"/>
  <x:c r="J1635" i="7"/>
  <x:c r="K1636" i="7"/>
  <x:c r="J1638" i="7"/>
  <x:c r="K1639" i="7"/>
  <x:c r="K1640" i="7"/>
  <x:c r="K1641" i="7"/>
  <x:c r="K1643" i="7"/>
  <x:c r="J1645" i="7"/>
  <x:c r="J1646" i="7"/>
  <x:c r="K1647" i="7"/>
  <x:c r="J1649" i="7"/>
  <x:c r="K1650" i="7"/>
  <x:c r="J1652" i="7"/>
  <x:c r="K1653" i="7"/>
  <x:c r="K1654" i="7"/>
  <x:c r="K1655" i="7"/>
  <x:c r="K1657" i="7"/>
  <x:c r="J1659" i="7"/>
  <x:c r="J1660" i="7"/>
  <x:c r="K1661" i="7"/>
  <x:c r="J1663" i="7"/>
  <x:c r="K1664" i="7"/>
  <x:c r="J1666" i="7"/>
  <x:c r="K1667" i="7"/>
  <x:c r="K1668" i="7"/>
  <x:c r="K1669" i="7"/>
  <x:c r="K1671" i="7"/>
  <x:c r="J1673" i="7"/>
  <x:c r="J1674" i="7"/>
  <x:c r="K1675" i="7"/>
  <x:c r="J1677" i="7"/>
  <x:c r="K1678" i="7"/>
  <x:c r="J1680" i="7"/>
  <x:c r="K1681" i="7"/>
  <x:c r="K1682" i="7"/>
  <x:c r="K1683" i="7"/>
  <x:c r="K1685" i="7"/>
  <x:c r="J1687" i="7"/>
  <x:c r="J1688" i="7"/>
  <x:c r="K1689" i="7"/>
  <x:c r="J1691" i="7"/>
  <x:c r="K1692" i="7"/>
  <x:c r="J1694" i="7"/>
  <x:c r="K1695" i="7"/>
  <x:c r="K1696" i="7"/>
  <x:c r="K1697" i="7"/>
  <x:c r="K1699" i="7"/>
  <x:c r="J1701" i="7"/>
  <x:c r="J1702" i="7"/>
  <x:c r="K1703" i="7"/>
  <x:c r="J1705" i="7"/>
  <x:c r="K1706" i="7"/>
  <x:c r="J1708" i="7"/>
  <x:c r="K1709" i="7"/>
  <x:c r="K1710" i="7"/>
  <x:c r="K1711" i="7"/>
  <x:c r="K1713" i="7"/>
  <x:c r="J1715" i="7"/>
  <x:c r="J1716" i="7"/>
  <x:c r="K1717" i="7"/>
  <x:c r="J1719" i="7"/>
  <x:c r="K1720" i="7"/>
  <x:c r="J1722" i="7"/>
  <x:c r="K1723" i="7"/>
  <x:c r="K1724" i="7"/>
  <x:c r="K1725" i="7"/>
  <x:c r="K1727" i="7"/>
  <x:c r="J1729" i="7"/>
  <x:c r="J1730" i="7"/>
  <x:c r="K1731" i="7"/>
  <x:c r="J1733" i="7"/>
  <x:c r="J1734" i="7"/>
  <x:c r="K1735" i="7"/>
  <x:c r="J1737" i="7"/>
  <x:c r="K1738" i="7"/>
  <x:c r="K1739" i="7"/>
  <x:c r="K1740" i="7"/>
  <x:c r="K1742" i="7"/>
  <x:c r="J1744" i="7"/>
  <x:c r="J1745" i="7"/>
  <x:c r="K1746" i="7"/>
  <x:c r="J1748" i="7"/>
  <x:c r="J1749" i="7"/>
  <x:c r="K1750" i="7"/>
  <x:c r="J1752" i="7"/>
  <x:c r="K1753" i="7"/>
  <x:c r="K1754" i="7"/>
  <x:c r="K1755" i="7"/>
  <x:c r="K1757" i="7"/>
  <x:c r="J1759" i="7"/>
  <x:c r="J1760" i="7"/>
  <x:c r="K1761" i="7"/>
  <x:c r="J1763" i="7"/>
  <x:c r="K1764" i="7"/>
  <x:c r="J1766" i="7"/>
  <x:c r="K1767" i="7"/>
  <x:c r="K1768" i="7"/>
  <x:c r="K1769" i="7"/>
  <x:c r="K1771" i="7"/>
  <x:c r="J1773" i="7"/>
  <x:c r="J1774" i="7"/>
  <x:c r="K1775" i="7"/>
  <x:c r="J1777" i="7"/>
  <x:c r="K1778" i="7"/>
  <x:c r="J1780" i="7"/>
  <x:c r="K1781" i="7"/>
  <x:c r="K1782" i="7"/>
  <x:c r="K1783" i="7"/>
  <x:c r="K1785" i="7"/>
  <x:c r="J1787" i="7"/>
  <x:c r="J1788" i="7"/>
  <x:c r="K1789" i="7"/>
  <x:c r="J1791" i="7"/>
  <x:c r="K1792" i="7"/>
  <x:c r="J1794" i="7"/>
  <x:c r="K1795" i="7"/>
  <x:c r="K1796" i="7"/>
  <x:c r="K1797" i="7"/>
  <x:c r="K1799" i="7"/>
  <x:c r="J1801" i="7"/>
  <x:c r="J1802" i="7"/>
  <x:c r="J1803" i="7"/>
  <x:c r="K1804" i="7"/>
  <x:c r="J1806" i="7"/>
  <x:c r="J1807" i="7"/>
  <x:c r="K1808" i="7"/>
  <x:c r="J1810" i="7"/>
  <x:c r="J1811" i="7"/>
  <x:c r="J1812" i="7"/>
  <x:c r="K1813" i="7"/>
  <x:c r="J1815" i="7"/>
  <x:c r="K1816" i="7"/>
  <x:c r="K1817" i="7"/>
  <x:c r="K1818" i="7"/>
  <x:c r="K1820" i="7"/>
  <x:c r="J1822" i="7"/>
  <x:c r="J1823" i="7"/>
  <x:c r="K1824" i="7"/>
  <x:c r="J1826" i="7"/>
  <x:c r="J1827" i="7"/>
  <x:c r="J1828" i="7"/>
  <x:c r="J1829" i="7"/>
  <x:c r="K1830" i="7"/>
  <x:c r="J1832" i="7"/>
  <x:c r="K1833" i="7"/>
  <x:c r="K1834" i="7"/>
  <x:c r="K1835" i="7"/>
  <x:c r="K1837" i="7"/>
  <x:c r="J1839" i="7"/>
  <x:c r="J1840" i="7"/>
  <x:c r="K1841" i="7"/>
  <x:c r="J1843" i="7"/>
  <x:c r="J1844" i="7"/>
  <x:c r="J1845" i="7"/>
  <x:c r="J1846" i="7"/>
  <x:c r="J1847" i="7"/>
  <x:c r="K1848" i="7"/>
  <x:c r="J1850" i="7"/>
  <x:c r="K1851" i="7"/>
  <x:c r="K1852" i="7"/>
  <x:c r="K1853" i="7"/>
  <x:c r="K1855" i="7"/>
  <x:c r="J1857" i="7"/>
  <x:c r="J1858" i="7"/>
  <x:c r="K1859" i="7"/>
  <x:c r="J1861" i="7"/>
  <x:c r="J1862" i="7"/>
  <x:c r="K1863" i="7"/>
  <x:c r="J1865" i="7"/>
  <x:c r="K1866" i="7"/>
  <x:c r="K1867" i="7"/>
  <x:c r="K1868" i="7"/>
  <x:c r="K1870" i="7"/>
  <x:c r="J1872" i="7"/>
  <x:c r="J1873" i="7"/>
  <x:c r="K1874" i="7"/>
  <x:c r="J1876" i="7"/>
  <x:c r="J1877" i="7"/>
  <x:c r="K1878" i="7"/>
  <x:c r="J1880" i="7"/>
  <x:c r="K1881" i="7"/>
  <x:c r="K1882" i="7"/>
  <x:c r="K1883" i="7"/>
  <x:c r="K1885" i="7"/>
  <x:c r="J1887" i="7"/>
  <x:c r="J1888" i="7"/>
  <x:c r="K1889" i="7"/>
  <x:c r="J1891" i="7"/>
  <x:c r="J1892" i="7"/>
  <x:c r="K1893" i="7"/>
  <x:c r="J1895" i="7"/>
  <x:c r="K1896" i="7"/>
  <x:c r="K1897" i="7"/>
  <x:c r="K1898" i="7"/>
  <x:c r="K1900" i="7"/>
  <x:c r="J1902" i="7"/>
  <x:c r="K1903" i="7"/>
  <x:c r="J1905" i="7"/>
  <x:c r="K1906" i="7"/>
  <x:c r="J1908" i="7"/>
  <x:c r="K1909" i="7"/>
  <x:c r="K1910" i="7"/>
  <x:c r="K1911" i="7"/>
  <x:c r="K1913" i="7"/>
  <x:c r="J1915" i="7"/>
  <x:c r="K1916" i="7"/>
  <x:c r="J1918" i="7"/>
  <x:c r="K1919" i="7"/>
  <x:c r="J1921" i="7"/>
  <x:c r="K1922" i="7"/>
  <x:c r="K1923" i="7"/>
  <x:c r="K1924" i="7"/>
  <x:c r="K1926" i="7"/>
  <x:c r="J1928" i="7"/>
  <x:c r="K1929" i="7"/>
  <x:c r="J1931" i="7"/>
  <x:c r="K1932" i="7"/>
  <x:c r="J1934" i="7"/>
  <x:c r="K1935" i="7"/>
  <x:c r="K1936" i="7"/>
  <x:c r="K1937" i="7"/>
  <x:c r="K1939" i="7"/>
  <x:c r="J1941" i="7"/>
  <x:c r="J1942" i="7"/>
  <x:c r="K1943" i="7"/>
  <x:c r="J1945" i="7"/>
  <x:c r="J1946" i="7"/>
  <x:c r="J1947" i="7"/>
  <x:c r="J1948" i="7"/>
  <x:c r="K1949" i="7"/>
  <x:c r="J1951" i="7"/>
  <x:c r="K1952" i="7"/>
  <x:c r="K1953" i="7"/>
  <x:c r="K1954" i="7"/>
  <x:c r="K1956" i="7"/>
  <x:c r="J1958" i="7"/>
  <x:c r="K1959" i="7"/>
  <x:c r="J1961" i="7"/>
  <x:c r="J1962" i="7"/>
  <x:c r="K1963" i="7"/>
  <x:c r="J1965" i="7"/>
  <x:c r="K1966" i="7"/>
  <x:c r="K1967" i="7"/>
  <x:c r="K1968" i="7"/>
  <x:c r="K1970" i="7"/>
  <x:c r="J1972" i="7"/>
  <x:c r="K1973" i="7"/>
  <x:c r="J1975" i="7"/>
  <x:c r="K1976" i="7"/>
  <x:c r="J1978" i="7"/>
  <x:c r="K1979" i="7"/>
  <x:c r="K1980" i="7"/>
  <x:c r="K1981" i="7"/>
  <x:c r="K1983" i="7"/>
  <x:c r="J1985" i="7"/>
  <x:c r="K1986" i="7"/>
  <x:c r="J1988" i="7"/>
  <x:c r="K1989" i="7"/>
  <x:c r="J1991" i="7"/>
  <x:c r="K1992" i="7"/>
  <x:c r="K1993" i="7"/>
  <x:c r="K1994" i="7"/>
  <x:c r="K1996" i="7"/>
  <x:c r="J1998" i="7"/>
  <x:c r="J1999" i="7"/>
  <x:c r="K2000" i="7"/>
  <x:c r="J2002" i="7"/>
  <x:c r="J2003" i="7"/>
  <x:c r="K2004" i="7"/>
  <x:c r="J2006" i="7"/>
  <x:c r="K2007" i="7"/>
  <x:c r="K2008" i="7"/>
  <x:c r="K2009" i="7"/>
  <x:c r="K2011" i="7"/>
  <x:c r="J2013" i="7"/>
  <x:c r="J2014" i="7"/>
  <x:c r="K2015" i="7"/>
  <x:c r="J2017" i="7"/>
  <x:c r="K2018" i="7"/>
  <x:c r="J2020" i="7"/>
  <x:c r="K2021" i="7"/>
  <x:c r="K2022" i="7"/>
  <x:c r="K2023" i="7"/>
  <x:c r="K2026" i="7"/>
  <x:c r="J2028" i="7"/>
  <x:c r="J2029" i="7"/>
  <x:c r="K2030" i="7"/>
  <x:c r="J2032" i="7"/>
  <x:c r="K2033" i="7"/>
  <x:c r="J2035" i="7"/>
  <x:c r="K2036" i="7"/>
  <x:c r="J2038" i="7"/>
  <x:c r="K2039" i="7"/>
  <x:c r="K2040" i="7"/>
  <x:c r="K2041" i="7"/>
  <x:c r="K2043" i="7"/>
  <x:c r="J2045" i="7"/>
  <x:c r="J2046" i="7"/>
  <x:c r="K2047" i="7"/>
  <x:c r="J2049" i="7"/>
  <x:c r="K2050" i="7"/>
  <x:c r="J2052" i="7"/>
  <x:c r="K2053" i="7"/>
  <x:c r="J2055" i="7"/>
  <x:c r="K2056" i="7"/>
  <x:c r="K2057" i="7"/>
  <x:c r="K2058" i="7"/>
  <x:c r="K2060" i="7"/>
  <x:c r="J2062" i="7"/>
  <x:c r="J2063" i="7"/>
  <x:c r="K2064" i="7"/>
  <x:c r="J2066" i="7"/>
  <x:c r="K2067" i="7"/>
  <x:c r="J2069" i="7"/>
  <x:c r="K2070" i="7"/>
  <x:c r="J2072" i="7"/>
  <x:c r="K2073" i="7"/>
  <x:c r="K2074" i="7"/>
  <x:c r="K2075" i="7"/>
  <x:c r="K2077" i="7"/>
  <x:c r="J2079" i="7"/>
  <x:c r="J2080" i="7"/>
  <x:c r="K2081" i="7"/>
  <x:c r="J2083" i="7"/>
  <x:c r="K2084" i="7"/>
  <x:c r="J2086" i="7"/>
  <x:c r="K2087" i="7"/>
  <x:c r="J2089" i="7"/>
  <x:c r="K2090" i="7"/>
  <x:c r="K2091" i="7"/>
  <x:c r="K2092" i="7"/>
  <x:c r="K2094" i="7"/>
  <x:c r="J2096" i="7"/>
  <x:c r="J2097" i="7"/>
  <x:c r="K2098" i="7"/>
  <x:c r="J2100" i="7"/>
  <x:c r="K2101" i="7"/>
  <x:c r="J2103" i="7"/>
  <x:c r="K2104" i="7"/>
  <x:c r="J2106" i="7"/>
  <x:c r="K2107" i="7"/>
  <x:c r="K2108" i="7"/>
  <x:c r="K2109" i="7"/>
  <x:c r="K2111" i="7"/>
  <x:c r="J2113" i="7"/>
  <x:c r="J2114" i="7"/>
  <x:c r="K2115" i="7"/>
  <x:c r="J2117" i="7"/>
  <x:c r="K2118" i="7"/>
  <x:c r="J2120" i="7"/>
  <x:c r="K2121" i="7"/>
  <x:c r="J2123" i="7"/>
  <x:c r="K2124" i="7"/>
  <x:c r="K2125" i="7"/>
  <x:c r="K2126" i="7"/>
  <x:c r="K2128" i="7"/>
  <x:c r="J2130" i="7"/>
  <x:c r="J2131" i="7"/>
  <x:c r="K2132" i="7"/>
  <x:c r="J2134" i="7"/>
  <x:c r="K2135" i="7"/>
  <x:c r="J2137" i="7"/>
  <x:c r="K2138" i="7"/>
  <x:c r="K2139" i="7"/>
  <x:c r="K2140" i="7"/>
  <x:c r="K2142" i="7"/>
  <x:c r="J2144" i="7"/>
  <x:c r="J2145" i="7"/>
  <x:c r="K2146" i="7"/>
  <x:c r="J2148" i="7"/>
  <x:c r="K2149" i="7"/>
  <x:c r="J2151" i="7"/>
  <x:c r="K2152" i="7"/>
  <x:c r="J2154" i="7"/>
  <x:c r="K2155" i="7"/>
  <x:c r="J2157" i="7"/>
  <x:c r="K2158" i="7"/>
  <x:c r="K2159" i="7"/>
  <x:c r="K2160" i="7"/>
  <x:c r="K2162" i="7"/>
  <x:c r="J2164" i="7"/>
  <x:c r="J2165" i="7"/>
  <x:c r="K2166" i="7"/>
  <x:c r="J2168" i="7"/>
  <x:c r="K2169" i="7"/>
  <x:c r="J2171" i="7"/>
  <x:c r="K2172" i="7"/>
  <x:c r="J2174" i="7"/>
  <x:c r="K2175" i="7"/>
  <x:c r="J2177" i="7"/>
  <x:c r="K2178" i="7"/>
  <x:c r="K2179" i="7"/>
  <x:c r="K2180" i="7"/>
  <x:c r="K2182" i="7"/>
  <x:c r="J2184" i="7"/>
  <x:c r="J2185" i="7"/>
  <x:c r="K2186" i="7"/>
  <x:c r="J2188" i="7"/>
  <x:c r="K2189" i="7"/>
  <x:c r="J2191" i="7"/>
  <x:c r="K2192" i="7"/>
  <x:c r="J2194" i="7"/>
  <x:c r="K2195" i="7"/>
  <x:c r="J2197" i="7"/>
  <x:c r="K2198" i="7"/>
  <x:c r="K2199" i="7"/>
  <x:c r="K2200" i="7"/>
  <x:c r="K2202" i="7"/>
  <x:c r="J2204" i="7"/>
  <x:c r="J2205" i="7"/>
  <x:c r="K2206" i="7"/>
  <x:c r="J2208" i="7"/>
  <x:c r="K2209" i="7"/>
  <x:c r="J2211" i="7"/>
  <x:c r="K2212" i="7"/>
  <x:c r="J2214" i="7"/>
  <x:c r="K2215" i="7"/>
  <x:c r="J2217" i="7"/>
  <x:c r="K2218" i="7"/>
  <x:c r="K2219" i="7"/>
  <x:c r="K2220" i="7"/>
  <x:c r="K2222" i="7"/>
  <x:c r="J2224" i="7"/>
  <x:c r="J2225" i="7"/>
  <x:c r="K2226" i="7"/>
  <x:c r="J2228" i="7"/>
  <x:c r="K2229" i="7"/>
  <x:c r="J2231" i="7"/>
  <x:c r="K2232" i="7"/>
  <x:c r="K2233" i="7"/>
  <x:c r="K2234" i="7"/>
  <x:c r="K2236" i="7"/>
  <x:c r="J2238" i="7"/>
  <x:c r="K2239" i="7"/>
  <x:c r="J2241" i="7"/>
  <x:c r="K2242" i="7"/>
  <x:c r="K2243" i="7"/>
  <x:c r="K2244" i="7"/>
  <x:c r="K2246" i="7"/>
  <x:c r="J2248" i="7"/>
  <x:c r="K2249" i="7"/>
  <x:c r="J2251" i="7"/>
  <x:c r="K2252" i="7"/>
  <x:c r="J2254" i="7"/>
  <x:c r="K2255" i="7"/>
  <x:c r="J2257" i="7"/>
  <x:c r="K2258" i="7"/>
  <x:c r="K2259" i="7"/>
  <x:c r="K2260" i="7"/>
  <x:c r="K2262" i="7"/>
  <x:c r="J2264" i="7"/>
  <x:c r="K2265" i="7"/>
  <x:c r="J2267" i="7"/>
  <x:c r="K2268" i="7"/>
  <x:c r="J2270" i="7"/>
  <x:c r="J2271" i="7"/>
  <x:c r="K2272" i="7"/>
  <x:c r="J2274" i="7"/>
  <x:c r="K2275" i="7"/>
  <x:c r="K2276" i="7"/>
  <x:c r="K2277" i="7"/>
  <x:c r="K2279" i="7"/>
  <x:c r="J2281" i="7"/>
  <x:c r="K2282" i="7"/>
  <x:c r="J2284" i="7"/>
  <x:c r="K2285" i="7"/>
  <x:c r="J2287" i="7"/>
  <x:c r="J2288" i="7"/>
  <x:c r="K2289" i="7"/>
  <x:c r="J2291" i="7"/>
  <x:c r="K2292" i="7"/>
  <x:c r="K2293" i="7"/>
  <x:c r="K2294" i="7"/>
  <x:c r="K2296" i="7"/>
  <x:c r="J2298" i="7"/>
  <x:c r="K2299" i="7"/>
  <x:c r="J2301" i="7"/>
  <x:c r="K2302" i="7"/>
  <x:c r="J2304" i="7"/>
  <x:c r="K2305" i="7"/>
  <x:c r="J2307" i="7"/>
  <x:c r="K2308" i="7"/>
  <x:c r="K2309" i="7"/>
  <x:c r="K2310" i="7"/>
  <x:c r="K2313" i="7"/>
  <x:c r="J2315" i="7"/>
  <x:c r="K2316" i="7"/>
  <x:c r="K2317" i="7"/>
  <x:c r="K2318" i="7"/>
  <x:c r="K2319" i="7"/>
  <x:c r="K2322" i="7"/>
  <x:c r="J2324" i="7"/>
  <x:c r="K2325" i="7"/>
  <x:c r="K2326" i="7"/>
  <x:c r="K2327" i="7"/>
  <x:c r="K2328" i="7"/>
  <x:c r="K2330" i="7"/>
  <x:c r="J2332" i="7"/>
  <x:c r="K2333" i="7"/>
  <x:c r="K2334" i="7"/>
  <x:c r="K2335" i="7"/>
  <x:c r="K2336" i="7"/>
  <x:c r="K2338" i="7"/>
  <x:c r="J2340" i="7"/>
  <x:c r="K2341" i="7"/>
  <x:c r="K2342" i="7"/>
  <x:c r="K2343" i="7"/>
  <x:c r="K2344" i="7"/>
  <x:c r="K2346" i="7"/>
  <x:c r="J2348" i="7"/>
  <x:c r="K2349" i="7"/>
  <x:c r="K2350" i="7"/>
  <x:c r="K2351" i="7"/>
  <x:c r="K2352" i="7"/>
  <x:c r="K2354" i="7"/>
  <x:c r="J2356" i="7"/>
  <x:c r="J2357" i="7"/>
  <x:c r="J2358" i="7"/>
  <x:c r="J2359" i="7"/>
  <x:c r="K2360" i="7"/>
  <x:c r="K2361" i="7"/>
  <x:c r="K2362" i="7"/>
  <x:c r="K2363" i="7"/>
  <x:c r="K2365" i="7"/>
  <x:c r="J2367" i="7"/>
  <x:c r="J2368" i="7"/>
  <x:c r="J2369" i="7"/>
  <x:c r="K2370" i="7"/>
  <x:c r="J2372" i="7"/>
  <x:c r="J2373" i="7"/>
  <x:c r="K2374" i="7"/>
  <x:c r="J2376" i="7"/>
  <x:c r="K2377" i="7"/>
  <x:c r="K2378" i="7"/>
  <x:c r="K2379" i="7"/>
  <x:c r="K2381" i="7"/>
  <x:c r="J2383" i="7"/>
  <x:c r="J2384" i="7"/>
  <x:c r="J2385" i="7"/>
  <x:c r="K2386" i="7"/>
  <x:c r="J2388" i="7"/>
  <x:c r="J2389" i="7"/>
  <x:c r="J2390" i="7"/>
  <x:c r="J2391" i="7"/>
  <x:c r="K2392" i="7"/>
  <x:c r="J2394" i="7"/>
  <x:c r="J2395" i="7"/>
  <x:c r="K2396" i="7"/>
  <x:c r="J2398" i="7"/>
  <x:c r="K2399" i="7"/>
  <x:c r="K2400" i="7"/>
  <x:c r="K2401" i="7"/>
  <x:c r="K2403" i="7"/>
  <x:c r="J2405" i="7"/>
  <x:c r="J2406" i="7"/>
  <x:c r="J2407" i="7"/>
  <x:c r="K2408" i="7"/>
  <x:c r="J2410" i="7"/>
  <x:c r="J2411" i="7"/>
  <x:c r="J2412" i="7"/>
  <x:c r="J2413" i="7"/>
  <x:c r="K2414" i="7"/>
  <x:c r="J2416" i="7"/>
  <x:c r="J2417" i="7"/>
  <x:c r="J2418" i="7"/>
  <x:c r="K2419" i="7"/>
  <x:c r="J2421" i="7"/>
  <x:c r="K2422" i="7"/>
  <x:c r="K2423" i="7"/>
  <x:c r="K2424" i="7"/>
  <x:c r="K2426" i="7"/>
  <x:c r="J2428" i="7"/>
  <x:c r="J2429" i="7"/>
  <x:c r="K2430" i="7"/>
  <x:c r="J2432" i="7"/>
  <x:c r="K2433" i="7"/>
  <x:c r="J2435" i="7"/>
  <x:c r="K2436" i="7"/>
  <x:c r="K2437" i="7"/>
  <x:c r="K2438" i="7"/>
  <x:c r="K2440" i="7"/>
  <x:c r="J2442" i="7"/>
  <x:c r="K2443" i="7"/>
  <x:c r="J2445" i="7"/>
  <x:c r="J2446" i="7"/>
  <x:c r="K2447" i="7"/>
  <x:c r="J2449" i="7"/>
  <x:c r="J2450" i="7"/>
  <x:c r="J2451" i="7"/>
  <x:c r="J2452" i="7"/>
  <x:c r="J2453" i="7"/>
  <x:c r="J2454" i="7"/>
  <x:c r="K2455" i="7"/>
  <x:c r="J2457" i="7"/>
  <x:c r="K2458" i="7"/>
  <x:c r="K2459" i="7"/>
  <x:c r="K2460" i="7"/>
  <x:c r="K2462" i="7"/>
  <x:c r="J2464" i="7"/>
  <x:c r="J2465" i="7"/>
  <x:c r="K2466" i="7"/>
  <x:c r="J2468" i="7"/>
  <x:c r="J2469" i="7"/>
  <x:c r="K2470" i="7"/>
  <x:c r="J2472" i="7"/>
  <x:c r="K2473" i="7"/>
  <x:c r="K2474" i="7"/>
  <x:c r="K2475" i="7"/>
  <x:c r="K2480" i="7"/>
  <x:c r="J2482" i="7"/>
  <x:c r="J2483" i="7"/>
  <x:c r="K2484" i="7"/>
  <x:c r="J2486" i="7"/>
  <x:c r="K2487" i="7"/>
  <x:c r="J2489" i="7"/>
  <x:c r="J2490" i="7"/>
  <x:c r="K2491" i="7"/>
  <x:c r="J2493" i="7"/>
  <x:c r="K2494" i="7"/>
  <x:c r="K2495" i="7"/>
  <x:c r="K2496" i="7"/>
  <x:c r="K2498" i="7"/>
  <x:c r="J2500" i="7"/>
  <x:c r="J2501" i="7"/>
  <x:c r="K2502" i="7"/>
  <x:c r="J2504" i="7"/>
  <x:c r="K2505" i="7"/>
  <x:c r="J2507" i="7"/>
  <x:c r="J2508" i="7"/>
  <x:c r="K2509" i="7"/>
  <x:c r="J2511" i="7"/>
  <x:c r="K2512" i="7"/>
  <x:c r="K2513" i="7"/>
  <x:c r="K2514" i="7"/>
  <x:c r="K2516" i="7"/>
  <x:c r="J2518" i="7"/>
  <x:c r="J2519" i="7"/>
  <x:c r="K2520" i="7"/>
  <x:c r="J2522" i="7"/>
  <x:c r="K2523" i="7"/>
  <x:c r="J2525" i="7"/>
  <x:c r="J2526" i="7"/>
  <x:c r="K2527" i="7"/>
  <x:c r="J2529" i="7"/>
  <x:c r="K2530" i="7"/>
  <x:c r="K2531" i="7"/>
  <x:c r="K2532" i="7"/>
  <x:c r="K2534" i="7"/>
  <x:c r="J2536" i="7"/>
  <x:c r="J2537" i="7"/>
  <x:c r="J2538" i="7"/>
  <x:c r="J2539" i="7"/>
  <x:c r="K2540" i="7"/>
  <x:c r="K2541" i="7"/>
  <x:c r="K2542" i="7"/>
  <x:c r="K2543" i="7"/>
  <x:c r="K2545" i="7"/>
  <x:c r="J2547" i="7"/>
  <x:c r="J2548" i="7"/>
  <x:c r="K2549" i="7"/>
  <x:c r="J2551" i="7"/>
  <x:c r="J2552" i="7"/>
  <x:c r="J2553" i="7"/>
  <x:c r="J2554" i="7"/>
  <x:c r="J2555" i="7"/>
  <x:c r="J2556" i="7"/>
  <x:c r="K2557" i="7"/>
  <x:c r="J2559" i="7"/>
  <x:c r="J2560" i="7"/>
  <x:c r="K2561" i="7"/>
  <x:c r="J2563" i="7"/>
  <x:c r="K2564" i="7"/>
  <x:c r="K2565" i="7"/>
  <x:c r="K2566" i="7"/>
  <x:c r="K2568" i="7"/>
  <x:c r="J2570" i="7"/>
  <x:c r="J2571" i="7"/>
  <x:c r="K2572" i="7"/>
  <x:c r="J2574" i="7"/>
  <x:c r="J2575" i="7"/>
  <x:c r="J2576" i="7"/>
  <x:c r="J2577" i="7"/>
  <x:c r="J2578" i="7"/>
  <x:c r="J2579" i="7"/>
  <x:c r="J2580" i="7"/>
  <x:c r="J2581" i="7"/>
  <x:c r="K2582" i="7"/>
  <x:c r="J2584" i="7"/>
  <x:c r="J2585" i="7"/>
  <x:c r="J2586" i="7"/>
  <x:c r="J2588" i="7"/>
  <x:c r="K2589" i="7"/>
  <x:c r="K2590" i="7"/>
  <x:c r="K2591" i="7"/>
  <x:c r="G13" i="9"/>
  <x:c r="G14" i="9"/>
  <x:c r="G16" i="9"/>
  <x:c r="G17" i="9"/>
  <x:c r="G19" i="9"/>
  <x:c r="G20" i="9"/>
  <x:c r="G22" i="9"/>
  <x:c r="G24" i="9"/>
  <x:c r="G25" i="9"/>
  <x:c r="G27" i="9"/>
  <x:c r="G28" i="9"/>
  <x:c r="G29" i="9"/>
  <x:c r="G31" i="9"/>
  <x:c r="G32" i="9"/>
  <x:c r="G37" i="9"/>
  <x:c r="G39" i="9"/>
  <x:c r="G41" i="9"/>
  <x:c r="G43" i="9"/>
  <x:c r="G45" i="9"/>
  <x:c r="G47" i="9"/>
  <x:c r="G48" i="9"/>
  <x:c r="G49" i="9"/>
  <x:c r="G50" i="9"/>
  <x:c r="G52" i="9"/>
  <x:c r="G54" i="9"/>
  <x:c r="G55" i="9"/>
  <x:c r="G56" i="9"/>
  <x:c r="G57" i="9"/>
  <x:c r="G58" i="9"/>
  <x:c r="G59" i="9"/>
  <x:c r="G60" i="9"/>
  <x:c r="G61" i="9"/>
  <x:c r="G62" i="9"/>
  <x:c r="G63" i="9"/>
  <x:c r="G64" i="9"/>
  <x:c r="G65" i="9"/>
  <x:c r="G66" i="9"/>
  <x:c r="G67" i="9"/>
  <x:c r="G68" i="9"/>
  <x:c r="G70" i="9"/>
  <x:c r="G72" i="9"/>
  <x:c r="G73" i="9"/>
  <x:c r="G74" i="9"/>
  <x:c r="G75" i="9"/>
  <x:c r="G76" i="9"/>
  <x:c r="G77" i="9"/>
  <x:c r="G79" i="9"/>
  <x:c r="G81" i="9"/>
  <x:c r="G83" i="9"/>
  <x:c r="G85" i="9"/>
  <x:c r="G86" i="9"/>
  <x:c r="G87" i="9"/>
  <x:c r="G88" i="9"/>
  <x:c r="G89" i="9"/>
  <x:c r="G91" i="9"/>
  <x:c r="G93" i="9"/>
  <x:c r="G94" i="9"/>
  <x:c r="G95" i="9"/>
  <x:c r="G96" i="9"/>
  <x:c r="G97" i="9"/>
  <x:c r="G103" i="9"/>
  <x:c r="G104" i="9"/>
  <x:c r="G106" i="9"/>
  <x:c r="G107" i="9"/>
  <x:c r="G108" i="9"/>
  <x:c r="G110" i="9"/>
  <x:c r="G111" i="9"/>
  <x:c r="G113" i="9"/>
  <x:c r="G114" i="9"/>
  <x:c r="G116" i="9"/>
  <x:c r="G117" i="9"/>
  <x:c r="G123" i="9"/>
  <x:c r="G125" i="9"/>
  <x:c r="G126" i="9"/>
  <x:c r="G127" i="9"/>
  <x:c r="G128" i="9"/>
  <x:c r="G130" i="9"/>
  <x:c r="G132" i="9"/>
  <x:c r="G133" i="9"/>
  <x:c r="G134" i="9"/>
  <x:c r="G135" i="9"/>
  <x:c r="G137" i="9"/>
  <x:c r="G139" i="9"/>
  <x:c r="G140" i="9"/>
  <x:c r="G141" i="9"/>
  <x:c r="G143" i="9"/>
  <x:c r="G145" i="9"/>
  <x:c r="G146" i="9"/>
  <x:c r="G147" i="9"/>
  <x:c r="G148" i="9"/>
  <x:c r="G150" i="9"/>
  <x:c r="G152" i="9"/>
  <x:c r="G153" i="9"/>
  <x:c r="G154" i="9"/>
  <x:c r="G159" i="9"/>
  <x:c r="G161" i="9"/>
  <x:c r="G162" i="9"/>
  <x:c r="G163" i="9"/>
  <x:c r="G164" i="9"/>
  <x:c r="G165" i="9"/>
  <x:c r="G166" i="9"/>
  <x:c r="G167" i="9"/>
  <x:c r="G168" i="9"/>
  <x:c r="G169" i="9"/>
  <x:c r="G170" i="9"/>
  <x:c r="G171" i="9"/>
  <x:c r="G172" i="9"/>
  <x:c r="G174" i="9"/>
  <x:c r="G176" i="9"/>
  <x:c r="G177" i="9"/>
  <x:c r="G178" i="9"/>
  <x:c r="G179" i="9"/>
  <x:c r="G180" i="9"/>
  <x:c r="G181" i="9"/>
  <x:c r="G182" i="9"/>
  <x:c r="G183" i="9"/>
  <x:c r="G184" i="9"/>
  <x:c r="G185" i="9"/>
  <x:c r="G186" i="9"/>
  <x:c r="G187" i="9"/>
  <x:c r="G188" i="9"/>
  <x:c r="G189" i="9"/>
  <x:c r="G190" i="9"/>
  <x:c r="G192" i="9"/>
  <x:c r="G194" i="9"/>
  <x:c r="G195" i="9"/>
  <x:c r="G196" i="9"/>
  <x:c r="G197" i="9"/>
  <x:c r="G198" i="9"/>
  <x:c r="G200" i="9"/>
  <x:c r="G202" i="9"/>
  <x:c r="G203" i="9"/>
  <x:c r="G204" i="9"/>
  <x:c r="G205" i="9"/>
  <x:c r="G206" i="9"/>
  <x:c r="G207" i="9"/>
  <x:c r="G208" i="9"/>
  <x:c r="G209" i="9"/>
  <x:c r="G210" i="9"/>
  <x:c r="G211" i="9"/>
  <x:c r="G213" i="9"/>
  <x:c r="G215" i="9"/>
  <x:c r="G216" i="9"/>
  <x:c r="G217" i="9"/>
  <x:c r="G218" i="9"/>
  <x:c r="G219" i="9"/>
  <x:c r="G220" i="9"/>
  <x:c r="G221" i="9"/>
  <x:c r="G222" i="9"/>
  <x:c r="G223" i="9"/>
  <x:c r="G224" i="9"/>
  <x:c r="G225" i="9"/>
  <x:c r="G226" i="9"/>
  <x:c r="G227" i="9"/>
  <x:c r="G228" i="9"/>
  <x:c r="G230" i="9"/>
  <x:c r="G231" i="9"/>
  <x:c r="G233" i="9"/>
  <x:c r="G235" i="9"/>
  <x:c r="G236" i="9"/>
  <x:c r="G238" i="9"/>
  <x:c r="G241" i="9"/>
  <x:c r="G242" i="9"/>
  <x:c r="G243" i="9"/>
  <x:c r="G244" i="9"/>
  <x:c r="G245" i="9"/>
  <x:c r="G246" i="9"/>
  <x:c r="G247" i="9"/>
  <x:c r="G248" i="9"/>
  <x:c r="G249" i="9"/>
  <x:c r="G250" i="9"/>
  <x:c r="G251" i="9"/>
  <x:c r="G252" i="9"/>
  <x:c r="G253" i="9"/>
  <x:c r="G254" i="9"/>
  <x:c r="G255" i="9"/>
  <x:c r="G256" i="9"/>
  <x:c r="G258" i="9"/>
  <x:c r="G260" i="9"/>
  <x:c r="G261" i="9"/>
  <x:c r="G263" i="9"/>
  <x:c r="G265" i="9"/>
  <x:c r="G266" i="9"/>
  <x:c r="G268" i="9"/>
  <x:c r="G270" i="9"/>
  <x:c r="G271" i="9"/>
  <x:c r="G272" i="9"/>
  <x:c r="G277" i="9"/>
  <x:c r="G278" i="9"/>
  <x:c r="G280" i="9"/>
  <x:c r="G281" i="9"/>
  <x:c r="G283" i="9"/>
  <x:c r="G284" i="9"/>
  <x:c r="G286" i="9"/>
  <x:c r="G287" i="9"/>
  <x:c r="G289" i="9"/>
  <x:c r="G290" i="9"/>
  <x:c r="G291" i="9"/>
  <x:c r="G293" i="9"/>
  <x:c r="G294" i="9"/>
  <x:c r="G295" i="9"/>
  <x:c r="G297" i="9"/>
  <x:c r="G299" i="9"/>
  <x:c r="G300" i="9"/>
  <x:c r="G301" i="9"/>
  <x:c r="G303" i="9"/>
  <x:c r="G305" i="9"/>
  <x:c r="G306" i="9"/>
  <x:c r="G307" i="9"/>
  <x:c r="G309" i="9"/>
  <x:c r="G311" i="9"/>
  <x:c r="G312" i="9"/>
  <x:c r="G313" i="9"/>
  <x:c r="G315" i="9"/>
  <x:c r="G316" i="9"/>
  <x:c r="G317" i="9"/>
  <x:c r="G318" i="9"/>
  <x:c r="G320" i="9"/>
  <x:c r="G321" i="9"/>
  <x:c r="G322" i="9"/>
  <x:c r="G323" i="9"/>
  <x:c r="G324" i="9"/>
  <x:c r="G326" i="9"/>
  <x:c r="G327" i="9"/>
  <x:c r="G329" i="9"/>
  <x:c r="G330" i="9"/>
  <x:c r="G331" i="9"/>
  <x:c r="G332" i="9"/>
  <x:c r="G333" i="9"/>
  <x:c r="G334" i="9"/>
  <x:c r="G336" i="9"/>
  <x:c r="G337" i="9"/>
  <x:c r="G338" i="9"/>
  <x:c r="G339" i="9"/>
  <x:c r="G340" i="9"/>
  <x:c r="G342" i="9"/>
  <x:c r="G343" i="9"/>
  <x:c r="G344" i="9"/>
  <x:c r="G345" i="9"/>
  <x:c r="G346" i="9"/>
  <x:c r="G348" i="9"/>
  <x:c r="G349" i="9"/>
  <x:c r="G350" i="9"/>
  <x:c r="G351" i="9"/>
  <x:c r="G352" i="9"/>
  <x:c r="G354" i="9"/>
  <x:c r="G355" i="9"/>
  <x:c r="G356" i="9"/>
  <x:c r="G357" i="9"/>
  <x:c r="G358" i="9"/>
  <x:c r="G360" i="9"/>
  <x:c r="G361" i="9"/>
  <x:c r="G362" i="9"/>
  <x:c r="G363" i="9"/>
  <x:c r="G364" i="9"/>
  <x:c r="G366" i="9"/>
  <x:c r="G367" i="9"/>
  <x:c r="G372" i="9"/>
  <x:c r="G373" i="9"/>
  <x:c r="G374" i="9"/>
  <x:c r="G375" i="9"/>
  <x:c r="G377" i="9"/>
  <x:c r="G378" i="9"/>
  <x:c r="G380" i="9"/>
  <x:c r="G381" i="9"/>
  <x:c r="G383" i="9"/>
  <x:c r="G384" i="9"/>
  <x:c r="G386" i="9"/>
  <x:c r="G387" i="9"/>
  <x:c r="G389" i="9"/>
  <x:c r="G390" i="9"/>
  <x:c r="G392" i="9"/>
  <x:c r="G393" i="9"/>
  <x:c r="G395" i="9"/>
  <x:c r="G396" i="9"/>
  <x:c r="G401" i="9"/>
  <x:c r="G403" i="9"/>
  <x:c r="G404" i="9"/>
  <x:c r="G405" i="9"/>
  <x:c r="G406" i="9"/>
  <x:c r="G407" i="9"/>
  <x:c r="G408" i="9"/>
  <x:c r="G410" i="9"/>
  <x:c r="G412" i="9"/>
  <x:c r="G414" i="9"/>
  <x:c r="G415" i="9"/>
  <x:c r="G417" i="9"/>
  <x:c r="G418" i="9"/>
  <x:c r="G420" i="9"/>
  <x:c r="G421" i="9"/>
  <x:c r="G422" i="9"/>
  <x:c r="G424" i="9"/>
  <x:c r="G425" i="9"/>
  <x:c r="G427" i="9"/>
  <x:c r="G429" i="9"/>
  <x:c r="G430" i="9"/>
  <x:c r="G431" i="9"/>
  <x:c r="G432" i="9"/>
  <x:c r="G433" i="9"/>
  <x:c r="G434" i="9"/>
  <x:c r="G435" i="9"/>
  <x:c r="G436" i="9"/>
  <x:c r="G438" i="9"/>
  <x:c r="G439" i="9"/>
  <x:c r="G441" i="9"/>
  <x:c r="G443" i="9"/>
  <x:c r="G448" i="9"/>
  <x:c r="G450" i="9"/>
  <x:c r="G451" i="9"/>
  <x:c r="G452" i="9"/>
  <x:c r="G453" i="9"/>
  <x:c r="G454" i="9"/>
  <x:c r="G456" i="9"/>
  <x:c r="G458" i="9"/>
  <x:c r="G459" i="9"/>
  <x:c r="G460" i="9"/>
  <x:c r="G461" i="9"/>
  <x:c r="G462" i="9"/>
  <x:c r="G464" i="9"/>
  <x:c r="G466" i="9"/>
  <x:c r="G467" i="9"/>
  <x:c r="G468" i="9"/>
  <x:c r="G469" i="9"/>
  <x:c r="G470" i="9"/>
  <x:c r="G472" i="9"/>
  <x:c r="G474" i="9"/>
  <x:c r="G475" i="9"/>
  <x:c r="G476" i="9"/>
  <x:c r="G477" i="9"/>
  <x:c r="G478" i="9"/>
  <x:c r="G480" i="9"/>
  <x:c r="G482" i="9"/>
  <x:c r="G483" i="9"/>
  <x:c r="G484" i="9"/>
  <x:c r="G485" i="9"/>
  <x:c r="G486" i="9"/>
  <x:c r="G488" i="9"/>
  <x:c r="G490" i="9"/>
  <x:c r="G492" i="9"/>
  <x:c r="G493" i="9"/>
  <x:c r="G494" i="9"/>
  <x:c r="G495" i="9"/>
  <x:c r="G496" i="9"/>
  <x:c r="G498" i="9"/>
  <x:c r="G500" i="9"/>
  <x:c r="G502" i="9"/>
  <x:c r="G503" i="9"/>
  <x:c r="G504" i="9"/>
  <x:c r="G505" i="9"/>
  <x:c r="G506" i="9"/>
  <x:c r="G508" i="9"/>
  <x:c r="G510" i="9"/>
  <x:c r="G512" i="9"/>
  <x:c r="G514" i="9"/>
  <x:c r="G515" i="9"/>
  <x:c r="G516" i="9"/>
  <x:c r="G517" i="9"/>
  <x:c r="G518" i="9"/>
  <x:c r="G520" i="9"/>
  <x:c r="G522" i="9"/>
  <x:c r="G524" i="9"/>
  <x:c r="G525" i="9"/>
  <x:c r="G527" i="9"/>
  <x:c r="G528" i="9"/>
  <x:c r="G530" i="9"/>
  <x:c r="G531" i="9"/>
  <x:c r="G533" i="9"/>
  <x:c r="G534" i="9"/>
  <x:c r="G536" i="9"/>
  <x:c r="G537" i="9"/>
  <x:c r="G539" i="9"/>
  <x:c r="G541" i="9"/>
  <x:c r="G543" i="9"/>
  <x:c r="G545" i="9"/>
  <x:c r="G547" i="9"/>
  <x:c r="G549" i="9"/>
  <x:c r="G551" i="9"/>
  <x:c r="G552" i="9"/>
  <x:c r="G554" i="9"/>
  <x:c r="G556" i="9"/>
  <x:c r="G561" i="9"/>
  <x:c r="G562" i="9"/>
  <x:c r="G564" i="9"/>
  <x:c r="G565" i="9"/>
  <x:c r="G567" i="9"/>
  <x:c r="G568" i="9"/>
  <x:c r="G570" i="9"/>
  <x:c r="G571" i="9"/>
  <x:c r="G573" i="9"/>
  <x:c r="G574" i="9"/>
  <x:c r="G576" i="9"/>
  <x:c r="G577" i="9"/>
  <x:c r="G579" i="9"/>
  <x:c r="G580" i="9"/>
  <x:c r="G582" i="9"/>
  <x:c r="G583" i="9"/>
  <x:c r="G584" i="9"/>
  <x:c r="G586" i="9"/>
  <x:c r="G587" i="9"/>
  <x:c r="G588" i="9"/>
  <x:c r="G590" i="9"/>
  <x:c r="G591" i="9"/>
  <x:c r="G592" i="9"/>
  <x:c r="G594" i="9"/>
  <x:c r="G595" i="9"/>
  <x:c r="G596" i="9"/>
  <x:c r="G598" i="9"/>
  <x:c r="G599" i="9"/>
  <x:c r="G600" i="9"/>
  <x:c r="G602" i="9"/>
  <x:c r="G603" i="9"/>
  <x:c r="G604" i="9"/>
  <x:c r="G606" i="9"/>
  <x:c r="G607" i="9"/>
  <x:c r="G609" i="9"/>
  <x:c r="G610" i="9"/>
  <x:c r="G611" i="9"/>
  <x:c r="G613" i="9"/>
  <x:c r="G614" i="9"/>
  <x:c r="G616" i="9"/>
  <x:c r="G617" i="9"/>
  <x:c r="G619" i="9"/>
  <x:c r="G620" i="9"/>
  <x:c r="G622" i="9"/>
  <x:c r="G623" i="9"/>
  <x:c r="G624" i="9"/>
  <x:c r="G626" i="9"/>
  <x:c r="G627" i="9"/>
  <x:c r="G629" i="9"/>
  <x:c r="G630" i="9"/>
  <x:c r="G632" i="9"/>
  <x:c r="G633" i="9"/>
  <x:c r="G635" i="9"/>
  <x:c r="G636" i="9"/>
  <x:c r="G638" i="9"/>
  <x:c r="G639" i="9"/>
  <x:c r="G641" i="9"/>
  <x:c r="G642" i="9"/>
  <x:c r="G644" i="9"/>
  <x:c r="G645" i="9"/>
  <x:c r="G647" i="9"/>
  <x:c r="G648" i="9"/>
  <x:c r="G650" i="9"/>
  <x:c r="G651" i="9"/>
  <x:c r="G653" i="9"/>
  <x:c r="G654" i="9"/>
  <x:c r="G660" i="9"/>
  <x:c r="G661" i="9"/>
  <x:c r="G663" i="9"/>
  <x:c r="G664" i="9"/>
  <x:c r="G670" i="9"/>
  <x:c r="G671" i="9"/>
  <x:c r="G673" i="9"/>
  <x:c r="G674" i="9"/>
  <x:c r="G676" i="9"/>
  <x:c r="G677" i="9"/>
  <x:c r="G679" i="9"/>
  <x:c r="G680" i="9"/>
  <x:c r="G681" i="9"/>
  <x:c r="G683" i="9"/>
  <x:c r="G684" i="9"/>
  <x:c r="G685" i="9"/>
  <x:c r="G686" i="9"/>
  <x:c r="G692" i="9"/>
  <x:c r="G693" i="9"/>
  <x:c r="G695" i="9"/>
  <x:c r="G696" i="9"/>
  <x:c r="G702" i="9"/>
  <x:c r="G703" i="9"/>
  <x:c r="G709" i="9"/>
  <x:c r="G710" i="9"/>
  <x:c r="G716" i="9"/>
  <x:c r="G717" i="9"/>
  <x:c r="G722" i="9"/>
  <x:c r="G723" i="9"/>
  <x:c r="G725" i="9"/>
  <x:c r="G726" i="9"/>
  <x:c r="G728" i="9"/>
  <x:c r="G729" i="9"/>
  <x:c r="G730" i="9"/>
  <x:c r="G731" i="9"/>
  <x:c r="G733" i="9"/>
  <x:c r="G734" i="9"/>
  <x:c r="G739" i="9"/>
  <x:c r="G740" i="9"/>
  <x:c r="G742" i="9"/>
  <x:c r="G743" i="9"/>
  <x:c r="G745" i="9"/>
  <x:c r="G746" i="9"/>
  <x:c r="G748" i="9"/>
  <x:c r="G749" i="9"/>
  <x:c r="G751" i="9"/>
  <x:c r="G752" i="9"/>
  <x:c r="G754" i="9"/>
  <x:c r="G755" i="9"/>
  <x:c r="G757" i="9"/>
  <x:c r="G759" i="9"/>
  <x:c r="G760" i="9"/>
  <x:c r="G761" i="9"/>
  <x:c r="G763" i="9"/>
  <x:c r="G765" i="9"/>
  <x:c r="G766" i="9"/>
  <x:c r="G767" i="9"/>
  <x:c r="G768" i="9"/>
  <x:c r="G770" i="9"/>
  <x:c r="G772" i="9"/>
  <x:c r="G773" i="9"/>
  <x:c r="G774" i="9"/>
  <x:c r="G775" i="9"/>
  <x:c r="G777" i="9"/>
  <x:c r="G779" i="9"/>
  <x:c r="G780" i="9"/>
  <x:c r="G781" i="9"/>
  <x:c r="G782" i="9"/>
  <x:c r="G784" i="9"/>
  <x:c r="G785" i="9"/>
  <x:c r="G791" i="9"/>
  <x:c r="G792" i="9"/>
  <x:c r="G794" i="9"/>
  <x:c r="G795" i="9"/>
  <x:c r="G797" i="9"/>
  <x:c r="G798" i="9"/>
  <x:c r="G800" i="9"/>
  <x:c r="G801" i="9"/>
  <x:c r="G803" i="9"/>
  <x:c r="G804" i="9"/>
  <x:c r="G806" i="9"/>
  <x:c r="G807" i="9"/>
  <x:c r="G808" i="9"/>
  <x:c r="G809" i="9"/>
  <x:c r="G810" i="9"/>
  <x:c r="G811" i="9"/>
  <x:c r="G812" i="9"/>
  <x:c r="G813" i="9"/>
  <x:c r="G814" i="9"/>
  <x:c r="G815" i="9"/>
  <x:c r="G816" i="9"/>
  <x:c r="G817" i="9"/>
  <x:c r="G818" i="9"/>
  <x:c r="G819" i="9"/>
  <x:c r="G821" i="9"/>
  <x:c r="G822" i="9"/>
  <x:c r="G824" i="9"/>
  <x:c r="G825" i="9"/>
  <x:c r="G827" i="9"/>
  <x:c r="G828" i="9"/>
  <x:c r="G830" i="9"/>
  <x:c r="G831" i="9"/>
  <x:c r="G833" i="9"/>
  <x:c r="G834" i="9"/>
  <x:c r="G836" i="9"/>
  <x:c r="G837" i="9"/>
  <x:c r="G843" i="9"/>
  <x:c r="G844" i="9"/>
  <x:c r="G846" i="9"/>
  <x:c r="G847" i="9"/>
  <x:c r="G849" i="9"/>
  <x:c r="G850" i="9"/>
  <x:c r="G852" i="9"/>
  <x:c r="G853" i="9"/>
  <x:c r="G855" i="9"/>
  <x:c r="G856" i="9"/>
  <x:c r="G858" i="9"/>
  <x:c r="G859" i="9"/>
  <x:c r="G865" i="9"/>
  <x:c r="G866" i="9"/>
  <x:c r="G868" i="9"/>
  <x:c r="G869" i="9"/>
  <x:c r="G871" i="9"/>
  <x:c r="G872" i="9"/>
  <x:c r="G873" i="9"/>
  <x:c r="G874" i="9"/>
  <x:c r="G875" i="9"/>
  <x:c r="G877" i="9"/>
  <x:c r="G878" i="9"/>
  <x:c r="G879" i="9"/>
  <x:c r="G880" i="9"/>
  <x:c r="G881" i="9"/>
  <x:c r="G883" i="9"/>
  <x:c r="G884" i="9"/>
  <x:c r="G885" i="9"/>
  <x:c r="G886" i="9"/>
  <x:c r="G887" i="9"/>
  <x:c r="G889" i="9"/>
  <x:c r="G890" i="9"/>
  <x:c r="G891" i="9"/>
  <x:c r="G892" i="9"/>
  <x:c r="G893" i="9"/>
  <x:c r="G895" i="9"/>
  <x:c r="G896" i="9"/>
  <x:c r="G898" i="9"/>
  <x:c r="G899" i="9"/>
  <x:c r="G901" i="9"/>
  <x:c r="G902" i="9"/>
  <x:c r="G904" i="9"/>
  <x:c r="G905" i="9"/>
  <x:c r="G911" i="9"/>
  <x:c r="G912" i="9"/>
  <x:c r="G914" i="9"/>
  <x:c r="G915" i="9"/>
  <x:c r="G917" i="9"/>
  <x:c r="G918" i="9"/>
  <x:c r="G919" i="9"/>
  <x:c r="G920" i="9"/>
  <x:c r="G921" i="9"/>
  <x:c r="G922" i="9"/>
  <x:c r="G923" i="9"/>
  <x:c r="G924" i="9"/>
  <x:c r="G925" i="9"/>
  <x:c r="G926" i="9"/>
  <x:c r="G927" i="9"/>
  <x:c r="G929" i="9"/>
  <x:c r="G931" i="9"/>
  <x:c r="G932" i="9"/>
  <x:c r="G933" i="9"/>
  <x:c r="G934" i="9"/>
  <x:c r="G935" i="9"/>
  <x:c r="G936" i="9"/>
  <x:c r="G937" i="9"/>
  <x:c r="G938" i="9"/>
  <x:c r="G940" i="9"/>
  <x:c r="G942" i="9"/>
  <x:c r="G943" i="9"/>
  <x:c r="G944" i="9"/>
  <x:c r="G945" i="9"/>
  <x:c r="G946" i="9"/>
  <x:c r="G947" i="9"/>
  <x:c r="G948" i="9"/>
  <x:c r="G949" i="9"/>
  <x:c r="G951" i="9"/>
  <x:c r="G953" i="9"/>
  <x:c r="G954" i="9"/>
  <x:c r="G955" i="9"/>
  <x:c r="G956" i="9"/>
  <x:c r="G957" i="9"/>
  <x:c r="G958" i="9"/>
  <x:c r="G959" i="9"/>
  <x:c r="G960" i="9"/>
  <x:c r="G962" i="9"/>
  <x:c r="G964" i="9"/>
  <x:c r="G965" i="9"/>
  <x:c r="G966" i="9"/>
  <x:c r="G967" i="9"/>
  <x:c r="G968" i="9"/>
  <x:c r="G969" i="9"/>
  <x:c r="G970" i="9"/>
  <x:c r="G971" i="9"/>
  <x:c r="G973" i="9"/>
  <x:c r="G974" i="9"/>
  <x:c r="G976" i="9"/>
  <x:c r="G977" i="9"/>
  <x:c r="G979" i="9"/>
  <x:c r="G980" i="9"/>
  <x:c r="G982" i="9"/>
  <x:c r="G983" i="9"/>
  <x:c r="G985" i="9"/>
  <x:c r="G986" i="9"/>
  <x:c r="G991" i="9"/>
  <x:c r="G993" i="9"/>
  <x:c r="G994" i="9"/>
  <x:c r="G996" i="9"/>
  <x:c r="G998" i="9"/>
  <x:c r="G1000" i="9"/>
  <x:c r="G1002" i="9"/>
  <x:c r="G1004" i="9"/>
  <x:c r="G1005" i="9"/>
  <x:c r="G1011" i="9"/>
  <x:c r="G1013" i="9"/>
  <x:c r="G1015" i="9"/>
  <x:c r="G1016" i="9"/>
  <x:c r="G1018" i="9"/>
  <x:c r="G1020" i="9"/>
  <x:c r="G1022" i="9"/>
  <x:c r="G1024" i="9"/>
  <x:c r="G1025" i="9"/>
  <x:c r="G1027" i="9"/>
  <x:c r="G1029" i="9"/>
  <x:c r="G1031" i="9"/>
  <x:c r="G1032" i="9"/>
  <x:c r="G1034" i="9"/>
  <x:c r="G1036" i="9"/>
  <x:c r="G1038" i="9"/>
  <x:c r="G1040" i="9"/>
  <x:c r="G1041" i="9"/>
  <x:c r="G1043" i="9"/>
  <x:c r="G1045" i="9"/>
  <x:c r="G1046" i="9"/>
  <x:c r="G1047" i="9"/>
  <x:c r="G1048" i="9"/>
  <x:c r="G1050" i="9"/>
  <x:c r="G1052" i="9"/>
  <x:c r="G1053" i="9"/>
  <x:c r="G1054" i="9"/>
  <x:c r="G1056" i="9"/>
  <x:c r="G1058" i="9"/>
  <x:c r="G1059" i="9"/>
  <x:c r="G1060" i="9"/>
  <x:c r="G1062" i="9"/>
  <x:c r="G1064" i="9"/>
  <x:c r="G1065" i="9"/>
  <x:c r="G1066" i="9"/>
  <x:c r="G1068" i="9"/>
  <x:c r="G1070" i="9"/>
  <x:c r="G1071" i="9"/>
  <x:c r="G1072" i="9"/>
  <x:c r="G1074" i="9"/>
  <x:c r="G1076" i="9"/>
  <x:c r="G1077" i="9"/>
  <x:c r="G1078" i="9"/>
  <x:c r="G1084" i="9"/>
  <x:c r="G1086" i="9"/>
  <x:c r="G1087" i="9"/>
  <x:c r="G1088" i="9"/>
  <x:c r="G1089" i="9"/>
  <x:c r="G1090" i="9"/>
  <x:c r="G1091" i="9"/>
  <x:c r="G1092" i="9"/>
  <x:c r="G1093" i="9"/>
  <x:c r="G1095" i="9"/>
  <x:c r="G1097" i="9"/>
  <x:c r="G1098" i="9"/>
  <x:c r="G1099" i="9"/>
  <x:c r="G1101" i="9"/>
  <x:c r="G1103" i="9"/>
  <x:c r="G1104" i="9"/>
  <x:c r="G1105" i="9"/>
  <x:c r="G1111" i="9"/>
  <x:c r="G1113" i="9"/>
  <x:c r="G1114" i="9"/>
  <x:c r="G1115" i="9"/>
  <x:c r="G1116" i="9"/>
  <x:c r="G1117" i="9"/>
  <x:c r="G1118" i="9"/>
  <x:c r="G1119" i="9"/>
  <x:c r="G1120" i="9"/>
  <x:c r="G1121" i="9"/>
  <x:c r="G1122" i="9"/>
  <x:c r="G1123" i="9"/>
  <x:c r="G1124" i="9"/>
  <x:c r="G1126" i="9"/>
  <x:c r="G1128" i="9"/>
  <x:c r="G1129" i="9"/>
  <x:c r="G1130" i="9"/>
  <x:c r="G1131" i="9"/>
  <x:c r="G1132" i="9"/>
  <x:c r="G1133" i="9"/>
  <x:c r="G1134" i="9"/>
  <x:c r="G1135" i="9"/>
  <x:c r="G1136" i="9"/>
  <x:c r="G1137" i="9"/>
  <x:c r="G1138" i="9"/>
  <x:c r="G1140" i="9"/>
  <x:c r="G1142" i="9"/>
  <x:c r="G1143" i="9"/>
  <x:c r="G1144" i="9"/>
  <x:c r="G1146" i="9"/>
  <x:c r="G1148" i="9"/>
  <x:c r="G1149" i="9"/>
  <x:c r="G1150" i="9"/>
  <x:c r="G1152" i="9"/>
  <x:c r="G1154" i="9"/>
  <x:c r="G1155" i="9"/>
  <x:c r="G1156" i="9"/>
  <x:c r="G1157" i="9"/>
  <x:c r="G1158" i="9"/>
  <x:c r="G1160" i="9"/>
  <x:c r="G1162" i="9"/>
  <x:c r="G1163" i="9"/>
  <x:c r="G1164" i="9"/>
  <x:c r="G1166" i="9"/>
  <x:c r="G1169" i="9"/>
  <x:c r="G1170" i="9"/>
  <x:c r="G1172" i="9"/>
  <x:c r="G1174" i="9"/>
  <x:c r="G1175" i="9"/>
  <x:c r="G1176" i="9"/>
  <x:c r="G1178" i="9"/>
  <x:c r="G1181" i="9"/>
  <x:c r="G1182" i="9"/>
  <x:c r="G1184" i="9"/>
  <x:c r="G1186" i="9"/>
  <x:c r="G1188" i="9"/>
  <x:c r="G1190" i="9"/>
  <x:c r="G1195" i="9"/>
  <x:c r="G1196" i="9"/>
</x:calcChain>
</file>

<file path=xl/sharedStrings.xml><?xml version="1.0" encoding="utf-8"?>
<x:sst xmlns:x="http://schemas.openxmlformats.org/spreadsheetml/2006/main" count="1990" uniqueCount="1990">
  <x:si>
    <x:t>PROJECTE EXECUTIU D'URBANITZACIÓ DE L'ÀMBIT DEL PMU DE LA ROUREDA. FASE 1A</x:t>
  </x:si>
  <x:si>
    <x:t>ANDREU ARRIOLA I CARME FIOL ARQUITECTES. MARÇ 2024</x:t>
  </x:si>
  <x:si>
    <x:t>PRESSUPOST</x:t>
  </x:si>
  <x:si>
    <x:t>Preu</x:t>
  </x:si>
  <x:si>
    <x:t>Amidament</x:t>
  </x:si>
  <x:si>
    <x:t>Import</x:t>
  </x:si>
  <x:si>
    <x:t>Obra</x:t>
  </x:si>
  <x:si>
    <x:t>01</x:t>
  </x:si>
  <x:si>
    <x:t>PressupostFASE 1A MARÇ 2024</x:t>
  </x:si>
  <x:si>
    <x:t>Capítol</x:t>
  </x:si>
  <x:si>
    <x:t>TREBALLS PREVIS I ENDERROCS</x:t>
  </x:si>
  <x:si>
    <x:t>01.01</x:t>
  </x:si>
  <x:si>
    <x:t>P2146-DJ3H</x:t>
  </x:si>
  <x:si>
    <x:t>M2</x:t>
  </x:si>
  <x:si>
    <x:t>Demolició de paviment de panots col·locats sobre base de formigó de fins a 15 cm de gruix, inclòs la demolició de la base, d'amplària fins a 2 m, amb compressor i càrrega sobre camió amb mitjans mecànics</x:t>
  </x:si>
  <x:si>
    <x:t>P2148-T9L6</x:t>
  </x:si>
  <x:si>
    <x:t>M</x:t>
  </x:si>
  <x:si>
    <x:t>Demolició de vorada, inclòs la base, col·locada sobre formigó, amb martell trencador muntat sobre retroexcavadora i compressor i càrrega manual i mecànica de runa sobre camió o contenidor</x:t>
  </x:si>
  <x:si>
    <x:t>P22D-T00A</x:t>
  </x:si>
  <x:si>
    <x:t>u</x:t>
  </x:si>
  <x:si>
    <x:t>Eliminació de vegetació invasiva en talusos i solars de superficie estimada de 2.760m2 de fase 1A, amb mitjans manuals i mecànics, amb l'ajuda de cistella mecànica, aplec de la brossa generada i càrrega sobre camió grua amb pinça, i transport de la mateixa a planta de compostatge. es realitzarà la tala i arrencada (manual o amb maquinària) dels exemplars, recollint tots els fruits i fragments que puguin desprendre's durant l'eliminació. es cremaran les arrels amb flama (bufador) o químicament.</x:t>
  </x:si>
  <x:si>
    <x:t>P214W-FEMF</x:t>
  </x:si>
  <x:si>
    <x:t>Tall en paviment de mescla bituminosa de 10 cm de fondària com a mínim amb màquina tallajunts amb disc de diamant per a paviment, per a delimitar la zona a demolir</x:t>
  </x:si>
  <x:si>
    <x:t>P2143-4RR1</x:t>
  </x:si>
  <x:si>
    <x:t>Arrencada de paviment asfàltic, amb compressor i càrrega manual i mecànica de runa sobre camió o contenidor</x:t>
  </x:si>
  <x:si>
    <x:t>P21DH-T17Q</x:t>
  </x:si>
  <x:si>
    <x:t>U</x:t>
  </x:si>
  <x:si>
    <x:t>Desmuntatge de llumenera, pal de suport, linia elèctrica, accessoris i elements de subjecció, de fins a 6 m d'alçària, com a màxim, enderroc de fonament de formigó a mà i amb martell trencador sobre retroexcavadora, aplec per a posterior aprofitament i càrrega manual i mecànica de runa sobre camió o contenidor, en entorn urbà sense dificultat de mobilitat, en voreres &gt; 5 m d'amplària o calçada/plataforma única &gt; 12 m d'amplària, sense afectació per serveis o elements de mobiliari urbà, en actuacions de més de 5 u</x:t>
  </x:si>
  <x:si>
    <x:t>TOTAL</x:t>
  </x:si>
  <x:si>
    <x:t>02</x:t>
  </x:si>
  <x:si>
    <x:t>MOVIMENT DE TERRES</x:t>
  </x:si>
  <x:si>
    <x:t>01.02</x:t>
  </x:si>
  <x:si>
    <x:t>P22D0-T2YN</x:t>
  </x:si>
  <x:si>
    <x:t>Esbrossada del terreny de més de 2 m, amb desbrossadora manual de braç amb capçal de fil o disc o al tres mitjans manuals o mecànics adequats i càrrega mecànica sobre camió; inclou retirada de restes vegetals de diferents especies i tamany</x:t>
  </x:si>
  <x:si>
    <x:t>P2217-55T8</x:t>
  </x:si>
  <x:si>
    <x:t>M3</x:t>
  </x:si>
  <x:si>
    <x:t>Excavació per a rebaix en terreny de les caracteristiques deduides de l'estudi geotènic i, realitzada amb pala excavadora o d'altres mitjans adquats  i càrrega directa sobre camió</x:t>
  </x:si>
  <x:si>
    <x:t>P2214-AYNM</x:t>
  </x:si>
  <x:si>
    <x:t>Excavació per a formació de talussos estructurals en terreny de les caracteristiques deduides de l'estudi geotènic i, realitzada amb pala excavadora o d'altres mitjans adquats  i càrrega directa sobre camió</x:t>
  </x:si>
  <x:si>
    <x:t>P2214-TYNM</x:t>
  </x:si>
  <x:si>
    <x:t>Excavació per a formació de de caixa de paviment, en terreny de les caracteristiques deduides de l'estudi geotènic i, realitzada amb pala excavadora o d'altres mitjans adquats  i càrrega directa sobre camió</x:t>
  </x:si>
  <x:si>
    <x:t>P221I-TGY8</x:t>
  </x:si>
  <x:si>
    <x:t>Excavació de rasa per a pas d'instal·lacions de mides divereses, amb retroexcavadora i reblert i compactació amb terres seleccionades de la pròpia excavació, sense pedres amb mitjans mecànics</x:t>
  </x:si>
  <x:si>
    <x:t>P221C-TYZN</x:t>
  </x:si>
  <x:si>
    <x:t>Excavació de rasa de fins a 1 m d'amplària i fins a 2 m de fondària, per base de limits de paviments en terreny de les caracteristiques deduides de l'estudi geotècnic, amb retroexcavadora i càrrega mecànica del material excavat</x:t>
  </x:si>
  <x:si>
    <x:t>P241-TIPF</x:t>
  </x:si>
  <x:si>
    <x:t>Transport de terres no contaminades per a reutilitzar dins de l'obra, amb dúmper, inclòs temps d'espera per a la càrrega amb mitjans mecànics</x:t>
  </x:si>
  <x:si>
    <x:t>P2257-T4B8</x:t>
  </x:si>
  <x:si>
    <x:t>Terraplenada i piconatge de terres per formació de nous perfils, per a caixa de paviment i base de formació de talussos, amb material adequat de la mateixa excavació o procedent d'aportació exterior, en tongades de fins a 25 cm, amb una compactació del 95 % del pm</x:t>
  </x:si>
  <x:si>
    <x:t>03</x:t>
  </x:si>
  <x:si>
    <x:t>CONTENCIÓ DE TERRES</x:t>
  </x:si>
  <x:si>
    <x:t>Titol 3</x:t>
  </x:si>
  <x:si>
    <x:t>MUR DE GABIONS</x:t>
  </x:si>
  <x:si>
    <x:t>01.03.01</x:t>
  </x:si>
  <x:si>
    <x:t>P931-3G6X</x:t>
  </x:si>
  <x:si>
    <x:t>Base de formigó (ce, ehe) formigó hm-20/b / 20 / i de consistència tova, grandària màxima del granulat 20 mm, amb &gt;= 200 kg/m3 de ciment, apte per a classe d'exposició i, abocat des de camió amb estesa i vibratge manual, amb acabat reglejat</x:t>
  </x:si>
  <x:si>
    <x:t>P3J5-HK7B</x:t>
  </x:si>
  <x:si>
    <x:t>Estructura amb gabió d'1 m d'amplària i 1 m d'alçària, de malla de triple torsió d'acer galvanitzat, de 2,7 mm de diàmetre i 8x10 cm de pas de malla, amb diafragmes cada metre, reblert amb pedra granítica d'aportació, col·locada amb mitjans mecànics, amb la cara exterior concertada</x:t>
  </x:si>
  <x:si>
    <x:t>P7B1-6Q4T</x:t>
  </x:si>
  <x:si>
    <x:t>Geotèxtil format per feltre de polipropilè/polietilè no teixit lligat térmicament de 100 a 110 g/m2, col·locat sense adherir</x:t>
  </x:si>
  <x:si>
    <x:t>PD5I-H989</x:t>
  </x:si>
  <x:si>
    <x:t>Tub drenant de 0,20 m de diàmetre format per làmina geotèxtil de 150 g/m2 i graves</x:t>
  </x:si>
  <x:si>
    <x:t>P2253-547A</x:t>
  </x:si>
  <x:si>
    <x:t>Reblert de rasa o pou amb graves per a drenatge de pedra granítica, en tongades de 25 cm com a màxim</x:t>
  </x:si>
  <x:si>
    <x:t>TALUSSOS</x:t>
  </x:si>
  <x:si>
    <x:t>01.03.02</x:t>
  </x:si>
  <x:si>
    <x:t>P2A0-TILS</x:t>
  </x:si>
  <x:si>
    <x:t>Subministrament de terra adequada d'aportació per formació de talussos estructurals</x:t>
  </x:si>
  <x:si>
    <x:t>P2258-DRN8</x:t>
  </x:si>
  <x:si>
    <x:t>Terraplenat i piconatge mecànics amb terres adequades, en tongades de fins a 25 cm, amb una compactació del 95% del pm, per formació de talussos estructurals</x:t>
  </x:si>
  <x:si>
    <x:t>PR20-ELJ5</x:t>
  </x:si>
  <x:si>
    <x:t>Anivellament i repassada del terreny per a obtenir el perfil d'acabat, amb mitjans manuals, per a un pendent del 12 al 50 %</x:t>
  </x:si>
  <x:si>
    <x:t>PR36-8RV4</x:t>
  </x:si>
  <x:si>
    <x:t>Terra vegetal de jardineria de categoria alta, amb una conductivitat elèctrica menor de 0,8 ds/m, segons ntj 07a, subministrada a granel i escampada amb retroexcavadora petita i mitjans manuals per reblert d'escosells, parterres horitzontals i talussos</x:t>
  </x:si>
  <x:si>
    <x:t>PRA1-DOEG</x:t>
  </x:si>
  <x:si>
    <x:t>Hidrosembra de barreja de llavors per a gespa tipus rústica de baix manteniment de lleguminoses amb gramínies segons ntj 07n, amb una dosificació de 30 g/m2, aigua, mulch de fibra vegetal a base de palla picada i fibra curta de cel·lulosa (200g/m2), adob organo-mineral d'alliberament lent, bioactivador microbià i estabilitzador sintètic de base acrílica, en una superfície de 500 a 2000 m2</x:t>
  </x:si>
  <x:si>
    <x:t>04</x:t>
  </x:si>
  <x:si>
    <x:t>SUBBASES, BASES I PAVIMENTS</x:t>
  </x:si>
  <x:si>
    <x:t>01.04</x:t>
  </x:si>
  <x:si>
    <x:t>P2259-548K</x:t>
  </x:si>
  <x:si>
    <x:t>Repàs i piconatge de caixa de paviment, amb una compactació del 98% del pm</x:t>
  </x:si>
  <x:si>
    <x:t>P7B1-6Q3V</x:t>
  </x:si>
  <x:si>
    <x:t>Geotèxtil format per feltre de polipropilè no teixit lligat mecànicament de 110 a 130 g/m2, col·locat sense adherir</x:t>
  </x:si>
  <x:si>
    <x:t>P931-3G6M</x:t>
  </x:si>
  <x:si>
    <x:t>Base hibrida de formigó (ce, ehe) formigó hm-20/p / 20 / i de consistència plàstica, grandària màxima del granulat 20 mm, amb &gt;= 200 kg/m3 de ciment, apte per a classe d'exposició i, abocat amb transport interior mecànic amb estesa i vibratge manual, amb acabat reglejat</x:t>
  </x:si>
  <x:si>
    <x:t>P924-TX71</x:t>
  </x:si>
  <x:si>
    <x:t>m3</x:t>
  </x:si>
  <x:si>
    <x:t>Subbase de grava de pedrera de pedra calcària, de 4-20, 12-20, 20-40 mm, amb estesa i piconatge del material</x:t>
  </x:si>
  <x:si>
    <x:t>P9F2-T100</x:t>
  </x:si>
  <x:si>
    <x:t>Paviment de llambordins de formigó per a trànsit rodat lleuger, sobre base hibrida o flexible, paviment modular de llambordes prefabricades de formigó d’alta qualitat model triangular-aqua-joint vs3 de breinco, o equivalent, de format 30x20x8cm, colocat sobre llit de sorra ull de perdiu de 3cm de gruix segons detalls i disseny de projecte, rebliment de junts amb ull de perdiu i compactació del paviment acabat.
acabat superficial llís standard®, amb petit bisell i separadors incorporats de 15mm a les cares verticals que creen una junta permeable.
inclou tractament air-clean®: superfícies fotocatalítiques airclean® a base de diòxid de titani aplicades durant el procés de fabricació, segons mètode específic de breinco; provat i testat en obres realitzades i amb mínim 4 anys d' antiguitat i estudis de camp certificats per empreses externes. amb propietats biocides, auto netejants i que descontaminen l'aire, amb una degradació dels òxids de nitrogen presents en l'ambient classe 3 (&gt; 8.0% nox per a colors clars) segons normativa une 127197-1.
doble capa, fabricades amb àrid granític (mínim 55% en el seu conjunt) i silícic, i amb contingut mínim del 20% d’àrid reciclat a la capa base, provinent de plantes de reciclatge de la construcció homologades.
el 100% del producte és reciclable, amb marcat ce i certificació dap (declaració ambiental de producte).
acolorides en massa amb pigments inorgànics (òxids de ferro) resistents a les radiacions uv (categoría “a” s/ norma 1287).
disponbile en colors mix-destonificats de la gamma breinco, a decidir per la d:f.
hidrofugada en massa, no geladissa, antilliscant (classe 3 cte.)
antilliscant, rd &gt; 45 usrv (classe 3-cte).
les llambordes han de complir amb les especificacions tècniques de la norma une en 1338. segons les condicions d’aquesta normativa, la resistència al trencament serà major o igual a 3,6 mpa; l’absorció d’aigua menor al 6%; la resistència al desgast menor o igual a 20mm (marcat i); la resistència al lliscament major o igual a 45 usrv.
empresa de fabricació  certificada amb la iso- 14001</x:t>
  </x:si>
  <x:si>
    <x:t>P9VE-T6K8</x:t>
  </x:si>
  <x:si>
    <x:t>Esglaó de formigó prefabricat d'1 peça de secció rectangular de120/ 60x25x15 model superstep de breinco o equivalent , amb bisell i acabat llis, de color especial a determinar, col·locat amb morter de calç sobre base de formigó; inclou peces especials de ajust, remats i cantoneres; inclou patrt proporcional de peces amb fabricació amb encaix per integrar enllumenat  miniskill verticale</x:t>
  </x:si>
  <x:si>
    <x:t>P966-T97R</x:t>
  </x:si>
  <x:si>
    <x:t>Vorada d'acer corten per confinament de zones verdes i escosells degeometries diverses, de 10 mm de gruix i 200 mm d'alçària, inclosos els elements metàl·lics d'ancoratge soldats a la xapa, col·locada sobre base de formigó d'ús no estructural de resistència a compressió 15 n/mm2, consistència plàstica i grandària màxima del granulat 40 mm, hne-15/p/40</x:t>
  </x:si>
  <x:si>
    <x:t>P967-T9ZA</x:t>
  </x:si>
  <x:si>
    <x:t>Vorada recta de formigó, peça tipus superstep de breinco o equivalent, col·locada sobre base de formigó no estructural de 15 n/mm2 de resistència mínima a compressió i de 20 a 25 cm d'alçària, i rejuntada amb morter</x:t>
  </x:si>
  <x:si>
    <x:t>P976-HDL6</x:t>
  </x:si>
  <x:si>
    <x:t>Rigola de 20 cm d'amplària de peça de formigó de 40x20 cm i 8 cm de gruix mitjà, per a rigoles, col·locades amb morter</x:t>
  </x:si>
  <x:si>
    <x:t>P965-OXM6</x:t>
  </x:si>
  <x:si>
    <x:t>Vorada de pedra granítica escairada, buixardada, de forma recta, amb dos cantells amb forma arrodonida, de 10x25 cm, col·locada sobre base de formigó no estructural i de 10 a 20 cm d'alçària i rejuntada amb morter</x:t>
  </x:si>
  <x:si>
    <x:t>P9F2-T102</x:t>
  </x:si>
  <x:si>
    <x:t>Paviment de llambordins de formigó per a trànsit rodat lleuger, sobre base hibrida o flexible, paviment modular de llambordes prefabricades de formigó d’alta qualitat model triangular-aqua-joint vs3 de breinco, o equivalent, de format 30x20x8cm, colocat sobre llit de sorra ull de perdiu de 3cm de gruix segons detalls i disseny de projecte, rebliment de junts amb ull de perdiu i compactació del paviment acabat.
mateixes caracteristiques que la resta de paviment però amb acabat superficial podotàctil amb estries o botons</x:t>
  </x:si>
  <x:si>
    <x:t>05</x:t>
  </x:si>
  <x:si>
    <x:t>JARDINERIA</x:t>
  </x:si>
  <x:si>
    <x:t>01.05</x:t>
  </x:si>
  <x:si>
    <x:t>PR44C-8W17</x:t>
  </x:si>
  <x:si>
    <x:t>Subministrament de platanus x acerifolia de perímetre de 18 a 20 cm, amb pa de terra de diàmetre mínim 57 cm i profunditat mínima 39,9 cm segons fórmules ntj</x:t>
  </x:si>
  <x:si>
    <x:t>PR450-8WT1</x:t>
  </x:si>
  <x:si>
    <x:t>Subministrament de quercus pubescens de perímetre de 18 a 20 cm, amb pa de terra de diàmetre mínim 57 cm i profunditat mínima 39,9 cm segons fórmules ntj</x:t>
  </x:si>
  <x:si>
    <x:t>PR450-8WSW</x:t>
  </x:si>
  <x:si>
    <x:t>Subministrament de quercus ilex de perímetre de 18 a 20 cm, amb pa de terra de diàmetre mínim 57 cm i profunditat mínima 39,9 cm segons fórmules ntj</x:t>
  </x:si>
  <x:si>
    <x:t>PR468-915Z</x:t>
  </x:si>
  <x:si>
    <x:t>Subministrament de cupressus sempervirens d'alçària de 400 a 450 cm, en contenidor de 120 a 140 l</x:t>
  </x:si>
  <x:si>
    <x:t>PR4EC-T4MY</x:t>
  </x:si>
  <x:si>
    <x:t>Formació de conjunt d'arbustives tipus roureda amb barreja de lavandula angustifolia, rosmarinus officinalis, cistus monspeliensis  i phlomis purpurea</x:t>
  </x:si>
  <x:si>
    <x:t>PR4EC-T300</x:t>
  </x:si>
  <x:si>
    <x:t>Formació de conjunt d'entapissants reptants paisatge roureda amb rosmarinus officinalis prostatus</x:t>
  </x:si>
  <x:si>
    <x:t>PR61-8ZJZ</x:t>
  </x:si>
  <x:si>
    <x:t>Plantació de planta arbustiva o entapissant en contenidor d'1 a 1.5 l, excavació de clot de plantació de 25x25x25 cm amb mitjans manuals, en un pendent inferior al 35 %, reblert del clot amb terra de l'excavació barrejada amb un 10% de compost i primer reg</x:t>
  </x:si>
  <x:si>
    <x:t>PR3C-8ZQR</x:t>
  </x:si>
  <x:si>
    <x:t>Encoixinament amb escorça de pi de 10 a 35 mm, subministrada a granel, escampada amb retroexcavadora petita i mitjans manuals en capa uniforme de gruix fins a 10 cm</x:t>
  </x:si>
  <x:si>
    <x:t>P7B1-T100</x:t>
  </x:si>
  <x:si>
    <x:t>Subministrament i col.loació de malla antigerminat biodegradablede 130gr/m2 col·locat sense adherir</x:t>
  </x:si>
  <x:si>
    <x:t>P221I-TGJ7</x:t>
  </x:si>
  <x:si>
    <x:t>Excavació de buidat per formació de volum de sol estructural, amb mitjans manuals i mecànics adequats, i càrrega directa sobre camió;  inclou transport de terres a obra exterior, centre de valorització o instal·lació autoritzada i deposició controlada en dipòsit autoritzat inclòs el cànon sobre la deposició controlada dels residus de la construcció, segons la llei 8/2008, de residus de terra inerts</x:t>
  </x:si>
  <x:si>
    <x:t>PR36-TRUY</x:t>
  </x:si>
  <x:si>
    <x:t xml:space="preserve">Formació de sol estructural amb 80% de grava granitica de pedrera, rentada, de 20-40mm, 20% de terra vegetal (amb 5% de materia orgànica) i hidrogel amb una proporció de 0,8kg/m3 de terra,  escampada amb retroexcavadora petita i mitjans manuals executat en capes alternes de 15cm de graves i 5cm de terres amb compactació fins assolir cbr de 50 </x:t>
  </x:si>
  <x:si>
    <x:t>PR62-TZ0P</x:t>
  </x:si>
  <x:si>
    <x:t>Plantació d'arbre de diferents especies, amb pa de terra o contenidor, de 3.5 a 5 m d'alçària de tronc i capçada, excavació de clot de plantació de 180x180x90 cm amb mitjans mecànics, en un pendent inferior al 25 %,de sol estructural  reblert del clot amb substitució total de terra de l'excavació per sorra rentada i compost (70%-30%), primer reg i càrrega de les terres sobrants a camió</x:t>
  </x:si>
  <x:si>
    <x:t>PR62-TZ01</x:t>
  </x:si>
  <x:si>
    <x:t>Plantació d'arbre de diferents especies, amb pa de terra o contenidor, de 3.5 a 5 m d'alçària de tronc i capçada, excavació de clot de plantació de 200x200x100 cm amb mitjans mecànics, en un pendent inferior al 25 %, reblert del clot amb terra de l'excavació barrejada amb un 10% de compost i primer reg</x:t>
  </x:si>
  <x:si>
    <x:t>PRZ0-906J</x:t>
  </x:si>
  <x:si>
    <x:t>Aspratge triple d'arbre mitjançant 3 rolls de fusta de pi tractada en autoclau de secció circular, de 10 cm de diàmetre i 2,5 m de llargària, clavat al fons del forat de plantació 30 cm, i amb 3 abraçadores regulables de goma o cautxú</x:t>
  </x:si>
  <x:si>
    <x:t>PD5M-50UL</x:t>
  </x:si>
  <x:si>
    <x:t>Drenatge amb tub ranurat de pvc de d=50 mm</x:t>
  </x:si>
  <x:si>
    <x:t>P2253-T47A</x:t>
  </x:si>
  <x:si>
    <x:t>Grava de pedrera de pedra calcària per a subbase de zona enjardinada i escosells, amb unai barreja de 10cm. de grava ø4- 6 mm + 10cm. de grava ø2- 4 mm, subministrada a granel i escampada amb retroexcavadora petita i mitjans manuals</x:t>
  </x:si>
  <x:si>
    <x:t>PR36-TRV4</x:t>
  </x:si>
  <x:si>
    <x:t>Reblert de escossel o àmbit de plantació amb barreja de terra franco sorrenca (70% de sorra rentada i 30% de terra vegetal fertilizada), terra vegetal de jardineria de categoria alta, amb una conductivitat elèctrica menor de 0,8 ds/m, segons ntj 07a, subministrada a granel i escampada amb retroexcavadora petita i mitjans manuals</x:t>
  </x:si>
  <x:si>
    <x:t>PR45-T900</x:t>
  </x:si>
  <x:si>
    <x:t xml:space="preserve">Partida unitaria d'abonament íntregre per a manteniment anual segons pla de manteniment de la vegetació i instal.lació de reg incorporat al projecte. repercutit 25% del total a la fase 1A </x:t>
  </x:si>
  <x:si>
    <x:t>06</x:t>
  </x:si>
  <x:si>
    <x:t>EQUIPAMENT I MOBILIARI URBÀ</x:t>
  </x:si>
  <x:si>
    <x:t>01.06</x:t>
  </x:si>
  <x:si>
    <x:t>PQ14-T8SZ</x:t>
  </x:si>
  <x:si>
    <x:t>Subministrament i col.locació de banc de formigó model basic 50 de breinco o equivalent de 240x46x60cm de color a determinar per la df dintre de la gama del producte, acabat smooth hidrofugat, sense respatller, col·locat fixat mecànicament; inclou preparació al motllo per integrar enllumenat ghost linear l430mm (simes) 45x430mm segons plànol detall</x:t>
  </x:si>
  <x:si>
    <x:t>PQ14-TBON</x:t>
  </x:si>
  <x:si>
    <x:t>Subministrament i col.locació de banc de formigó model bonnie de escofet o equivalent de ø150 x 48 cm / 1700 kg, 240x46x60cm de formigó decapat i hidrofugat , de color a determinar per la df dintre de la gama del producte, col·locat recozat en el terreny sense ancoratges</x:t>
  </x:si>
  <x:si>
    <x:t>PQ14-TEXT</x:t>
  </x:si>
  <x:si>
    <x:t>Subministrament i col.locació de banc de formigó model extasi de escofet o equivalent de forma triangular de dimensions 165 x 165 x 45 cm / 1420 kg,  de formigó moldejat, decapat i hidrofugat , de color a determinar per la df dintre de la gama del producte, col·locat recozat en el terreny sense ancoratges</x:t>
  </x:si>
  <x:si>
    <x:t>PQ14-TPUF</x:t>
  </x:si>
  <x:si>
    <x:t>Subministrament i col.locació de banc de formigó model puff de escofet o equivalent de forma cuadrada i arrodonida de dimensions 150 x 150 x 45 cm / 2100 kg,  de formigó moldejat, decapat i hidrofugat , de color a determinar per la df dintre de la gama del producte, col·locat recozat en el terreny sense ancoratges</x:t>
  </x:si>
  <x:si>
    <x:t>PQ12-THAR</x:t>
  </x:si>
  <x:si>
    <x:t>Subministrament i col.locació de banc model harpo de la casa Ubirdemis o equivalent de 175cm. de longitud, d'estructura de platina d´acer doblegada i soldada amb protecció antioxidant acabada pintada. seient i respatller de llistons de 90 x 30 mm de fusta europea amb certificació pefc o tropical amb certificació fsc i protegida amb oli monocapa, ancoratge mitjançant dos perns amb protecció antioxidant per estructura introduïts en orificis prèviament realitzats al paviment, farcits amb resina epoxi, ciment ràpid o similar</x:t>
  </x:si>
  <x:si>
    <x:t>PQ14-TBOM</x:t>
  </x:si>
  <x:si>
    <x:t>Subministrament i col.locació de banc de formigó model boomerang de escofet o equivalent de tres braços de dimensions 238 x 252 x 42 cm / 1850 kg,  de formigó moldejat, decapat i hidrofugat , de color a determinar per la df dintre de la gama del producte, amb suports d´acer inoxidable aisi 316 en forma de cilindre, ancorat al cos de formigó amb cargols inox. i col·locat recozat en el terreny sense ancoratges</x:t>
  </x:si>
  <x:si>
    <x:t>PQ23-TPAP</x:t>
  </x:si>
  <x:si>
    <x:t>Subministrament i col.locació de paperera model paperegena de escofet o equivalent de dimensions .ø67 x 80 cm / 80 kg / 82 l.;
el cos cilíndric està fabricat en xapa d'acer zincat i pintat efecte corten o color negre forja mentre que la seva boca, en forma d'ampli con, està repussat en acer inoxidable aisi 316 l acabat polit. la bossa de recollida de residus queda assegurada gràcies al sistema de fixació telescòpic, que permet el desplaçament vertical d'un cèrcol de perfil calibrat d'acer inoxidable. l'ancoratge sota el paviment es resol amb tres espàrrecs metàl·lics soldats a la base del cilindre menor.</x:t>
  </x:si>
  <x:si>
    <x:t>PQZ0-T100</x:t>
  </x:si>
  <x:si>
    <x:t>Aparcament per a bicicletes model bicilínia ´´santa &amp; cole´´ d'un tram, per a 8 bicicletes, de 301 cm de longitud, compost per suports de barana de platina d'acer inoxidable aisi 304 acabat esmerilat, passamans i braços de tub d'acer inoxidable aisi 304 acabat polit de 84 i 51 mm de diàmetre respectivament i 2 mm de gruix, fins i tot perns d'ancoratge.</x:t>
  </x:si>
  <x:si>
    <x:t>07</x:t>
  </x:si>
  <x:si>
    <x:t>SENYALITZACIÓ I PROTECCIONS</x:t>
  </x:si>
  <x:si>
    <x:t>01.07</x:t>
  </x:si>
  <x:si>
    <x:t>PBA3-T100</x:t>
  </x:si>
  <x:si>
    <x:t>Pintat sobre paviment de marca vial longitudinal contínua per a ús permanent i retrorreflectant en sec, amb humitat i amb pluja, tipus p-rr, de 10 cm d'amplària, amb pintura acrílica de senyalització horitzontal pintura groga color g i microesferes de vidre, aplicada mecànicament mitjançant polvorització</x:t>
  </x:si>
  <x:si>
    <x:t>PBA2-FIHV</x:t>
  </x:si>
  <x:si>
    <x:t>Pintat sobre paviment de marca vial superficial per a ús permanent i retrorreflectant en sec, amb humitat i amb pluja, tipus p-rr, amb pintura acrílica de color blanc i microesferes de vidre, aplicada amb màquina d'accionament manual</x:t>
  </x:si>
  <x:si>
    <x:t>PBBA-T101</x:t>
  </x:si>
  <x:si>
    <x:t>Senyal vertical tipus r101, r2, r400b, s15a, r308  i similars, per senyalització trànsit, d’alumini amb doble pestanya, hi (high intensity prismatic) nivell ii de retroreflexivitat 250/300 cd/m2, de 2mm d’espessor.</x:t>
  </x:si>
  <x:si>
    <x:t>PBBA-T102</x:t>
  </x:si>
  <x:si>
    <x:t>Senyal vertical tipus s28, s29  i similars, per senyalització trànsit, d’alumini amb doble pestanya, hi (high intensity prismatic) nivell ii de retroreflexivitat 250/300 cd/m2, de 2mm d’espessor.</x:t>
  </x:si>
  <x:si>
    <x:t>PBBM-T100</x:t>
  </x:si>
  <x:si>
    <x:t>Suport de senyal vertical d’alumini estriat de diàmetre 60 mm, de 4 mm d’espessor, pintat amb pintura de pols de polièster amb color ral 7037</x:t>
  </x:si>
  <x:si>
    <x:t>PBBA-T300</x:t>
  </x:si>
  <x:si>
    <x:t>Subministrament i col.locació de senyal ''rètol espai public area de joc'' de caracteristiques segons plec de l'ajuntament de sabadell, per ''area de gossos'', àrea de gimàstica'', area de joc'',  etc.. de dimensions 30x40cm, ref. 04.01.0 amb estructura de suport</x:t>
  </x:si>
  <x:si>
    <x:t>PB1D-T2WP</x:t>
  </x:si>
  <x:si>
    <x:t>Subministrament i col.locació de barana amb passamà d'acer inoxidable 1.4301 (aisi 304) de pletina 40x10 passamà i brendoles de reforç cada 2m amb pletines de fixació 120x12x10mm  acabat a determinar per la df, fixat mecànicament. inclou remat en forma curva segons planols detall</x:t>
  </x:si>
  <x:si>
    <x:t>PBBA-T28M</x:t>
  </x:si>
  <x:si>
    <x:t>Desplaçament, càrrega i descàrrega de semàfor</x:t>
  </x:si>
  <x:si>
    <x:t>PR91-TH5K</x:t>
  </x:si>
  <x:si>
    <x:t>Formació de barrera de limit de parterre amb plantacions de corda am postes de barra d16 d'acer llis pintat i argolla superior per pas de corda</x:t>
  </x:si>
  <x:si>
    <x:t>08</x:t>
  </x:si>
  <x:si>
    <x:t>INSTAL.LACIONS DE SANEJAMENT</x:t>
  </x:si>
  <x:si>
    <x:t>01.08</x:t>
  </x:si>
  <x:si>
    <x:t>P221I-TGY7</x:t>
  </x:si>
  <x:si>
    <x:t>Excavació de rasa per a formació de canal drenant amb mitjans manuals i mecànics adequats, i càrrega directa sobre camió;  inclou transport de terres a obra exterior, centre de valorització o instal·lació autoritzada i deposició controlada en dipòsit autoritzat inclòs el cànon sobre la deposició controlada dels residus de la construcció, segons la llei 8/2008, de residus de terra inerts</x:t>
  </x:si>
  <x:si>
    <x:t>PD5M-50UG</x:t>
  </x:si>
  <x:si>
    <x:t>Drenatge amb tub ranurat de pvc de d=200 mm i reblert amb material filtrant fins a 50 cm per sobre del dren</x:t>
  </x:si>
  <x:si>
    <x:t>P7B1-TQ4T</x:t>
  </x:si>
  <x:si>
    <x:t>P2253-T571</x:t>
  </x:si>
  <x:si>
    <x:t>Reblert de rasa drenant  amb graves per a drenatge de pedra granítica,</x:t>
  </x:si>
  <x:si>
    <x:t>P221I-TGY5</x:t>
  </x:si>
  <x:si>
    <x:t>Excavació de rasa per a pas d'instal·lacions de sanejament de mides divereses, amb retroexcavadora i reblert i compactació amb terres seleccionades de la pròpia excavació, sense pedres amb mitjans mecànics</x:t>
  </x:si>
  <x:si>
    <x:t>P3Z3-T52I</x:t>
  </x:si>
  <x:si>
    <x:t>Base d'asentament i anivellament 10 cm de gruix amb formigó de neteja amb granulat reciclat, amb una dosificació de 150 kg/m3 de ciment, consistència tova i grandària màxima del granulat 20 mm, hl-150/b/ 20, amb una substitució del 50% del granulat gruixut per granulat reciclat mixt amb marcat ce, procedent de plantes de reciclat de residus de la construcció o demolició autoritzades, abocat des de camió</x:t>
  </x:si>
  <x:si>
    <x:t>PD7F-EKPS</x:t>
  </x:si>
  <x:si>
    <x:t>Tub de formigó armat de 300 mm de diàmetre nominal classe 3, segons astm c 76 amb unió de campana amb anella elastomèrica, col·locat al fons de la rasa</x:t>
  </x:si>
  <x:si>
    <x:t>PD7F-EKPR</x:t>
  </x:si>
  <x:si>
    <x:t>Tub de formigó armat de 500 mm de diàmetre nominal classe 3, segons astm c 76 amb unió de campana amb anella elastomèrica, col·locat al fons de la rasa</x:t>
  </x:si>
  <x:si>
    <x:t>P928-DX7R</x:t>
  </x:si>
  <x:si>
    <x:t>Subbase de sauló, amb estesa i piconatge del material al 98 % del pm</x:t>
  </x:si>
  <x:si>
    <x:t>P221I-TGP8</x:t>
  </x:si>
  <x:si>
    <x:t>Excavació de rasa per a pas d'instal·lacions de mides divereses, amb retroexcavadora i càrrega sobre camió; inclou transport de terres a obra exterior, centre de valorització o instal·lació autoritzada i deposició controlada en dipòsit autoritzat inclòs el cànon sobre la deposició controlada dels residus de la construcció, segons la llei 8/2008, de residus de terra inerts</x:t>
  </x:si>
  <x:si>
    <x:t>PD35-8GKP</x:t>
  </x:si>
  <x:si>
    <x:t>Pericó de pas de formigó prefabricat, de 80x80x85 cm de mides interiors i 7 cm de gruix, per a evacuació d'aigües residuals o pluvials, inclosa tapa de formigó prefabricat, col·locat</x:t>
  </x:si>
  <x:si>
    <x:t>PD01-JRH6</x:t>
  </x:si>
  <x:si>
    <x:t>Pou circular de registre de diàmetre 100 cm, de 1,5 m de fondària, amb solera amb mitja canya de formigó en massa hm - 25 / b / 20 / x0 amb una quantitat de ciment de 275 kg/m3 i relació aigua ciment =&lt; 0.6, de 15 cm de gruix mínim i de planta 1.2x1,2 m per a tub de diàmetre 40 cm, paret per a pou circular de diàmetre 100 cm, de gruix 14 cm de maó calat, arrebossada i lliscada per dins amb morter mixt 1:0,5:4 bastiment i tapa de fundició dúctil classe d-400 segons norma en-125, diàmetre 600mm, articulada i abatible, amb pes de la tapa superior a 50kg, sense tancament mecànic, amb inscripció “clavegueram”. i graons per a pou de registre.</x:t>
  </x:si>
  <x:si>
    <x:t>PD55-E3NR</x:t>
  </x:si>
  <x:si>
    <x:t>Caixa per a embornal de 70x30x85 cm, amb parets de 15 cm de gruix sobre solera de 15 cm de formigó en massa hm - 20 / b / 20 / x0 amb una quantitat de ciment de 200 kg/m3 i relació aigua ciment =&lt; 0.6, sense sorrer</x:t>
  </x:si>
  <x:si>
    <x:t>PD50-T81A</x:t>
  </x:si>
  <x:si>
    <x:t>Bastiment i reixa de fosa dúctil, abatible i amb tanca, per a embornal, de dimensions aproximades 750x300x100 mm, 
descripció: reixa i marc embornal model ´´meridiana´´ o equivalent . material: foneria dúctil en-gjs-500-7. acabat: pintat negre asfàltic. norma: en 124. classe: c 250. embalatge: paletitzat i plastificat. superfície d'absorció: 863.25 cm^2. la reixa és reversible per facilitar l'absorció de l'aigua segons el sentit del pendent.</x:t>
  </x:si>
  <x:si>
    <x:t>P930-B3H9</x:t>
  </x:si>
  <x:si>
    <x:t>Base per a paviment de formigó d'ús no estructural amb granulat reciclat, de consistència tova i grandària màxima del granulat 20 mm, amb 235 kg/m3 de ciment, hrne- 235/ b/ 20, amb una substitució del 50% del granulat gruixut per granulat reciclat mixt amb marcat ce, procedent de plantes de reciclat de residus de la construcció o demolició autoritzades, abocat des de camió amb estesa i piconatge manual, acabat reglejat</x:t>
  </x:si>
  <x:si>
    <x:t>P9H5-TZ3B</x:t>
  </x:si>
  <x:si>
    <x:t>T</x:t>
  </x:si>
  <x:si>
    <x:t>Reposició de paviment de carrer amb paviment de mescla bituminosa contínua en calent tipus ac 16 surf d 60/70 b, amb betum millorat amb cautxú, de granulometria densa per a capa de trànsit i granulat granític, estesa i compactada, amb un gruix de 7cm.; inclou reg reg d'imprimació amb emulsió bituminosa catiònica tipus c50bf4 imp, amb dotació 1 kg/m2 i reg d'adherència amb emulsió bituminosa catiònica tipus c60b3/b2 adh, amb dotació 1 kg/m2</x:t>
  </x:si>
  <x:si>
    <x:t>FD1ZT015</x:t>
  </x:si>
  <x:si>
    <x:t>Connexió de clavegueró a col·lector</x:t>
  </x:si>
  <x:si>
    <x:t>09</x:t>
  </x:si>
  <x:si>
    <x:t>INSTAL.LACIÓ DE REG</x:t>
  </x:si>
  <x:si>
    <x:t>01.09</x:t>
  </x:si>
  <x:si>
    <x:t>PJ02-TJZC</x:t>
  </x:si>
  <x:si>
    <x:t>Connexió de servei soterrada a la xarxa de reg de 2 m de longitud, formada per tub de polietilè PE 40, de 90 mm de diàmetre exterior, PN=10 atm i 12,3 mm de gruix i clau de tall allotjada en pericó prefabricada de polipropilè.
Inclou: Replanteig i traçat de la connexió de servei, coordinat amb la resta d'instal·lacions o elements que puguin tenir interferències. Eliminació de les terres soltes del fons de l'excavació. Abocat i compactació del formigó en formació de solera. Col·locació de l'arqueta prefabricada. Abocat de la sorra en el fons de la rasa. Col·locació de la canonada. Muntatge de la clau de tall sobre l'escomesa. Col·locació de la tapa. Execució del reblert envoltant. Acoblament de la connexió de servei amb la xarxa general del municipi.
Criteri d'amidament de projecte: Nombre d'unitats previstes, segons documentació gràfica de Projecte.
Criteri de mesura d'obra: Es mesurarà el nombre d'unitats realment executades segons especificacions de Projecte.</x:t>
  </x:si>
  <x:si>
    <x:t>PJM4-T28M</x:t>
  </x:si>
  <x:si>
    <x:t>Preinstal·lació de comptador de reg de 1/2´´ dn 15 mm, col·locat enterrat, amb dos claus de tall de comporta.
criteri de valoració econòmica: el preu no inclou el comptador.
inclou: replanteig. col·locació i fixació d'accessoris i peces especials.
criteri d'amidament de projecte: nombre d'unitats previstes, segons documentació gràfica de projecte.
criteri de mesura d'obra: es mesurarà el nombre d'unitats realment executades segons especificacions de projecte.</x:t>
  </x:si>
  <x:si>
    <x:t>PJM4-T7RK</x:t>
  </x:si>
  <x:si>
    <x:t>Comptador d'aigua freda de lectura directa, de raig simple, cabal nominal 2,5 m³/h, diàmetre 3/4'', temperatura màxima 30°C, pressió màxima 16 bar, apte per a aigües molt dures, amb tapa, ràcords de connexió i precinte.
Inclou: Replanteig. Col·locació. Connexionat.
Criteri d'amidament de projecte: Nombre d'unitats previstes, segons documentació gràfica de Projecte.
Criteri de mesura d'obra: Es mesurarà el nombre d'unitats realment executades segons especificacions de Projecte.</x:t>
  </x:si>
  <x:si>
    <x:t>PFB3-T100</x:t>
  </x:si>
  <x:si>
    <x:t>Canonada de forniment i distribució d'aigua de reg, formada per tub de polietilè pe 40 de color negre amb bandes de color blau, de 25 mm de diàmetre exterior i 3,5 mm de gruix, pn=10 atm, enterrada.
criteri de valoració econòmica: el preu no inclou l'excavació ni el reblert principal.
inclou: replanteig i traçat. abocat de la sorra en el fons de la rasa. col·locació de la canonada. connexionat i comprovació del seu correcte funcionament. execució del reblert envoltant.
criteri d'amidament de projecte: longitud mesurada segons documentació gràfica de projecte.
criteri de mesura d'obra: es mesurarà la longitud realment executada segons especificacions de projecte.</x:t>
  </x:si>
  <x:si>
    <x:t>PJS6-TEEW</x:t>
  </x:si>
  <x:si>
    <x:t>Canonada de rig per degoteig, formada per tub de polietilè, color negre, de 17 mm de diàmetre exterior, amb degoters integrats, situats cada 33 cm i cabal 2,3 l/hora.
inclou: replanteig i traçat. col·locació de la canonada. connexionat i comprovació del seu correcte funcionament amb l'obertura i el tancament de la rasa inclosos
criteri d'amidament de projecte: longitud mesurada segons documentació gràfica de projecte.
criteri de mesura d'obra: es mesurarà la longitud realment executada segons especificacions de projecte.</x:t>
  </x:si>
  <x:si>
    <x:t>PFB3-T240</x:t>
  </x:si>
  <x:si>
    <x:t>Te estandard de boques iguals de 16 x 16 x 16 mm, fabricat en pp per a canonada de PE,  per fer derivacions de les conduccions de reg d'un mateix diàmetre.</x:t>
  </x:si>
  <x:si>
    <x:t>PJSM-TBBF</x:t>
  </x:si>
  <x:si>
    <x:t>Subministrament i col.locació de pericó de reg estàndard per albergar les claus de pas de la instal·lació. 
dimensions mínimes: tapa 40x25cm., alçada 22cm., base 49x35cm.
característiques materials: fabricada en polietilè, cos de color negre, tapa color verd.</x:t>
  </x:si>
  <x:si>
    <x:t>PNE3-TB6T</x:t>
  </x:si>
  <x:si>
    <x:t>Subministrament i col.locació de filtre per a reg de 3/4” amb malla en plastic per a reg per goteig o aspersió.
característiques tècniques: connexió 3/4”bsp, cabal màxim 5 m3/h - 6m3/h, superfície filtrant 160 cm3</x:t>
  </x:si>
  <x:si>
    <x:t>PJST-T121</x:t>
  </x:si>
  <x:si>
    <x:t>Clau de pas per canonada 25mm agrícola i alimentària, per canonades de polietilé. pressió de treball fins a 10bar, serie mètrica. juntes asiento bola en hpde. anell tóric en epdm. distintiu blau.
ubicació a l'inici de cada zona de reg.</x:t>
  </x:si>
  <x:si>
    <x:t>PJST-T122</x:t>
  </x:si>
  <x:si>
    <x:t>Clau de pas per canonada 16mm agrícola i alimentària, per canonades de polietilé. pressió de treball fins a 10bar, serie mètrica. juntes asiento bola en hpde. anell tóric en epdm. distintiu blau.
ubicació al final de las líneas que composen la zona de reg.</x:t>
  </x:si>
  <x:si>
    <x:t>PJST-TBID</x:t>
  </x:si>
  <x:si>
    <x:t>Vàlvula de rentat automàtica per a laterals de reg de rosca mascle de 3/4´´ adequades per xarxes de reg per goteig, de cultius hortícoles, arbres fila, vinyes, etc, jardineria, agricultura, usos industrials, per a un manteniment eficient de la línia de reg . aptes per a reg superficial i subterrani. efectiu en condicions de qualitat daigua que requereixin un rentat freqüent. 
característiques principals: 
estructura robusta i simple sense parts metàl·liques. materials d´alta qualitat i resistents als productes químics. anell vermell per a una fàcil identificació i inspecció. fàcil d'obrir i netejar</x:t>
  </x:si>
  <x:si>
    <x:t>PJST-T030</x:t>
  </x:si>
  <x:si>
    <x:t>Vàlvula limitadora de pressió de llautó, de 1/2´´ DN 15 mm de diàmetre, pressió màxima d'entrada de 25 bar i pressió de sortida regulable entre 1 i 6 bar, amb dues aixetes de pas de comporta de llautó fos i filtre retenidor de residus de llautó. Inclús manòmetre, elements de muntatge i accessoris necessaris per al seu correcte funcionament.
Inclou: Replanteig. Col·locació i connexió de les aixetes de pas. Col·locació i connexió del filtre. Col·locació i connexionat de la vàlvula limitadora. Comprovació del seu correcte funcionament.
Criteri d'amidament de projecte: Nombre d'unitats previstes, segons documentació gràfica de Projecte.
Criteri de mesura d'obra: Es mesurarà el nombre d'unitats realment executades segons especificacions de Projecte.</x:t>
  </x:si>
  <x:si>
    <x:t>PFB3-T141</x:t>
  </x:si>
  <x:si>
    <x:t>Abraçadora sense fi per a mànega de 20 a 32 d'acer amb vores afinades per evitar el tall de la mànega. cargol i rosca femella zinzada i balu passivat. alta resistència a la tensió. 
segons 2000/53/eg en relació amb crom 6.</x:t>
  </x:si>
  <x:si>
    <x:t>PFB3-T142</x:t>
  </x:si>
  <x:si>
    <x:t>Abraçadora sense fi per a mànega de 125 d'acer amb vores afinades per evitar el tall de la mànega. cargol i rosca femella zinzada i balu passivat. alta resistència a la tensió. 
segons 2000/53/eg en relació amb crom 6.</x:t>
  </x:si>
  <x:si>
    <x:t>PG33-T28M</x:t>
  </x:si>
  <x:si>
    <x:t>Cable multipolar rz1-k (as), sent la seva tensió assignada de 0,6/1 kv, reacció al foc classe cca-s1b,d1,a1, amb conductor de coure classe 5 (-k) de 3g2,5 mm² de secció, amb aïllament de polietilè reticulat (r) i coberta de compost termoplàstic a força de poliolefina lliure de halògens amb baixa emissió de fums i gasos corrosius (z1). inclús accessoris i elements de subjecció.
inclou: estesa del cable. connexionat. comprovació del seu correcte funcionament.
criteri d'amidament de projecte: longitud mesurada segons documentació gràfica de projecte.
criteri de mesura d'obra: es mesurarà la longitud realment executada segons especificacions de projecte.</x:t>
  </x:si>
  <x:si>
    <x:t>PJSQ-T28M</x:t>
  </x:si>
  <x:si>
    <x:t>Subministrament i instal.lació de controlador 1vdc latach 2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2
sensors sense fil de tall: fins a 5 sensors per estació
 funció water budget: 0% - 200%
 maneres: marxa/atur/pausa.
 concatenació virtual (agrupació/encadenament) de programadors: sense límit d'equips
només amb infinite hub</x:t>
  </x:si>
  <x:si>
    <x:t>PJSQ-T28N</x:t>
  </x:si>
  <x:si>
    <x:t>Subministrament i instal.lació de 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4
sensors sense fil de tall: fins a 5 sensors per estació
 funció water budget: 0% - 200%
 maneres: marxa/atur/pausa.
 concatenació virtual (agrupació/encadenament) de programadors: sense límit d'equips
només amb infinite hub</x:t>
  </x:si>
  <x:si>
    <x:t>PJSQ-T28O</x:t>
  </x:si>
  <x:si>
    <x:t>Subministrament i instal.lació de 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1
sensors sense fil de tall: fins a 5 sensors per estació
 funció water budget: 0% - 200%
 maneres: marxa/atur/pausa.
 concatenació virtual (agrupació/encadenament) de programadors: sense límit d'equips
només amb infinite hub</x:t>
  </x:si>
  <x:si>
    <x:t>PFB5-DWDV</x:t>
  </x:si>
  <x:si>
    <x:t>m</x:t>
  </x:si>
  <x:si>
    <x:t>Canonada per a alimentació d'aigua potable, soterrada, formada per tub de polietilè PE 100, de color negre, de 25 mm de diàmetre exterior i 2,3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
Criteri de mesura d'obra: Es mesurarà la longitud realment executada segons especificacions de Projecte.</x:t>
  </x:si>
  <x:si>
    <x:t>PFB5-DWAB</x:t>
  </x:si>
  <x:si>
    <x:t>Canonada per a alimentació d'aigua potable, soterrada, formada per tub de polietilè PE 100, de color negre, de 32 mm de diàmetre exterior i 3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
Criteri de mesura d'obra: Es mesurarà la longitud realment executada segons especificacions de Projecte.</x:t>
  </x:si>
  <x:si>
    <x:t>PFB5-DWAC</x:t>
  </x:si>
  <x:si>
    <x:t>Canonada per a alimentació d'aigua potable, soterrada, formada per tub de polietilè PE 100, de color negre, de 40 mm de diàmetre exterior i 3,7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</x:si>
  <x:si>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PFB5-DWAD</x:t>
  </x:si>
  <x:si>
    <x:t>Canonada per a alimentació d'aigua potable, soterrada, formada per tub de polietilè PE 100, de color negre, de 50 mm de diàmetre exterior i 4,6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x:t>
  </x:si>
  <x:si>
    <x:t>PFB5-DWAE</x:t>
  </x:si>
  <x:si>
    <x:t>Canonada per a alimentació d'aigua potable, soterrada, formada per tub de polietilè PE 100, de color negre, de 63 mm de diàmetre exterior i 5,8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</x:si>
  <x:si>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PFB5-DWAG</x:t>
  </x:si>
  <x:si>
    <x:t>Canonada per a alimentació d'aigua potable, soterrada, formada per tub de polietilè PE 100, de color negre, de 75 mm de diàmetre exterior i 6,8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</x:si>
  <x:si>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PFB5-DWAI</x:t>
  </x:si>
  <x:si>
    <x:t>Canonada per a alimentació d'aigua potable, soterrada, formada per tub de polietilè PE 100, de color negre, de 90 mm de diàmetre exterior i 8,2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</x:si>
  <x:si>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PFB5-DWAK</x:t>
  </x:si>
  <x:si>
    <x:t>Canonada per a alimentació d'aigua potable, soterrada, formada per tub de polietilè PE 100, de color negre, de 110 mm de diàmetre exterior i 10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</x:si>
  <x:si>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PFB5-DWAM</x:t>
  </x:si>
  <x:si>
    <x:t>Canonada per a alimentació d'aigua potable, soterrada, formada per tub de polietilè PE 100, de color negre, de 125 mm de diàmetre exterior i 11,4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</x:si>
  <x:si>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PFB5-DWAU</x:t>
  </x:si>
  <x:si>
    <x:t>Canonada per a alimentació d'aigua potable, soterrada, formada per tub de polietilè PE 100, de color negre, de 200 mm de diàmetre exterior i 18,2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El preu inclou l'excavació i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</x:si>
  <x:si>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10</x:t>
  </x:si>
  <x:si>
    <x:t>INSTAL.LACIONS ELÈCTRIQUES</x:t>
  </x:si>
  <x:si>
    <x:t>CONNEXIÓ A TERRA</x:t>
  </x:si>
  <x:si>
    <x:t>01.10.01</x:t>
  </x:si>
  <x:si>
    <x:t>PG3B-T7DP</x:t>
  </x:si>
  <x:si>
    <x:t>Xarxa de connexió a terra per obra d'urbanització de fase 1A de aproximadament 2.760m2 , 235ml m de cable conductor de coure nu recuit de 35 mm² de secció per a la línia principal de presa de terra soterrat a una profunditat mínima de 80 cm, 8 m de cable conductor de coure nu recuit de 35 mm² de secció per a la línia d'enllaç de presa de terra  inclús, soldadures aluminotèrmiques, registre de comprovació i pont de prova. totalment muntada, connexionada i provada.
inclou: replanteig. connexionat de l'elèctrode i la línia d'enllaç. muntatge del punt de posta a terra. traçat de la línia principal de terra. subjecció. traçat de derivacions de terra. connexionat de les derivacions. connexió a massa de la xarxa. realització de proves de servei.</x:t>
  </x:si>
  <x:si>
    <x:t>PGD0-CVJI</x:t>
  </x:si>
  <x:si>
    <x:t>Elèctrode de connexió a terra de grafit, de 0,5 m de llargària i 50 mm de diàmetre, clavada a terra</x:t>
  </x:si>
  <x:si>
    <x:t>CANALITZACIONS</x:t>
  </x:si>
  <x:si>
    <x:t>01.10.02</x:t>
  </x:si>
  <x:si>
    <x:t>PG2N-T101</x:t>
  </x:si>
  <x:si>
    <x:t>Tub corbable, subministrat en rotllo, de polietilè de doble paret (interior llisa i exterior corrugada), de color taronja, de 90 mm de diàmetre nominal, per a canalització soterrada, resistència a la compressió 450 n, resistència a l'impacte 40 joules, amb grau de protecció ip549 segons une 20324, amb fil guia incorporat. segons une-en 61386-1, une-en 61386-22 i une-en 50086-2-4.
criteri d'amidament de projecte: longitud mesurada segons documentació gràfica de projecte.
criteri de mesura d'obra: es mesurarà la longitud realment executada segons especificacions de projecte. (ieo010edn90)</x:t>
  </x:si>
  <x:si>
    <x:t>PG2N-T100</x:t>
  </x:si>
  <x:si>
    <x:t>Tub corbable, subministrat en rotllo, de polietilè de doble paret (interior llisa i exterior corrugada), de color taronja, de 160 mm de diàmetre nominal, per a canalització soterrada, resistència a la compressió 450 n, resistència a l'impacte 40 joules, amb grau de protecció ip549 segons une 20324, amb fil guia incorporat. segons une-en 61386-1, une-en 61386-22 i une-en 50086-2-4.
criteri d'amidament de projecte: longitud mesurada segons documentació gràfica de projecte.
criteri de mesura d'obra: es mesurarà la longitud realment executada segons especificacions de projecte. (ieo010edn160)</x:t>
  </x:si>
  <x:si>
    <x:t>PG2N-TUJO</x:t>
  </x:si>
  <x:si>
    <x:t>Canalització de tub corbable de polipropilè, transversalment elàstic, corrugat, de color gris, de 25 mm de diàmetre nominal, resistència a la compressió 750 n, amb grau de protecció ip547. instal·lació encastada en element de construcció de formigó en cas de no exisitr instal.lació soterrada,</x:t>
  </x:si>
  <x:si>
    <x:t>PDK4-T100</x:t>
  </x:si>
  <x:si>
    <x:t>Pericó de connexió elèctrica, prefabricat de formigó, sense fons, registrable, de 40x40x60 cm de mesures interiors, amb parets rebaixades per a l'entrada de tubs, capaç de suportar una càrrega de 400 kn, amb marc de xapa galvanitzada i tapa de formigó armat alleugerit, de 69,5x68,5 cm, per a pericó de connexió elèctrica, capaç de suportar una càrrega de 125 kn; prèvia excavació amb mitjans manuals i posterior reomplert de l'extradós amb material granular.</x:t>
  </x:si>
  <x:si>
    <x:t>PDG5-HA2I</x:t>
  </x:si>
  <x:si>
    <x:t>Banda contínua de plàstic de color, de 30 cm d'amplària, col·locada al llarg de la rasa a 20 cm per sobre de la canonada, per a malla senyalitzadora</x:t>
  </x:si>
  <x:si>
    <x:t>CABLES</x:t>
  </x:si>
  <x:si>
    <x:t>01.10.03</x:t>
  </x:si>
  <x:si>
    <x:t>PG33-T100</x:t>
  </x:si>
  <x:si>
    <x:t>Cable multipolar rz1-k (as), sent la seva tensió assignada de 0,6/1 kv, reacció al foc classe cca-s1b,d1,a1, amb conductor de coure classe 5 (-k) de 5g6mm² de secció, amb aïllament de polietilè reticulat (r) i coberta de compost termoplàstic a força de poliolefina lliure de halògens amb baixa emissió de fums i gasos corrosius (z1). inclús accessoris i elements de subjecció.color verd
inclou: estesa del cable. connexionat. comprovació del seu correcte funcionament.
criteri d'amidament de projecte: longitud mesurada segons documentació gràfica de projecte.
criteri de mesura d'obra: es mesurarà la longitud realment executada segons especificacions de projecte. (ieh012j6mm2)</x:t>
  </x:si>
  <x:si>
    <x:t>PG33-T101</x:t>
  </x:si>
  <x:si>
    <x:t>Cable multipolar rz1-k (as), sent la seva tensió assignada de 0,6/1 kv, reacció al foc classe cca-s1b,d1,a1, amb conductor de coure classe 5 (-k) de 5g25 mm² de secció, amb aïllament de polietilè reticulat (r) i coberta de compost termoplàstic a força de poliolefina lliure de halògens amb baixa emissió de fums i gasos corrosius (z1). inclús accessoris i elements de subjecció.
inclou: estesa del cable. connexionat. comprovació del seu correcte funcionament.
criteri d'amidament de projecte: longitud mesurada segons documentació gràfica de projecte.
criteri de mesura d'obra: es mesurarà la longitud realment executada segons especificacions de projecte. (ieh012k.25mm2)</x:t>
  </x:si>
  <x:si>
    <x:t>ARMARIS DE CGP TMF1</x:t>
  </x:si>
  <x:si>
    <x:t>01.10.04</x:t>
  </x:si>
  <x:si>
    <x:t>PG1D-T100</x:t>
  </x:si>
  <x:si>
    <x:t>Subministrament i instal·lació en exterior de tmf1 segons normativa vademècum endesa, serie monolit , en armari d´obra per enllumenat exterior, formada per una envoltant aïllant, precintable i autoventilada, segons une-en 60439-1, grau d'inflamabilitat segons s'indica en une-en 60439-3, amb graus de protecció ip43 segons une 20324 i ik08 segons une-en 50102, que es tancarà amb porta de protecció metàl·lica amb grau de protecció ik10 segons une-en 50102, protegida de la corrosió i amb pany o cadenat. normalitzada per l'empresa subministradora i preparada per connexió de servei subterrània. inclús fusibles i elements de fixació i connexió amb la conducció soterrada de connexió de terra. totalment muntada, connexionada i provada.
inclou: replanteig de la situació dels conductes i ancoratges de la caixa. fixació del marc. col·locació de la porta. col·locació de tubs i peces especials. connexionat.
criteri d'amidament de projecte: nombre d'unitats previstes, segons documentació gràfica de projecte.
criteri de mesura d'obra: es mesurarà el nombre d'unitats realment executades segons especificacions de projecte.</x:t>
  </x:si>
  <x:si>
    <x:t>QUADRE DE COMANDAMENT DE CONTROL</x:t>
  </x:si>
  <x:si>
    <x:t>01.10.05</x:t>
  </x:si>
  <x:si>
    <x:t>PG04-T070</x:t>
  </x:si>
  <x:si>
    <x:t>Subministrament i instal.lació de quadre de comandament que controla i protegeix la instal.lació d'enllumenat, de tipus normalitzat per  l´ajuntament, d´acer inoxidable sense pintar amb tancament normalitzat ( clau jis).
incorpora interruptor automàtic de tall ominpolar 40a/4p, amb sobretensions permanents i transitories, commutador per encesa manual automàtic, amb posició zero, contactors accionats per interruptor horari.  
es realitzarà encesa seqüencial, per evitar talls del interruptors degut al pic d´arrancada.
inclou, tots els elements  necesaris per la regulació i control del enllumenat, segons especificacions i necesitats del fabricant de les lluminaries
i tots els elements de telegestió de la instal.lació, de model cityilux de la marca arelsa amb módem gsm, normalitzat per l´ajuntament</x:t>
  </x:si>
  <x:si>
    <x:t>LEGALITZACIONS INSTAL.LACIÓ ELÈCTRICA</x:t>
  </x:si>
  <x:si>
    <x:t>01.10.06</x:t>
  </x:si>
  <x:si>
    <x:t>PPAU-UBT1</x:t>
  </x:si>
  <x:si>
    <x:t>Projecte de legalització de la instal·lació elèctrica de baixa tensió, segons rebt, segons rd 842/2022
inclou certificat de direcció d'acabament d'obra, tramitació a l'oge i registre ritsic. 
incloses taxes administratives.</x:t>
  </x:si>
  <x:si>
    <x:t>11</x:t>
  </x:si>
  <x:si>
    <x:t>INSTAL.LACIONS D'ENLLUMENAT</x:t>
  </x:si>
  <x:si>
    <x:t>01.11</x:t>
  </x:si>
  <x:si>
    <x:t>PHN6-T7XG</x:t>
  </x:si>
  <x:si>
    <x:t>Subministrament i col.locació de columna telescópica model lampagena de santa&amp;cole o equivalent, de 4,40m, formada per tubs d'acer galvanitzar en  calent de 152m de diàmetre la base i 76mm el fuste. 
equipada amb dues làmpades cob led de 52w de potència total, un cap al plat superior i l’altre cap a el paviment.
pes: lluminària ø90 27kg, columna 4,40m 39kg.
característiques tècniques: 
70w / 150w hie - ce/m
portalàmpades: e27/ e40
potència del sistema: 88w / 167w
rendiment lluminos: 49.19%
tasa fhs instal·lado: 4.5%
alimentació: 230v - 50hz 
fixació: la columna es fixa mitjançant cub de formigó realitzat in situ i pernos de ancorament, 20cm per sota del paviment. la cimentació deu preveure la ranura per la connexió elèctrica.</x:t>
  </x:si>
  <x:si>
    <x:t>PHR0-T100</x:t>
  </x:si>
  <x:si>
    <x:t xml:space="preserve">Subministrament i col.locació de columna model flit de salvi o equivalent,de 11metres d'alçada amb un braç a 9m. i un altre a 4,5m 
accés als equips a través de la tapa frontal, fixada al cos amb cargols a base de suport.
inclou luminaries braç a 9m. amb luminària L3 21W 30K F4M2 VDR SP 80W i braç a 4,5m amb luminaria s1 07z 30k f5m1 vdr sp 20w </x:t>
  </x:si>
  <x:si>
    <x:t>PHNH-TGOS</x:t>
  </x:si>
  <x:si>
    <x:t>Lluminaria encastada en banc formigó, model ghost lineare l 430mm de simes o equivalent, format per 2 cossos d'alumini per instal·lació en banc de formigó i cos amb mòdul led 3000k cri80, 1148lm i 5w.
lluminària dóna paret. grau de protecció ip 65
difusor en vidre temperat opal. rendiment fixa.
mòdul led projectat conforme les regulacions actuals de lumen maintenance (lm80) i memorandum tecnic (tm21), en els quals la qualitat de la llum és fiable a 70.000 hores referides a l80 b10 ta 25 ° c (50.000 hores referides a l80 b10 ta 40 ° c). durada de la lluminària min. 50.000 hores a ta 40oc. temperatura ambient de referència a les dades tècniques tq 25°c. temperatura ambient operativa de -20°c a +50°c. temperatura d'emmagatzematge de -20°c a +60°c.</x:t>
  </x:si>
  <x:si>
    <x:t>PHNH-TSKI</x:t>
  </x:si>
  <x:si>
    <x:t>Lluminaria encastada en esglaons superstep model miniskill verticale de simes o equivalent
cos en fosa d'alumini en ab-47100 i elevada resistència a l'oxidació. cargols en acer inox a4 amb contingut de molibdè 2.5-3%. junta amb silicona.
pintura extra-resistent en 3 fases:
1) tractament de bonderite amb protecció química de material fluor-zircònic que priva el metall de contenir nanopartícules ceràmiques que creen un estrat inorgànic d'alta densitat. 2) cicle de pre-polimerització amb aplicació de fons epòxid amb característiques de sobrevernissat de l'aparell i elevada resistència a l'oxidació gràcies a la presència de zinc. 3) cicle de polimerització amb aplicació de pols polièster amb tractament de bonderite amb elevades característiques de resistència als raigs uv i agents atmosfèrics, amb resistència al test de boira salina de 1200h. resistència mecànica ik 07
representació luminotecnica
difusor de vidre temperat. font lluminosa amb posició del llum fixa. rendiment --
cablejat miniskill già cablato amb 1m di cavo h05rnf. skill preparada per a entrada de cable amb passacable.
classe di isolamento: classe iii
colors disponibles: branc (cod.01), cinça alumini (cod.14), cinça antracite (cod.24) pes: 0.43 kg test fil incandescent --
lluminària completa amb mòdul led. skill modell registrat
aquest aparell munta un mòdul led integrat.
aquest producte conté una font de llum de classe deficiència energètica: f.
mòdul led projectat conforme les regulacions actuals de lumen maintenance (lm80) i memorandum tecnic (tm21), en els quals la
qualitat de la llum és fiable a 70.000 hores referides a l80 b10 ta 25 ° c (50.000 hores referides a l80 b10 ta 40 ° c). durada de la lluminària min. 50.000 hores a ta 40oc. temperatura ambient de referència a les dades tècniques tq 25°c. temperatura ambient operativa de -20°c a +50°c. temperatura d'emmagatzematge de -20°c a +60°c.</x:t>
  </x:si>
  <x:si>
    <x:t>12</x:t>
  </x:si>
  <x:si>
    <x:t>JOCS INFANTILS</x:t>
  </x:si>
  <x:si>
    <x:t>01.12</x:t>
  </x:si>
  <x:si>
    <x:t>PQA1-T001</x:t>
  </x:si>
  <x:si>
    <x:t>SUBMINISTRAMENT I COL.LOCACIÓ DE  de joc infantil GRONXADOR DOBLE PETIT Ref.K6.12820-1 de la casa BDU o equivalent compostper 1 carcassa de gronxador de fusta de làrix de muntanya no impregnada, amb peus metàl·lics i pals secció quadrada de 15-18 cm, 1 dispositiu complet de suspensió del gronxador. Alçada 2,55 m, amplada 3,80 m, profunditat 1,75 m. Pes 200 kg. Amb 1 seient pla i 1 seient de nadó.
iformació nclou Fonaments: 4 peces 60 x 70 x 60cm, profunditat d'excavació 80 cm amb 4 punts d'ancoratge fixats amb formigó</x:t>
  </x:si>
  <x:si>
    <x:t>PQA1-T002</x:t>
  </x:si>
  <x:si>
    <x:t>subministrament i col.locació de joc infantil estructura de construcció amb tobogan 014 Ref. 5.01400 de la casa BDU o equivalent compostos per 1 plataforma 1.6 x 2.5m, altura 1.5m, 3 parets, 4 escales, 2 muntacàrregues per a sorra, 3 tubs per abocar sorra amb 3 1 safata per a sorra, 2 nivells, 1 roda per a sorra i 1 tobogan d'acer inoxidable d'1,50 m d'alçada i o,45 m d'amplada, amb ancoratge per terra. Llargada global 5,80 m. Amplada, global 2,40 m. Alçada, total 2,55m. Pes total aprox. 700 kg. Troncs a secció quadrada d'aprox 18 cm. A Fusta serrada de làrix de muntanya sense nucli. Esglaons d´ascensió de fusta premsada i polida, diàmetre 42mm. Terres de plataforma d'entarimat encadellat de 45mm. Cadenes de baules petites, 5 mm, soldades abans de la galvanització en bany calent. Contenidor de sorra de segments de pneumàtics allisats. Rampes de plàstic, gruix de parets aprox. 7mm. Roda per a sorra galvanitzada en bany calent.
inclou formació de Fonaments: 4 peces 60 x 60 x 40cm, profunditat d'excavació: 70 cm, per a peus d'acer 80 cm. Tobogan: no cal formigó; profunditat d'excavació per a l'àncora 55 cm</x:t>
  </x:si>
  <x:si>
    <x:t>PQA1-T003</x:t>
  </x:si>
  <x:si>
    <x:t>subministrament i col.locació de Joc de Sorra ''caterpilla''. Variant 4. ref s.00025 de bdu o equivalent En fusta d'Alerce de Montaña, sense nucli. Amb ranures i llenguetes de 40mm. de gruix. I fusta laminada, la part acolorida amb pintura acrílica sense dissolvents. Cordes Corocord® compostes per 6 cables d´acer inoxidable, embolicats per fil de poliamida. I cadenes de 5 mm. soldades abans de la galvanització. Pals acer inoxidable. Llarg 3,90 m, ample 1,40 mi alt 1,65 m.inclou Fonamentació: 4 punts d'ancoratge de 60x60x60 cm. profunditat d'excavació 80 cm</x:t>
  </x:si>
  <x:si>
    <x:t>PQA1-T004</x:t>
  </x:si>
  <x:si>
    <x:t>Unitat de joc infantil ''ninot giratori amb anella'', (color opcional) amb anell Ref. 6.28000 de la casa BDU o equivalent compostos per 1 ninot giratori amb eix i peu de suport. Alçada de l'equipament 0,9m. Diàmetre aprox. 0,40m. Pes total aprox. 160 kg. Major component 110 kg. Cos giratori tornejat a partir d'una peça de làrix de muntanya no impregnat. La fusta està partida en sec i cargolada amb una llengüeta de goma, per prevenir que la fusta sòlida es parteixi. Totes les parts metàl·liques visibles són d?acer inoxidable. Amb coixinets dobles de poliamida. Per acolorir-opcional- s'han emprat pintures acríliques lliures de dissolvents. La fusta està processada de manera que permet que l'estructura de la fusta romangui clarament visible.
inclou Fonaments: 1 peça Ø 100 x 45 cm. Profunditat d'excavació 45/ 75 cm</x:t>
  </x:si>
  <x:si>
    <x:t>PB12-T100</x:t>
  </x:si>
  <x:si>
    <x:t>fabricació i col.locació de barrera limit de de zona de jocs infantils, de 90cm d'alçada. formada per tubs rodons d'acer galvanitzat de 80mm. de diàmetre saparats  i 1,5mm de gruix saparats cada 80mm. entre ells soldats a pletina inferior continua de 16cm d'ample i 10mm de guix ancorada amb fixacion mecàniques a base de fonament, amb varilla roscada M14x300mm i tac quimic, tot conformant perimetre irregular amb corbes segons plànol detall</x:t>
  </x:si>
  <x:si>
    <x:t>PB12-T101</x:t>
  </x:si>
  <x:si>
    <x:t>fabricació i col.locació de porta de 105cm d'ample integrada en barrera limit de de zona de jocs infantils, i de les mateixes caracteristiques, de 90cm d'alçada. formada per tubs rodons d'acer galvanitzat de 80mm. de diàmetre saparats  i 1,5mm de gruix saparats cada 80mm. entre ells soldats a pletina inferior i superior continua de1060x1000x8mm.16cm d'ample i 10mm de guix, muntant de gir fixat a muntant de barrera amb varilla roscada M18 i format amb doble tub, l'exterior de 90mm de diametre i 4mm de gruix, amb sistema de tancament basculant, amb forat de greiatge per mantenumentbalda de 200x30x7mm, cargol carretero abombat M14x20 amb cargol i famella soldada, tot  segons plànol detall</x:t>
  </x:si>
  <x:si>
    <x:t>P221C-T300</x:t>
  </x:si>
  <x:si>
    <x:t>Excavació de rasa, per base de limits de paviments i en base de barrera linmit de la zona de jocs en terreny de les caracteristiques deduides de l'estudi geotècnic o en sorral, amb retroexcavadora i càrrega mecànica del material excavat</x:t>
  </x:si>
  <x:si>
    <x:t>P312-I4O5</x:t>
  </x:si>
  <x:si>
    <x:t>Formigonament de rases i pous, amb formigó en massa HM - 20 / B / 20 / X0 amb una quantitat de ciment de 200 kg/m3 i relació aigua ciment =&lt; 0.6, abocat des de camió</x:t>
  </x:si>
  <x:si>
    <x:t>P7B1-6Q54</x:t>
  </x:si>
  <x:si>
    <x:t>m2</x:t>
  </x:si>
  <x:si>
    <x:t>Geotèxtil format per feltre de polièster no teixit lligat mecànicament de 190 a 200 g/m2, col·locat sense adherir</x:t>
  </x:si>
  <x:si>
    <x:t>P9A1-T100</x:t>
  </x:si>
  <x:si>
    <x:t>Paviment per a zona infantil de sorra garbellada de 1 a 2 mm cantell rodó i sense particules argilloses, seguint especificacions de paviments per a zones de joc, estesa i anivellament del material amb mitjans mecanics</x:t>
  </x:si>
  <x:si>
    <x:t>13</x:t>
  </x:si>
  <x:si>
    <x:t>XARXES ESCOMESES</x:t>
  </x:si>
  <x:si>
    <x:t>AIGUA</x:t>
  </x:si>
  <x:si>
    <x:t>01.13.02</x:t>
  </x:si>
  <x:si>
    <x:t>PF21-EUL1</x:t>
  </x:si>
  <x:si>
    <x:t>Tub d'acer galvanitzat amb soldadura, fabricat amb acer s195 t, de 4´´ de mida de rosca (diàmetre exterior especificat=114,3 mm i dn= 100 mm), sèrie m segons une-en 10255, roscat, amb grau de dificultat baix i col·locat superficialment</x:t>
  </x:si>
  <x:si>
    <x:t>P931-3G6L</x:t>
  </x:si>
  <x:si>
    <x:t>Base de formigó (ce, ehe) formigó hm-20/p / 20 / i de consistència plàstica, grandària màxima del granulat 20 mm, amb &gt;= 200 kg/m3 de ciment, apte per a classe d'exposició i, abocat des de camió amb estesa i vibratge manual, amb acabat reglejat</x:t>
  </x:si>
  <x:si>
    <x:t>P2255-DPGP</x:t>
  </x:si>
  <x:si>
    <x:t>Rebliment i piconatge de rasa d'amplària fins a 0,6 m, amb material seleccionat de la pròpia excavació, en tongades de gruix de fins a 25 cm, utilitzant picó vibrant, amb compactació del 95% pm</x:t>
  </x:si>
  <x:si>
    <x:t>PJSM-HBBF</x:t>
  </x:si>
  <x:si>
    <x:t>Pericó rectangular de polirpopilè, per instal·lacions , de 54x38x32 cm, amb tapa amb cargol per tancar col·locada sobre llit de grava, i reblert de terra lateral</x:t>
  </x:si>
  <x:si>
    <x:t>P9HC-HOSA</x:t>
  </x:si>
  <x:si>
    <x:t>Desplaçament, muntatge i desmuntatge a obra d'equip d'estesa i fresat de mescla bituminosa en calent</x:t>
  </x:si>
  <x:si>
    <x:t>PFB3-TAGU</x:t>
  </x:si>
  <x:si>
    <x:t>Partida alçada a justificar segons pressupost de la companyia subministradora, per a la escomesa d'aigua de la fase 1A  inclou taxes, drets escomesa i tasques a realitzar a la vorera.</x:t>
  </x:si>
  <x:si>
    <x:t>HIDRANTS</x:t>
  </x:si>
  <x:si>
    <x:t>01.13.03</x:t>
  </x:si>
  <x:si>
    <x:t>PFB3-TVZ6</x:t>
  </x:si>
  <x:si>
    <x:t>Canonada de forniment i distribució d'aigua de reg, formada per tub de polietilè pe 40 de color negre amb bandes de color blau, de 40 mm de diàmetre exterior i 5,5 mm de gruix, pn=10 atm, enterrada.
criteri de valoració econòmica: el preu no inclou l'excavació ni el reblert principal.
inclou: replanteig i traçat. abocat de la sorra en el fons de la rasa. col·locació de la canonada. connexionat i comprovació del seu correcte funcionament. execució del reblert envoltant.
criteri d'amidament de projecte: longitud mesurada segons documentació gràfica de projecte.
criteri de mesura d'obra: es mesurarà la longitud realment executada segons especificacions de projecte. (urd010c) (urd010c)</x:t>
  </x:si>
  <x:si>
    <x:t>PM23-H86Q</x:t>
  </x:si>
  <x:si>
    <x:t>Hidrant per a soterrar, amb una sortida de 100 mm de diàmetre amb racord bombers, amb tap antirrobatori, connexió a la canonada de 4´´ de diàmetre, muntat en pericó soterrat</x:t>
  </x:si>
  <x:si>
    <x:t>GAS</x:t>
  </x:si>
  <x:si>
    <x:t>01.13.04</x:t>
  </x:si>
  <x:si>
    <x:t>PFB3-TGA2</x:t>
  </x:si>
  <x:si>
    <x:t>Subministrament i i instal.lació  de escomesa de gas amb 446ml de tuberia de ped110, amb supervisió d'execució d'obra i direcció facultativa per part de la companyia nedgia, segons pressupost annex</x:t>
  </x:si>
  <x:si>
    <x:t>ELECTRICITAT</x:t>
  </x:si>
  <x:si>
    <x:t>01.13.06</x:t>
  </x:si>
  <x:si>
    <x:t>PG2N-EUGK</x:t>
  </x:si>
  <x:si>
    <x:t>Tub corbable corrugat de polietilè, de doble capa, llisa la interior i corrugada l'exterior, de 90 mm de diàmetre nominal, aïllant i no propagador de la flama, resistència a l'impacte de 20 j, resistència a compressió de 450 n, muntat com a canalització soterrada</x:t>
  </x:si>
  <x:si>
    <x:t>PFB3-TELE</x:t>
  </x:si>
  <x:si>
    <x:t>Partida alçada a justificar segons pressupost de la companyia subministradora, per a la connexió a xarxa eleèctrica  inclou taxes, drets escomesa i tasques a realitzar a la vorera.</x:t>
  </x:si>
  <x:si>
    <x:t>PFB3-TEL2</x:t>
  </x:si>
  <x:si>
    <x:t xml:space="preserve">Partida de companyia perels treballs d'adequació, reforç o reforma a realitzar a la xarxa elèctrica d'e-distribució.
treballs d'adequació d'instal·lacions existents: i drets de supevisió </x:t>
  </x:si>
  <x:si>
    <x:t>14</x:t>
  </x:si>
  <x:si>
    <x:t>VARIS</x:t>
  </x:si>
  <x:si>
    <x:t>01.14</x:t>
  </x:si>
  <x:si>
    <x:t>XPAU-TTOP</x:t>
  </x:si>
  <x:si>
    <x:t>Aixecament topogràfic inicial i planta de replanteig, i per a la reposició dels elements en la urbanització posterior, i per a l'elaboració del porjecte as-built</x:t>
  </x:si>
  <x:si>
    <x:t>P191-Z00X</x:t>
  </x:si>
  <x:si>
    <x:t>Cala per a la localització dels serveis existents</x:t>
  </x:si>
  <x:si>
    <x:t>XPAU-T01X</x:t>
  </x:si>
  <x:si>
    <x:t>Pa</x:t>
  </x:si>
  <x:si>
    <x:t>Partida de despeses per a l'adequació per a la circulació i l'enllumenat provisional mentre durin les obres.</x:t>
  </x:si>
  <x:si>
    <x:t>PR415-T500</x:t>
  </x:si>
  <x:si>
    <x:t>Partida alçada a justificar per imprevistos valorat en un 2% del PEM de la fase 1A (PEM 677,877,71)
2%=13.557,55</x:t>
  </x:si>
  <x:si>
    <x:t>GR</x:t>
  </x:si>
  <x:si>
    <x:t>GESTIÓ DE RESIDUS</x:t>
  </x:si>
  <x:si>
    <x:t>GESTIÓ DE RESIDUS D'ENDERROC</x:t>
  </x:si>
  <x:si>
    <x:t>01.GR.01</x:t>
  </x:si>
  <x:si>
    <x:t>P2R2-EU9Q</x:t>
  </x:si>
  <x:si>
    <x:t>Classificació a peu d'obra de residus de construcció o demolició en fraccions segons real decreto 105/2008, amb mitjans manuals</x:t>
  </x:si>
  <x:si>
    <x:t>P2R5-DT1O</x:t>
  </x:si>
  <x:si>
    <x:t>Transport de residus inerts o no especials a instal·lació autoritzada de gestió de residus, amb contenidor de 9 m3 de capacitat</x:t>
  </x:si>
  <x:si>
    <x:t>P2RA-EU3U</x:t>
  </x:si>
  <x:si>
    <x:t>Deposició controlada en dipòsit autoritzat inclòs el cànon sobre la deposició controlada dels residus de la construcció, segons la llei 8/2008, de residus de formigó inerts amb una densitat 1,45 t/m3, procedents de construcció o demolició, amb codi 170101 segons la llista europea de residus (orden mam/304/2002)</x:t>
  </x:si>
  <x:si>
    <x:t>P2RA-EU3R</x:t>
  </x:si>
  <x:si>
    <x:t>Disposició controlada en dipòsit autoritzat inclòs el cànon sobre la deposició controlada dels residus de la construcció, segons la llei 8/2008, de residus barrejats inerts amb una densitat 1 t/m3, procedents de construcció o demolició, amb codi 17 01 07 segons la llista europea de residus</x:t>
  </x:si>
  <x:si>
    <x:t>P2RA-EU38</x:t>
  </x:si>
  <x:si>
    <x:t>Disposició controlada en centre de reciclatge de residus de metalls barrejats no perillosos amb una densitat 0,2 t/m3, procedents de construcció o demolició, amb codi 17 04 07 segons la llista europea de residus</x:t>
  </x:si>
  <x:si>
    <x:t>P2RA-M8VT</x:t>
  </x:si>
  <x:si>
    <x:t>Disposició controlada en dipòsit autoritzat inclòs el cànon sobre la deposició controlada dels residus de la construcció, segons la llei 8/2008, de residus d'aglomerat asfàltic no perillosos amb una densitat 1,45 t/m3, procedents de construcció o demolició, amb codi 17 03 02 segons la llista europea de residus</x:t>
  </x:si>
  <x:si>
    <x:t>P2R5-DT1P</x:t>
  </x:si>
  <x:si>
    <x:t>Transport de residus especials a instal·lació autoritzada de gestió de residus, amb contenidor de 200 l de capacitat</x:t>
  </x:si>
  <x:si>
    <x:t>P2RA-EU3N</x:t>
  </x:si>
  <x:si>
    <x:t>Kg</x:t>
  </x:si>
  <x:si>
    <x:t>Disposició controlada en dipòsit autoritzat inclòs el cànon sobre la deposició controlada dels residus de la construcció, segons la llei 8/2008, de residus de fibrociment perillosos amb una densitat 0,9 t/m3, procedents de construcció o demolició, amb codi 17 06 05* segons la llista europea de residus</x:t>
  </x:si>
  <x:si>
    <x:t>GESTIÓ DE RESIDUS DE MOVIMENT DE TERRES</x:t>
  </x:si>
  <x:si>
    <x:t>01.GR.02</x:t>
  </x:si>
  <x:si>
    <x:t>P2R3-XXHC</x:t>
  </x:si>
  <x:si>
    <x:t>Transport de terres a obra exterior, centre de valorització o instal·lació autoritzada, amb camió de 12 t i temps d'espera per a la càrrega amb mitjans mecànics, amb un recorregut de més de 10 i fins a 15 km</x:t>
  </x:si>
  <x:si>
    <x:t>P2RA-EU3W</x:t>
  </x:si>
  <x:si>
    <x:t>Deposició controlada en dipòsit autoritzat inclòs el cànon sobre la deposició controlada dels residus de la construcció, segons la llei 8/2008, de residus de terra inerts amb una densitat 1,6 t/m3, procedents d'excavació, amb codi 170504 segons la llista europea de residus (orden mam/304/2002)</x:t>
  </x:si>
  <x:si>
    <x:t>P2RA-EU3I</x:t>
  </x:si>
  <x:si>
    <x:t>Deposició controlada en planta de compostage de residus vegetals bruts barrejats amb terra o altres residus no vegetals no perillosos amb una densitat 0,75 t/m3, procedents de poda o sega, amb codi 200201 segons la llista europea de residus (orden mam/304/2002)</x:t>
  </x:si>
  <x:si>
    <x:t xml:space="preserve"> GESTIÓ DE RESIDUS DE LA CONSTRUCCIÓ/URBANITZACIÓ</x:t>
  </x:si>
  <x:si>
    <x:t>01.GR.03</x:t>
  </x:si>
  <x:si>
    <x:t>P2RA-EU3K</x:t>
  </x:si>
  <x:si>
    <x:t>Disposició controlada en dipòsit autoritzat inclòs el cànon sobre la deposició controlada dels residus de la construcció, segons la llei 8/2008, de residus ceràmics inerts amb una densitat 0,8 t/m3, procedents de construcció o demolició, amb codi 17 01 03 segons la llista europea de residus</x:t>
  </x:si>
  <x:si>
    <x:t>P2RA-EU36</x:t>
  </x:si>
  <x:si>
    <x:t>Disposició controlada en centre de reciclatge de residus de fusta no perillosos amb una densitat 0,19 t/m3, procedents de construcció o demolició, amb codi 17 02 01 segons la llista europea de residus</x:t>
  </x:si>
  <x:si>
    <x:t>P2RA-EU2Y</x:t>
  </x:si>
  <x:si>
    <x:t>Disposició controlada en centre de reciclatge de residus de plàstic no perillosos amb una densitat 0,035 t/m3, procedents de construcció o demolició, amb codi 17 02 03 segons la llista europea de residus</x:t>
  </x:si>
  <x:si>
    <x:t>P2RA-EU30</x:t>
  </x:si>
  <x:si>
    <x:t>Disposició controlada en centre de reciclatge de residus de paper i cartró no perillosos amb una densitat 0,04 t/m3, procedents de construcció o demolició, amb codi 15 01 01 segons la llista europea de residus</x:t>
  </x:si>
  <x:si>
    <x:t>SS</x:t>
  </x:si>
  <x:si>
    <x:t>SEGURETAT I SALUT</x:t>
  </x:si>
  <x:si>
    <x:t>01.SS</x:t>
  </x:si>
  <x:si>
    <x:t>XPAU-00SS</x:t>
  </x:si>
  <x:si>
    <x:t>Despeses per la seguretat i salut a l'obra, en base a l'estudi de seguretat i salut i el pla de seguretat i salut per la fase 1A</x:t>
  </x:si>
  <x:si>
    <x:t xml:space="preserve">IMPORT TOTAL DEL PRESSUPOST : </x:t>
  </x:si>
  <x:si>
    <x:t>Justificació d'elements</x:t>
  </x:si>
  <x:si>
    <x:t>Nº</x:t>
  </x:si>
  <x:si>
    <x:t>Codi</x:t>
  </x:si>
  <x:si>
    <x:t>U.A.</x:t>
  </x:si>
  <x:si>
    <x:t>Descripció</x:t>
  </x:si>
  <x:si>
    <x:t>Descripció curta</x:t>
  </x:si>
  <x:si>
    <x:t>Element compost</x:t>
  </x:si>
  <x:si>
    <x:t>B06D-0L8X</x:t>
  </x:si>
  <x:si>
    <x:t>Formigó de 150 kg/m3, amb una proporció en volum 1:4:8, amb ciment pòrtland amb filler calcari CEM II/B-L 32,5 R i granulat de pedra granítica de grandària màxima 40 mm, elaborat a l'obra amb formigonera de 165 l</x:t>
  </x:si>
  <x:si>
    <x:t>Rend.:</x:t>
  </x:si>
  <x:si>
    <x:t>Formigó 150kg/m3,1:4:8,ciment pòrtland+fill.calc. CEM II/B-L 32,5R+pedra granit. grandària màxima 40</x:t>
  </x:si>
  <x:si>
    <x:t>Mà d'obra</x:t>
  </x:si>
  <x:si>
    <x:t>A0E-000A</x:t>
  </x:si>
  <x:si>
    <x:t>H</x:t>
  </x:si>
  <x:si>
    <x:t>Manobre especialista</x:t>
  </x:si>
  <x:si>
    <x:t>/R</x:t>
  </x:si>
  <x:si>
    <x:t>x</x:t>
  </x:si>
  <x:si>
    <x:t>=</x:t>
  </x:si>
  <x:si>
    <x:t>Subtotal mà d'obra</x:t>
  </x:si>
  <x:si>
    <x:t>Maquinària</x:t>
  </x:si>
  <x:si>
    <x:t>C176-00FX</x:t>
  </x:si>
  <x:si>
    <x:t>Formigonera de 165 l</x:t>
  </x:si>
  <x:si>
    <x:t>Subtotal maquinària</x:t>
  </x:si>
  <x:si>
    <x:t>Material</x:t>
  </x:si>
  <x:si>
    <x:t>B055-067M</x:t>
  </x:si>
  <x:si>
    <x:t>Ciment pòrtland amb filler calcari cem ii/b-l 32,5 r segons une-en 197-1, en sacs</x:t>
  </x:si>
  <x:si>
    <x:t>B03L-05MS</x:t>
  </x:si>
  <x:si>
    <x:t>Sorra de pedrera de pedra granítica per a formigons</x:t>
  </x:si>
  <x:si>
    <x:t>B011-05ME</x:t>
  </x:si>
  <x:si>
    <x:t>Aigua</x:t>
  </x:si>
  <x:si>
    <x:t>B03J-0K7U</x:t>
  </x:si>
  <x:si>
    <x:t>t</x:t>
  </x:si>
  <x:si>
    <x:t>Grava de pedrera de pedra granítica, de grandària màxima 40 mm, per a formigons</x:t>
  </x:si>
  <x:si>
    <x:t>Subtotal material</x:t>
  </x:si>
  <x:si>
    <x:t>Cost directe</x:t>
  </x:si>
  <x:si>
    <x:t>Despeses auxiliars</x:t>
  </x:si>
  <x:si>
    <x:t>%</x:t>
  </x:si>
  <x:si>
    <x:t>Total</x:t>
  </x:si>
  <x:si>
    <x:t>B06D-0L92</x:t>
  </x:si>
  <x:si>
    <x:t>Formigó de 150 kg/m3, amb una proporció en volum 1:4:8, amb ciment pòrtland amb filler calcari cem ii/b-l 32,5 r i granulat de pedra granítica de grandària màxima 20 mm, elaborat a l'obra amb formigonera de 250 l</x:t>
  </x:si>
  <x:si>
    <x:t>Formigó 150kg/m3,1:4:8,ciment pòrtland+fill.calc. cem ii/b-l 32,5r+pedra granit. grandària màxima 20</x:t>
  </x:si>
  <x:si>
    <x:t>C176-00FW</x:t>
  </x:si>
  <x:si>
    <x:t>Formigonera de 250 l</x:t>
  </x:si>
  <x:si>
    <x:t>B03J-0K88</x:t>
  </x:si>
  <x:si>
    <x:t>Grava de pedrera de pedra granítica, de grandària màxima 20 mm, per a formigons</x:t>
  </x:si>
  <x:si>
    <x:t>B07F-0LSZ</x:t>
  </x:si>
  <x:si>
    <x:t>Morter mixt de ciment pòrtland amb filler calcari cem ii/b-l, calç i sorra, amb 380 kg/m3 de ciment, amb una proporció en volum 1:0,5:4 i 10 n/mm2 de resistència a compressió, elaborat a l'obra</x:t>
  </x:si>
  <x:si>
    <x:t xml:space="preserve">Morter mixt ciment pòrtland+fill.calc. cem ii/b-l,calç,sorra,380kg/m3 ciment,1:0,5:4,10n/mm2,elab.a </x:t>
  </x:si>
  <x:si>
    <x:t>B054-06DH</x:t>
  </x:si>
  <x:si>
    <x:t>Calç aèria hidratada cl 90-s, en sacs</x:t>
  </x:si>
  <x:si>
    <x:t>B03L-05N7</x:t>
  </x:si>
  <x:si>
    <x:t>Sorra de pedrera per a morters</x:t>
  </x:si>
  <x:si>
    <x:t>B07F-0LT5</x:t>
  </x:si>
  <x:si>
    <x:t>Morter de ciment pòrtland amb filler calcari cem ii/b-l i sorra, amb 380 kg/m3 de ciment, amb una proporció en volum 1:4 i 10 n/mm2 de resistència a compressió, elaborat a l'obra</x:t>
  </x:si>
  <x:si>
    <x:t>Morter ciment pòrtland+fill.calc. cem ii/b-l,sorra,380kg/m3 ciment,1:4,10n/mm2,elab.a obra</x:t>
  </x:si>
  <x:si>
    <x:t>Partida d'obra</x:t>
  </x:si>
  <x:si>
    <x:t>P2258-DRNA</x:t>
  </x:si>
  <x:si>
    <x:t>Estesa i compactació manual de rases amb sorra de pedrera, de 0 a 3,5 mm, en tongades de fins a 25 cm</x:t>
  </x:si>
  <x:si>
    <x:t>Estesa+comp.rases,sorra,0 a 3,5mm,gfins a 25cm</x:t>
  </x:si>
  <x:si>
    <x:t>A0D-0007</x:t>
  </x:si>
  <x:si>
    <x:t>Manobre</x:t>
  </x:si>
  <x:si>
    <x:t>B03L-05N5</x:t>
  </x:si>
  <x:si>
    <x:t>Sorra de pedrera de 0 a 3,5 mm</x:t>
  </x:si>
  <x:si>
    <x:t>Despeses indirectes</x:t>
  </x:si>
  <x:si>
    <x:t>P6142-57AZ</x:t>
  </x:si>
  <x:si>
    <x:t>Envà recolzat divisori de 4 cm de gruix, de maó foradat senzill de 290x140x40 mm, ld, categoria i, segons la norma une-en 771-1, per a revestir, col·locat amb morter ciment 1:4</x:t>
  </x:si>
  <x:si>
    <x:t>Envà recolzat divis.4cm maó foradat 290x140x40mm,ld,i morter 1:4</x:t>
  </x:si>
  <x:si>
    <x:t>A0F-000T</x:t>
  </x:si>
  <x:si>
    <x:t>Oficial 1a paleta</x:t>
  </x:si>
  <x:si>
    <x:t>B0F13-0LM8</x:t>
  </x:si>
  <x:si>
    <x:t>Maó foradat senzill de 290x140x40 mm, categoria i, ld, segons la norma une-en 771-1</x:t>
  </x:si>
  <x:si>
    <x:t>Subtotal element compost</x:t>
  </x:si>
  <x:si>
    <x:t>P93M-JWO9</x:t>
  </x:si>
  <x:si>
    <x:t>Solera de formigó en massa hm - 20 / f / 20 / x0 amb una quantitat de ciment de 200 kg/m3 i relació aigua ciment =&lt; 0.6, de gruix 10 cm, abocat des de camió</x:t>
  </x:si>
  <x:si>
    <x:t>Solera de formigó en massa hm - 20 / f / 20 / x0 quant.ciment 200kg/m3, aigua/ciment =&lt; 0.6,g=10cmca</x:t>
  </x:si>
  <x:si>
    <x:t>B06F1-LRRD</x:t>
  </x:si>
  <x:si>
    <x:t>Formigó en massa hm - 20 / f / 20 / x0 amb una quantitat de ciment de 200 kg/m3 i relació aigua ciment =&lt; 0.6</x:t>
  </x:si>
  <x:si>
    <x:t>PDB3-I615</x:t>
  </x:si>
  <x:si>
    <x:t>Solera amb mitja canya de formigó en massa hm - 25 / b / 20 / x0 amb una quantitat de ciment de 275 kg/m3 i relació aigua ciment =&lt; 0.6, de 15 cm de gruix mínim i de planta 1.2x1,2 m per a tub de diàmetre 40 cm</x:t>
  </x:si>
  <x:si>
    <x:t>Solera mitja canya d/formigó en massa hm - 25 / b / 20 / x0 quant.ciment 275kg/m3, aigua/ciment =&lt; 0</x:t>
  </x:si>
  <x:si>
    <x:t>A0F-000S</x:t>
  </x:si>
  <x:si>
    <x:t>Oficial 1a d'obra pública</x:t>
  </x:si>
  <x:si>
    <x:t>B06F1-I5GQ</x:t>
  </x:si>
  <x:si>
    <x:t>Formigó en massa hm - 25 / b / 20 / x0 amb una quantitat de ciment de 275 kg/m3 i relació aigua ciment =&lt; 0.6</x:t>
  </x:si>
  <x:si>
    <x:t>PDB6-5CB9</x:t>
  </x:si>
  <x:si>
    <x:t>Paret per a pou circular de diàmetre 100 cm, de gruix 14 cm de maó calat, arrebossada i lliscada per dins amb morter mixt 1:0,5:4</x:t>
  </x:si>
  <x:si>
    <x:t>Paret pou circ.d=100cm,g=14cm,maó calat,arrebos.+llisc.int.1:0,5:4</x:t>
  </x:si>
  <x:si>
    <x:t>B0F1A-075F</x:t>
  </x:si>
  <x:si>
    <x:t>Maó calat, de 290x140x100 mm, per a revestir, categoria i, hd, segons la norma une-en 771-1</x:t>
  </x:si>
  <x:si>
    <x:t>PDBD-DOCQ</x:t>
  </x:si>
  <x:si>
    <x:t>Graó per a pou de registre amb ferro colat nodular, de 200x200x200 mm, i 1,7 kg de pes, col·locat amb morter mixt 1:0,5:4</x:t>
  </x:si>
  <x:si>
    <x:t>Graó p/pou reg.ferro colat nod.200x200x200mm,1,7kg,col.1:0,5:4</x:t>
  </x:si>
  <x:si>
    <x:t>BDD4-0LVI</x:t>
  </x:si>
  <x:si>
    <x:t>Graó per a pou de registre de ferro colat nodular, de 200x200x200 mm i 1,7 kg de pes</x:t>
  </x:si>
  <x:si>
    <x:t>PDBF-TFWF</x:t>
  </x:si>
  <x:si>
    <x:t>Bastiment i tapa de fundició dúctil classe d-400 segons norma en-125, diàmetre 600mm, articulada i abatible, amb pes de la tapa superior a 50kg, sense tancament mecànic, amb inscripció “clavegueram”</x:t>
  </x:si>
  <x:si>
    <x:t>Bastiment i tapa de fundició dúctil classe d-400 segons norma en-125, diàmetre 600mm</x:t>
  </x:si>
  <x:si>
    <x:t>B07L-1PYA</x:t>
  </x:si>
  <x:si>
    <x:t>Morter per a ram de paleta, classe m 5 (5 n/mm2), a granel, de designació (g) segons norma une-en 998-2</x:t>
  </x:si>
  <x:si>
    <x:t>BDD1-T100</x:t>
  </x:si>
  <x:si>
    <x:t>Bastiment i tapa de fundició dúctil classe d-400 segons norma en-125, diàmetre 600mm, articulada i abatible, amb pes de la tapa superior a 50kg, sense tancament mecànic, amb inscripció “clavegueram”. i graons per a pou de registre.</x:t>
  </x:si>
  <x:si>
    <x:t>PG1A-T070</x:t>
  </x:si>
  <x:si>
    <x:t xml:space="preserve">Quadre de comandament que controla i protegeix la instal.lació de tipus normalitzat per  l´ajuntament, d´acer inoxidable sense pintar amb tancament normalitzat ( clau jis).
incorpora interruptor automàtic de tall ominpolar 40a/4p, amb sobretensions permanents i transitories, commutador per encesa manual automàtic, amb posició zero, contactors accionats per interruptor horari.  </x:t>
  </x:si>
  <x:si>
    <x:t>Quadre de comandament</x:t>
  </x:si>
  <x:si>
    <x:t>PG1A-T071</x:t>
  </x:si>
  <x:si>
    <x:t>Sistema d´elements de telegestió model cityilux de la marca arelsa amb modem gsm</x:t>
  </x:si>
  <x:si>
    <x:t>Citylux</x:t>
  </x:si>
  <x:si>
    <x:t>P-1</x:t>
  </x:si>
  <x:si>
    <x:t>A0150000</x:t>
  </x:si>
  <x:si>
    <x:t>A0121000</x:t>
  </x:si>
  <x:si>
    <x:t>Oficial 1a</x:t>
  </x:si>
  <x:si>
    <x:t>C1101200</x:t>
  </x:si>
  <x:si>
    <x:t>Compressor amb dos martells pneumàtics</x:t>
  </x:si>
  <x:si>
    <x:t>P-2</x:t>
  </x:si>
  <x:si>
    <x:t>P-3</x:t>
  </x:si>
  <x:si>
    <x:t>Arrencada pavim. asfàltic,compres.,càrrega man/mec.</x:t>
  </x:si>
  <x:si>
    <x:t>C13C-00LP</x:t>
  </x:si>
  <x:si>
    <x:t>Retroexcavadora sobre pneumàtics de 8 a 10 t</x:t>
  </x:si>
  <x:si>
    <x:t>C111-0056</x:t>
  </x:si>
  <x:si>
    <x:t>P-4</x:t>
  </x:si>
  <x:si>
    <x:t>Demol.pavim. panot.s/form. g fins a 15cm,ampl.fins a 2m,compressor + càrrega cam. mec.</x:t>
  </x:si>
  <x:si>
    <x:t>P-5</x:t>
  </x:si>
  <x:si>
    <x:t>Demolic.vorada sob/form.,martell trenc.+càrrega man/mec.</x:t>
  </x:si>
  <x:si>
    <x:t>C115-00EE</x:t>
  </x:si>
  <x:si>
    <x:t>Retroexcavadora amb martell trencador</x:t>
  </x:si>
  <x:si>
    <x:t>P-6</x:t>
  </x:si>
  <x:si>
    <x:t>Tall paviment mescla bituminosa h&gt;=10cm</x:t>
  </x:si>
  <x:si>
    <x:t>C178-00GF</x:t>
  </x:si>
  <x:si>
    <x:t>Màquina tallajunts amb disc de diamant per a paviment</x:t>
  </x:si>
  <x:si>
    <x:t>P-7</x:t>
  </x:si>
  <x:si>
    <x:t>Desmuntatge llumenera+pal de supt.,hfins a 6m,enderroc fonament form.,martell trenc.sob/retro,entorn</x:t>
  </x:si>
  <x:si>
    <x:t>A0F-000E</x:t>
  </x:si>
  <x:si>
    <x:t>Oficial 1a electricista</x:t>
  </x:si>
  <x:si>
    <x:t>C152-003A</x:t>
  </x:si>
  <x:si>
    <x:t>Camió grua de 3 t</x:t>
  </x:si>
  <x:si>
    <x:t>P-8</x:t>
  </x:si>
  <x:si>
    <x:t>Excavació talussos</x:t>
  </x:si>
  <x:si>
    <x:t>C139-00LK</x:t>
  </x:si>
  <x:si>
    <x:t>Pala excavadora giratoria sobre pneumàtics de 15 a 20 t</x:t>
  </x:si>
  <x:si>
    <x:t>P-9</x:t>
  </x:si>
  <x:si>
    <x:t>Excav.p/caixa paviment</x:t>
  </x:si>
  <x:si>
    <x:t>P-10</x:t>
  </x:si>
  <x:si>
    <x:t>Excavació p/rebaix,</x:t>
  </x:si>
  <x:si>
    <x:t>P-11</x:t>
  </x:si>
  <x:si>
    <x:t xml:space="preserve">Excav.rasa,per limit de paviments </x:t>
  </x:si>
  <x:si>
    <x:t>P-12</x:t>
  </x:si>
  <x:si>
    <x:t>P-15</x:t>
  </x:si>
  <x:si>
    <x:t>Excav.rasa instal.lacions lsanejament</x:t>
  </x:si>
  <x:si>
    <x:t>C13A-00FP</x:t>
  </x:si>
  <x:si>
    <x:t>Picó vibrant amb placa de 30x30 cm</x:t>
  </x:si>
  <x:si>
    <x:t>P-17</x:t>
  </x:si>
  <x:si>
    <x:t>Excav.rasa instal.,rebl.+compact. terres selec.excav. mec.</x:t>
  </x:si>
  <x:si>
    <x:t>P-18</x:t>
  </x:si>
  <x:si>
    <x:t>Reblert rasa/pou grava drenatge pedra granit.,&lt;=25cm</x:t>
  </x:si>
  <x:si>
    <x:t>C138-00KR</x:t>
  </x:si>
  <x:si>
    <x:t>Pala carregadora sobre pneumàtics de 8 a 14 t</x:t>
  </x:si>
  <x:si>
    <x:t>B03J-0K8P</x:t>
  </x:si>
  <x:si>
    <x:t>Grava de pedrera de pedra granítica, per a drens</x:t>
  </x:si>
  <x:si>
    <x:t>P-19</x:t>
  </x:si>
  <x:si>
    <x:t xml:space="preserve">Reblert de escossel o àmbit de plantació  amb graves per a drenatge de pedra granítica, en un gruix </x:t>
  </x:si>
  <x:si>
    <x:t>B03J-TRXK</x:t>
  </x:si>
  <x:si>
    <x:t>Barreja de grava 50% de grava ø4- 6 mm i 50% cm de grava ø2- 4 mm</x:t>
  </x:si>
  <x:si>
    <x:t>P-20</x:t>
  </x:si>
  <x:si>
    <x:t>Reblert de rase drenant</x:t>
  </x:si>
  <x:si>
    <x:t>P-21</x:t>
  </x:si>
  <x:si>
    <x:t>Rebliment+picon.rasa,ampl.fins a 0,6m,mat.selecc.excav.,gfins a 25cm,picó vibrant,95%pm</x:t>
  </x:si>
  <x:si>
    <x:t>C13A-00FQ</x:t>
  </x:si>
  <x:si>
    <x:t>Safata vibrant amb placa de 60 cm</x:t>
  </x:si>
  <x:si>
    <x:t>P-22</x:t>
  </x:si>
  <x:si>
    <x:t>Terraplenada/picon.caixa pav.mat.adeq.gfins a 25cm,95%pm</x:t>
  </x:si>
  <x:si>
    <x:t>C138-00KQ</x:t>
  </x:si>
  <x:si>
    <x:t>Pala carregadora sobre pneumàtics de 15 a 20 t</x:t>
  </x:si>
  <x:si>
    <x:t>C131-005G</x:t>
  </x:si>
  <x:si>
    <x:t>Corró vibratori autopropulsat, de 12 a 14 t</x:t>
  </x:si>
  <x:si>
    <x:t>P-23</x:t>
  </x:si>
  <x:si>
    <x:t>Terraplenat+picon.mec.,terres adeq.,talussos</x:t>
  </x:si>
  <x:si>
    <x:t>C131-005D</x:t>
  </x:si>
  <x:si>
    <x:t>Corró vibratori autopropulsat, de 1.5 a 2.5 t</x:t>
  </x:si>
  <x:si>
    <x:t>C133-00EW</x:t>
  </x:si>
  <x:si>
    <x:t>Minicarregadora sobre pneumàtics de 2 a 5.9 t</x:t>
  </x:si>
  <x:si>
    <x:t>P-24</x:t>
  </x:si>
  <x:si>
    <x:t>Repàs+picon.caixa paviment,98%pm</x:t>
  </x:si>
  <x:si>
    <x:t>C131-005E</x:t>
  </x:si>
  <x:si>
    <x:t>Corró vibratori autopropulsat, de 8 a 10 t</x:t>
  </x:si>
  <x:si>
    <x:t>P-25</x:t>
  </x:si>
  <x:si>
    <x:t>Eliminació de vegetació invasiva en talusos i solars, amb mitjans manuals i mecànics, amb l'ajuda de</x:t>
  </x:si>
  <x:si>
    <x:t>A013P000</x:t>
  </x:si>
  <x:si>
    <x:t>Ajudant jardiner</x:t>
  </x:si>
  <x:si>
    <x:t>A012PP00</x:t>
  </x:si>
  <x:si>
    <x:t>Oficial 1a jardiner especialista en arboricultura</x:t>
  </x:si>
  <x:si>
    <x:t>CRE23000</x:t>
  </x:si>
  <x:si>
    <x:t>Motoserra</x:t>
  </x:si>
  <x:si>
    <x:t>C1503000</x:t>
  </x:si>
  <x:si>
    <x:t>Camió grua</x:t>
  </x:si>
  <x:si>
    <x:t>C200S000</x:t>
  </x:si>
  <x:si>
    <x:t>Equip i elements auxiliars per a tall oxiacetilènic</x:t>
  </x:si>
  <x:si>
    <x:t>C150MC10</x:t>
  </x:si>
  <x:si>
    <x:t>Lloguer de plataforma autopropulsada amb cistella sobre braç articulat per a una alçària de treball de 12 m , sense operari</x:t>
  </x:si>
  <x:si>
    <x:t>CRE21100</x:t>
  </x:si>
  <x:si>
    <x:t>Tisores pneumàtiques, amb part proporcional de compressor</x:t>
  </x:si>
  <x:si>
    <x:t>CRL15100</x:t>
  </x:si>
  <x:si>
    <x:t>Aparell manual de pressió per a tractaments fitosanitaris i herbicides</x:t>
  </x:si>
  <x:si>
    <x:t>BRLA1000</x:t>
  </x:si>
  <x:si>
    <x:t>L</x:t>
  </x:si>
  <x:si>
    <x:t>Producte herbicida de contacte</x:t>
  </x:si>
  <x:si>
    <x:t>B2RA9SB0</x:t>
  </x:si>
  <x:si>
    <x:t>Deposició controlada a planta de compostage de residus vegetals nets no especials amb una densitat 0,5 t/m3, procedents de poda o sega, amb codi 200201 segons la llista europea de residus (orden mam/304/2002)</x:t>
  </x:si>
  <x:si>
    <x:t>P-26</x:t>
  </x:si>
  <x:si>
    <x:t>Esbrossada terreny ampl.de més de 2m,+mitjans mec.,càrrega mec.s/camió</x:t>
  </x:si>
  <x:si>
    <x:t>CR10-005L</x:t>
  </x:si>
  <x:si>
    <x:t>Desbrossadora manual de braç amb capçal de fil o disc</x:t>
  </x:si>
  <x:si>
    <x:t>P-27</x:t>
  </x:si>
  <x:si>
    <x:t>Transp.terres dintre de l'obra</x:t>
  </x:si>
  <x:si>
    <x:t>C15E-0062</x:t>
  </x:si>
  <x:si>
    <x:t>Dúmper d'1,5 t de càrrega útil, amb mecanisme hidràulic</x:t>
  </x:si>
  <x:si>
    <x:t>C154-003N</x:t>
  </x:si>
  <x:si>
    <x:t>Camió per a transport de 7 t</x:t>
  </x:si>
  <x:si>
    <x:t>P-28</x:t>
  </x:si>
  <x:si>
    <x:t>B03E-05OE</x:t>
  </x:si>
  <x:si>
    <x:t>Terra adequada</x:t>
  </x:si>
  <x:si>
    <x:t>P-29</x:t>
  </x:si>
  <x:si>
    <x:t>Classif.obra residus construcció/demoliciós/construcció/demolició,m.man.</x:t>
  </x:si>
  <x:si>
    <x:t>P-30</x:t>
  </x:si>
  <x:si>
    <x:t>Transport de terres a exterior, centre de valorització o instal·lació autoritzada, amb camió de</x:t>
  </x:si>
  <x:si>
    <x:t>C154-003M</x:t>
  </x:si>
  <x:si>
    <x:t>Camió per a transport de 12 t</x:t>
  </x:si>
  <x:si>
    <x:t>P-31</x:t>
  </x:si>
  <x:si>
    <x:t>Transp.residus inerts o no especials,instal.gestió residus,contenidor 9m3</x:t>
  </x:si>
  <x:si>
    <x:t>C1R1-00CZ</x:t>
  </x:si>
  <x:si>
    <x:t>Subministrament de contenidor metàl·lic de 9 m3 de capacitat i recollida amb residus inerts o no especials</x:t>
  </x:si>
  <x:si>
    <x:t>P-32</x:t>
  </x:si>
  <x:si>
    <x:t>Transp.res.especials,instal.gestió residus,contenidor 200l</x:t>
  </x:si>
  <x:si>
    <x:t>C1R1-00D0</x:t>
  </x:si>
  <x:si>
    <x:t>Subministrament de bidó plàstic de 200 l de capacitat i recollida amb residus especials</x:t>
  </x:si>
  <x:si>
    <x:t>P-33</x:t>
  </x:si>
  <x:si>
    <x:t>Disposició controlada en centre de reciclatge de residus de plàstic no perillosos amb una densitat 0</x:t>
  </x:si>
  <x:si>
    <x:t>B2RA-28TU</x:t>
  </x:si>
  <x:si>
    <x:t>P-34</x:t>
  </x:si>
  <x:si>
    <x:t>Disposició controlada en centre de reciclatge de residus de paper i cartró no perillosos amb una den</x:t>
  </x:si>
  <x:si>
    <x:t>B2RA-28UL</x:t>
  </x:si>
  <x:si>
    <x:t>P-35</x:t>
  </x:si>
  <x:si>
    <x:t>Disposició controlada en centre de reciclatge de residus de fusta no perillosos amb una densitat 0,1</x:t>
  </x:si>
  <x:si>
    <x:t>B2RA-28TK</x:t>
  </x:si>
  <x:si>
    <x:t>P-36</x:t>
  </x:si>
  <x:si>
    <x:t xml:space="preserve">Disposició controlada en centre de reciclatge de residus de metalls barrejats no perillosos amb una </x:t>
  </x:si>
  <x:si>
    <x:t>B2RA-28UG</x:t>
  </x:si>
  <x:si>
    <x:t>P-37</x:t>
  </x:si>
  <x:si>
    <x:t xml:space="preserve">Deposició controlada en planta de compostage de residus vegetals bruts barrejats amb terra o altres </x:t>
  </x:si>
  <x:si>
    <x:t>B2RA-28U1</x:t>
  </x:si>
  <x:si>
    <x:t>P-38</x:t>
  </x:si>
  <x:si>
    <x:t>Disposició controlada en dipòsit autoritzat inclòs el cànon sobre la deposició controlada dels resid</x:t>
  </x:si>
  <x:si>
    <x:t>B2RA-28UO</x:t>
  </x:si>
  <x:si>
    <x:t>P-39</x:t>
  </x:si>
  <x:si>
    <x:t>B2RA-28VA</x:t>
  </x:si>
  <x:si>
    <x:t>P-40</x:t>
  </x:si>
  <x:si>
    <x:t>B2RA-28US</x:t>
  </x:si>
  <x:si>
    <x:t>P-41</x:t>
  </x:si>
  <x:si>
    <x:t>Deposició controlada en dipòsit autoritzat inclòs el cànon sobre la deposició controlada dels residu</x:t>
  </x:si>
  <x:si>
    <x:t>B2RA-28UQ</x:t>
  </x:si>
  <x:si>
    <x:t>P-42</x:t>
  </x:si>
  <x:si>
    <x:t>B2RA-28V5</x:t>
  </x:si>
  <x:si>
    <x:t>P-43</x:t>
  </x:si>
  <x:si>
    <x:t xml:space="preserve">Disposició controlada dipòsit autoritzat inclòs el cànon sobre la deposició controlada dels residus </x:t>
  </x:si>
  <x:si>
    <x:t>B2RA-M8VV</x:t>
  </x:si>
  <x:si>
    <x:t>P-44</x:t>
  </x:si>
  <x:si>
    <x:t>Form.rases/pous fonam.,formigó en massa HM - 20 / B / 20 / X0 quant.ciment 200kg/m3, aigua/ciment =&lt;</x:t>
  </x:si>
  <x:si>
    <x:t>B06F1-I0IL</x:t>
  </x:si>
  <x:si>
    <x:t>Formigó en massa hm - 20 / b / 20 / x0 amb una quantitat de ciment de 200 kg/m3 i relació aigua ciment =&lt; 0.6</x:t>
  </x:si>
  <x:si>
    <x:t>P-45</x:t>
  </x:si>
  <x:si>
    <x:t>Estruct.gabió 1x1m,malla 3 tors.acer galv.,d=2,7mm,8x10cm,pedra gran.aport.,cara ext.concertada</x:t>
  </x:si>
  <x:si>
    <x:t>A0F-000B</x:t>
  </x:si>
  <x:si>
    <x:t>C152-003B</x:t>
  </x:si>
  <x:si>
    <x:t>B0AM-078K</x:t>
  </x:si>
  <x:si>
    <x:t>Filferro acer galvanitzat</x:t>
  </x:si>
  <x:si>
    <x:t>B0D80-0CNW</x:t>
  </x:si>
  <x:si>
    <x:t>Plafó metàl·lic de 50x200 cm per a 50 usos</x:t>
  </x:si>
  <x:si>
    <x:t>B0DZ5-0F6R</x:t>
  </x:si>
  <x:si>
    <x:t>Part proporcional d'elements auxiliars per a plafons metàl·lics, de 50x200 cm</x:t>
  </x:si>
  <x:si>
    <x:t>B354-HK7C</x:t>
  </x:si>
  <x:si>
    <x:t>Gabió d'1 m d'amplària i 1 m d'alçària, de malla de triple torsió d'acer galvanitzat, de 2,7 mm de diàmetre i 8x10 cm de pas de malla, amb diafragmes cada metre</x:t>
  </x:si>
  <x:si>
    <x:t>B03B-05NR</x:t>
  </x:si>
  <x:si>
    <x:t>Pedra granítica de més de 150 mm, per a reblert de gabions</x:t>
  </x:si>
  <x:si>
    <x:t>P-46</x:t>
  </x:si>
  <x:si>
    <x:t>Base d'asentament i anivellament 10 cm</x:t>
  </x:si>
  <x:si>
    <x:t>B068-HPOJ</x:t>
  </x:si>
  <x:si>
    <x:t>Formigó de neteja amb granulat reciclat, amb una dosificació de 150 kg/m3 de ciment, consistència tova i grandària màxima del granulat 20 mm, hl-150/b/ 20, amb una substitució del 50% del granulat gruixut per granulat reciclat mixt amb marcat ce, procedent de plantes de reciclat de residus de la construcció o demolició autoritzades</x:t>
  </x:si>
  <x:si>
    <x:t>P-47</x:t>
  </x:si>
  <x:si>
    <x:t>Geotèxtil feltre pp no teix. lligat mecàn.,110 a 130g/m2,s/adh.</x:t>
  </x:si>
  <x:si>
    <x:t>A0F-000D</x:t>
  </x:si>
  <x:si>
    <x:t>Oficial 1a col·locador</x:t>
  </x:si>
  <x:si>
    <x:t>A01-FEP3</x:t>
  </x:si>
  <x:si>
    <x:t>Ajudant col·locador</x:t>
  </x:si>
  <x:si>
    <x:t>B7B1-0KPC</x:t>
  </x:si>
  <x:si>
    <x:t>Geotèxtil format per feltre de polipropilè no teixit, lligat mecànicament de 110 a 130 g/m2</x:t>
  </x:si>
  <x:si>
    <x:t>P-48</x:t>
  </x:si>
  <x:si>
    <x:t>Geotèxtil feltre polipropilè/pe no teix. lligat tèrm.,100 a 110g/m2,s/adh.</x:t>
  </x:si>
  <x:si>
    <x:t>B7B1-0KPY</x:t>
  </x:si>
  <x:si>
    <x:t>Geotèxtil format per feltre de polipropilè/polietilè no teixit, lligat térmicament de 100 a 110 g/m2</x:t>
  </x:si>
  <x:si>
    <x:t>P-49</x:t>
  </x:si>
  <x:si>
    <x:t>Geotèxtil feltre polièst. no teix. lligat mecàn.,190 a 200g/m2,s/adh.</x:t>
  </x:si>
  <x:si>
    <x:t>B7B1-0KPZ</x:t>
  </x:si>
  <x:si>
    <x:t>Geotèxtil format per feltre de polièster no teixit, lligat mecànicament de 190 a 200 g/m2</x:t>
  </x:si>
  <x:si>
    <x:t>P-50</x:t>
  </x:si>
  <x:si>
    <x:t>Malla antigerminat biodegradable</x:t>
  </x:si>
  <x:si>
    <x:t>B7B1-T109</x:t>
  </x:si>
  <x:si>
    <x:t>P-51</x:t>
  </x:si>
  <x:si>
    <x:t>P-52</x:t>
  </x:si>
  <x:si>
    <x:t>4.- Subbase,grava pedra calc.50 a 70mm,estesa+picon.</x:t>
  </x:si>
  <x:si>
    <x:t>C136-00F4</x:t>
  </x:si>
  <x:si>
    <x:t>Motoanivelladora petita</x:t>
  </x:si>
  <x:si>
    <x:t>B03J-TXT1</x:t>
  </x:si>
  <x:si>
    <x:t>grava de pedrera de 4-20, 12-20, 20-40 mm</x:t>
  </x:si>
  <x:si>
    <x:t>P-53</x:t>
  </x:si>
  <x:si>
    <x:t>Subbase sauló,estesa+picon.98%pm</x:t>
  </x:si>
  <x:si>
    <x:t>C151-002Z</x:t>
  </x:si>
  <x:si>
    <x:t>Camió cisterna de 8 m3</x:t>
  </x:si>
  <x:si>
    <x:t>B03C-05NM</x:t>
  </x:si>
  <x:si>
    <x:t>Sauló sense garbellar</x:t>
  </x:si>
  <x:si>
    <x:t>P-54</x:t>
  </x:si>
  <x:si>
    <x:t xml:space="preserve">Base p/pav. form.no estr.rec. hrne-235/b/20, subst.50% granulat gruixut p/granulat reciclat mixt ce </x:t>
  </x:si>
  <x:si>
    <x:t>C20K-00DP</x:t>
  </x:si>
  <x:si>
    <x:t>Regle vibratori</x:t>
  </x:si>
  <x:si>
    <x:t>B06A-2MHM</x:t>
  </x:si>
  <x:si>
    <x:t>Formigó d'ús no estructural amb granulat reciclat, de consistència tova i grandària màxima del granulat 20 mm, amb 235 kg/m3 de ciment, hrne- 235/ b/ 20, amb una substitució del 50% del granulat gruixut per granulat reciclat mixt amb marcat ce, procedent de plantes de reciclat de residus de la construcció o demolició autoritzades</x:t>
  </x:si>
  <x:si>
    <x:t>P-55</x:t>
  </x:si>
  <x:si>
    <x:t>Base formigó (ce, ehe) formigó hm-20/p / 20 / i,&gt;= 200kg/m3 ciment, camió+vibr.manual, reglejat</x:t>
  </x:si>
  <x:si>
    <x:t>B06E-12C5</x:t>
  </x:si>
  <x:si>
    <x:t>Formigó hm-20/p / 20 / i de consistència plàstica, grandària màxima del granulat 20 mm, amb &gt;= 200 kg/m3 de ciment, apte per a classe d'exposició i</x:t>
  </x:si>
  <x:si>
    <x:t>P-56</x:t>
  </x:si>
  <x:si>
    <x:t>2.- Base hibrida de formigó (ce, ehe) formigó hm-20/p / 2</x:t>
  </x:si>
  <x:si>
    <x:t>P-57</x:t>
  </x:si>
  <x:si>
    <x:t>Base formigó (ce, ehe) formigó hm-20/b / 20 / i,&gt;= 200kg/m3 ciment, camió+vibr.manual, reglejat</x:t>
  </x:si>
  <x:si>
    <x:t>B06E-12D9</x:t>
  </x:si>
  <x:si>
    <x:t>Formigó hm-20/b / 20 / i de consistència tova, grandària màxima del granulat 20 mm, amb &gt;= 200 kg/m3 de ciment, apte per a classe d'exposició i</x:t>
  </x:si>
  <x:si>
    <x:t>P-58</x:t>
  </x:si>
  <x:si>
    <x:t>Vorada pedra granít. buixardada,recta2cantells arrod.10x25cm,sob/form.no est. h=10 a 20cmrejunt.mort</x:t>
  </x:si>
  <x:si>
    <x:t>B964-0GHC</x:t>
  </x:si>
  <x:si>
    <x:t>Pedra granítica, recta, escairada, buixardada, amb dos cantells de forma arrodonida, per a vorada, de 10x25 cm</x:t>
  </x:si>
  <x:si>
    <x:t>B069-I3Q0</x:t>
  </x:si>
  <x:si>
    <x:t>Formigó d'ús no estructural hne-20/p/40 de resistència a compressió 20 n/mm2, consistència plàstica i grandària màxima del granulat 40 mm</x:t>
  </x:si>
  <x:si>
    <x:t>P-59</x:t>
  </x:si>
  <x:si>
    <x:t>Vorada acer corten,10x200mm,incl.elem.ancoratge soldats,col. form.no estructural hne-15/p/40</x:t>
  </x:si>
  <x:si>
    <x:t>B965-H696</x:t>
  </x:si>
  <x:si>
    <x:t>Vorada d'acer corten, de 10 mm de gruix i 200 mm d'alçària, inclosos els elements metàl·lics d'ancoratge soldats a la xapa</x:t>
  </x:si>
  <x:si>
    <x:t>B069-2A9P</x:t>
  </x:si>
  <x:si>
    <x:t>Formigó d'ús no estructural de resistència a compressió 15 n/mm2, consistència plàstica i grandària màxima del granulat 40 mm, hne-15/p/40</x:t>
  </x:si>
  <x:si>
    <x:t>P-60</x:t>
  </x:si>
  <x:si>
    <x:t>Vorada recta de formigó, peça tipus superstel de breinco o equivalent</x:t>
  </x:si>
  <x:si>
    <x:t>B076-1KX5</x:t>
  </x:si>
  <x:si>
    <x:t>Morter de calç de resistència a compressió de 5 a 9 n/mm2</x:t>
  </x:si>
  <x:si>
    <x:t>B962-T9ZA</x:t>
  </x:si>
  <x:si>
    <x:t>P-61</x:t>
  </x:si>
  <x:si>
    <x:t>Rigola ampl.=20cm,peça form.40x20cm,g=8cm,p/rigo.,col.mort.</x:t>
  </x:si>
  <x:si>
    <x:t>B07L-1PY6</x:t>
  </x:si>
  <x:si>
    <x:t>Morter per a ram de paleta, classe m 5 (5 n/mm2), en sacs, de designació (g) segons norma une-en 998-2</x:t>
  </x:si>
  <x:si>
    <x:t>B970-0GUJ</x:t>
  </x:si>
  <x:si>
    <x:t>Peça de formigó de 40x20 cm i 8 cm de gruix mitjà, per a rigoles</x:t>
  </x:si>
  <x:si>
    <x:t>P-62</x:t>
  </x:si>
  <x:si>
    <x:t>Paviment sorra garb. 3-5 mm zona infantil</x:t>
  </x:si>
  <x:si>
    <x:t>C133-00EO</x:t>
  </x:si>
  <x:si>
    <x:t>h</x:t>
  </x:si>
  <x:si>
    <x:t>Minicarregadora de combustible sobre pneumàtics de 2 a 5.9 t, amb accessori anivellador</x:t>
  </x:si>
  <x:si>
    <x:t>B03L-T100</x:t>
  </x:si>
  <x:si>
    <x:t>Sorra garbellada 1-2 mm, cantell rodó, neta, sense argila</x:t>
  </x:si>
  <x:si>
    <x:t>P-63</x:t>
  </x:si>
  <x:si>
    <x:t>Triangular-aqua-joint vs3 de breinco, o equivalent</x:t>
  </x:si>
  <x:si>
    <x:t>B9F0-T100</x:t>
  </x:si>
  <x:si>
    <x:t>Paviment de llambordins de formigó per a trànsit rodat lleuger, paviment modular de llambordes prefabricades de formigó d’alta qualitat model triangular-aqua-joint vs3 de breinco, o equivalent, de format 30x20x8cm., acabat superficial llís standard®, amb petit bisell i separadors incorporats de 15mm a les cares verticals que creen una junta permeable.
inclou tractament air-clean®: superfícies fotocatalítiques airclean®</x:t>
  </x:si>
  <x:si>
    <x:t>B03G-05PG</x:t>
  </x:si>
  <x:si>
    <x:t>Ull de perdiu de diàmetre 3 a 7 mm</x:t>
  </x:si>
  <x:si>
    <x:t>P-64</x:t>
  </x:si>
  <x:si>
    <x:t>Paviment de llambordins triangular-aqua-joint vs3 acabat superficial podotàctil amb estries o botons</x:t>
  </x:si>
  <x:si>
    <x:t>B9F0-T102</x:t>
  </x:si>
  <x:si>
    <x:t>Paviment de llambordins de formigó per a trànsit rodat lleuger, sobre base hibrida o flexible, paviment modular de llambordes prefabricades de formigó d’alta qualitat model triangular-aqua-joint vs3 de breinco, o equivalent, de format 30x20x8cm,. 
mateixes caracteristiques que la resta de paviment però amb acabat superficial podotàctil amb estries o botons</x:t>
  </x:si>
  <x:si>
    <x:t>P-65</x:t>
  </x:si>
  <x:si>
    <x:t>Paviment mescla bituminosa contínua en calent tipus ac 16 surf d 60/70 b, amb betum millorat amb ca</x:t>
  </x:si>
  <x:si>
    <x:t>C170-0036</x:t>
  </x:si>
  <x:si>
    <x:t>Camió cisterna per a reg asfàltic</x:t>
  </x:si>
  <x:si>
    <x:t>C175-00G4</x:t>
  </x:si>
  <x:si>
    <x:t>Estenedora per a paviments de mescla bituminosa</x:t>
  </x:si>
  <x:si>
    <x:t>C173-005K</x:t>
  </x:si>
  <x:si>
    <x:t>Corró vibratori per a formigons i betums autopropulsat pneumàtic</x:t>
  </x:si>
  <x:si>
    <x:t>B057-06IH</x:t>
  </x:si>
  <x:si>
    <x:t>Emulsió bituminosa catiònica amb un 50% de betum asfàltic, per a reg d'imprimació tipus c50bf4 imp amb un contingut de fluidificant &gt;3%, segons une-en 13808</x:t>
  </x:si>
  <x:si>
    <x:t>B057-06IQ</x:t>
  </x:si>
  <x:si>
    <x:t>Emulsió bituminosa catiònica amb un 60% de betum asfàltic, per a reg d'adherència tipus c60b3/b2 adh, segons une-en 13808</x:t>
  </x:si>
  <x:si>
    <x:t>B9H1-TZ3B</x:t>
  </x:si>
  <x:si>
    <x:t>Mescla bituminosa contínua en calent tipus ac 16 surf d 60/70 b, amb betum millorat amb cautxú, de granulometria densa per a capa de trànsit i granulat granític</x:t>
  </x:si>
  <x:si>
    <x:t>P-66</x:t>
  </x:si>
  <x:si>
    <x:t>Desplaçament+munt.+desmunt. d'equip estesa/fresat, mescla bitum.calent</x:t>
  </x:si>
  <x:si>
    <x:t>C17H-HOSB</x:t>
  </x:si>
  <x:si>
    <x:t>P-67</x:t>
  </x:si>
  <x:si>
    <x:t xml:space="preserve">Esglaó de formigó prefabricat d'1 peça de secció rectangular de 36x15 cm, amb bisell i acabat llis, </x:t>
  </x:si>
  <x:si>
    <x:t>B9VA-T6K8</x:t>
  </x:si>
  <x:si>
    <x:t>Esglaó de formigó prefabricat d'1 peça de secció rectangular de 60x25x15 model superstep de breinco o equivalent , amb bisell i acabat llis, de color especial a determinar,amnb part proporcional de peces especials de ajust, remats i cantoneres;  inclou patrt proporcional de peces amb preparació de motlle per integrar enllumenat s.6239 cassaforma + pernil a clip per miniskill verticale</x:t>
  </x:si>
  <x:si>
    <x:t>P-68</x:t>
  </x:si>
  <x:si>
    <x:t>barrera limit de de zona de jocs infantils, de 90cm d'alçada</x:t>
  </x:si>
  <x:si>
    <x:t>A0F-000P</x:t>
  </x:si>
  <x:si>
    <x:t>Oficial 1a manyà</x:t>
  </x:si>
  <x:si>
    <x:t>A01-FEPB</x:t>
  </x:si>
  <x:si>
    <x:t>Ajudant manyà</x:t>
  </x:si>
  <x:si>
    <x:t>B44Z-T100</x:t>
  </x:si>
  <x:si>
    <x:t>kg</x:t>
  </x:si>
  <x:si>
    <x:t>Acer S235JRC segons UNE-EN 10025-2, format per peça simple, en perfils conformats en fred en tub rodo d80 1,5mm de gruixa, tallat a mida i galvanitzat</x:t>
  </x:si>
  <x:si>
    <x:t>BB10-T100</x:t>
  </x:si>
  <x:si>
    <x:t>barrera limit de de zona de jocs infantils, de 90cm d'alçada. formada per tubs rodons d'acer galvanitzat de 80mm. de diàmetre saparats  i 1,5mm de gruix saparats cada 80mm. entre ells soldats a pletina inferior continua de 16cm d'ample i 10mm de guix ancorada amb fixacion mecàniques a base de fonament, amb varilla roscada M14x300mm i tac quimic</x:t>
  </x:si>
  <x:si>
    <x:t>B07L-1PYB</x:t>
  </x:si>
  <x:si>
    <x:t>Morter per a ram de paleta, classe M 7.5 (7,5 N/mm2), en sacs, de designació (G) segons norma UNE-EN 998-2</x:t>
  </x:si>
  <x:si>
    <x:t>P-69</x:t>
  </x:si>
  <x:si>
    <x:t>porta de 105cm d'ample integrada en barrera limit de de zona de jocs infantils</x:t>
  </x:si>
  <x:si>
    <x:t>BB10-T101</x:t>
  </x:si>
  <x:si>
    <x:t>porta de 105cm d'ample integrada en barrera limit de de zona de jocs infantils, i de les mateixes caracteristiques, de 90cm d'alçada. formada per tubs rodons d'acer galvanitzat de 80mm. de diàmetre saparats  i 1,5mm de gruix saparats cada 80mm. entre ells soldats a pletina inferior i superior continua de1060x1000x8mm.16cm d'ample i 10mm de guix, muntant de gir fixat a muntant de barrera amb varilla roscada M18 i format amb doble tub, l'exterior de 90mm de diametre i 4mm de gruix, amb sistema de tancament basculant, amb forat de greiatge per mantenumentbalda de 200x30x7mm, cargol carretero abombat M14x20 amb cargol i famella soldada, tot  segons plànol detall</x:t>
  </x:si>
  <x:si>
    <x:t>P-70</x:t>
  </x:si>
  <x:si>
    <x:t xml:space="preserve">Passamà d'acer inoxidable </x:t>
  </x:si>
  <x:si>
    <x:t>BB1A-T2W9</x:t>
  </x:si>
  <x:si>
    <x:t>Barana amb passamà d'acer inoxidable 1.4301 (aisi 304) de pletina 40x10 passamà i brendoles de reforç cada 2m amb pletines de fixació 120x12x10mm  acabat a determinar per la df, fixat mecànicament. inclou remat en forma curva segons planols detall</x:t>
  </x:si>
  <x:si>
    <x:t>P-71</x:t>
  </x:si>
  <x:si>
    <x:t>Marca vial superficial p-rr, pint.acrílica, màq.manual</x:t>
  </x:si>
  <x:si>
    <x:t>C1B0-006D</x:t>
  </x:si>
  <x:si>
    <x:t>Màquina per a pintar bandes de vial, d'accionament manual</x:t>
  </x:si>
  <x:si>
    <x:t>BBA1-2XWQ</x:t>
  </x:si>
  <x:si>
    <x:t>Pintura acrílica de color groc, per a marques vials</x:t>
  </x:si>
  <x:si>
    <x:t>BBA0-0SD6</x:t>
  </x:si>
  <x:si>
    <x:t>Microesferes de vidre per a senyalització per a marques vials retrorreflectants en sec</x:t>
  </x:si>
  <x:si>
    <x:t>P-72</x:t>
  </x:si>
  <x:si>
    <x:t>Marca vial long.contínua p-rr, 10cm, pint.acrílica, polvorització</x:t>
  </x:si>
  <x:si>
    <x:t>C1B0-006C</x:t>
  </x:si>
  <x:si>
    <x:t>Màquina per a pintar bandes de vial, autopropulsada</x:t>
  </x:si>
  <x:si>
    <x:t>BBA0-0SD5</x:t>
  </x:si>
  <x:si>
    <x:t>Microesferes de vidre per a senyalització per a marques vials retrorreflectants en sec, amb humitat i amb pluja</x:t>
  </x:si>
  <x:si>
    <x:t>P-73</x:t>
  </x:si>
  <x:si>
    <x:t>Senyal vertical r101, r2, r400b, s15a i similars</x:t>
  </x:si>
  <x:si>
    <x:t>A01-FEPH</x:t>
  </x:si>
  <x:si>
    <x:t>Ajudant muntador</x:t>
  </x:si>
  <x:si>
    <x:t>A0F-000R</x:t>
  </x:si>
  <x:si>
    <x:t>Oficial 1a muntador</x:t>
  </x:si>
  <x:si>
    <x:t>BBB6-T100</x:t>
  </x:si>
  <x:si>
    <x:t>Senyal vertical r101, r2, r400b, s15a, r308 i similars, placa  per a senyals de trànsit, d'alumini anoditzat, de 60 cm de diàmetre o similar , acabada amb làmina retrorreflectora classe ra2</x:t>
  </x:si>
  <x:si>
    <x:t>P-74</x:t>
  </x:si>
  <x:si>
    <x:t>Senyal vertical s28 i s29 i similars</x:t>
  </x:si>
  <x:si>
    <x:t>BBB6-T102</x:t>
  </x:si>
  <x:si>
    <x:t>Senyal vertical tipus s28, s29  i similars,</x:t>
  </x:si>
  <x:si>
    <x:t>P-75</x:t>
  </x:si>
  <x:si>
    <x:t>A01-FEPD</x:t>
  </x:si>
  <x:si>
    <x:t>Ajudant electricista</x:t>
  </x:si>
  <x:si>
    <x:t>BBB6-T28M</x:t>
  </x:si>
  <x:si>
    <x:t>Desplaçament de semàfor</x:t>
  </x:si>
  <x:si>
    <x:t>P-76</x:t>
  </x:si>
  <x:si>
    <x:t>Senyal ''rètol espai public area de joc'' de caracteristiques segons plec de l'ajuntament de sabadel</x:t>
  </x:si>
  <x:si>
    <x:t>BBB6-T300</x:t>
  </x:si>
  <x:si>
    <x:t>Senyal ''rètol espai public area de joc'' de caracteristiques segons plec de l'ajuntament de sabadell, per ''area de gossos'', àrea de gimàstica'', area de joc'',  etc.. de dimensions 30x40cm, ref. 04.01.0</x:t>
  </x:si>
  <x:si>
    <x:t>P-77</x:t>
  </x:si>
  <x:si>
    <x:t>Suport de senyal vertical d’alumini estriat de diàmetre 60 mm, de 4 mm d’espessor</x:t>
  </x:si>
  <x:si>
    <x:t>C1B0-006B</x:t>
  </x:si>
  <x:si>
    <x:t>Màquina per a clavar muntants metàl·lics</x:t>
  </x:si>
  <x:si>
    <x:t>BBMF-T100</x:t>
  </x:si>
  <x:si>
    <x:t>P-79</x:t>
  </x:si>
  <x:si>
    <x:t>Pericó pas form.pref.,80x80x85cm,g=7cm,+tapa,col.</x:t>
  </x:si>
  <x:si>
    <x:t>C152-0039</x:t>
  </x:si>
  <x:si>
    <x:t>Camió grua de 5 t</x:t>
  </x:si>
  <x:si>
    <x:t>BD31-20GM</x:t>
  </x:si>
  <x:si>
    <x:t>Pericó prefabricat de formigó per a sanejament, de 80x80x85 cm de mides interiors, i 7 cm de gruix, amb finestres premarcades de 64 cm de diàmetre a 4 cares, inclosa tapa de formigó prefabricat</x:t>
  </x:si>
  <x:si>
    <x:t>P-80</x:t>
  </x:si>
  <x:si>
    <x:t>Bast.+reixa,fos.dúc.abatib+tanca,p/embor.750x300x100mm,c250,sup.absor.=10dm2,col.morter</x:t>
  </x:si>
  <x:si>
    <x:t>BD50-TKLQ</x:t>
  </x:si>
  <x:si>
    <x:t>P-81</x:t>
  </x:si>
  <x:si>
    <x:t xml:space="preserve">Caixa p/embor.70x30x85cm,paret 15cm,solera 15cm formigó en massa hm - 20 / b / 20 / x0 quant.ciment </x:t>
  </x:si>
  <x:si>
    <x:t>B0DZ1-0ZLZ</x:t>
  </x:si>
  <x:si>
    <x:t>Desencofrant</x:t>
  </x:si>
  <x:si>
    <x:t>B0DF8-0FFB</x:t>
  </x:si>
  <x:si>
    <x:t>Motlle metàl·lic per a encofrat de caixa d'embornal de 70x30x85 cm, per a 150 usos</x:t>
  </x:si>
  <x:si>
    <x:t>P-82</x:t>
  </x:si>
  <x:si>
    <x:t>Tub drenant 0,20 m tela geotèxtil</x:t>
  </x:si>
  <x:si>
    <x:t>B7B1-0KPF</x:t>
  </x:si>
  <x:si>
    <x:t>Geotèxtil format per feltre de polipropilè no teixit, lligat mecànicament de 140 a 190 g/m2</x:t>
  </x:si>
  <x:si>
    <x:t>B03J-0K8V</x:t>
  </x:si>
  <x:si>
    <x:t>Grava de pedrera, per a drens</x:t>
  </x:si>
  <x:si>
    <x:t>P-83</x:t>
  </x:si>
  <x:si>
    <x:t>Drenatge tub ranur.pvc d=200mm,reblert 50cm sob/dren.</x:t>
  </x:si>
  <x:si>
    <x:t>BD5O-0LK9</x:t>
  </x:si>
  <x:si>
    <x:t>Tub circular ranurat de pvc, de paret doble i 200 mm de diàmetre</x:t>
  </x:si>
  <x:si>
    <x:t>P-84</x:t>
  </x:si>
  <x:si>
    <x:t>Drenatge tub ranur.pvc d=50mm</x:t>
  </x:si>
  <x:si>
    <x:t>BD5O-0LK7</x:t>
  </x:si>
  <x:si>
    <x:t>Tub circular ranurat de pvc, de paret simple i 50 mm de diàmetre</x:t>
  </x:si>
  <x:si>
    <x:t>P-85</x:t>
  </x:si>
  <x:si>
    <x:t>Tub form.arm.dn=500mm,cl.3,unió campana,fons rasa</x:t>
  </x:si>
  <x:si>
    <x:t>BD72-0LD0</x:t>
  </x:si>
  <x:si>
    <x:t>Tub de formigó armat de 500 mm de diàmetre classe 3, segons astm c 76 amb unió de campana amb anella elastomèrica</x:t>
  </x:si>
  <x:si>
    <x:t>BFYD-0CAD</x:t>
  </x:si>
  <x:si>
    <x:t>Part proporcional d'elements de muntatge per a tub de formigó armat prefabricat, de 500 mm de diàmetre i classe 3 segons astm c 76, amb unió de campana amb anella elastomèrica</x:t>
  </x:si>
  <x:si>
    <x:t>P-86</x:t>
  </x:si>
  <x:si>
    <x:t>Tub form.arm.dn=300mm,cl.3,unió campana,fons rasa</x:t>
  </x:si>
  <x:si>
    <x:t>BD72-0LD1</x:t>
  </x:si>
  <x:si>
    <x:t>Tub de formigó armat de 300 mm de diàmetre classe 3, segons astm c 76 amb unió de campana amb anella elastomèrica</x:t>
  </x:si>
  <x:si>
    <x:t>BFYD-0CAE</x:t>
  </x:si>
  <x:si>
    <x:t>Part proporcional d'elements de muntatge per a tub de formigó armat prefabricat, de 300 mm de diàmetre i classe 3 segons astm c 76, amb unió de campana amb anella elastomèrica</x:t>
  </x:si>
  <x:si>
    <x:t>P-87</x:t>
  </x:si>
  <x:si>
    <x:t>Banda cont.plàstic,color,30cm,col·locada llarg rasa,20cm sobre canonada,p/malla senyalitzadora</x:t>
  </x:si>
  <x:si>
    <x:t>BDG0-1C2A</x:t>
  </x:si>
  <x:si>
    <x:t>Banda continua de senyalització per a canalitzacions soterrades de 30 cm d'amplària, de polipropilè</x:t>
  </x:si>
  <x:si>
    <x:t>P-88</x:t>
  </x:si>
  <x:si>
    <x:t>Pericó de connexió elèctrica, prefabricat de formigó, sense fons, registrable, de 40x40x60 cm</x:t>
  </x:si>
  <x:si>
    <x:t>BDK2-T100</x:t>
  </x:si>
  <x:si>
    <x:t xml:space="preserve">Pericó de connexió elèctrica, prefabricat de formigó, sense fons, registrable, de 40x40x60 cm de mesures interiors, amb parets rebaixades per a l'entrada de tubs, capaç de suportar una càrrega de 400 kn, amb marc de xapa galvanitzada i tapa de formigó armat alleugerit, de 69,5x68,5 cm, </x:t>
  </x:si>
  <x:si>
    <x:t>P-89</x:t>
  </x:si>
  <x:si>
    <x:t>Tub acer galv.sold.(w),4´´,sèrie m s/une-en 10255,roscat,dific.baix,col.superf.</x:t>
  </x:si>
  <x:si>
    <x:t>BF20-1JWW</x:t>
  </x:si>
  <x:si>
    <x:t>Tub d'acer galvanitzat amb soldadura, fabricat amb acer s195 t, de 4´´ de mida de rosca (diàmetre exterior especificat=114,3 mm i dn= 100 mm), sèrie m segons une-en 10255</x:t>
  </x:si>
  <x:si>
    <x:t>BFW2-04H2</x:t>
  </x:si>
  <x:si>
    <x:t>Accessori per a tubs d'acer galvanitzat de diàmetre 4´´, per a roscar</x:t>
  </x:si>
  <x:si>
    <x:t>B0A1-07L3</x:t>
  </x:si>
  <x:si>
    <x:t>Abraçadora metàl·lica, de 110 mm de diàmetre interior</x:t>
  </x:si>
  <x:si>
    <x:t>BFY9-04HX</x:t>
  </x:si>
  <x:si>
    <x:t>Part proporcional d'elements de muntatge per a tubs d'acer galvanitzat de diàmetre 4´´, roscat</x:t>
  </x:si>
  <x:si>
    <x:t>P-90</x:t>
  </x:si>
  <x:si>
    <x:t>Canonada 25</x:t>
  </x:si>
  <x:si>
    <x:t>BFB3-T201</x:t>
  </x:si>
  <x:si>
    <x:t>Tub de polietilè pe 40 de color negre amb bandes de color blau, de 25 mm de diàmetre exterior i 3,5 mm de gruix, pn=10 atm, segons une-en 12201-2, amb el preu incrementat el 10% en concepte d'accessoris i peces especials.</x:t>
  </x:si>
  <x:si>
    <x:t>B03L-H4LA</x:t>
  </x:si>
  <x:si>
    <x:t>Sorra garbellada 3- 5 mm, cantell rodó, neta, sense argila</x:t>
  </x:si>
  <x:si>
    <x:t>P-91</x:t>
  </x:si>
  <x:si>
    <x:t>Abraçadora sense fi 20 a 32.</x:t>
  </x:si>
  <x:si>
    <x:t>P-92</x:t>
  </x:si>
  <x:si>
    <x:t>Abraçadora sense fi 125.</x:t>
  </x:si>
  <x:si>
    <x:t>P-93</x:t>
  </x:si>
  <x:si>
    <x:t>Te estàndard.</x:t>
  </x:si>
  <x:si>
    <x:t>P-94</x:t>
  </x:si>
  <x:si>
    <x:t>Escomesa aigua</x:t>
  </x:si>
  <x:si>
    <x:t>P-95</x:t>
  </x:si>
  <x:si>
    <x:t>Treballs d'adequació, reforç o reforma a realitzar a la xarxa elèctrica d'e-distribució.</x:t>
  </x:si>
  <x:si>
    <x:t>P-96</x:t>
  </x:si>
  <x:si>
    <x:t>Escomesa electricitat</x:t>
  </x:si>
  <x:si>
    <x:t>P-97</x:t>
  </x:si>
  <x:si>
    <x:t>Treballs gas</x:t>
  </x:si>
  <x:si>
    <x:t>P-98</x:t>
  </x:si>
  <x:si>
    <x:t>Canonada de 40</x:t>
  </x:si>
  <x:si>
    <x:t>BFB3-T202</x:t>
  </x:si>
  <x:si>
    <x:t>Tub de polietilè pe 40 de color negre amb bandes de color blau, de 32 mm de diàmetre exterior i 4,4 mm de gruix, pn=10 atm, segons une-en 12201-2, amb el preu incrementat el 10% en concepte d'accessoris i peces especials.</x:t>
  </x:si>
  <x:si>
    <x:t>P-99</x:t>
  </x:si>
  <x:si>
    <x:t>Tub PE 100,DN=32mm,,</x:t>
  </x:si>
  <x:si>
    <x:t>BFB4-09Q0</x:t>
  </x:si>
  <x:si>
    <x:t>Tub de polietilè per a gas de designació PE 80, de 32 mm de diàmetre nominal exterior, sèrie SDR 11, segons UNE-EN 1555-2</x:t>
  </x:si>
  <x:si>
    <x:t>BFYH-0A30</x:t>
  </x:si>
  <x:si>
    <x:t>Part proporcional d'elements de muntatge per a tubs de polietilè de densitat mitjana, de 32 mm de diàmetre nominal exterior, de 10 bar de pressió nominal, per a soldar</x:t>
  </x:si>
  <x:si>
    <x:t>BFWF-09TT</x:t>
  </x:si>
  <x:si>
    <x:t>Accessori per a tubs de polietilè de densitat mitjana, de 32 mm de diàmetre nominal exterior, de plàstic, 10 bar de pressió nominal, per a soldar</x:t>
  </x:si>
  <x:si>
    <x:t>B03L-05MX</x:t>
  </x:si>
  <x:si>
    <x:t>Sorra de riu rentada de 0.1 a 0.5 mm</x:t>
  </x:si>
  <x:si>
    <x:t>P-100</x:t>
  </x:si>
  <x:si>
    <x:t>Tub PE 100,DN=40mm,,</x:t>
  </x:si>
  <x:si>
    <x:t>BFYH-0A2Z</x:t>
  </x:si>
  <x:si>
    <x:t>Part proporcional d'elements de muntatge per a tubs de polietilè de densitat mitjana, de 40 mm de diàmetre nominal exterior, de 10 bar de pressió nominal, per a soldar</x:t>
  </x:si>
  <x:si>
    <x:t>BFB4-09NB</x:t>
  </x:si>
  <x:si>
    <x:t>Tub de polietilè per a gas de designació PE 80, de 40 mm de diàmetre nominal exterior, sèrie SDR 11, segons UNE-EN 1555-2</x:t>
  </x:si>
  <x:si>
    <x:t>BFWF-09UF</x:t>
  </x:si>
  <x:si>
    <x:t>Accessori per a tubs de polietilè de densitat mitjana, de 40 mm de diàmetre nominal exterior, de plàstic, 10 bar de pressió nominal, per a soldar</x:t>
  </x:si>
  <x:si>
    <x:t>P-101</x:t>
  </x:si>
  <x:si>
    <x:t>Tub PE 100,DN=50mm,,</x:t>
  </x:si>
  <x:si>
    <x:t>BFB4-09QU</x:t>
  </x:si>
  <x:si>
    <x:t>Tub de polietilè per a gas de designació PE 80, de 50 mm de diàmetre nominal exterior, sèrie SDR 11, segons UNE-EN 1555-2</x:t>
  </x:si>
  <x:si>
    <x:t>BFWF-09VC</x:t>
  </x:si>
  <x:si>
    <x:t>Accessori per a tubs de polietilè de densitat mitjana, de 50 mm de diàmetre nominal exterior, de plàstic, 10 bar de pressió nominal, per a soldar</x:t>
  </x:si>
  <x:si>
    <x:t>BFYH-0A6H</x:t>
  </x:si>
  <x:si>
    <x:t>Part proporcional d'elements de muntatge per a tubs de polietilè de densitat mitjana, de 50 mm de diàmetre nominal exterior, de 10 bar de pressió nominal, per a soldar</x:t>
  </x:si>
  <x:si>
    <x:t>P-102</x:t>
  </x:si>
  <x:si>
    <x:t>Tub PE 100,DN=63mm,,sèrieSDR 11,soldat,dific.mitjà,col.fons rasa</x:t>
  </x:si>
  <x:si>
    <x:t>BFB4-09PG</x:t>
  </x:si>
  <x:si>
    <x:t>Tub de polietilè per a gas de designació PE 100, de 63 mm de diàmetre nominal exterior, sèrie SDR 11, segons UNE-EN 1555-2</x:t>
  </x:si>
  <x:si>
    <x:t>BFYH-0A6J</x:t>
  </x:si>
  <x:si>
    <x:t>Part proporcional d'elements de muntatge per a tubs de polietilè de densitat mitjana, de 63 mm de diàmetre nominal exterior, de 10 bar de pressió nominal, per a soldar</x:t>
  </x:si>
  <x:si>
    <x:t>BFWF-09VL</x:t>
  </x:si>
  <x:si>
    <x:t>Accessori per a tubs de polietilè de densitat mitjana, de 63 mm de diàmetre nominal exterior, de plàstic, 10 bar de pressió nominal, per a soldar</x:t>
  </x:si>
  <x:si>
    <x:t>P-103</x:t>
  </x:si>
  <x:si>
    <x:t>Tub PE 100,DN=75mm,,sèrieSDR 11,soldat,dific.mitjà,col.fons rasa</x:t>
  </x:si>
  <x:si>
    <x:t>BFWF-09VV</x:t>
  </x:si>
  <x:si>
    <x:t>Accessori per a tubs de polietilè de densitat mitjana, de 75 mm de diàmetre nominal exterior, de plàstic, 10 bar de pressió nominal, per a soldar</x:t>
  </x:si>
  <x:si>
    <x:t>BFB4-09PE</x:t>
  </x:si>
  <x:si>
    <x:t>Tub de polietilè per a gas de designació PE 100, de 75 mm de diàmetre nominal exterior, sèrie SDR 11, segons UNE-EN 1555-2</x:t>
  </x:si>
  <x:si>
    <x:t>BFYH-0A6L</x:t>
  </x:si>
  <x:si>
    <x:t>Part proporcional d'elements de muntatge per a tubs de polietilè de densitat mitjana, de 75 mm de diàmetre nominal exterior, de 10 bar de pressió nominal, per a soldar</x:t>
  </x:si>
  <x:si>
    <x:t>P-104</x:t>
  </x:si>
  <x:si>
    <x:t>Tub PE 100,DN=90mm,,sèrieSDR 11,soldat,dific.mitjà,col.fons rasa</x:t>
  </x:si>
  <x:si>
    <x:t>BFB4-09PQ</x:t>
  </x:si>
  <x:si>
    <x:t>Tub de polietilè per a gas de designació PE 100, de 90 mm de diàmetre nominal exterior, sèrie SDR 11, segons UNE-EN 1555-2</x:t>
  </x:si>
  <x:si>
    <x:t>BFYH-0A6N</x:t>
  </x:si>
  <x:si>
    <x:t>Part proporcional d'elements de muntatge per a tubs de polietilè de densitat mitjana, de 90 mm de diàmetre nominal exterior, de 10 bar de pressió nominal, per a soldar</x:t>
  </x:si>
  <x:si>
    <x:t>BFWF-09W5</x:t>
  </x:si>
  <x:si>
    <x:t>Accessori per a tubs de polietilè de densitat mitjana, de 90 mm de diàmetre nominal exterior, de plàstic, 10 bar de pressió nominal, per a soldar</x:t>
  </x:si>
  <x:si>
    <x:t>P-105</x:t>
  </x:si>
  <x:si>
    <x:t>Tub PE 100,DN=110mm,,sèrieSDR 11,soldat,dific.mitjà,col.fons rasa</x:t>
  </x:si>
  <x:si>
    <x:t>BFWF-09TV</x:t>
  </x:si>
  <x:si>
    <x:t>Accessori per a tubs de polietilè de densitat mitjana, de 110 mm de diàmetre nominal exterior, de plàstic, 10 bar de pressió nominal, per a soldar</x:t>
  </x:si>
  <x:si>
    <x:t>BFYH-0A3G</x:t>
  </x:si>
  <x:si>
    <x:t>Part proporcional d'elements de muntatge per a tubs de polietilè de densitat mitjana, de 110 mm de diàmetre nominal exterior, de 10 bar de pressió nominal, per a soldar</x:t>
  </x:si>
  <x:si>
    <x:t>BFB4-09PT</x:t>
  </x:si>
  <x:si>
    <x:t>Tub de polietilè per a gas de designació PE 100, de 110 mm de diàmetre nominal exterior, sèrie SDR 11, segons UNE-EN 1555-2</x:t>
  </x:si>
  <x:si>
    <x:t>P-106</x:t>
  </x:si>
  <x:si>
    <x:t>Tub PE 100,DN=125mm,,sèrieSDR 11,soldat,dific.mitjà,col.fons rasa</x:t>
  </x:si>
  <x:si>
    <x:t>BFYH-0A2E</x:t>
  </x:si>
  <x:si>
    <x:t>Part proporcional d'elements de muntatge per a tubs de polietilè de densitat mitjana, de 125 mm de diàmetre nominal exterior, de 10 bar de pressió nominal, per a soldar</x:t>
  </x:si>
  <x:si>
    <x:t>BFWF-09T5</x:t>
  </x:si>
  <x:si>
    <x:t>Accessori per a tubs de polietilè de densitat mitjana, de 125 mm de diàmetre nominal exterior, de plàstic, 10 bar de pressió nominal, per a soldar</x:t>
  </x:si>
  <x:si>
    <x:t>BFB4-09NN</x:t>
  </x:si>
  <x:si>
    <x:t>Tub de polietilè per a gas de designació PE 100, de 125 mm de diàmetre nominal exterior, sèrie SDR 11, segons UNE-EN 1555-2</x:t>
  </x:si>
  <x:si>
    <x:t>P-107</x:t>
  </x:si>
  <x:si>
    <x:t>Tub PE 100,DN=200mm,,sèrieSDR 11,soldat,dific.mitjà,col.fons rasa</x:t>
  </x:si>
  <x:si>
    <x:t>BFB4-09OP</x:t>
  </x:si>
  <x:si>
    <x:t>Tub de polietilè per a gas de designació PE 100, de 200 mm de diàmetre nominal exterior, sèrie SDR 11, segons UNE-EN 1555-2</x:t>
  </x:si>
  <x:si>
    <x:t>BFYH-0A2G</x:t>
  </x:si>
  <x:si>
    <x:t>Part proporcional d'elements de muntatge per a tubs de polietilè de densitat mitjana, de 200 mm de diàmetre nominal exterior, de 10 bar de pressió nominal, per a soldar</x:t>
  </x:si>
  <x:si>
    <x:t>BFWF-09T6</x:t>
  </x:si>
  <x:si>
    <x:t>Accessori per a tubs de polietilè de densitat mitjana, de 200 mm de diàmetre nominal exterior, de plàstic, 10 bar de pressió nominal, per a soldar</x:t>
  </x:si>
  <x:si>
    <x:t>P-108</x:t>
  </x:si>
  <x:si>
    <x:t>Tub PE 100,DN=25mm,,</x:t>
  </x:si>
  <x:si>
    <x:t>BFYH-0A2Y</x:t>
  </x:si>
  <x:si>
    <x:t>Part proporcional d'elements de muntatge per a tubs de polietilè de densitat mitjana, de 25 mm de diàmetre nominal exterior, de 10 bar de pressió nominal, per a soldar</x:t>
  </x:si>
  <x:si>
    <x:t>BFWF-09TS</x:t>
  </x:si>
  <x:si>
    <x:t>Accessori per a tubs de polietilè de densitat mitjana, de 25 mm de diàmetre nominal exterior, de plàstic, 10 bar de pressió nominal, per a soldar</x:t>
  </x:si>
  <x:si>
    <x:t>B0A1-07LE</x:t>
  </x:si>
  <x:si>
    <x:t>Abraçadora metàl·lica, de 26 mm de diàmetre interior</x:t>
  </x:si>
  <x:si>
    <x:t>BFB4-09Q1</x:t>
  </x:si>
  <x:si>
    <x:t>Tub de polietilè per a gas de designació PE 80, de 25 mm de diàmetre nominal exterior, sèrie SDR 11, segons UNE-EN 1555-2</x:t>
  </x:si>
  <x:si>
    <x:t>P-110</x:t>
  </x:si>
  <x:si>
    <x:t>Conjunt de protecció i mesura</x:t>
  </x:si>
  <x:si>
    <x:t>BGW2-093K</x:t>
  </x:si>
  <x:si>
    <x:t>Part proporcional d'accessoris de caixa per a quadre de comandament i protecció</x:t>
  </x:si>
  <x:si>
    <x:t>BAD0-T5IC</x:t>
  </x:si>
  <x:si>
    <x:t>Marc i porta metàl·lica amb pany o cadenat, amb grau de protecció ik10 segons une-en 50102, protegits de la corrosió i normalitzats per l'empresa subministradora, per caixa general de protecció.</x:t>
  </x:si>
  <x:si>
    <x:t>BG18-T100</x:t>
  </x:si>
  <x:si>
    <x:t>Armari d´obra per enllumenta exterior, formada per una envoltant aïllant, precintable i autoventilada, segons une-en 60439-1, grau d'inflamabilitat segons s'indica en une-en 60439-3, amb graus de protecció ip43 segons une 20324 i ik08 segons une-en 50102 segons normativa vademècum endesa</x:t>
  </x:si>
  <x:si>
    <x:t>BG1B-T100</x:t>
  </x:si>
  <x:si>
    <x:t>Tmf1 , segons especificacions de la ede,  sèrie monolit, formada per una envoltant aïllant, precintable i autoventilada, segons une-en 60439-1, grau d'inflamabilitat segons s'indica en une-en 60439-3, amb graus de protecció ip43 segons une 20324 i ik08 segons une-en 50102.</x:t>
  </x:si>
  <x:si>
    <x:t>BG2P-1KUL</x:t>
  </x:si>
  <x:si>
    <x:t>Tub rígid de pvc, de 160 mm de diàmetre nominal, aïllant i no propagador de la flama, amb una resistència a l'impacte de 15 j, resistència a compressió de 250 n, de 2,2 mm de gruix</x:t>
  </x:si>
  <x:si>
    <x:t>P-111</x:t>
  </x:si>
  <x:si>
    <x:t>Tub corbable corrugat pe,doble capa,dn=90mm,20j,450n,canal.sot.</x:t>
  </x:si>
  <x:si>
    <x:t>BG2Q-1KTE</x:t>
  </x:si>
  <x:si>
    <x:t>Tub corbable corrugat de polietilè, de doble capa, llisa la interior i corrugada l'exterior, de 90 mm de diàmetre nominal, aïllant i no propagador de la flama, resistència a l'impacte de 20 j, resistència a compressió de 450 n, per a canalitzacions soterrades</x:t>
  </x:si>
  <x:si>
    <x:t>P-112</x:t>
  </x:si>
  <x:si>
    <x:t>Tub corbable corrugat pe,doble capa,dn=160mm,40j,450n,canal.sot.</x:t>
  </x:si>
  <x:si>
    <x:t>BG2Q-T100</x:t>
  </x:si>
  <x:si>
    <x:t>Tub corbable, subministrat en rotllo, de polietilè de doble paret (interior llisa i exterior corrugada), de color taronja, de 160 mm de diàmetre nominal</x:t>
  </x:si>
  <x:si>
    <x:t>P-113</x:t>
  </x:si>
  <x:si>
    <x:t>BG2Q-T101</x:t>
  </x:si>
  <x:si>
    <x:t xml:space="preserve">Tub corbable, subministrat en rotllo, de polietilè de doble paret (interior llisa i exterior corrugada), de color taronja, de 90 mm de diàmetre nominal, </x:t>
  </x:si>
  <x:si>
    <x:t>P-114</x:t>
  </x:si>
  <x:si>
    <x:t>Tub flexible corrugat pp,dn=25mm,2j,750n,2000v,encastat</x:t>
  </x:si>
  <x:si>
    <x:t>BG2Q-1KT9</x:t>
  </x:si>
  <x:si>
    <x:t>Tub flexible corrugat de polipropilè, de 25 mm de diàmetre nominal, aïllant i no propagador de la flama, resistència a l'impacte de 2 j, resistència a compressió de 750 n i una rigidesa dielèctrica de 2000 v</x:t>
  </x:si>
  <x:si>
    <x:t>P-115</x:t>
  </x:si>
  <x:si>
    <x:t>Cable amb conductor de coure de tensió assignada0,6/1 kv, de designació rz1-k (as), construcció sego</x:t>
  </x:si>
  <x:si>
    <x:t>BG33-T100</x:t>
  </x:si>
  <x:si>
    <x:t>Cable multipolar rz1-k (as), sent la seva tensió assignada de 0,6/1 kv, reacció al foc classe cca-s1b,d1,a1, amb conductor de coure classe 5 (-k) de 5g6mm² de secció, amb aïllament de polietilè reticulat (r) i coberta de compost termoplàstic a força de poliolefina lliure de halògens amb baixa emissió de fums i gasos corrosius (z1).  inclús accessoris i elements de subjecció.color verd</x:t>
  </x:si>
  <x:si>
    <x:t>P-116</x:t>
  </x:si>
  <x:si>
    <x:t>BG33-T101</x:t>
  </x:si>
  <x:si>
    <x:t>Cable multipolar rz1-k (as), sent la seva tensió assignada de 0,6/1 kv, reacció al foc classe cca-s1b,d1,a1, amb conductor de coure classe 5 (-k) de 5g25 mm² de secció, amb aïllament de polietilè reticulat (r) i coberta de compost termoplàstic a força de poliolefina lliure de halògens amb baixa emissió de fums i gasos corrosius (z1). inclús accessoris i elements de subjecció</x:t>
  </x:si>
  <x:si>
    <x:t>P-117</x:t>
  </x:si>
  <x:si>
    <x:t>Cable 0,6/1 kv rz1-k (as), 4x2,5mm2,col.tub</x:t>
  </x:si>
  <x:si>
    <x:t>BG33-G2W0</x:t>
  </x:si>
  <x:si>
    <x:t>Cable amb conductor de coure de tensió assignada0,6/1 kv, de designació rz1-k (as), construcció segons norma une 21123-4, tetrapolar, de secció 4x2,5 mm2, amb coberta del cable de poliolefines, classe de reacció al foc cca-s1b, d1, a1 segons la norma une-en 50575 amb baixa emissió fums</x:t>
  </x:si>
  <x:si>
    <x:t>P-118</x:t>
  </x:si>
  <x:si>
    <x:t>Xarxa de connexió a terra als circuits subterranis</x:t>
  </x:si>
  <x:si>
    <x:t>BGWF-0ARJ</x:t>
  </x:si>
  <x:si>
    <x:t>Part proporcional d'accessoris per a conductors de coure nus</x:t>
  </x:si>
  <x:si>
    <x:t>BG3I-06W3</x:t>
  </x:si>
  <x:si>
    <x:t>Conductor de coure nu, unipolar de secció 1x35 mm2</x:t>
  </x:si>
  <x:si>
    <x:t>P-119</x:t>
  </x:si>
  <x:si>
    <x:t>Elèctrode de connexió a terra de grafit, de 0,5 m de llargària i 50 mm de diàmetre clav.terr.</x:t>
  </x:si>
  <x:si>
    <x:t>BGD1-1J1M</x:t>
  </x:si>
  <x:si>
    <x:t>Elèctrode de connexió a terra de grafit, de 0,5 m de llargària i 50 mm de diàmetre</x:t>
  </x:si>
  <x:si>
    <x:t>BGD3-1YM0</x:t>
  </x:si>
  <x:si>
    <x:t>Producte per a millora de la conductivitat del terreny</x:t>
  </x:si>
  <x:si>
    <x:t>P-120</x:t>
  </x:si>
  <x:si>
    <x:t>Columna telescópica model lampagena de santa&amp;cole o equivalent, de 4,40m</x:t>
  </x:si>
  <x:si>
    <x:t>BHN4-TLAM</x:t>
  </x:si>
  <x:si>
    <x:t xml:space="preserve">Columna telescópica model lampagena de santa&amp;cole o equivalent, de 4,40m, formada per tubs d'acer galvanitzat en calent de 152m de diàmetre la base i 76mm el fuste. 
equipada amb dues làmpades cob led de 52w de potència total, un cap al plat superior i l’altre cap a el paviment.
pes: lluminària ø90 27kg, columna 4,40m 39kg.
característiques tècniques: 
70w / 150w hie - ce/m
portalàmpades: e27/ e40
potència del sistema: 88w / 167w
rendiment lluminos: 49.19%
tasa fhs instal·lado: 4.5%
alimentació: 230v - 50hz </x:t>
  </x:si>
  <x:si>
    <x:t>P-121</x:t>
  </x:si>
  <x:si>
    <x:t>Lluminaria encastada en banc formigó, model ghost lineare l 430mm de simes o equivalent</x:t>
  </x:si>
  <x:si>
    <x:t>BHNF-TGOS</x:t>
  </x:si>
  <x:si>
    <x:t>P-122</x:t>
  </x:si>
  <x:si>
    <x:t>Lluminaria encastada en esglao superstep model miniskill verticale de simes o equivalent</x:t>
  </x:si>
  <x:si>
    <x:t>BHNF-TSKI</x:t>
  </x:si>
  <x:si>
    <x:t>Lluminaria encastada en esglaons superstep model miniskill verticale de simes o equivalent</x:t>
  </x:si>
  <x:si>
    <x:t>P-123</x:t>
  </x:si>
  <x:si>
    <x:t>Fanal columna acer galv.+pint.,h=12m,2 llumeneres+làmp.leds 90w,col.dau form.</x:t>
  </x:si>
  <x:si>
    <x:t>C150-002W</x:t>
  </x:si>
  <x:si>
    <x:t>Camió cistella de 10 a 19 m d'alçària</x:t>
  </x:si>
  <x:si>
    <x:t>B06F1-I4HH</x:t>
  </x:si>
  <x:si>
    <x:t>Formigó en massa hm - 20 / b / 10 / x0 amb una quantitat de ciment de 200 kg/m3 i relació aigua ciment =&lt; 0.6</x:t>
  </x:si>
  <x:si>
    <x:t>BHW8-06IY</x:t>
  </x:si>
  <x:si>
    <x:t>Part proporcional d'accessoris per a columnes</x:t>
  </x:si>
  <x:si>
    <x:t>BHR1-T100</x:t>
  </x:si>
  <x:si>
    <x:t xml:space="preserve">columna model flit de salvi o equivalent,de 11metres d'alçada amb un braç a 9m. i un altre a 4,5m 
accés als equips a través de la tapa frontal, fixada al cos amb cargols a base de suport.
inclou luminaries braç a 9m. amb luminària L3 21W 30K F4M2 VDR SP 80W i braç a 4,5m amb luminaria s1 07z 30k f5m1 vdr sp 20w </x:t>
  </x:si>
  <x:si>
    <x:t>P-125</x:t>
  </x:si>
  <x:si>
    <x:t xml:space="preserve">Preinstal·lació de comptador de reg de 1/2´´ dn 15 mm, col·locat enterrat, amb dos claus de tall de </x:t>
  </x:si>
  <x:si>
    <x:t>A01-FEPE</x:t>
  </x:si>
  <x:si>
    <x:t>Ajudant lampista</x:t>
  </x:si>
  <x:si>
    <x:t>A0F-000N</x:t>
  </x:si>
  <x:si>
    <x:t>Oficial 1a lampista</x:t>
  </x:si>
  <x:si>
    <x:t>BJST-T10C</x:t>
  </x:si>
  <x:si>
    <x:t>Vàlvula de retenció de llautó per roscar de 1/2´´.</x:t>
  </x:si>
  <x:si>
    <x:t>BDK1-T100</x:t>
  </x:si>
  <x:si>
    <x:t>Marc i tapa de ferro colat dúctil de 30x30 cm, segons companyia subministradora.</x:t>
  </x:si>
  <x:si>
    <x:t>BJST-T10A</x:t>
  </x:si>
  <x:si>
    <x:t>Aixeta de purga de 15 mm.</x:t>
  </x:si>
  <x:si>
    <x:t>BJST-T10B</x:t>
  </x:si>
  <x:si>
    <x:t>Vàlvula de comporta de llautó fosa, per roscar, de 1/2´´.</x:t>
  </x:si>
  <x:si>
    <x:t>P-126</x:t>
  </x:si>
  <x:si>
    <x:t>Comptador d'aigua freda de lectura directa</x:t>
  </x:si>
  <x:si>
    <x:t>BJM3-T59U</x:t>
  </x:si>
  <x:si>
    <x:t>Comptador d'aigua freda de lectura directa, de raig simple, cabal nominal 2,5 m³/h, diàmetre 3/4´´, temperatura màxima 30°c, pressió màxima 16 bar, apte per a aigües molt dures, amb tapa, ràcords de connexió i precinte.
amb preinstal·lació de comptador de reg de 1/2´´ dn 15 mm, col·locat enterrat, amb dos claus de tall de comporta.</x:t>
  </x:si>
  <x:si>
    <x:t>P-127</x:t>
  </x:si>
  <x:si>
    <x:t>Canonada deg.17mm,degoters c/33cm,+marcatge identificatiu d'aigua no potable,soterra.</x:t>
  </x:si>
  <x:si>
    <x:t>BFYH-0A3A</x:t>
  </x:si>
  <x:si>
    <x:t>Part proporcional d'elements de muntatge per a tubs de polietilè de densitat baixa, de 16 mm de diàmetre nominal exterior, per a connectar a pressió</x:t>
  </x:si>
  <x:si>
    <x:t>BJSST487</x:t>
  </x:si>
  <x:si>
    <x:t xml:space="preserve">Tub de polietilè, color negre, de 17 mm de diàmetre exterior, amb degoters integrats, situats cada 30 cm, subministrat en rotllos, amb el preu incrementat el 10% en concepte d'accessoris i peces especials. </x:t>
  </x:si>
  <x:si>
    <x:t>P-128</x:t>
  </x:si>
  <x:si>
    <x:t>Pericó p/instal.lacions pp 54x38x32cm, llit grava</x:t>
  </x:si>
  <x:si>
    <x:t>BJSM-H6R8</x:t>
  </x:si>
  <x:si>
    <x:t>Pericó rectangular de polirpopilè, per instal·lacions de reg, de 54x38x32 cm, amb tapa amb cargol per tancar</x:t>
  </x:si>
  <x:si>
    <x:t>P-129</x:t>
  </x:si>
  <x:si>
    <x:t xml:space="preserve">Pericó de reg estàndard per albergar les claus de pas de la instal·lació. </x:t>
  </x:si>
  <x:si>
    <x:t>BJSM-TBBF</x:t>
  </x:si>
  <x:si>
    <x:t>Pericó de reg estàndard per albergar les claus de pas de la instal·lació. 
dimensions mínimes: tapa 40x25cm., alçada 22cm., base 49x35cm.
característiques materials: fabricada en polietilè, cos de color negre, tapa color verd.</x:t>
  </x:si>
  <x:si>
    <x:t>P-130</x:t>
  </x:si>
  <x:si>
    <x:t>Controlador de reg 1vdc latach 2 station irragation controller</x:t>
  </x:si>
  <x:si>
    <x:t>BJSQ-T28M</x:t>
  </x:si>
  <x:si>
    <x:t>Controlador 1vdc latach 2 station irragation controller</x:t>
  </x:si>
  <x:si>
    <x:t>P-131</x:t>
  </x:si>
  <x:si>
    <x:t>Controlador de reg 1vdc latach 4 station irragation controller</x:t>
  </x:si>
  <x:si>
    <x:t>BJSQ-T28N</x:t>
  </x:si>
  <x:si>
    <x:t>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alhora 4
sensors sense fil de tall: fins a 5 sensors per estació
 funció water budget: 0% - 200%
 maneres: marxa/atur/pausa.
 concatenació virtual (agrupació/encadenament) de programadors: sense límit d'equips
només amb infinite hub</x:t>
  </x:si>
  <x:si>
    <x:t>P-132</x:t>
  </x:si>
  <x:si>
    <x:t>Controlador de reg 1vdc latach 1 station irragation controller</x:t>
  </x:si>
  <x:si>
    <x:t>BJSQ-T28O</x:t>
  </x:si>
  <x:si>
    <x:t>Controlador de reg 1vdc latach 1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alhora 4
sensors sense fil de tall: fins a 5 sensors per estació
 funció water budget: 0% - 200%
 maneres: marxa/atur/pausa.
 concatenació virtual (agrupació/encadenament) de programadors: sense límit d'equips
només amb infinite hub</x:t>
  </x:si>
  <x:si>
    <x:t>P-133</x:t>
  </x:si>
  <x:si>
    <x:t>Vàlvula limitadora de pressió.</x:t>
  </x:si>
  <x:si>
    <x:t>BEU9-T041</x:t>
  </x:si>
  <x:si>
    <x:t>Manòmetre amb bany de glicerina i diàmetre d'esfera de 100 mm, amb presa vertical, per a muntatge roscat de 1/4´´, escala de pressió de 0 a 10 bar.</x:t>
  </x:si>
  <x:si>
    <x:t>BJST-T300</x:t>
  </x:si>
  <x:si>
    <x:t>Vàlvula limitadora de pressió de llautó, de 1/2´´ dn 15 mm de diàmetre, pressió màxima d'entrada de 25 bar i pressió de sortida regulable entre 1 i 6 bar, temperatura màxima de 80°c, amb ràcords.</x:t>
  </x:si>
  <x:si>
    <x:t>BNE3-60B</x:t>
  </x:si>
  <x:si>
    <x:t>Filtre retenidor de residus de llautó, amb tamís d'acer inoxidable amb perforacions de 0,4 mm de diàmetre, amb rosca de 1/2´´, per a una pressió màxima de treball de 16 bar i una temperatura màxima de 110°c.</x:t>
  </x:si>
  <x:si>
    <x:t>BJST-TVC0</x:t>
  </x:si>
  <x:si>
    <x:t>P-134</x:t>
  </x:si>
  <x:si>
    <x:t>Clau de pas per canonada 25mm</x:t>
  </x:si>
  <x:si>
    <x:t>BJST-T121</x:t>
  </x:si>
  <x:si>
    <x:t>Clau de pas per canonada 25mm agrícola i alimentària, per canonades de polietilé. pressió de treball fins a 10bar, serie mètrica. juntes asiento bola en hpde. anell tóric en epdm. distintiu blau.</x:t>
  </x:si>
  <x:si>
    <x:t>BJST-H6RE</x:t>
  </x:si>
  <x:si>
    <x:t>Vàlvula antidrenant o de rentat automàtica per a instal·lacio de reg per degoteig, de material plàstic, d'1/2'' de diàmetre</x:t>
  </x:si>
  <x:si>
    <x:t>P-135</x:t>
  </x:si>
  <x:si>
    <x:t>Clau de pas per canonada 16mm</x:t>
  </x:si>
  <x:si>
    <x:t>BJST-T122</x:t>
  </x:si>
  <x:si>
    <x:t>P-136</x:t>
  </x:si>
  <x:si>
    <x:t>Vàlvula de rentat automàtica</x:t>
  </x:si>
  <x:si>
    <x:t>P-137</x:t>
  </x:si>
  <x:si>
    <x:t>Hidrant soterrat,1x100mm,connex.d=4´´,munt.pericó soterrat</x:t>
  </x:si>
  <x:si>
    <x:t>BMY0-H5CT</x:t>
  </x:si>
  <x:si>
    <x:t>Part proporcional d'elements especials i de muntatge per a hidrants soterrats</x:t>
  </x:si>
  <x:si>
    <x:t>BM23-H5C5</x:t>
  </x:si>
  <x:si>
    <x:t>Hidrant per a soterrar, amb una sortida de 100 mm de diàmetre amb racord bombers, amb tap antirrobatori, connexió a la canonada de 4´´ de diàmetre</x:t>
  </x:si>
  <x:si>
    <x:t>P-138</x:t>
  </x:si>
  <x:si>
    <x:t xml:space="preserve">Filtre reg </x:t>
  </x:si>
  <x:si>
    <x:t>BNE3-TB6T</x:t>
  </x:si>
  <x:si>
    <x:t>Filtre per a reg de 3/4” amb malla en plastic per a reg per goteig o aspersió.
característiques tècniques: connexió 3/4”bsp, cabal màxim 5 m3/h - 6m3/h, superfície filtrant 160 cm3</x:t>
  </x:si>
  <x:si>
    <x:t>P-139</x:t>
  </x:si>
  <x:si>
    <x:t>Legalització elèctrica segons rd 842/2022</x:t>
  </x:si>
  <x:si>
    <x:t>P-140</x:t>
  </x:si>
  <x:si>
    <x:t>Banc model harpo de la casa santa @cole o equivalent de 175cm. de longitud</x:t>
  </x:si>
  <x:si>
    <x:t>BQ11-THAR</x:t>
  </x:si>
  <x:si>
    <x:t>Banc model harpo de la casa ubirdemis o equivalent de 175cm. de longitud, d'estructura de platina d'acer doblegada i soldada amb protecció antioxidant acabada pintada. seient i respatller de llistons de 90 x 30 mm de fusta europea amb certificació pefc o tropical amb certificació fsc i protegida amb oli monocapa, ancoratge mitjançant dos perns amb protecció antioxidant per estructura introduïts en orificis prèviament realitzats al paviment, farcits amb resina epoxi, ciment ràpid o similar</x:t>
  </x:si>
  <x:si>
    <x:t>P-141</x:t>
  </x:si>
  <x:si>
    <x:t>Banc de formigó model basic 60 de breinco o equivalent de 240x46x60cm</x:t>
  </x:si>
  <x:si>
    <x:t>BQ13-T8SZ</x:t>
  </x:si>
  <x:si>
    <x:t>Banc de formigó model basic 60 de breinco o equivalent de 240x46x60cm inclou preparació al motllo per integrar enllumenat ghost linear l430mm (simes) 45x430mm segons plànol detall</x:t>
  </x:si>
  <x:si>
    <x:t>P-142</x:t>
  </x:si>
  <x:si>
    <x:t xml:space="preserve">Banc de formigó model boomerang de escofet o equivalent </x:t>
  </x:si>
  <x:si>
    <x:t>BQ13-TBOM</x:t>
  </x:si>
  <x:si>
    <x:t>Banc de formigó model boomerang de escofet o equivalent de tres braços de dimensions 238 x 252 x 42 cm / 1850 kg,  de formigó moldejat, decapat i hidrofugat , de color a determinar per la df dintre de la gama del producte, amb suports d´acer inoxidable aisi 316 en forma de cilindre, ancorat al cos de formigó amb cargols inox.</x:t>
  </x:si>
  <x:si>
    <x:t>P-143</x:t>
  </x:si>
  <x:si>
    <x:t>Banc de formigó model bonnie de escofet o equivalent</x:t>
  </x:si>
  <x:si>
    <x:t>BQ13-TBON</x:t>
  </x:si>
  <x:si>
    <x:t>Banc de formigó model bonnie de escofet o equivalent de ø150 x 48 cm / 1700 kg, 240x46x60cm de formigó decapat i hidrofugat , de color a determinar per la df dintre de la gama del producte</x:t>
  </x:si>
  <x:si>
    <x:t>P-144</x:t>
  </x:si>
  <x:si>
    <x:t>Banc de formigó model extasi de breinco o equivalent de forma triangular de dimensions 165 x 165 x 4</x:t>
  </x:si>
  <x:si>
    <x:t>BQ13-TEXT</x:t>
  </x:si>
  <x:si>
    <x:t>Banc de formigó model extasi de escofet o equivalent de forma triangular de dimensions 165 x 165 x 45 cm / 1420 kg,  de formigó moldejat, decapat i hidrofugat , de color a determinar per la df dintre de la gama del producte</x:t>
  </x:si>
  <x:si>
    <x:t>P-145</x:t>
  </x:si>
  <x:si>
    <x:t xml:space="preserve">Banc de formigó model puff de escofet o equivalent </x:t>
  </x:si>
  <x:si>
    <x:t>BQ13-TPUF</x:t>
  </x:si>
  <x:si>
    <x:t>Banc de formigó model puff de escofet o equivalent de forma cuadrada i arrodonida de dimensions 150 x 150 x 45 cm / 2100 kg,  de formigó moldejat, decapat i hidrofugat , de color a determinar per la df dintre de la gama del producte,</x:t>
  </x:si>
  <x:si>
    <x:t>P-146</x:t>
  </x:si>
  <x:si>
    <x:t>Paperera model paperegena de escofet o equivalent de dimensions .ø67 x 80 cm / 80 kg / 82 l.;</x:t>
  </x:si>
  <x:si>
    <x:t>BQ23-TPAP</x:t>
  </x:si>
  <x:si>
    <x:t>P-147</x:t>
  </x:si>
  <x:si>
    <x:t>Gronxador 2 seients inf.,estructura acer, a=3.2 a 3.8m h=2m,4 punts d'ancoratge,fixats amb form.</x:t>
  </x:si>
  <x:si>
    <x:t>C20H-00DN</x:t>
  </x:si>
  <x:si>
    <x:t>Martell trencador manual</x:t>
  </x:si>
  <x:si>
    <x:t>BQA1-T001</x:t>
  </x:si>
  <x:si>
    <x:t>joc infantil GRONXADOR DOBLE PETIT Ref.K6.12820-1 de la casa BDU o equivalent compostper 1 carcassa de gronxador de fusta de làrix de muntanya no impregnada, amb peus metàl·lics i pals secció quadrada de 15-18 cm, 1 dispositiu complet de suspensió del gronxador. Alçada 2,55 m, amplada 3,80 m, profunditat 1,75 m. Pes 200 kg. Amb 1 seient pla i 1 seient de nadó</x:t>
  </x:si>
  <x:si>
    <x:t>P-148</x:t>
  </x:si>
  <x:si>
    <x:t xml:space="preserve">estructura de construcció amb tobogan 014 Ref. 5.01400 de la casa BDU o equivalent </x:t>
  </x:si>
  <x:si>
    <x:t>BQA1-T002</x:t>
  </x:si>
  <x:si>
    <x:t>joc infantil ESTRUCTURA DE CONSTRUCCIÓ AMB TOBOGAN 014 Ref. 5.01400 de la casa BDU o equivalent compostos per 1 plataforma 1.6 x 2.5m, altura 1.5m, 3 parets, 4 escales, 2 muntacàrregues per a sorra, 3 tubs per abocar sorra amb 3 1 safata per a sorra, 2 nivells, 1 roda per a sorra i 1 tobogan d'acer inoxidable d'1,50 m d'alçada i o,45 m d'amplada, amb ancoratge per terra. Llargada global 5,80 m. Amplada, global 2,40 m. Alçada, total 2,55m. Pes total aprox. 700 kg. Troncs a secció quadrada d'aprox 18 cm. A Fusta serrada de làrix de muntanya sense nucli. Esglaons d´ascensió de fusta premsada i polida, diàmetre 42mm. Terres de plataforma d'entarimat encadellat de 45mm. Cadenes de baules petites, 5 mm, soldades abans de la galvanització en bany calent. Contenidor de sorra de segments de pneumàtics allisats. Rampes de plàstic, gruix de parets aprox. 7mm. Roda per a sorra galvanitzada en bany calent.
Fonaments: 4 peces 60 x 60 x 40cm, profunditat d'excavació: 70 cm, per a peus d'acer 80 cm. Tobogan: no cal formigó; profunditat d'excavació per a l'àncora 55 cm</x:t>
  </x:si>
  <x:si>
    <x:t>P-149</x:t>
  </x:si>
  <x:si>
    <x:t>Joc de Sorra ´´caterpillar´´. Variant 4. ref s.00025 de bdu o equivalent</x:t>
  </x:si>
  <x:si>
    <x:t>BQA1-T003</x:t>
  </x:si>
  <x:si>
    <x:t>Joc de Sorra ´´caterpillar´´. Variant 4. ref s.00025 de bdu o equivalent En fusta d'Alerce de Montaña, sense nucli. Amb ranures i llenguetes de 40mm. de gruix. I fusta laminada, la part acolorida amb pintura acrílica sense dissolvents. Cordes Corocord® compostes per 6 cables d´acer inoxidable, embolicats per fil de poliamida. I cadenes de 5 mm. soldades abans de la galvanització. Pals acer inoxidable. Llarg 3,90 m, ample 1,40 mi alt 1,65 m</x:t>
  </x:si>
  <x:si>
    <x:t>P-150</x:t>
  </x:si>
  <x:si>
    <x:t>joc infantil ''ninot giratori amb anella''</x:t>
  </x:si>
  <x:si>
    <x:t>BQA1.T004</x:t>
  </x:si>
  <x:si>
    <x:t>Unitat de joc infantil ''ninot giratori amb anella'', (color opcional) amb anell Ref. 6.28000 de la casa BDU o equivalent compostos per 1 ninot giratori amb eix i peu de suport. Alçada de l'equipament 0,9m. Diàmetre aprox. 0,40m. Pes total aprox. 160 kg. Major component 110 kg. Cos giratori tornejat a partir d'una peça de làrix de muntanya no impregnat. La fusta està partida en sec i cargolada amb una llengüeta de goma, per prevenir que la fusta sòlida es parteixi. Totes les parts metàl·liques visibles són d?acer inoxidable. Amb coixinets dobles de poliamida. Per acolorir-opcional- s'han emprat pintures acríliques lliures de dissolvents. La fusta està processada de manera que permet que l'estructura de la fusta romangui clarament visible.</x:t>
  </x:si>
  <x:si>
    <x:t>P-151</x:t>
  </x:si>
  <x:si>
    <x:t>Aparcabici. modular,</x:t>
  </x:si>
  <x:si>
    <x:t>BQZ0-T100</x:t>
  </x:si>
  <x:si>
    <x:t>P-152</x:t>
  </x:si>
  <x:si>
    <x:t>Anivellament+repassada terr.,manuals,pend.12 al 50%</x:t>
  </x:si>
  <x:si>
    <x:t>A0G-0022</x:t>
  </x:si>
  <x:si>
    <x:t>Oficial 2a jardiner</x:t>
  </x:si>
  <x:si>
    <x:t>P-153</x:t>
  </x:si>
  <x:si>
    <x:t>Terra vegetal jardineria cat.alta,granel,escamp.retro.petita+m.man.</x:t>
  </x:si>
  <x:si>
    <x:t>A01-FEPJ</x:t>
  </x:si>
  <x:si>
    <x:t>BR3D-21GI</x:t>
  </x:si>
  <x:si>
    <x:t>Terra vegetal de jardineria de categoria alta, amb una conductivitat elèctrica menor de 0,8 ds/m, segons ntj 07a, subministrada a granel</x:t>
  </x:si>
  <x:si>
    <x:t>P-154</x:t>
  </x:si>
  <x:si>
    <x:t>Sol estructural</x:t>
  </x:si>
  <x:si>
    <x:t>B03J-TK87</x:t>
  </x:si>
  <x:si>
    <x:t>Grava granitica de pedrera, rentada, de 20-40mm</x:t>
  </x:si>
  <x:si>
    <x:t>BR3D-T1GJ</x:t>
  </x:si>
  <x:si>
    <x:t>Terra vegetal (amb 5% de materia orgànica) i hidrogel amb una proporció de 0,8kg/m3 de terra</x:t>
  </x:si>
  <x:si>
    <x:t>P-155</x:t>
  </x:si>
  <x:si>
    <x:t>Barreja de terra franco sorrenca (70% de sorra rentada i 30% de terra vegetal fertilizada</x:t>
  </x:si>
  <x:si>
    <x:t>P-156</x:t>
  </x:si>
  <x:si>
    <x:t>Encoixinament escorça pi 10 a 35mm,granel,escamp.retro.petita+m.man.,gfins a 10cm</x:t>
  </x:si>
  <x:si>
    <x:t>BR35-21GO</x:t>
  </x:si>
  <x:si>
    <x:t>Escorça de pi de 10 a 35 mm, subministrada a granel</x:t>
  </x:si>
  <x:si>
    <x:t>P-157</x:t>
  </x:si>
  <x:si>
    <x:t xml:space="preserve">Partida alçada a justificar per imprevistos </x:t>
  </x:si>
  <x:si>
    <x:t>P-158</x:t>
  </x:si>
  <x:si>
    <x:t>Subministrament platanus x acerifolia perím=18 a 20cm,pa terra d&gt;=57cm,h&gt;=39,9cm s/ntj</x:t>
  </x:si>
  <x:si>
    <x:t>BR44C-23A5</x:t>
  </x:si>
  <x:si>
    <x:t>Platanus x acerifolia de perímetre de 18 a 20 cm, amb pa de terra de diàmetre mínim 57 cm i profunditat mínima 39,9 cm segons fórmules ntj</x:t>
  </x:si>
  <x:si>
    <x:t>P-159</x:t>
  </x:si>
  <x:si>
    <x:t>Manteniment anual segons pla de manteniment incorporat al projecte en l'annex a.5 jardineria.</x:t>
  </x:si>
  <x:si>
    <x:t>P-160</x:t>
  </x:si>
  <x:si>
    <x:t>Subministrament quercus ilex perím=18 a 20cm, pa terra d&gt;=57cm,h&gt;=39,9cm s/ntj</x:t>
  </x:si>
  <x:si>
    <x:t>BR450-23LR</x:t>
  </x:si>
  <x:si>
    <x:t>Quercus ilex de perímetre de 18 a 20 cm, amb pa de terra de diàmetre mínim 57 cm i profunditat mínima 39,9 cm segons fórmules ntj</x:t>
  </x:si>
  <x:si>
    <x:t>P-161</x:t>
  </x:si>
  <x:si>
    <x:t>Subministrament quercus pubescens perím=18 a 20cm, pa terra d&gt;=57cm,h&gt;=39,9cm s/ntj</x:t>
  </x:si>
  <x:si>
    <x:t>BR450-23M5</x:t>
  </x:si>
  <x:si>
    <x:t>Quercus pubescens de perímetre de 18 a 20 cm, amb pa de terra de diàmetre mínim 57 cm i profunditat mínima 39,9 cm segons fórmules ntj</x:t>
  </x:si>
  <x:si>
    <x:t>P-162</x:t>
  </x:si>
  <x:si>
    <x:t>Subministrament cupressus sempervirens h=400 a 450cm, contenidor 120 a 140l</x:t>
  </x:si>
  <x:si>
    <x:t>BR468-24O2</x:t>
  </x:si>
  <x:si>
    <x:t>Cupressus sempervirens d'alçària de 400 a 450 cm, en contenidor de 120 a 140 l</x:t>
  </x:si>
  <x:si>
    <x:t>P-163</x:t>
  </x:si>
  <x:si>
    <x:t>BR4H2-269A</x:t>
  </x:si>
  <x:si>
    <x:t>Rosmarinus officinalis 'prostratus' en contenidor de 3 l</x:t>
  </x:si>
  <x:si>
    <x:t>P-164</x:t>
  </x:si>
  <x:si>
    <x:t>Formació de conjunt d'arbustives tipus roureda</x:t>
  </x:si>
  <x:si>
    <x:t>BR4BF-25S2</x:t>
  </x:si>
  <x:si>
    <x:t>Cistus monspeliensis en contenidor de 3 l</x:t>
  </x:si>
  <x:si>
    <x:t>BR4EC-25XK</x:t>
  </x:si>
  <x:si>
    <x:t>Lavandula angustifolia en contenidor de 6 l</x:t>
  </x:si>
  <x:si>
    <x:t>BR4H2-2697</x:t>
  </x:si>
  <x:si>
    <x:t>Rosmarinus officinalis en contenidor de 3 l</x:t>
  </x:si>
  <x:si>
    <x:t>BR4G9-265G</x:t>
  </x:si>
  <x:si>
    <x:t>Phlomis purpurea d'alçària de 30 a 50 cm, en contenidor de 3 l</x:t>
  </x:si>
  <x:si>
    <x:t>P-165</x:t>
  </x:si>
  <x:si>
    <x:t>Plant.arbustiva o entap,cont.=1 a 1.5l,25x25x25cm,m.man.,pend.inferior al 35%,terra excav.+10% comp.</x:t>
  </x:si>
  <x:si>
    <x:t>A0F-000M</x:t>
  </x:si>
  <x:si>
    <x:t>Oficial 1a jardiner</x:t>
  </x:si>
  <x:si>
    <x:t>BR32-21DG</x:t>
  </x:si>
  <x:si>
    <x:t>Compost de classe i, d'origen vegetal, segons ntj 05c, subministrat en sacs de 0,8 m3</x:t>
  </x:si>
  <x:si>
    <x:t>P-166</x:t>
  </x:si>
  <x:si>
    <x:t>Plant.plantació en zona vegetal</x:t>
  </x:si>
  <x:si>
    <x:t>BR32-21DJ</x:t>
  </x:si>
  <x:si>
    <x:t>Compost de classe i, d'origen vegetal, segons ntj 05c, subministrat a granel</x:t>
  </x:si>
  <x:si>
    <x:t>P-167</x:t>
  </x:si>
  <x:si>
    <x:t>Plantació en parterrre de sol estructural</x:t>
  </x:si>
  <x:si>
    <x:t>P-168</x:t>
  </x:si>
  <x:si>
    <x:t>Barrera de limit de parterre amb plantacions de corda am postes de barra d16</x:t>
  </x:si>
  <x:si>
    <x:t>BR92-T100</x:t>
  </x:si>
  <x:si>
    <x:t>Barrera de limit de parterre amb plantacions de corda amb postes cada 2m. de barra d16 d'acer llis pintat i argolla superior per pas de corda</x:t>
  </x:si>
  <x:si>
    <x:t>P-169</x:t>
  </x:si>
  <x:si>
    <x:t>Hidrosembra barreja p/gespa rúst.baix mant.lleg+gram,30g/m2, aigua,mulch,adob,bioactivador microbià,</x:t>
  </x:si>
  <x:si>
    <x:t>CR70-00BV</x:t>
  </x:si>
  <x:si>
    <x:t>Hidrosembradora muntada sobre camió, amb dipòsit de 2500 l, amb bomba incorporada de 15 a 20 kw</x:t>
  </x:si>
  <x:si>
    <x:t>BR4U0-21GX</x:t>
  </x:si>
  <x:si>
    <x:t>Barreja de llavors per a gespa tipus rústica de baix manteniment de lleguminoses amb gramínies, segons ntj 07n</x:t>
  </x:si>
  <x:si>
    <x:t>BR37-0WNZ</x:t>
  </x:si>
  <x:si>
    <x:t>Estabilitzant sintètic de base acrílica</x:t>
  </x:si>
  <x:si>
    <x:t>BR30-0XRF</x:t>
  </x:si>
  <x:si>
    <x:t>Adob mineral sòlid de fons d'alliberament lent</x:t>
  </x:si>
  <x:si>
    <x:t>BR34-0XRE</x:t>
  </x:si>
  <x:si>
    <x:t>Encoixinament protector per a hidrosembres de fibra semicurta</x:t>
  </x:si>
  <x:si>
    <x:t>BR31-132Q</x:t>
  </x:si>
  <x:si>
    <x:t>Bioactivador microbià</x:t>
  </x:si>
  <x:si>
    <x:t>P-170</x:t>
  </x:si>
  <x:si>
    <x:t>Aspratge triple arbre,3rolls,d=10cm,llarg. 2,5m,clav.30cm,3abraçadores regul.</x:t>
  </x:si>
  <x:si>
    <x:t>BRZ0-255V</x:t>
  </x:si>
  <x:si>
    <x:t>Abraçadora regulable de goma o cautxú per a aspratges</x:t>
  </x:si>
  <x:si>
    <x:t>BRZ3-255T</x:t>
  </x:si>
  <x:si>
    <x:t>Estaca de fusta de pi tractada en autoclau, de secció circular, de 10 cm de diàmetre i 2,5 m de llargària</x:t>
  </x:si>
  <x:si>
    <x:t>P-171</x:t>
  </x:si>
  <x:si>
    <x:t>Despeses per la seguretat i salut a l'obra</x:t>
  </x:si>
  <x:si>
    <x:t>P-172</x:t>
  </x:si>
  <x:si>
    <x:t>Partida de despeses per a l'adequació per a la circulació i l'enllumenat provisional mentre durin le</x:t>
  </x:si>
  <x:si>
    <x:t>P-173</x:t>
  </x:si>
  <x:si>
    <x:t>Topografia</x:t>
  </x:si>
  <x:si>
    <x:t>P-13</x:t>
  </x:si>
  <x:si>
    <x:t>Excavació volum sol estructural</x:t>
  </x:si>
  <x:si>
    <x:t>Subtotal partida d'obra</x:t>
  </x:si>
  <x:si>
    <x:t>P-14</x:t>
  </x:si>
  <x:si>
    <x:t>Excav.rasa per pous</x:t>
  </x:si>
  <x:si>
    <x:t>P-16</x:t>
  </x:si>
  <x:si>
    <x:t>Excav.rasa per formació de drenatge</x:t>
  </x:si>
  <x:si>
    <x:t>P-78</x:t>
  </x:si>
  <x:si>
    <x:t>Pou d=100cm,h=1,5m,solera mitja canya d/formigó en massa hm - 25 / b / 20 / x0 quant.ciment 275kg/m3</x:t>
  </x:si>
  <x:si>
    <x:t>P-109</x:t>
  </x:si>
  <x:si>
    <x:t>Quadre elèctric enllumenat</x:t>
  </x:si>
  <x:si>
    <x:t>BG4D-T100</x:t>
  </x:si>
  <x:si>
    <x:t>Interruptor diferencial instantani,4p/40a/30ma,  inclús accessoris de muntatge. segons une-en 61008-1.</x:t>
  </x:si>
  <x:si>
    <x:t>BG4D-T101</x:t>
  </x:si>
  <x:si>
    <x:t>Interruptor diferencial instantani,4p/40a/300ma,  inclús accessoris de muntatge. segons une-en 61008-1.</x:t>
  </x:si>
  <x:si>
    <x:t>BG4D-T103</x:t>
  </x:si>
  <x:si>
    <x:t>Interruptor automàtic magnetotèrmic, 10 ka de poder de tall, de10a/4p  d'intensitat nominal, corba c, inclús accessoris de muntatge. segons une-en 60898-1.</x:t>
  </x:si>
  <x:si>
    <x:t>BG18-TBX3</x:t>
  </x:si>
  <x:si>
    <x:t>Caixa per a allotjament dels interruptors de protecció de la instal·lació de rec</x:t>
  </x:si>
  <x:si>
    <x:t>BG4D-T102</x:t>
  </x:si>
  <x:si>
    <x:t>Interruptor automàtic magnetotèrmic, 10 ka de poder de tall, de40a/4p més sobretensions,  d'intensitat nominal, corba c, inclús accessoris de muntatge. segons une-en 60898-1.</x:t>
  </x:si>
  <x:si>
    <x:t>BG4D-T104</x:t>
  </x:si>
  <x:si>
    <x:t>Interruptor automàtic magnetotèrmic, 10 ka de poder de tall, de16a/4p  d'intensitat nominal, corba c, inclús accessoris de muntatge. segons une-en 60898-1.</x:t>
  </x:si>
  <x:si>
    <x:t>P-124</x:t>
  </x:si>
  <x:si>
    <x:t>Escomesa a la xarxa de reg.</x:t>
  </x:si>
  <x:si>
    <x:t>BFYH-0A65</x:t>
  </x:si>
  <x:si>
    <x:t>Part proporcional d'elements de muntatge per a tubs de polietilè de densitat baixa, de 90 mm de diàmetre nominal exterior, per a connectar a pressió</x:t>
  </x:si>
  <x:si>
    <x:t>BFWF-09W3</x:t>
  </x:si>
  <x:si>
    <x:t>Accessori per a tubs de polietilè de densitat baixa, de 90 mm de diàmetre nominal exterior, de plàstic, per a connectar a pressió</x:t>
  </x:si>
  <x:si>
    <x:t>BFB6-09BV</x:t>
  </x:si>
  <x:si>
    <x:t>Tub de polietilè de designació PE 40, de 90 mm de diàmetre nominal, de 10 bar de pressió nominal, sèrie SDR 7,4, segons la norma UNE-EN 12201-2</x:t>
  </x:si>
  <x:si>
    <x:t>BJSM-T6R9</x:t>
  </x:si>
  <x:si>
    <x:t>Pericó de polipropilè, 55x55x55 cm.</x:t>
  </x:si>
  <x:si>
    <x:t>BJSM-T610</x:t>
  </x:si>
  <x:si>
    <x:t>Tapa de pvc, per a pericons de fontaneria de 55x55 cm, amb tancament hermètic al pas dels olors mefítics.</x:t>
  </x:si>
  <x:si>
    <x:t>BJM6-T100</x:t>
  </x:si>
  <x:si>
    <x:t>Collarí de presa en càrrega, de foneria dúctil amb recobriment de resina epoxi, per a tubs de polietilè o de pvc de 200 mm de diàmetre exterior, amb presa per a connexió embridada de 3´´ de diàmetre, pn=16 atm, amb juntes elàstiques de epdm.</x:t>
  </x:si>
  <x:si>
    <x:t>BFB3-T200</x:t>
  </x:si>
  <x:si>
    <x:t>Connexió de servei de polietilè pe 40, de 125 mm de diàmetre exterior, pn=10 atm i 12,3 mm de gruix, segons une-en 12201-2, inclús accessoris de connexió i peces especials.</x:t>
  </x:si>
  <x:si>
    <x:t>Oficial 1a jard.esp.arboric.</x:t>
  </x:si>
  <x:si>
    <x:t>Compressor+dos martells pneumàtics</x:t>
  </x:si>
  <x:si>
    <x:t>Corró vibratori autopropulsat,1.5 a 2.5t</x:t>
  </x:si>
  <x:si>
    <x:t>Corró vibratori autopropulsat,8 a 10t</x:t>
  </x:si>
  <x:si>
    <x:t>Corró vibratori autopropulsat,12 a 14t</x:t>
  </x:si>
  <x:si>
    <x:t>Minicarregadora combustible s/pneumàtics 2 a 5.9t,+acces.anivell.</x:t>
  </x:si>
  <x:si>
    <x:t>Minicarregadora s/pneumàtics 2 a 5.9t</x:t>
  </x:si>
  <x:si>
    <x:t>Pala carregadora s/pneumàtics 15 a 20t</x:t>
  </x:si>
  <x:si>
    <x:t>Pala carregadora s/pneumàtics 8 a 14t</x:t>
  </x:si>
  <x:si>
    <x:t>Pala excavadora giratoria s/pneumàtics 15 a 20t</x:t>
  </x:si>
  <x:si>
    <x:t>Picó vibrant,plac.30x30cm</x:t>
  </x:si>
  <x:si>
    <x:t>Safata vibrant,plac.60cm</x:t>
  </x:si>
  <x:si>
    <x:t>Retroexcavadora s/pneumàtics 8 a 10t</x:t>
  </x:si>
  <x:si>
    <x:t>Llog.cistella braç art. 12m,s/operari</x:t>
  </x:si>
  <x:si>
    <x:t>Camió cistella h=10 a 19m</x:t>
  </x:si>
  <x:si>
    <x:t>Camió cisterna 8m3</x:t>
  </x:si>
  <x:si>
    <x:t>Camió grua 5t</x:t>
  </x:si>
  <x:si>
    <x:t>Camió grua 3t</x:t>
  </x:si>
  <x:si>
    <x:t>Camió transp.12 t</x:t>
  </x:si>
  <x:si>
    <x:t>Camió transp.7 t</x:t>
  </x:si>
  <x:si>
    <x:t>Dúmper 1,5t,hidràulic</x:t>
  </x:si>
  <x:si>
    <x:t>Camió cisterna p/reg asf.</x:t>
  </x:si>
  <x:si>
    <x:t>Corró vibratori autopropulsat pneumàtic</x:t>
  </x:si>
  <x:si>
    <x:t>Estenedora p/paviment mescla bitum.</x:t>
  </x:si>
  <x:si>
    <x:t>Formigonera 250l</x:t>
  </x:si>
  <x:si>
    <x:t>Formigonera 165l</x:t>
  </x:si>
  <x:si>
    <x:t>Màquina tallajunts disc diamant p/paviment</x:t>
  </x:si>
  <x:si>
    <x:t>Màquina p/clavar muntant met.</x:t>
  </x:si>
  <x:si>
    <x:t>Màquina p/pintar banda vial,autopropulsada</x:t>
  </x:si>
  <x:si>
    <x:t>Màquina p/pintar banda vial,accionament manual</x:t>
  </x:si>
  <x:si>
    <x:t>Subministr.contenidor metàl·lic,9m3 +recollida residus inerts o no especials</x:t>
  </x:si>
  <x:si>
    <x:t>Subministr.bidó plàstic,200l +recollida res.especials</x:t>
  </x:si>
  <x:si>
    <x:t>Equip tall oxiacetilènic</x:t>
  </x:si>
  <x:si>
    <x:t>Martell trenc.man.</x:t>
  </x:si>
  <x:si>
    <x:t>Desbrossadora manual braç+capçal fil-disc</x:t>
  </x:si>
  <x:si>
    <x:t>Hidrosembradora muntada s/camió,2500l,bomba 15 a 20kw</x:t>
  </x:si>
  <x:si>
    <x:t>Tisores pneumàtiques+p.p.compressor</x:t>
  </x:si>
  <x:si>
    <x:t>Aparell manual pressió,per fitosanit.herbicid.</x:t>
  </x:si>
  <x:si>
    <x:t>Pedra granit. de més de 150mm, per a rebl.gabions</x:t>
  </x:si>
  <x:si>
    <x:t>Sauló s/garbellar</x:t>
  </x:si>
  <x:si>
    <x:t>Terra adeq.</x:t>
  </x:si>
  <x:si>
    <x:t>Ull perdiu d=3 a 7 mm</x:t>
  </x:si>
  <x:si>
    <x:t>Grava pedra granit.grandària màxima 40mm p/forms.</x:t>
  </x:si>
  <x:si>
    <x:t>Grava pedra granit.grandària màxima 20mm p/forms.</x:t>
  </x:si>
  <x:si>
    <x:t>Grava pedra granit.p/drens</x:t>
  </x:si>
  <x:si>
    <x:t>Grava p/drens</x:t>
  </x:si>
  <x:si>
    <x:t>Sorra pedra granit. p/forms.</x:t>
  </x:si>
  <x:si>
    <x:t>Sorra rentada 0.1 a 0.5 mm</x:t>
  </x:si>
  <x:si>
    <x:t>Sorra 0 a 3,5 mm</x:t>
  </x:si>
  <x:si>
    <x:t>Sorra p/morters</x:t>
  </x:si>
  <x:si>
    <x:t>Sorra garbellada 3-5 mm</x:t>
  </x:si>
  <x:si>
    <x:t>Calç aèria hidratada cl 90-s,sacs</x:t>
  </x:si>
  <x:si>
    <x:t>Ciment pòrtland+fill.calc. cem ii/b-l 32,5r,sacs</x:t>
  </x:si>
  <x:si>
    <x:t>Emul.bitum.catiònica p/reg imp.c50bf4 imp,fluid.&gt;3%</x:t>
  </x:si>
  <x:si>
    <x:t>Emul.bitum.catiònica p/reg adh.c60b3/b2 adh</x:t>
  </x:si>
  <x:si>
    <x:t>Form.neteja rec. hl-150/b/20, subst.50% granulat gruixut p/granulat reciclat mixt ce</x:t>
  </x:si>
  <x:si>
    <x:t>Form.no estructural hne-15/p/40</x:t>
  </x:si>
  <x:si>
    <x:t>Form.no estructural hne-20/p/40</x:t>
  </x:si>
  <x:si>
    <x:t>Form.no estr.rec. hrne-235/b/20, subst.50% granulat gruixut p/granulat reciclat mixt ce</x:t>
  </x:si>
  <x:si>
    <x:t>Formigó hm-20/p / 20 / i,&gt;= 200kg/m3 ciment</x:t>
  </x:si>
  <x:si>
    <x:t>Formigó hm-20/b / 20 / i,&gt;= 200kg/m3 ciment</x:t>
  </x:si>
  <x:si>
    <x:t>Formigó en massa hm - 20 / b / 20 / x0 quant.ciment 200kg/m3, aigua/ciment =&lt; 0.6</x:t>
  </x:si>
  <x:si>
    <x:t>Formigó en massa hm - 20 / b / 10 / x0 quant.ciment 200kg/m3, aigua/ciment =&lt; 0.6</x:t>
  </x:si>
  <x:si>
    <x:t>Formigó en massa hm - 25 / b / 20 / x0 quant.ciment 275kg/m3, aigua/ciment =&lt; 0.6</x:t>
  </x:si>
  <x:si>
    <x:t>Formigó en massa hm - 20 / f / 20 / x0 quant.ciment 200kg/m3, aigua/ciment =&lt; 0.6</x:t>
  </x:si>
  <x:si>
    <x:t>Morter calç resist.compress.=5 a 9n/mm2</x:t>
  </x:si>
  <x:si>
    <x:t>Mort.ram paleta m5,sacs,(g) une-en 998-2</x:t>
  </x:si>
  <x:si>
    <x:t>Mort.ram paleta m5,granel,(g) une-en 998-2</x:t>
  </x:si>
  <x:si>
    <x:t>Mort.ram paleta M7.5,sacs,(G) UNE-EN 998-2</x:t>
  </x:si>
  <x:si>
    <x:t>Abraçadora metàl.,d/int.=110mm</x:t>
  </x:si>
  <x:si>
    <x:t>Abraçadora metàl.,d/int.=26mm</x:t>
  </x:si>
  <x:si>
    <x:t>Filferro acer galv.</x:t>
  </x:si>
  <x:si>
    <x:t>Plafó metàl·lic50x200cm,50usos</x:t>
  </x:si>
  <x:si>
    <x:t>Motlle metàl·lic p/encof.caix.emborn. 70x30x85cm,150 usos</x:t>
  </x:si>
  <x:si>
    <x:t>Part propor.elem.aux.plafó met.50x200cm</x:t>
  </x:si>
  <x:si>
    <x:t>Maó foradat senzill,290x140x40mm,categoria i,ld,une-en 771-1</x:t>
  </x:si>
  <x:si>
    <x:t>Maó calat,290x140x100mm,p/revestir,categoria i,hd,une-en 771-1</x:t>
  </x:si>
  <x:si>
    <x:t>Deposició controlada planta compost.,residus vegetals nets no especials,0,5t/m3,ler 200201</x:t>
  </x:si>
  <x:si>
    <x:t>Disposició controlada centre reciclatge,residus fusta no perillosos,0,19t/m3,ler 17 02 01</x:t>
  </x:si>
  <x:si>
    <x:t>Disposició controlada centre reciclatge,residus plàstic no perillosos,0,035t/m3,ler 17 02 03</x:t>
  </x:si>
  <x:si>
    <x:t>Deposició controlada planta compost.,residus vegetals bruts no perillosos,0,75t/m3,ler 200201</x:t>
  </x:si>
  <x:si>
    <x:t>Disposició controlada centre reciclatge,residus metalls no perillosos,0,2t/m3,ler 17 04 07</x:t>
  </x:si>
  <x:si>
    <x:t>Disposició controlada centre reciclatge,residus paper/cartró no perillosos,0,04t/m3,ler 15 01 01</x:t>
  </x:si>
  <x:si>
    <x:t>Deposició controlada dipòsit autoritzat inclòs el cànon sobre la deposició controlada dels residus d</x:t>
  </x:si>
  <x:si>
    <x:t>Gabió 1x1m,malla 3 tors.acer galv.,d=2,7mm,8x10cm</x:t>
  </x:si>
  <x:si>
    <x:t>Acer S235JRC segons UNE-EN 10025-2</x:t>
  </x:si>
  <x:si>
    <x:t>Geotèxtil feltre pp no teix.lligat mecàn.,110 a 130g/m2</x:t>
  </x:si>
  <x:si>
    <x:t>Geotèxtil feltre pp no teix.lligat mecàn.,140 a 190g/m2</x:t>
  </x:si>
  <x:si>
    <x:t>Geotèxtil feltre polipropilè/pe no teix.lligat tèrm.,100 a 110g/m2</x:t>
  </x:si>
  <x:si>
    <x:t>Geotèxtil feltre polièst. no teix.lligat mecàn.,190 a 200g/m2</x:t>
  </x:si>
  <x:si>
    <x:t>Vorada recta de formigó, peça tipus superstel de breinco o equivalent,</x:t>
  </x:si>
  <x:si>
    <x:t>Pedra granít.,buixardada,2cantellsarrod.,p/vorada,10x25cm</x:t>
  </x:si>
  <x:si>
    <x:t>Vorada acer corten,10x200mm,incl.elem.ancoratge soldats</x:t>
  </x:si>
  <x:si>
    <x:t>Peça form.40x20cm,g=8cm,p/rigo.</x:t>
  </x:si>
  <x:si>
    <x:t>Paviment de llambordins triangular-aqua-joint vs3 de breinco</x:t>
  </x:si>
  <x:si>
    <x:t xml:space="preserve">Paviment de llambordins de formigómodel triangular-aqua-joint vs3 de breinco, o equivalent podotàct </x:t>
  </x:si>
  <x:si>
    <x:t>Mescla bituminosa contínua en calent tipus ac 16 surf d 60/70 b</x:t>
  </x:si>
  <x:si>
    <x:t xml:space="preserve">Esglaó de formigó prefabricat d'1 peça de secció rectangular de 60x25x15 model superstep de breinco </x:t>
  </x:si>
  <x:si>
    <x:t>Porta</x:t>
  </x:si>
  <x:si>
    <x:t>barrera limit de de zona de jocs infantils</x:t>
  </x:si>
  <x:si>
    <x:t>Barana amb passamà d'acer inoxidable 1.4301 (aisi 304) de pletina 40x10 passamà i brendoles de refor</x:t>
  </x:si>
  <x:si>
    <x:t>Microesferes vidre p/retrorref.sec+humit.+pluja</x:t>
  </x:si>
  <x:si>
    <x:t>Microesferes vidre p/retrorref.sec</x:t>
  </x:si>
  <x:si>
    <x:t>Pintura acrílica color groc, p/marques vials</x:t>
  </x:si>
  <x:si>
    <x:t>Senyal vertical tipus s28, s29  i similars</x:t>
  </x:si>
  <x:si>
    <x:t>Peri.pref.form.san.80x80x85cm,g=7cm,finestres premarc.d=64cm,4cares,+tapa</x:t>
  </x:si>
  <x:si>
    <x:t>Bastiment i reixa de fosa dúctil, abatible i amb tanca, per a emborna</x:t>
  </x:si>
  <x:si>
    <x:t>Tub circ. ranur. pvc,paret simp.,d=50mm</x:t>
  </x:si>
  <x:si>
    <x:t>Tub circ. ranur. pvc,paret doble,d=200mm</x:t>
  </x:si>
  <x:si>
    <x:t>Tub form.arm. d=500mm,cl.3,campana</x:t>
  </x:si>
  <x:si>
    <x:t>Tub form.arm. d=300mm,cl.3,campana</x:t>
  </x:si>
  <x:si>
    <x:t>Graó p/pou reg.ferro colat nod.,200x200x200mm,1,7kg</x:t>
  </x:si>
  <x:si>
    <x:t>Banda cont.seny. a=30cm, pp</x:t>
  </x:si>
  <x:si>
    <x:t>Manòmetre amb bany de glicerina i diàmetre d'esfera de 100 mm, amb presa vertical, per a muntatge ro</x:t>
  </x:si>
  <x:si>
    <x:t>Tub acer galv.sold.(w),4´´,sèrie m s/une-en 10255</x:t>
  </x:si>
  <x:si>
    <x:t xml:space="preserve">Connexió de servei de polietilè pe 40, de 90 mm de diàmetre exterior, pn=10 atm i 12,3 mm de gruix, </x:t>
  </x:si>
  <x:si>
    <x:t xml:space="preserve">Tub de polietilè pe 40 de color negre amb bandes de color blau, de 25 mm de diàmetre exterior i 3,5 </x:t>
  </x:si>
  <x:si>
    <x:t xml:space="preserve">Tub de polietilè pe 40 de color negre amb bandes de color blau, de 32 mm de diàmetre exterior i 4,4 </x:t>
  </x:si>
  <x:si>
    <x:t>Tub PE 80,DN=40mm,sèrie SDR 11</x:t>
  </x:si>
  <x:si>
    <x:t>Tub PE 100,DN=125mm,sèrie SDR 11</x:t>
  </x:si>
  <x:si>
    <x:t>Tub PE 100,DN=200mm,sèrie SDR 11</x:t>
  </x:si>
  <x:si>
    <x:t>Tub PE 100,DN=75mm,sèrie SDR 11</x:t>
  </x:si>
  <x:si>
    <x:t>Tub PE 100,DN=63mm,sèrie SDR 11</x:t>
  </x:si>
  <x:si>
    <x:t>Tub PE 100,DN=90mm,sèrie SDR 11</x:t>
  </x:si>
  <x:si>
    <x:t>Tub PE 100,DN=110mm,sèrie SDR 11</x:t>
  </x:si>
  <x:si>
    <x:t>Tub PE 80,DN=32mm,sèrie SDR 11</x:t>
  </x:si>
  <x:si>
    <x:t>Tub PE 80,DN=25mm,sèrie SDR 11</x:t>
  </x:si>
  <x:si>
    <x:t>Tub PE 80,DN=50mm,sèrie SDR 11</x:t>
  </x:si>
  <x:si>
    <x:t>Tub PE 40,DN=90mm,PN=10bar,sèrie SDR 7,4,UNE-EN 12201-2</x:t>
  </x:si>
  <x:si>
    <x:t>Accessori p/tubs acer galv.d=4´´,p/roscar</x:t>
  </x:si>
  <x:si>
    <x:t>Accessori p/tubs PE mitj.dens. DN=125mm, plàst.,10bar,p/soldar</x:t>
  </x:si>
  <x:si>
    <x:t>Accessori p/tubs PE mitj.dens. DN=200mm, plàst.,10bar,p/soldar</x:t>
  </x:si>
  <x:si>
    <x:t>Accessori p/tubs PE mitj.dens. DN=25mm, plàst.,10bar,p/soldar</x:t>
  </x:si>
  <x:si>
    <x:t>Accessori p/tubs PE mitj.dens. DN=32mm, plàst.,10bar,p/soldar</x:t>
  </x:si>
  <x:si>
    <x:t>Accessori p/tubs PE mitj.dens. DN=110mm, plàst.,10bar,p/soldar</x:t>
  </x:si>
  <x:si>
    <x:t>Accessori p/tubs PE mitj.dens. DN=40mm, plàst.,10bar,p/soldar</x:t>
  </x:si>
  <x:si>
    <x:t>Accessori p/tubs PE mitj.dens. DN=50mm, plàst.,10bar,p/soldar</x:t>
  </x:si>
  <x:si>
    <x:t>Accessori p/tubs PE mitj.dens. DN=63mm, plàst.,10bar,p/soldar</x:t>
  </x:si>
  <x:si>
    <x:t>Accessori p/tubs PE mitj.dens. DN=75mm, plàst.,10bar,p/soldar</x:t>
  </x:si>
  <x:si>
    <x:t>Accessori p/tubs PE baixa dens. DN=90mm, plàst.,p/connec.pressió</x:t>
  </x:si>
  <x:si>
    <x:t>Accessori p/tubs PE mitj.dens. DN=90mm, plàst.,10bar,p/soldar</x:t>
  </x:si>
  <x:si>
    <x:t>Pp.elem.munt.p/tubs acer galv.d=4´´, roscat</x:t>
  </x:si>
  <x:si>
    <x:t>Pp.elem.munt.,p/tub form.arm.prefab.,d=500mm,cl.3,astm c 76,unió campana</x:t>
  </x:si>
  <x:si>
    <x:t>Pp.elem.munt.,p/tub form.arm.prefab.,d=300mm,cl.3,astm c 76,unió campana</x:t>
  </x:si>
  <x:si>
    <x:t>Pp.elem.munt.p/tubs PE mitj.dens. DN=125mm,10bar,p/soldar</x:t>
  </x:si>
  <x:si>
    <x:t>Pp.elem.munt.p/tubs PE mitj.dens. DN=200mm,10bar,p/soldar</x:t>
  </x:si>
  <x:si>
    <x:t>Pp.elem.munt.p/tubs PE mitj.dens. DN=25mm,10bar,p/soldar</x:t>
  </x:si>
  <x:si>
    <x:t>Pp.elem.munt.p/tubs PE mitj.dens. DN=40mm,10bar,p/soldar</x:t>
  </x:si>
  <x:si>
    <x:t>Pp.elem.munt.p/tubs PE mitj.dens. DN=32mm,10bar,p/soldar</x:t>
  </x:si>
  <x:si>
    <x:t>Pp.elem.munt.p/tubs pe baixa dens. dn=16mm,p/connec.pressió</x:t>
  </x:si>
  <x:si>
    <x:t>Pp.elem.munt.p/tubs PE mitj.dens. DN=110mm,10bar,p/soldar</x:t>
  </x:si>
  <x:si>
    <x:t>Pp.elem.munt.p/tubs PE baixa dens. DN=90mm,p/connec.pressió</x:t>
  </x:si>
  <x:si>
    <x:t>Pp.elem.munt.p/tubs PE mitj.dens. DN=50mm,10bar,p/soldar</x:t>
  </x:si>
  <x:si>
    <x:t>Pp.elem.munt.p/tubs PE mitj.dens. DN=63mm,10bar,p/soldar</x:t>
  </x:si>
  <x:si>
    <x:t>Pp.elem.munt.p/tubs PE mitj.dens. DN=75mm,10bar,p/soldar</x:t>
  </x:si>
  <x:si>
    <x:t>Pp.elem.munt.p/tubs PE mitj.dens. DN=90mm,10bar,p/soldar</x:t>
  </x:si>
  <x:si>
    <x:t>Armari d'obra</x:t>
  </x:si>
  <x:si>
    <x:t>Tmf1 , segons especificacions de la ede</x:t>
  </x:si>
  <x:si>
    <x:t>Tub rígid pvc,dn=160mm,impacte=15j,resist.compress.=250n,g=2,2mm</x:t>
  </x:si>
  <x:si>
    <x:t>Tub flexible corrugat pp,dn=25mm,2j,750n,2000v</x:t>
  </x:si>
  <x:si>
    <x:t>Tub corbable corrugat pe,doble capa,dn=90mm,20j,450n,p/canal.soterrada</x:t>
  </x:si>
  <x:si>
    <x:t>Tub corbable  de 160 mm de diàmetre nominal</x:t>
  </x:si>
  <x:si>
    <x:t xml:space="preserve">Tub corbable de 90 mm de diàmetre nominal, </x:t>
  </x:si>
  <x:si>
    <x:t>Cable 0,6/1 kv rz1-k (as), 4x2,5mm2</x:t>
  </x:si>
  <x:si>
    <x:t>Cable multipolar rz1-k (as) de 5g6mm² de secció</x:t>
  </x:si>
  <x:si>
    <x:t>Cable multipolar rz1-k (as) de 5g25 mm² de secció</x:t>
  </x:si>
  <x:si>
    <x:t>Conductor cu nu,1x35mm2</x:t>
  </x:si>
  <x:si>
    <x:t>Interruptor diferencial instantani,4p/40a/30ma</x:t>
  </x:si>
  <x:si>
    <x:t>Interruptor diferencial instantani,4p/40a/300ma</x:t>
  </x:si>
  <x:si>
    <x:t>Interruptor automàtic magnetotèrmic, 10 ka de poder de tall, de40a/4p més sobretension</x:t>
  </x:si>
  <x:si>
    <x:t>Interruptor automàtic magnetotèrmic, 10 ka de poder de tall, de10a/4p</x:t>
  </x:si>
  <x:si>
    <x:t xml:space="preserve">Interruptor automàtic magnetotèrmic, 10 ka de poder de tall, de16a/4p </x:t>
  </x:si>
  <x:si>
    <x:t>Elèctrode terra,grafit,l=0,5m,d=50mm</x:t>
  </x:si>
  <x:si>
    <x:t>Millora cond.terreny</x:t>
  </x:si>
  <x:si>
    <x:t>P.p.accessoris caix.p/quadre comand.+prot.</x:t>
  </x:si>
  <x:si>
    <x:t>P.p.accessoris p/conduc.cu.nus</x:t>
  </x:si>
  <x:si>
    <x:t>Columna telescópica model lampagena de santa&amp;cole o equivalent</x:t>
  </x:si>
  <x:si>
    <x:t xml:space="preserve">Columna model flit de salvi o equivalent,de 9 metres d'alçada amb un braç a 9m. i un altre a 4,5m </x:t>
  </x:si>
  <x:si>
    <x:t>P.p.accessoris p/columnes</x:t>
  </x:si>
  <x:si>
    <x:t>Comptador d'aigua amb preinstal·lació de comptador de reg de 1/2´´</x:t>
  </x:si>
  <x:si>
    <x:t>Collarí de presa en càrrega</x:t>
  </x:si>
  <x:si>
    <x:t>Pericó p/reg pp 54x38x32cm</x:t>
  </x:si>
  <x:si>
    <x:t>Tapa de pvc, per a pericons de fontaneria de 55x55 cm, amb tancament hermètic al pas dels olors mefí</x:t>
  </x:si>
  <x:si>
    <x:t>Tub de polietilè, color negre, de 17 mm de diàmetre exterior, amb degoters integrats, situats cada 3</x:t>
  </x:si>
  <x:si>
    <x:t>Vàlvula antidrenant/rentat aut.reg degoteig,mat.plàstic,d:1/2''</x:t>
  </x:si>
  <x:si>
    <x:t xml:space="preserve">Vàlvula limitadora de pressió de llautó, de 1/2´´ dn 15 mm de diàmetre, pressió màxima d'entrada de </x:t>
  </x:si>
  <x:si>
    <x:t>Hidrant soterrat,1x100mm,connex.d=4´´</x:t>
  </x:si>
  <x:si>
    <x:t>P.p.elements especials p/hidrants soterrats</x:t>
  </x:si>
  <x:si>
    <x:t>Filtre retenidor de residus de llautó, amb tamís d'acer inoxidable amb perforacions de 0,4 mm de dià</x:t>
  </x:si>
  <x:si>
    <x:t>Filtre per a reg de 3/4” amb malla en plastic per a reg per goteig o aspersió.</x:t>
  </x:si>
  <x:si>
    <x:t>Banc model harpo de la casa ubirdemis o equivalent de 175cm. de longitud</x:t>
  </x:si>
  <x:si>
    <x:t>Banc de formigó model boomerang de escofet o equivalent</x:t>
  </x:si>
  <x:si>
    <x:t>Banc de formigó model extasi de escofet o equivalent de forma triangular de dimensions 165 x 165 x 4</x:t>
  </x:si>
  <x:si>
    <x:t xml:space="preserve">Banc de formigó model puff de escofet o equivalent de forma cuadrada i arrodonida de dimensions 150 </x:t>
  </x:si>
  <x:si>
    <x:t>joc infantil GRONXADOR DOBLE PETIT Ref.K6.12820-1 de la casa BDU o equivalent</x:t>
  </x:si>
  <x:si>
    <x:t>joc infantil ESTRUCTURA DE CONSTRUCCIÓ AMB TOBOGAN 014 Ref. 5.01400 de la casa BDU o equivalent</x:t>
  </x:si>
  <x:si>
    <x:t xml:space="preserve">Unitat de joc infantil ''ninot giratori amb anella'', (color opcional) amb anell Ref. 6.28000 de la </x:t>
  </x:si>
  <x:si>
    <x:t>Aparcament per a bicicletes model bicilínia ´´santa &amp; cole´´ d'un tram, per a 8 bicicletes</x:t>
  </x:si>
  <x:si>
    <x:t>Adob min.sòlid fons alliberament lent</x:t>
  </x:si>
  <x:si>
    <x:t>Bioactivad.microbià</x:t>
  </x:si>
  <x:si>
    <x:t>Compost classe i,origen vegetal,sacs 0,8m3</x:t>
  </x:si>
  <x:si>
    <x:t>Compost classe i,origen vegetal,granel</x:t>
  </x:si>
  <x:si>
    <x:t>Encoixinament p/hidrosembres fibra semicurta</x:t>
  </x:si>
  <x:si>
    <x:t>Escorça pi,10 a 35mm,granel</x:t>
  </x:si>
  <x:si>
    <x:t>Estabilitzant sint.base acrílica</x:t>
  </x:si>
  <x:si>
    <x:t>Terra vegetal categoria alta,conduct.elèctr.menor de 0,8ds/m,granel</x:t>
  </x:si>
  <x:si>
    <x:t>Platanus x acerifolia perím=18 a 20cm,pa terra d&gt;=57cm,h&gt;=39,9cm s/ntj</x:t>
  </x:si>
  <x:si>
    <x:t>Quercus ilex perím=18 a 20cm, pa terra d&gt;=57cm,h&gt;=39,9cm s/ntj</x:t>
  </x:si>
  <x:si>
    <x:t>Quercus pubescens perím=18 a 20cm, pa terra d&gt;=57cm,h&gt;=39,9cm s/ntj</x:t>
  </x:si>
  <x:si>
    <x:t>Cupressus sempervirens h=400 a 450cm, contenidor 120 a 140l</x:t>
  </x:si>
  <x:si>
    <x:t>Cistus monspeliensis en contenidor 3l</x:t>
  </x:si>
  <x:si>
    <x:t>Lavandula angustifolia en contenidor 6l</x:t>
  </x:si>
  <x:si>
    <x:t>Phlomis purpurea h=30 a 50cm,en contenidor 3l</x:t>
  </x:si>
  <x:si>
    <x:t>Rosmarinus officinalis en contenidor 3l</x:t>
  </x:si>
  <x:si>
    <x:t>Rosmarinus officin.prostratus en contenidor 3l</x:t>
  </x:si>
  <x:si>
    <x:t>Barreja p/gespa tipus rúst.baix mant.lleg+gram</x:t>
  </x:si>
  <x:si>
    <x:t>Barrera de limit de parterre amb plantacions de corda</x:t>
  </x:si>
  <x:si>
    <x:t>Producte herbicida contacte</x:t>
  </x:si>
  <x:si>
    <x:t>Abraçadora regul.goma/cautxú aspratg.</x:t>
  </x:si>
  <x:si>
    <x:t>Estaca pi autoclau,d=10cm,llarg.=2,5m</x:t>
  </x:si>
  <x:si>
    <x:t>AMIDAMENTS</x:t>
  </x:si>
  <x:si>
    <x:t>N</x:t>
  </x:si>
  <x:si>
    <x:t>01.01.001</x:t>
  </x:si>
  <x:si>
    <x:t>fase 1A</x:t>
  </x:si>
  <x:si>
    <x:t>01.01.002</x:t>
  </x:si>
  <x:si>
    <x:t>01.01.003</x:t>
  </x:si>
  <x:si>
    <x:t>Eliminació vegetació invasiva en 2720m2 de fase 1A</x:t>
  </x:si>
  <x:si>
    <x:t>01.01.004</x:t>
  </x:si>
  <x:si>
    <x:t>connexions instal.lacions clavegueram</x:t>
  </x:si>
  <x:si>
    <x:t>altres instal.lacions</x:t>
  </x:si>
  <x:si>
    <x:t>01.01.005</x:t>
  </x:si>
  <x:si>
    <x:t>01.01.006</x:t>
  </x:si>
  <x:si>
    <x:t>01.02.001</x:t>
  </x:si>
  <x:si>
    <x:t>superficie d'actuació fase 1A</x:t>
  </x:si>
  <x:si>
    <x:t>01.02.002</x:t>
  </x:si>
  <x:si>
    <x:t>excavació general Fase 1A</x:t>
  </x:si>
  <x:si>
    <x:t>perfil 6</x:t>
  </x:si>
  <x:si>
    <x:t>01.02.003</x:t>
  </x:si>
  <x:si>
    <x:t>excavació per talussos fase 1A</x:t>
  </x:si>
  <x:si>
    <x:t>3.2 de 2,25m. alçada promig</x:t>
  </x:si>
  <x:si>
    <x:t>mur gabions</x:t>
  </x:si>
  <x:si>
    <x:t>01.02.004</x:t>
  </x:si>
  <x:si>
    <x:t>sota paviment hibrid</x:t>
  </x:si>
  <x:si>
    <x:t>sota graons superstep</x:t>
  </x:si>
  <x:si>
    <x:t>sota paviment permeable base grava</x:t>
  </x:si>
  <x:si>
    <x:t>**</x:t>
  </x:si>
  <x:si>
    <x:t>ajust</x:t>
  </x:si>
  <x:si>
    <x:t>01.02.005</x:t>
  </x:si>
  <x:si>
    <x:t>instal.lacions de reg</x:t>
  </x:si>
  <x:si>
    <x:t>pericons</x:t>
  </x:si>
  <x:si>
    <x:t>instal.lacions elèctriques</x:t>
  </x:si>
  <x:si>
    <x:t>sanejament ja inclosa al cpitol  08</x:t>
  </x:si>
  <x:si>
    <x:t>01.02.006</x:t>
  </x:si>
  <x:si>
    <x:t>Fase 1A</x:t>
  </x:si>
  <x:si>
    <x:t xml:space="preserve">limits talussos </x:t>
  </x:si>
  <x:si>
    <x:t>01.02.007</x:t>
  </x:si>
  <x:si>
    <x:t>reblerts Fase 1A</x:t>
  </x:si>
  <x:si>
    <x:t>perfil 5</x:t>
  </x:si>
  <x:si>
    <x:t>perfil 7</x:t>
  </x:si>
  <x:si>
    <x:t>perfil 8</x:t>
  </x:si>
  <x:si>
    <x:t>01.02.008</x:t>
  </x:si>
  <x:si>
    <x:t>01.03.01.001</x:t>
  </x:si>
  <x:si>
    <x:t>01.03.01.002</x:t>
  </x:si>
  <x:si>
    <x:t>01.03.01.003</x:t>
  </x:si>
  <x:si>
    <x:t>01.03.01.004</x:t>
  </x:si>
  <x:si>
    <x:t>01.03.01.005</x:t>
  </x:si>
  <x:si>
    <x:t>01.03.02.001</x:t>
  </x:si>
  <x:si>
    <x:t>reblert talussos fase 1A</x:t>
  </x:si>
  <x:si>
    <x:t>01.03.02.002</x:t>
  </x:si>
  <x:si>
    <x:t>01.03.02.003</x:t>
  </x:si>
  <x:si>
    <x:t>01.03.02.004</x:t>
  </x:si>
  <x:si>
    <x:t>01.03.02.005</x:t>
  </x:si>
  <x:si>
    <x:t>01.04.001</x:t>
  </x:si>
  <x:si>
    <x:t>sota paviment flexible permeable</x:t>
  </x:si>
  <x:si>
    <x:t>01.04.002</x:t>
  </x:si>
  <x:si>
    <x:t>01.04.003</x:t>
  </x:si>
  <x:si>
    <x:t>01.04.004</x:t>
  </x:si>
  <x:si>
    <x:t>01.04.005</x:t>
  </x:si>
  <x:si>
    <x:t>Paviment de llambordins de formigó per a trànsit rodat lleuger, sobre base hibrida o flexible, paviment modular de llambordes prefabricades de formigó d’alta qualitat model triangular-aqua-joint vs3 de breinco, o equivalent, de format 30x20x8cm, colocat sobre llit de sorra ull de perdiu de 3cm de gruix segons detalls i disseny de projecte, rebliment de junts amb ull de perdiu i compactació del paviment acabat.
acabat superficial llís standard®, amb petit bisell i separadors incorporats de 15mm a les cares verticals que creen una junta permeable.
inclou tractament air-clean®: superfícies fotocatalítiques airclean® a base de diòxid de titani aplicades durant el procés de fabricació, segons mètode específic de breinco; provat i testat en obres realitzades i amb mínim 4 anys d' antiguitat i estudis de camp certificats per empreses externes. amb propietats biocides, auto netejants i que descontaminen l'aire, amb una degradació dels òxids de nitrogen presents en l'ambient classe 3 (&gt; 8.0% nox per a colors clars) segons normativa une 127197-1.
doble capa, fabricades amb àrid granític (mínim 55% en el seu conjunt) i silícic, i amb contingut mínim del 20% d’àrid reciclat a la capa base, provinent de plantes de reciclatge de la construcció homologades.
el 100% del producte és reciclable, amb marcat ce i certificació dap (declaració ambiental de producte).
acolorides en massa amb pigments inorgànics (òxids de ferro) resistents a les radiacions uv (categoría “a” s/ norma 1287).
disponbile en colors mix-destonificats de la gamma breinco, a decidir per la d:f.
hidrofugada en massa, no geladissa, antilliscant (classe 3 cte.)
antilliscant, rd &gt; 45 usrv (classe 3-cte).
les llambordes han de complir amb les especificacions tècniques de la norma une en 1338. segons les condicions d’aquesta normativa, la resistència al trencament serà major o igual a 3,6 mpa; l’absorció d’aigua menor al 6%; la resistència al desgast menor o igual a 20mm (marcat i); la resistència al lliscament major o igual a 45 usrv.
empresa de fabricació  certificada amb la iso- 14001</x:t>
  </x:si>
  <x:si>
    <x:t>paviment hibrid</x:t>
  </x:si>
  <x:si>
    <x:t>aviment flexible permeable</x:t>
  </x:si>
  <x:si>
    <x:t>01.04.006</x:t>
  </x:si>
  <x:si>
    <x:t>fase 1A 40% del total</x:t>
  </x:si>
  <x:si>
    <x:t>01.04.007</x:t>
  </x:si>
  <x:si>
    <x:t>escocells rectangulars</x:t>
  </x:si>
  <x:si>
    <x:t>escosells triangulars</x:t>
  </x:si>
  <x:si>
    <x:t>01.04.008</x:t>
  </x:si>
  <x:si>
    <x:t>conjunt 1</x:t>
  </x:si>
  <x:si>
    <x:t>coronament talus 3.2</x:t>
  </x:si>
  <x:si>
    <x:t>base talus</x:t>
  </x:si>
  <x:si>
    <x:t>coronament</x:t>
  </x:si>
  <x:si>
    <x:t>base</x:t>
  </x:si>
  <x:si>
    <x:t>entrega graons</x:t>
  </x:si>
  <x:si>
    <x:t>01.04.009</x:t>
  </x:si>
  <x:si>
    <x:t>vorera carrer</x:t>
  </x:si>
  <x:si>
    <x:t>01.04.010</x:t>
  </x:si>
  <x:si>
    <x:t>01.04.011</x:t>
  </x:si>
  <x:si>
    <x:t>Paviment de llambordins de formigó per a trànsit rodat lleuger, sobre base hibrida o flexible, paviment modular de llambordes prefabricades de formigó d’alta qualitat model triangular-aqua-joint vs3 de breinco, o equivalent, de format 30x20x8cm, colocat sobre llit de sorra ull de perdiu de 3cm de gruix segons detalls i disseny de projecte, rebliment de junts amb ull de perdiu i compactació del paviment acabat.
mateixes caracteristiques que la resta de paviment però amb acabat superficial podotàctil amb estries o botons</x:t>
  </x:si>
  <x:si>
    <x:t>fase 1A en guals</x:t>
  </x:si>
  <x:si>
    <x:t>botons</x:t>
  </x:si>
  <x:si>
    <x:t>estries</x:t>
  </x:si>
  <x:si>
    <x:t>01.05.001</x:t>
  </x:si>
  <x:si>
    <x:t>01.05.002</x:t>
  </x:si>
  <x:si>
    <x:t>01.05.003</x:t>
  </x:si>
  <x:si>
    <x:t>01.05.004</x:t>
  </x:si>
  <x:si>
    <x:t>01.05.005</x:t>
  </x:si>
  <x:si>
    <x:t>a deduir sorral</x:t>
  </x:si>
  <x:si>
    <x:t>01.05.006</x:t>
  </x:si>
  <x:si>
    <x:t>01.05.007</x:t>
  </x:si>
  <x:si>
    <x:t xml:space="preserve">roureda </x:t>
  </x:si>
  <x:si>
    <x:t>roureda</x:t>
  </x:si>
  <x:si>
    <x:t>01.05.008</x:t>
  </x:si>
  <x:si>
    <x:t>01.05.009</x:t>
  </x:si>
  <x:si>
    <x:t>01.05.010</x:t>
  </x:si>
  <x:si>
    <x:t>01.05.011</x:t>
  </x:si>
  <x:si>
    <x:t>01.05.012</x:t>
  </x:si>
  <x:si>
    <x:t>01.05.013</x:t>
  </x:si>
  <x:si>
    <x:t>a deduir 6ud en sol estructural</x:t>
  </x:si>
  <x:si>
    <x:t>01.05.014</x:t>
  </x:si>
  <x:si>
    <x:t>01.05.015</x:t>
  </x:si>
  <x:si>
    <x:t>01.05.016</x:t>
  </x:si>
  <x:si>
    <x:t>escosells</x:t>
  </x:si>
  <x:si>
    <x:t>parterres horitzontals</x:t>
  </x:si>
  <x:si>
    <x:t>01.05.017</x:t>
  </x:si>
  <x:si>
    <x:t>01.05.018</x:t>
  </x:si>
  <x:si>
    <x:t>01.05.019</x:t>
  </x:si>
  <x:si>
    <x:t>Fase 1A 25%</x:t>
  </x:si>
  <x:si>
    <x:t>01.06.001</x:t>
  </x:si>
  <x:si>
    <x:t>01.06.002</x:t>
  </x:si>
  <x:si>
    <x:t>01.06.003</x:t>
  </x:si>
  <x:si>
    <x:t>01.06.004</x:t>
  </x:si>
  <x:si>
    <x:t>01.06.005</x:t>
  </x:si>
  <x:si>
    <x:t>01.06.006</x:t>
  </x:si>
  <x:si>
    <x:t>Fase 1B</x:t>
  </x:si>
  <x:si>
    <x:t>01.06.007</x:t>
  </x:si>
  <x:si>
    <x:t>Subministrament i col.locació de paperera model paperegena de escofet o equivalent de dimensions .ø67 x 80 cm / 80 kg / 82 l.;
el cos cilíndric està fabricat en xapa d'acer zincat i pintat efecte corten o color negre forja mentre que la seva boca, en forma d'ampli con, està repussat en acer inoxidable aisi 316 l acabat polit. la bossa de recollida de residus queda assegurada gràcies al sistema de fixació telescòpic, que permet el desplaçament vertical d'un cèrcol de perfil calibrat d'acer inoxidable. l'ancoratge sota el paviment es resol amb tres espàrrecs metàl·lics soldats a la base del cilindre menor.</x:t>
  </x:si>
  <x:si>
    <x:t>01.06.008</x:t>
  </x:si>
  <x:si>
    <x:t>01.07.001</x:t>
  </x:si>
  <x:si>
    <x:t>10 linies en sis guals</x:t>
  </x:si>
  <x:si>
    <x:t>linies càrega i descarega</x:t>
  </x:si>
  <x:si>
    <x:t>linies aparcament</x:t>
  </x:si>
  <x:si>
    <x:t>01.07.002</x:t>
  </x:si>
  <x:si>
    <x:t>zones de prohibit accès</x:t>
  </x:si>
  <x:si>
    <x:t>01.07.003</x:t>
  </x:si>
  <x:si>
    <x:t>01.07.004</x:t>
  </x:si>
  <x:si>
    <x:t>01.07.005</x:t>
  </x:si>
  <x:si>
    <x:t>01.07.006</x:t>
  </x:si>
  <x:si>
    <x:t>01.07.007</x:t>
  </x:si>
  <x:si>
    <x:t>tipus 1</x:t>
  </x:si>
  <x:si>
    <x:t>tipus 2</x:t>
  </x:si>
  <x:si>
    <x:t>tipus 3</x:t>
  </x:si>
  <x:si>
    <x:t>tipus 4</x:t>
  </x:si>
  <x:si>
    <x:t>01.07.008</x:t>
  </x:si>
  <x:si>
    <x:t>01.07.009</x:t>
  </x:si>
  <x:si>
    <x:t>01.08.001</x:t>
  </x:si>
  <x:si>
    <x:t>(1)</x:t>
  </x:si>
  <x:si>
    <x:t>(2)</x:t>
  </x:si>
  <x:si>
    <x:t>01.08.002</x:t>
  </x:si>
  <x:si>
    <x:t>01.08.003</x:t>
  </x:si>
  <x:si>
    <x:t>01.08.004</x:t>
  </x:si>
  <x:si>
    <x:t>01.08.005</x:t>
  </x:si>
  <x:si>
    <x:t>Fase 1A d30</x:t>
  </x:si>
  <x:si>
    <x:t>Fase 1A d50</x:t>
  </x:si>
  <x:si>
    <x:t>01.08.006</x:t>
  </x:si>
  <x:si>
    <x:t>01.08.007</x:t>
  </x:si>
  <x:si>
    <x:t>01.08.008</x:t>
  </x:si>
  <x:si>
    <x:t>01.08.009</x:t>
  </x:si>
  <x:si>
    <x:t>01.08.010</x:t>
  </x:si>
  <x:si>
    <x:t>pous registre</x:t>
  </x:si>
  <x:si>
    <x:t>pericons de pas</x:t>
  </x:si>
  <x:si>
    <x:t>01.08.011</x:t>
  </x:si>
  <x:si>
    <x:t>01.08.012</x:t>
  </x:si>
  <x:si>
    <x:t>01.08.013</x:t>
  </x:si>
  <x:si>
    <x:t>01.08.014</x:t>
  </x:si>
  <x:si>
    <x:t>Bastiment i reixa de fosa dúctil, abatible i amb tanca, per a embornal, de dimensions aproximades 750x300x100 mm, 
descripció: reixa i marc embornal model ´´meridiana´´ o equivalent . material: foneria dúctil en-gjs-500-7. acabat: pintat negre asfàltic. norma: en 124. classe: c 250. embalatge: paletitzat i plastificat. superfície d'absorció: 863.25 cm^2. la reixa és reversible per facilitar l'absorció de l'aigua segons el sentit del pendent.</x:t>
  </x:si>
  <x:si>
    <x:t>01.08.015</x:t>
  </x:si>
  <x:si>
    <x:t>01.08.016</x:t>
  </x:si>
  <x:si>
    <x:t>01.08.017</x:t>
  </x:si>
  <x:si>
    <x:t>base de reposició de paviment asfàltic</x:t>
  </x:si>
  <x:si>
    <x:t>01.08.018</x:t>
  </x:si>
  <x:si>
    <x:t>01.08.019</x:t>
  </x:si>
  <x:si>
    <x:t>previsió conexió sanejament</x:t>
  </x:si>
  <x:si>
    <x:t>01.09.001</x:t>
  </x:si>
  <x:si>
    <x:t>Connexió de servei soterrada a la xarxa de reg de 2 m de longitud, formada per tub de polietilè PE 40, de 90 mm de diàmetre exterior, PN=10 atm i 12,3 mm de gruix i clau de tall allotjada en pericó prefabricada de polipropilè.
Inclou: Replanteig i traçat de la connexió de servei, coordinat amb la resta d'instal·lacions o elements que puguin tenir interferències. Eliminació de les terres soltes del fons de l'excavació. Abocat i compactació del formigó en formació de solera. Col·locació de l'arqueta prefabricada. Abocat de la sorra en el fons de la rasa. Col·locació de la canonada. Muntatge de la clau de tall sobre l'escomesa. Col·locació de la tapa. Execució del reblert envoltant. Acoblament de la connexió de servei amb la xarxa general del municipi.
Criteri d'amidament de projecte: Nombre d'unitats previstes, segons documentació gràfica de Projecte.
Criteri de mesura d'obra: Es mesurarà el nombre d'unitats realment executades segons especificacions de Projecte.</x:t>
  </x:si>
  <x:si>
    <x:t>01.09.002</x:t>
  </x:si>
  <x:si>
    <x:t>Preinstal·lació de comptador de reg de 1/2´´ dn 15 mm, col·locat enterrat, amb dos claus de tall de comporta.
criteri de valoració econòmica: el preu no inclou el comptador.
inclou: replanteig. col·locació i fixació d'accessoris i peces especials.
criteri d'amidament de projecte: nombre d'unitats previstes, segons documentació gràfica de projecte.
criteri de mesura d'obra: es mesurarà el nombre d'unitats realment executades segons especificacions de projecte.</x:t>
  </x:si>
  <x:si>
    <x:t>01.09.003</x:t>
  </x:si>
  <x:si>
    <x:t>Comptador d'aigua freda de lectura directa, de raig simple, cabal nominal 2,5 m³/h, diàmetre 3/4'', temperatura màxima 30°C, pressió màxima 16 bar, apte per a aigües molt dures, amb tapa, ràcords de connexió i precinte.
Inclou: Replanteig. Col·locació. Connexionat.
Criteri d'amidament de projecte: Nombre d'unitats previstes, segons documentació gràfica de Projecte.
Criteri de mesura d'obra: Es mesurarà el nombre d'unitats realment executades segons especificacions de Projecte.</x:t>
  </x:si>
  <x:si>
    <x:t>01.09.004</x:t>
  </x:si>
  <x:si>
    <x:t>Canonada de forniment i distribució d'aigua de reg, formada per tub de polietilè pe 40 de color negre amb bandes de color blau, de 25 mm de diàmetre exterior i 3,5 mm de gruix, pn=10 atm, enterrada.
criteri de valoració econòmica: el preu no inclou l'excavació ni el reblert principal.
inclou: replanteig i traçat. abocat de la sorra en el fons de la rasa. col·locació de la canonada. connexionat i comprovació del seu correcte funcionament. execució del reblert envoltant.
criteri d'amidament de projecte: longitud mesurada segons documentació gràfica de projecte.
criteri de mesura d'obra: es mesurarà la longitud realment executada segons especificacions de projecte.</x:t>
  </x:si>
  <x:si>
    <x:t>Estimació fase 1A 20% del projecte global</x:t>
  </x:si>
  <x:si>
    <x:t>01.09.005</x:t>
  </x:si>
  <x:si>
    <x:t>Canonada de rig per degoteig, formada per tub de polietilè, color negre, de 17 mm de diàmetre exterior, amb degoters integrats, situats cada 33 cm i cabal 2,3 l/hora.
inclou: replanteig i traçat. col·locació de la canonada. connexionat i comprovació del seu correcte funcionament amb l'obertura i el tancament de la rasa inclosos
criteri d'amidament de projecte: longitud mesurada segons documentació gràfica de projecte.
criteri de mesura d'obra: es mesurarà la longitud realment executada segons especificacions de projecte.</x:t>
  </x:si>
  <x:si>
    <x:t>01.09.006</x:t>
  </x:si>
  <x:si>
    <x:t>01.09.007</x:t>
  </x:si>
  <x:si>
    <x:t>01.09.008</x:t>
  </x:si>
  <x:si>
    <x:t>Subministrament i col.locació de pericó de reg estàndard per albergar les claus de pas de la instal·lació. 
dimensions mínimes: tapa 40x25cm., alçada 22cm., base 49x35cm.
característiques materials: fabricada en polietilè, cos de color negre, tapa color verd.</x:t>
  </x:si>
  <x:si>
    <x:t>01.09.009</x:t>
  </x:si>
  <x:si>
    <x:t>Subministrament i col.locació de filtre per a reg de 3/4” amb malla en plastic per a reg per goteig o aspersió.
característiques tècniques: connexió 3/4”bsp, cabal màxim 5 m3/h - 6m3/h, superfície filtrant 160 cm3</x:t>
  </x:si>
  <x:si>
    <x:t>01.09.010</x:t>
  </x:si>
  <x:si>
    <x:t>Clau de pas per canonada 25mm agrícola i alimentària, per canonades de polietilé. pressió de treball fins a 10bar, serie mètrica. juntes asiento bola en hpde. anell tóric en epdm. distintiu blau.
ubicació a l'inici de cada zona de reg.</x:t>
  </x:si>
  <x:si>
    <x:t xml:space="preserve">ajust </x:t>
  </x:si>
  <x:si>
    <x:t>01.09.011</x:t>
  </x:si>
  <x:si>
    <x:t>Clau de pas per canonada 16mm agrícola i alimentària, per canonades de polietilé. pressió de treball fins a 10bar, serie mètrica. juntes asiento bola en hpde. anell tóric en epdm. distintiu blau.
ubicació al final de las líneas que composen la zona de reg.</x:t>
  </x:si>
  <x:si>
    <x:t>01.09.012</x:t>
  </x:si>
  <x:si>
    <x:t>Vàlvula de rentat automàtica per a laterals de reg de rosca mascle de 3/4´´ adequades per xarxes de reg per goteig, de cultius hortícoles, arbres fila, vinyes, etc, jardineria, agricultura, usos industrials, per a un manteniment eficient de la línia de reg . aptes per a reg superficial i subterrani. efectiu en condicions de qualitat daigua que requereixin un rentat freqüent. 
característiques principals: 
estructura robusta i simple sense parts metàl·liques. materials d´alta qualitat i resistents als productes químics. anell vermell per a una fàcil identificació i inspecció. fàcil d'obrir i netejar</x:t>
  </x:si>
  <x:si>
    <x:t>01.09.013</x:t>
  </x:si>
  <x:si>
    <x:t>Vàlvula limitadora de pressió de llautó, de 1/2´´ DN 15 mm de diàmetre, pressió màxima d'entrada de 25 bar i pressió de sortida regulable entre 1 i 6 bar, amb dues aixetes de pas de comporta de llautó fos i filtre retenidor de residus de llautó. Inclús manòmetre, elements de muntatge i accessoris necessaris per al seu correcte funcionament.
Inclou: Replanteig. Col·locació i connexió de les aixetes de pas. Col·locació i connexió del filtre. Col·locació i connexionat de la vàlvula limitadora. Comprovació del seu correcte funcionament.
Criteri d'amidament de projecte: Nombre d'unitats previstes, segons documentació gràfica de Projecte.
Criteri de mesura d'obra: Es mesurarà el nombre d'unitats realment executades segons especificacions de Projecte.</x:t>
  </x:si>
  <x:si>
    <x:t>01.09.014</x:t>
  </x:si>
  <x:si>
    <x:t>Abraçadora sense fi per a mànega de 20 a 32 d'acer amb vores afinades per evitar el tall de la mànega. cargol i rosca femella zinzada i balu passivat. alta resistència a la tensió. 
segons 2000/53/eg en relació amb crom 6.</x:t>
  </x:si>
  <x:si>
    <x:t>01.09.015</x:t>
  </x:si>
  <x:si>
    <x:t>Abraçadora sense fi per a mànega de 125 d'acer amb vores afinades per evitar el tall de la mànega. cargol i rosca femella zinzada i balu passivat. alta resistència a la tensió. 
segons 2000/53/eg en relació amb crom 6.</x:t>
  </x:si>
  <x:si>
    <x:t>01.09.016</x:t>
  </x:si>
  <x:si>
    <x:t>Cable multipolar rz1-k (as), sent la seva tensió assignada de 0,6/1 kv, reacció al foc classe cca-s1b,d1,a1, amb conductor de coure classe 5 (-k) de 3g2,5 mm² de secció, amb aïllament de polietilè reticulat (r) i coberta de compost termoplàstic a força de poliolefina lliure de halògens amb baixa emissió de fums i gasos corrosius (z1). inclús accessoris i elements de subjecció.
inclou: estesa del cable. connexionat. comprovació del seu correcte funcionament.
criteri d'amidament de projecte: longitud mesurada segons documentació gràfica de projecte.
criteri de mesura d'obra: es mesurarà la longitud realment executada segons especificacions de projecte.</x:t>
  </x:si>
  <x:si>
    <x:t>01.09.017</x:t>
  </x:si>
  <x:si>
    <x:t>Subministrament i instal.lació de controlador 1vdc latach 2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2
sensors sense fil de tall: fins a 5 sensors per estació
 funció water budget: 0% - 200%
 maneres: marxa/atur/pausa.
 concatenació virtual (agrupació/encadenament) de programadors: sense límit d'equips
només amb infinite hub</x:t>
  </x:si>
  <x:si>
    <x:t xml:space="preserve">Estimació fase 1A </x:t>
  </x:si>
  <x:si>
    <x:t>01.09.018</x:t>
  </x:si>
  <x:si>
    <x:t>Subministrament i instal.lació de 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4
sensors sense fil de tall: fins a 5 sensors per estació
 funció water budget: 0% - 200%
 maneres: marxa/atur/pausa.
 concatenació virtual (agrupació/encadenament) de programadors: sense límit d'equips
només amb infinite hub</x:t>
  </x:si>
  <x:si>
    <x:t xml:space="preserve">fase 1A </x:t>
  </x:si>
  <x:si>
    <x:t>01.09.019</x:t>
  </x:si>
  <x:si>
    <x:t>Subministrament i instal.lació de 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1
sensors sense fil de tall: fins a 5 sensors per estació
 funció water budget: 0% - 200%
 maneres: marxa/atur/pausa.
 concatenació virtual (agrupació/encadenament) de programadors: sense límit d'equips
només amb infinite hub</x:t>
  </x:si>
  <x:si>
    <x:t>01.09.020</x:t>
  </x:si>
  <x:si>
    <x:t>Canonada per a alimentació d'aigua potable, soterrada, formada per tub de polietilè PE 100, de color negre, de 25 mm de diàmetre exterior i 2,3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
Criteri de mesura d'obra: Es mesurarà la longitud realment executada segons especificacions de Projecte.</x:t>
  </x:si>
  <x:si>
    <x:t>01.09.021</x:t>
  </x:si>
  <x:si>
    <x:t>Canonada per a alimentació d'aigua potable, soterrada, formada per tub de polietilè PE 100, de color negre, de 32 mm de diàmetre exterior i 3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
Criteri de mesura d'obra: Es mesurarà la longitud realment executada segons especificacions de Projecte.</x:t>
  </x:si>
  <x:si>
    <x:t>01.09.022</x:t>
  </x:si>
  <x:si>
    <x:t>Canonada per a alimentació d'aigua potable, soterrada, formada per tub de polietilè PE 100, de color negre, de 40 mm de diàmetre exterior i 3,7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</x:si>
  <x:si>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01.09.023</x:t>
  </x:si>
  <x:si>
    <x:t>Canonada per a alimentació d'aigua potable, soterrada, formada per tub de polietilè PE 100, de color negre, de 50 mm de diàmetre exterior i 4,6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x:t>
  </x:si>
  <x:si>
    <x:t>01.09.024</x:t>
  </x:si>
  <x:si>
    <x:t>Canonada per a alimentació d'aigua potable, soterrada, formada per tub de polietilè PE 100, de color negre, de 63 mm de diàmetre exterior i 5,8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</x:si>
  <x:si>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Fase 1!A</x:t>
  </x:si>
  <x:si>
    <x:t>01.09.025</x:t>
  </x:si>
  <x:si>
    <x:t>Canonada per a alimentació d'aigua potable, soterrada, formada per tub de polietilè PE 100, de color negre, de 75 mm de diàmetre exterior i 6,8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</x:si>
  <x:si>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01.09.026</x:t>
  </x:si>
  <x:si>
    <x:t>Canonada per a alimentació d'aigua potable, soterrada, formada per tub de polietilè PE 100, de color negre, de 90 mm de diàmetre exterior i 8,2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</x:si>
  <x:si>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01.09.027</x:t>
  </x:si>
  <x:si>
    <x:t>Canonada per a alimentació d'aigua potable, soterrada, formada per tub de polietilè PE 100, de color negre, de 110 mm de diàmetre exterior i 10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</x:si>
  <x:si>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01.09.028</x:t>
  </x:si>
  <x:si>
    <x:t>Canonada per a alimentació d'aigua potable, soterrada, formada per tub de polietilè PE 100, de color negre, de 125 mm de diàmetre exterior i 11,4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</x:si>
  <x:si>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01.09.029</x:t>
  </x:si>
  <x:si>
    <x:t>Canonada per a alimentació d'aigua potable, soterrada, formada per tub de polietilè PE 100, de color negre, de 200 mm de diàmetre exterior i 18,2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El preu inclou l'excavació i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</x:si>
  <x:si>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01.10.01.001</x:t>
  </x:si>
  <x:si>
    <x:t>Xarxa de connexió a terra per obra d'urbanització de fase 1A de aproximadament 2.760m2 , 235ml m de cable conductor de coure nu recuit de 35 mm² de secció per a la línia principal de presa de terra soterrat a una profunditat mínima de 80 cm, 8 m de cable conductor de coure nu recuit de 35 mm² de secció per a la línia d'enllaç de presa de terra  inclús, soldadures aluminotèrmiques, registre de comprovació i pont de prova. totalment muntada, connexionada i provada.
inclou: replanteig. connexionat de l'elèctrode i la línia d'enllaç. muntatge del punt de posta a terra. traçat de la línia principal de terra. subjecció. traçat de derivacions de terra. connexionat de les derivacions. connexió a massa de la xarxa. realització de proves de servei.</x:t>
  </x:si>
  <x:si>
    <x:t>01.10.01.002</x:t>
  </x:si>
  <x:si>
    <x:t>01.10.02.001</x:t>
  </x:si>
  <x:si>
    <x:t>Tub corbable, subministrat en rotllo, de polietilè de doble paret (interior llisa i exterior corrugada), de color taronja, de 90 mm de diàmetre nominal, per a canalització soterrada, resistència a la compressió 450 n, resistència a l'impacte 40 joules, amb grau de protecció ip549 segons une 20324, amb fil guia incorporat. segons une-en 61386-1, une-en 61386-22 i une-en 50086-2-4.
criteri d'amidament de projecte: longitud mesurada segons documentació gràfica de projecte.
criteri de mesura d'obra: es mesurarà la longitud realment executada segons especificacions de projecte. (ieo010edn90)</x:t>
  </x:si>
  <x:si>
    <x:t>Estimació fase 1A 30% del projecte global</x:t>
  </x:si>
  <x:si>
    <x:t>01.10.02.002</x:t>
  </x:si>
  <x:si>
    <x:t>Tub corbable, subministrat en rotllo, de polietilè de doble paret (interior llisa i exterior corrugada), de color taronja, de 160 mm de diàmetre nominal, per a canalització soterrada, resistència a la compressió 450 n, resistència a l'impacte 40 joules, amb grau de protecció ip549 segons une 20324, amb fil guia incorporat. segons une-en 61386-1, une-en 61386-22 i une-en 50086-2-4.
criteri d'amidament de projecte: longitud mesurada segons documentació gràfica de projecte.
criteri de mesura d'obra: es mesurarà la longitud realment executada segons especificacions de projecte. (ieo010edn160)</x:t>
  </x:si>
  <x:si>
    <x:t>01.10.02.003</x:t>
  </x:si>
  <x:si>
    <x:t>01.10.02.004</x:t>
  </x:si>
  <x:si>
    <x:t>01.10.02.005</x:t>
  </x:si>
  <x:si>
    <x:t>01.10.03.001</x:t>
  </x:si>
  <x:si>
    <x:t>Cable multipolar rz1-k (as), sent la seva tensió assignada de 0,6/1 kv, reacció al foc classe cca-s1b,d1,a1, amb conductor de coure classe 5 (-k) de 5g6mm² de secció, amb aïllament de polietilè reticulat (r) i coberta de compost termoplàstic a força de poliolefina lliure de halògens amb baixa emissió de fums i gasos corrosius (z1). inclús accessoris i elements de subjecció.color verd
inclou: estesa del cable. connexionat. comprovació del seu correcte funcionament.
criteri d'amidament de projecte: longitud mesurada segons documentació gràfica de projecte.
criteri de mesura d'obra: es mesurarà la longitud realment executada segons especificacions de projecte. (ieh012j6mm2)</x:t>
  </x:si>
  <x:si>
    <x:t>01.10.03.002</x:t>
  </x:si>
  <x:si>
    <x:t>Cable multipolar rz1-k (as), sent la seva tensió assignada de 0,6/1 kv, reacció al foc classe cca-s1b,d1,a1, amb conductor de coure classe 5 (-k) de 5g25 mm² de secció, amb aïllament de polietilè reticulat (r) i coberta de compost termoplàstic a força de poliolefina lliure de halògens amb baixa emissió de fums i gasos corrosius (z1). inclús accessoris i elements de subjecció.
inclou: estesa del cable. connexionat. comprovació del seu correcte funcionament.
criteri d'amidament de projecte: longitud mesurada segons documentació gràfica de projecte.
criteri de mesura d'obra: es mesurarà la longitud realment executada segons especificacions de projecte. (ieh012k.25mm2)</x:t>
  </x:si>
  <x:si>
    <x:t>01.10.04.001</x:t>
  </x:si>
  <x:si>
    <x:t>Subministrament i instal·lació en exterior de tmf1 segons normativa vademècum endesa, serie monolit , en armari d´obra per enllumenat exterior, formada per una envoltant aïllant, precintable i autoventilada, segons une-en 60439-1, grau d'inflamabilitat segons s'indica en une-en 60439-3, amb graus de protecció ip43 segons une 20324 i ik08 segons une-en 50102, que es tancarà amb porta de protecció metàl·lica amb grau de protecció ik10 segons une-en 50102, protegida de la corrosió i amb pany o cadenat. normalitzada per l'empresa subministradora i preparada per connexió de servei subterrània. inclús fusibles i elements de fixació i connexió amb la conducció soterrada de connexió de terra. totalment muntada, connexionada i provada.
inclou: replanteig de la situació dels conductes i ancoratges de la caixa. fixació del marc. col·locació de la porta. col·locació de tubs i peces especials. connexionat.
criteri d'amidament de projecte: nombre d'unitats previstes, segons documentació gràfica de projecte.
criteri de mesura d'obra: es mesurarà el nombre d'unitats realment executades segons especificacions de projecte.</x:t>
  </x:si>
  <x:si>
    <x:t>Armari d´obra enllumenat ext</x:t>
  </x:si>
  <x:si>
    <x:t>01.10.05.001</x:t>
  </x:si>
  <x:si>
    <x:t>Subministrament i instal.lació de quadre de comandament que controla i protegeix la instal.lació d'enllumenat, de tipus normalitzat per  l´ajuntament, d´acer inoxidable sense pintar amb tancament normalitzat ( clau jis).
incorpora interruptor automàtic de tall ominpolar 40a/4p, amb sobretensions permanents i transitories, commutador per encesa manual automàtic, amb posició zero, contactors accionats per interruptor horari.  
es realitzarà encesa seqüencial, per evitar talls del interruptors degut al pic d´arrancada.
inclou, tots els elements  necesaris per la regulació i control del enllumenat, segons especificacions i necesitats del fabricant de les lluminaries
i tots els elements de telegestió de la instal.lació, de model cityilux de la marca arelsa amb módem gsm, normalitzat per l´ajuntament</x:t>
  </x:si>
  <x:si>
    <x:t>01.10.06.001</x:t>
  </x:si>
  <x:si>
    <x:t>Projecte de legalització de la instal·lació elèctrica de baixa tensió, segons rebt, segons rd 842/2022
inclou certificat de direcció d'acabament d'obra, tramitació a l'oge i registre ritsic. 
incloses taxes administratives.</x:t>
  </x:si>
  <x:si>
    <x:t>01.11.001</x:t>
  </x:si>
  <x:si>
    <x:t>Subministrament i col.locació de columna telescópica model lampagena de santa&amp;cole o equivalent, de 4,40m, formada per tubs d'acer galvanitzar en  calent de 152m de diàmetre la base i 76mm el fuste. 
equipada amb dues làmpades cob led de 52w de potència total, un cap al plat superior i l’altre cap a el paviment.
pes: lluminària ø90 27kg, columna 4,40m 39kg.
característiques tècniques: 
70w / 150w hie - ce/m
portalàmpades: e27/ e40
potència del sistema: 88w / 167w
rendiment lluminos: 49.19%
tasa fhs instal·lado: 4.5%
alimentació: 230v - 50hz 
fixació: la columna es fixa mitjançant cub de formigó realitzat in situ i pernos de ancorament, 20cm per sota del paviment. la cimentació deu preveure la ranura per la connexió elèctrica.</x:t>
  </x:si>
  <x:si>
    <x:t>01.11.002</x:t>
  </x:si>
  <x:si>
    <x:t xml:space="preserve">Subministrament i col.locació de columna model flit de salvi o equivalent,de 11metres d'alçada amb un braç a 9m. i un altre a 4,5m 
accés als equips a través de la tapa frontal, fixada al cos amb cargols a base de suport.
inclou luminaries braç a 9m. amb luminària L3 21W 30K F4M2 VDR SP 80W i braç a 4,5m amb luminaria s1 07z 30k f5m1 vdr sp 20w </x:t>
  </x:si>
  <x:si>
    <x:t>01.11.003</x:t>
  </x:si>
  <x:si>
    <x:t>Lluminaria encastada en banc formigó, model ghost lineare l 430mm de simes o equivalent, format per 2 cossos d'alumini per instal·lació en banc de formigó i cos amb mòdul led 3000k cri80, 1148lm i 5w.
lluminària dóna paret. grau de protecció ip 65
difusor en vidre temperat opal. rendiment fixa.
mòdul led projectat conforme les regulacions actuals de lumen maintenance (lm80) i memorandum tecnic (tm21), en els quals la qualitat de la llum és fiable a 70.000 hores referides a l80 b10 ta 25 ° c (50.000 hores referides a l80 b10 ta 40 ° c). durada de la lluminària min. 50.000 hores a ta 40oc. temperatura ambient de referència a les dades tècniques tq 25°c. temperatura ambient operativa de -20°c a +50°c. temperatura d'emmagatzematge de -20°c a +60°c.</x:t>
  </x:si>
  <x:si>
    <x:t>01.11.004</x:t>
  </x:si>
  <x:si>
    <x:t>Lluminaria encastada en esglaons superstep model miniskill verticale de simes o equivalent
cos en fosa d'alumini en ab-47100 i elevada resistència a l'oxidació. cargols en acer inox a4 amb contingut de molibdè 2.5-3%. junta amb silicona.
pintura extra-resistent en 3 fases:
1) tractament de bonderite amb protecció química de material fluor-zircònic que priva el metall de contenir nanopartícules ceràmiques que creen un estrat inorgànic d'alta densitat. 2) cicle de pre-polimerització amb aplicació de fons epòxid amb característiques de sobrevernissat de l'aparell i elevada resistència a l'oxidació gràcies a la presència de zinc. 3) cicle de polimerització amb aplicació de pols polièster amb tractament de bonderite amb elevades característiques de resistència als raigs uv i agents atmosfèrics, amb resistència al test de boira salina de 1200h. resistència mecànica ik 07
representació luminotecnica
difusor de vidre temperat. font lluminosa amb posició del llum fixa. rendiment --
cablejat miniskill già cablato amb 1m di cavo h05rnf. skill preparada per a entrada de cable amb passacable.
classe di isolamento: classe iii
colors disponibles: branc (cod.01), cinça alumini (cod.14), cinça antracite (cod.24) pes: 0.43 kg test fil incandescent --
lluminària completa amb mòdul led. skill modell registrat
aquest aparell munta un mòdul led integrat.
aquest producte conté una font de llum de classe deficiència energètica: f.
mòdul led projectat conforme les regulacions actuals de lumen maintenance (lm80) i memorandum tecnic (tm21), en els quals la
qualitat de la llum és fiable a 70.000 hores referides a l80 b10 ta 25 ° c (50.000 hores referides a l80 b10 ta 40 ° c). durada de la lluminària min. 50.000 hores a ta 40oc. temperatura ambient de referència a les dades tècniques tq 25°c. temperatura ambient operativa de -20°c a +50°c. temperatura d'emmagatzematge de -20°c a +60°c.</x:t>
  </x:si>
  <x:si>
    <x:t>01.12.001</x:t>
  </x:si>
  <x:si>
    <x:t>SUBMINISTRAMENT I COL.LOCACIÓ DE  de joc infantil GRONXADOR DOBLE PETIT Ref.K6.12820-1 de la casa BDU o equivalent compostper 1 carcassa de gronxador de fusta de làrix de muntanya no impregnada, amb peus metàl·lics i pals secció quadrada de 15-18 cm, 1 dispositiu complet de suspensió del gronxador. Alçada 2,55 m, amplada 3,80 m, profunditat 1,75 m. Pes 200 kg. Amb 1 seient pla i 1 seient de nadó.
iformació nclou Fonaments: 4 peces 60 x 70 x 60cm, profunditat d'excavació 80 cm amb 4 punts d'ancoratge fixats amb formigó</x:t>
  </x:si>
  <x:si>
    <x:t>01.12.002</x:t>
  </x:si>
  <x:si>
    <x:t>subministrament i col.locació de joc infantil estructura de construcció amb tobogan 014 Ref. 5.01400 de la casa BDU o equivalent compostos per 1 plataforma 1.6 x 2.5m, altura 1.5m, 3 parets, 4 escales, 2 muntacàrregues per a sorra, 3 tubs per abocar sorra amb 3 1 safata per a sorra, 2 nivells, 1 roda per a sorra i 1 tobogan d'acer inoxidable d'1,50 m d'alçada i o,45 m d'amplada, amb ancoratge per terra. Llargada global 5,80 m. Amplada, global 2,40 m. Alçada, total 2,55m. Pes total aprox. 700 kg. Troncs a secció quadrada d'aprox 18 cm. A Fusta serrada de làrix de muntanya sense nucli. Esglaons d´ascensió de fusta premsada i polida, diàmetre 42mm. Terres de plataforma d'entarimat encadellat de 45mm. Cadenes de baules petites, 5 mm, soldades abans de la galvanització en bany calent. Contenidor de sorra de segments de pneumàtics allisats. Rampes de plàstic, gruix de parets aprox. 7mm. Roda per a sorra galvanitzada en bany calent.
inclou formació de Fonaments: 4 peces 60 x 60 x 40cm, profunditat d'excavació: 70 cm, per a peus d'acer 80 cm. Tobogan: no cal formigó; profunditat d'excavació per a l'àncora 55 cm</x:t>
  </x:si>
  <x:si>
    <x:t>01.12.003</x:t>
  </x:si>
  <x:si>
    <x:t>01.12.004</x:t>
  </x:si>
  <x:si>
    <x:t>Unitat de joc infantil ''ninot giratori amb anella'', (color opcional) amb anell Ref. 6.28000 de la casa BDU o equivalent compostos per 1 ninot giratori amb eix i peu de suport. Alçada de l'equipament 0,9m. Diàmetre aprox. 0,40m. Pes total aprox. 160 kg. Major component 110 kg. Cos giratori tornejat a partir d'una peça de làrix de muntanya no impregnat. La fusta està partida en sec i cargolada amb una llengüeta de goma, per prevenir que la fusta sòlida es parteixi. Totes les parts metàl·liques visibles són d?acer inoxidable. Amb coixinets dobles de poliamida. Per acolorir-opcional- s'han emprat pintures acríliques lliures de dissolvents. La fusta està processada de manera que permet que l'estructura de la fusta romangui clarament visible.
inclou Fonaments: 1 peça Ø 100 x 45 cm. Profunditat d'excavació 45/ 75 cm</x:t>
  </x:si>
  <x:si>
    <x:t>01.12.005</x:t>
  </x:si>
  <x:si>
    <x:t>limit zona jocs</x:t>
  </x:si>
  <x:si>
    <x:t>01.12.006</x:t>
  </x:si>
  <x:si>
    <x:t>01.12.007</x:t>
  </x:si>
  <x:si>
    <x:t>limit zona de jocs</x:t>
  </x:si>
  <x:si>
    <x:t>01.12.008</x:t>
  </x:si>
  <x:si>
    <x:t>base barrera</x:t>
  </x:si>
  <x:si>
    <x:t>01.12.009</x:t>
  </x:si>
  <x:si>
    <x:t>01.12.010</x:t>
  </x:si>
  <x:si>
    <x:t>01.12.011</x:t>
  </x:si>
  <x:si>
    <x:t>01.13.02.001</x:t>
  </x:si>
  <x:si>
    <x:t>connexions instal.lacions aigua</x:t>
  </x:si>
  <x:si>
    <x:t>01.13.02.002</x:t>
  </x:si>
  <x:si>
    <x:t>connexions instal.lacions aigua Fase 1A</x:t>
  </x:si>
  <x:si>
    <x:t>01.13.02.003</x:t>
  </x:si>
  <x:si>
    <x:t>01.13.02.004</x:t>
  </x:si>
  <x:si>
    <x:t>01.13.02.005</x:t>
  </x:si>
  <x:si>
    <x:t>01.13.02.006</x:t>
  </x:si>
  <x:si>
    <x:t>canalitzacions</x:t>
  </x:si>
  <x:si>
    <x:t>entrada edificis</x:t>
  </x:si>
  <x:si>
    <x:t>escomeses</x:t>
  </x:si>
  <x:si>
    <x:t>01.13.02.007</x:t>
  </x:si>
  <x:si>
    <x:t>01.13.02.008</x:t>
  </x:si>
  <x:si>
    <x:t>01.13.02.009</x:t>
  </x:si>
  <x:si>
    <x:t>connexions instal.lacions aigua fase 1A</x:t>
  </x:si>
  <x:si>
    <x:t>01.13.02.010</x:t>
  </x:si>
  <x:si>
    <x:t>01.13.02.011</x:t>
  </x:si>
  <x:si>
    <x:t>01.13.02.012</x:t>
  </x:si>
  <x:si>
    <x:t>01.13.03.001</x:t>
  </x:si>
  <x:si>
    <x:t>canalitzacions Fase 1A</x:t>
  </x:si>
  <x:si>
    <x:t>01.13.03.002</x:t>
  </x:si>
  <x:si>
    <x:t>Canonada de forniment i distribució d'aigua de reg, formada per tub de polietilè pe 40 de color negre amb bandes de color blau, de 40 mm de diàmetre exterior i 5,5 mm de gruix, pn=10 atm, enterrada.
criteri de valoració econòmica: el preu no inclou l'excavació ni el reblert principal.
inclou: replanteig i traçat. abocat de la sorra en el fons de la rasa. col·locació de la canonada. connexionat i comprovació del seu correcte funcionament. execució del reblert envoltant.
criteri d'amidament de projecte: longitud mesurada segons documentació gràfica de projecte.
criteri de mesura d'obra: es mesurarà la longitud realment executada segons especificacions de projecte. (urd010c) (urd010c)</x:t>
  </x:si>
  <x:si>
    <x:t>01.13.03.003</x:t>
  </x:si>
  <x:si>
    <x:t>01.13.03.004</x:t>
  </x:si>
  <x:si>
    <x:t>01.13.03.005</x:t>
  </x:si>
  <x:si>
    <x:t>01.13.03.006</x:t>
  </x:si>
  <x:si>
    <x:t>01.13.04.001</x:t>
  </x:si>
  <x:si>
    <x:t>connexions instal.lacions gas fase 1A</x:t>
  </x:si>
  <x:si>
    <x:t>01.13.04.002</x:t>
  </x:si>
  <x:si>
    <x:t>01.13.04.003</x:t>
  </x:si>
  <x:si>
    <x:t>canalitzacions fase 1A</x:t>
  </x:si>
  <x:si>
    <x:t>enrtrades de edificis</x:t>
  </x:si>
  <x:si>
    <x:t>01.13.04.004</x:t>
  </x:si>
  <x:si>
    <x:t>01.13.04.005</x:t>
  </x:si>
  <x:si>
    <x:t>01.13.04.006</x:t>
  </x:si>
  <x:si>
    <x:t>01.13.04.007</x:t>
  </x:si>
  <x:si>
    <x:t>01.13.04.008</x:t>
  </x:si>
  <x:si>
    <x:t>01.13.04.009</x:t>
  </x:si>
  <x:si>
    <x:t>01.13.04.010</x:t>
  </x:si>
  <x:si>
    <x:t>Estimació fase 1A</x:t>
  </x:si>
  <x:si>
    <x:t>01.13.06.001</x:t>
  </x:si>
  <x:si>
    <x:t>connexions instal.lacions electricitat</x:t>
  </x:si>
  <x:si>
    <x:t>01.13.06.002</x:t>
  </x:si>
  <x:si>
    <x:t>01.13.06.003</x:t>
  </x:si>
  <x:si>
    <x:t>entrades edificis</x:t>
  </x:si>
  <x:si>
    <x:t>escomesa</x:t>
  </x:si>
  <x:si>
    <x:t>01.13.06.004</x:t>
  </x:si>
  <x:si>
    <x:t>01.13.06.005</x:t>
  </x:si>
  <x:si>
    <x:t>01.13.06.006</x:t>
  </x:si>
  <x:si>
    <x:t>01.13.06.007</x:t>
  </x:si>
  <x:si>
    <x:t>01.13.06.008</x:t>
  </x:si>
  <x:si>
    <x:t>01.13.06.009</x:t>
  </x:si>
  <x:si>
    <x:t>01.13.06.010</x:t>
  </x:si>
  <x:si>
    <x:t>01.13.06.011</x:t>
  </x:si>
  <x:si>
    <x:t>estimació fase 1A</x:t>
  </x:si>
  <x:si>
    <x:t>01.13.06.012</x:t>
  </x:si>
  <x:si>
    <x:t xml:space="preserve">Partida de companyia perels treballs d'adequació, reforç o reforma a realitzar a la xarxa elèctrica d'e-distribució.
treballs d'adequació d'instal·lacions existents: i drets de supevisió </x:t>
  </x:si>
  <x:si>
    <x:t>01.14.001</x:t>
  </x:si>
  <x:si>
    <x:t>Replanteig</x:t>
  </x:si>
  <x:si>
    <x:t>Reposicions i As-Built</x:t>
  </x:si>
  <x:si>
    <x:t>01.14.002</x:t>
  </x:si>
  <x:si>
    <x:t>01.14.003</x:t>
  </x:si>
  <x:si>
    <x:t>01.14.004</x:t>
  </x:si>
  <x:si>
    <x:t>Partida alçada a justificar per imprevistos valorat en un 2% del PEM de la fase 1A (PEM 677,877,71)
2%=13.557,55</x:t>
  </x:si>
  <x:si>
    <x:t>01.GR.01.001</x:t>
  </x:si>
  <x:si>
    <x:t>Segons Estudi de Gestió de Residus</x:t>
  </x:si>
  <x:si>
    <x:t>paviment de panot i base</x:t>
  </x:si>
  <x:si>
    <x:t>vorada formigó</x:t>
  </x:si>
  <x:si>
    <x:t>paviment asfàtic i base</x:t>
  </x:si>
  <x:si>
    <x:t>pals i lluminàries</x:t>
  </x:si>
  <x:si>
    <x:t>Percentatge "A origen" esponjament</x:t>
  </x:si>
  <x:si>
    <x:t>01.GR.01.002</x:t>
  </x:si>
  <x:si>
    <x:t>01.GR.01.003</x:t>
  </x:si>
  <x:si>
    <x:t>01.GR.01.004</x:t>
  </x:si>
  <x:si>
    <x:t>01.GR.01.005</x:t>
  </x:si>
  <x:si>
    <x:t>01.GR.01.006</x:t>
  </x:si>
  <x:si>
    <x:t>01.GR.01.007</x:t>
  </x:si>
  <x:si>
    <x:t>01.GR.01.008</x:t>
  </x:si>
  <x:si>
    <x:t>01.GR.02.001</x:t>
  </x:si>
  <x:si>
    <x:t>excavació limit paviment</x:t>
  </x:si>
  <x:si>
    <x:t>excavacions rebaix</x:t>
  </x:si>
  <x:si>
    <x:t>excavació talussos</x:t>
  </x:si>
  <x:si>
    <x:t>excavació caixa de paviment</x:t>
  </x:si>
  <x:si>
    <x:t>a deduir reblerts</x:t>
  </x:si>
  <x:si>
    <x:t>superficie aproximada d'actuació fase 1A</x:t>
  </x:si>
  <x:si>
    <x:t>01.GR.02.002</x:t>
  </x:si>
  <x:si>
    <x:t>exces de terres</x:t>
  </x:si>
  <x:si>
    <x:t>01.GR.02.003</x:t>
  </x:si>
  <x:si>
    <x:t>Esbrossada</x:t>
  </x:si>
  <x:si>
    <x:t>superficie aproximada d'actuació fase 1</x:t>
  </x:si>
  <x:si>
    <x:t>01.GR.03.001</x:t>
  </x:si>
  <x:si>
    <x:t>previsió especials</x:t>
  </x:si>
  <x:si>
    <x:t>altres</x:t>
  </x:si>
  <x:si>
    <x:t>01.GR.03.002</x:t>
  </x:si>
  <x:si>
    <x:t>01.GR.03.003</x:t>
  </x:si>
  <x:si>
    <x:t>01.GR.03.004</x:t>
  </x:si>
  <x:si>
    <x:t>01.GR.03.005</x:t>
  </x:si>
  <x:si>
    <x:t>01.GR.03.006</x:t>
  </x:si>
  <x:si>
    <x:t>01.GR.03.007</x:t>
  </x:si>
  <x:si>
    <x:t>01.GR.03.008</x:t>
  </x:si>
  <x:si>
    <x:t>01.GR.03.009</x:t>
  </x:si>
  <x:si>
    <x:t>01.GR.03.010</x:t>
  </x:si>
  <x:si>
    <x:t>previsió</x:t>
  </x:si>
  <x:si>
    <x:t>01.GR.03.011</x:t>
  </x:si>
  <x:si>
    <x:t>01.SS.001</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</x:si>
</x:sst>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7">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8000"/>
      <x:name val="Calibri"/>
      <x:family val="2"/>
    </x:font>
  </x:fonts>
  <x:fills count="6">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65">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4" borderId="0" applyNumberFormat="0" applyFill="0" applyBorder="0" applyAlignment="0" applyProtection="1">
      <x:protection locked="0"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5"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0"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4" borderId="0" applyNumberFormat="0" applyFill="0" applyBorder="0" applyAlignment="0" applyProtection="1">
      <x:protection locked="0" hidden="0"/>
    </x:xf>
    <x:xf numFmtId="4" fontId="11" fillId="4" borderId="0" applyNumberFormat="0" applyFill="0" applyBorder="0" applyAlignment="0" applyProtection="1">
      <x:protection locked="0" hidden="0"/>
    </x:xf>
    <x:xf numFmtId="4" fontId="11" fillId="4" borderId="2" applyNumberFormat="0" applyFill="0" applyBorder="1" applyAlignment="0" applyProtection="1">
      <x:protection locked="0" hidden="0"/>
    </x:xf>
    <x:xf numFmtId="0" fontId="16" fillId="4" borderId="0" applyNumberFormat="0" applyFill="0" applyBorder="0" applyAlignment="0" applyProtection="1">
      <x:protection locked="0" hidden="0"/>
    </x:xf>
    <x:xf numFmtId="4" fontId="16" fillId="4" borderId="2" applyNumberFormat="0" applyFill="0" applyBorder="1" applyAlignment="0" applyProtection="1">
      <x:protection locked="0" hidden="0"/>
    </x:xf>
  </x:cellStyleXfs>
  <x:cellXfs count="63">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1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1" fillId="4" borderId="2" xfId="0" applyNumberFormat="0" applyFill="0" applyBorder="1" applyAlignment="0" applyProtection="1">
      <x:alignment horizontal="general" vertical="bottom" textRotation="0" wrapText="0" indent="0" relativeIndent="0" justifyLastLine="0" shrinkToFit="0" readingOrder="0"/>
      <x:protection locked="0" hidden="0"/>
    </x:xf>
    <x:xf numFmtId="0" fontId="16"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6" fillId="4" borderId="2" xfId="0" applyNumberFormat="0" applyFill="0" applyBorder="1" applyAlignment="0" applyProtection="1">
      <x:alignment horizontal="right" vertical="bottom" textRotation="0" wrapText="0" indent="0" relativeIndent="0" justifyLastLine="0" shrinkToFit="0" readingOrder="0"/>
      <x:protection locked="0" hidden="0"/>
    </x:xf>
    <x:xf numFmtId="4" fontId="16" fillId="4" borderId="2" xfId="0" applyNumberFormat="0" applyFill="0" applyBorder="1" applyAlignment="0" applyProtection="1">
      <x:alignment horizontal="general" vertical="bottom" textRotation="0" wrapText="0" indent="0" relativeIndent="0" justifyLastLine="0" shrinkToFit="0" readingOrder="0"/>
      <x:protection locked="0"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xml" Id="rId2" /><Relationship Type="http://schemas.openxmlformats.org/officeDocument/2006/relationships/calcChain" Target="/xl/calcChain.xml" Id="rId5" /><Relationship Type="http://schemas.openxmlformats.org/officeDocument/2006/relationships/theme" Target="/xl/theme/theme.xml" Id="rId6" /><Relationship Type="http://schemas.openxmlformats.org/officeDocument/2006/relationships/worksheet" Target="/xl/worksheets/sheet2.xml" Id="rId7" /><Relationship Type="http://schemas.openxmlformats.org/officeDocument/2006/relationships/worksheet" Target="/xl/worksheets/sheet3.xml" Id="rId8" /><Relationship Type="http://schemas.openxmlformats.org/officeDocument/2006/relationships/worksheet" Target="/xl/worksheets/sheet4.xml" Id="rId9" /></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373"/>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v>0</x:v>
      </x:c>
      <x:c r="F1" s="1" t="s">
        <x:v>0</x:v>
      </x:c>
      <x:c r="G1" s="1" t="s">
        <x:v>0</x:v>
      </x:c>
      <x:c r="H1" s="1" t="s">
        <x:v>0</x:v>
      </x:c>
    </x:row>
    <x:row r="2" spans="1:8">
      <x:c r="E2" s="1" t="s">
        <x:v>1</x:v>
      </x:c>
      <x:c r="F2" s="1" t="s">
        <x:v>1</x:v>
      </x:c>
      <x:c r="G2" s="1" t="s">
        <x:v>1</x:v>
      </x:c>
      <x:c r="H2" s="1" t="s">
        <x:v>1</x:v>
      </x:c>
    </x:row>
    <x:row r="3" spans="1:8">
      <x:c r="E3" s="1" t="s"/>
      <x:c r="F3" s="1" t="s"/>
      <x:c r="G3" s="1" t="s"/>
      <x:c r="H3" s="1" t="s"/>
    </x:row>
    <x:row r="4" spans="1:8">
      <x:c r="E4" s="1" t="s"/>
      <x:c r="F4" s="1" t="s"/>
      <x:c r="G4" s="1" t="s"/>
      <x:c r="H4" s="1" t="s"/>
    </x:row>
    <x:row r="6" spans="1:8">
      <x:c r="C6" s="2" t="s"/>
      <x:c r="D6" s="2" t="s"/>
      <x:c r="E6" s="3" t="s">
        <x:v>2</x:v>
      </x:c>
      <x:c r="F6" s="2" t="s"/>
      <x:c r="G6" s="2" t="s"/>
      <x:c r="H6" s="2" t="s"/>
    </x:row>
    <x:row r="8" spans="1:8">
      <x:c r="F8" s="4" t="s">
        <x:v>3</x:v>
      </x:c>
      <x:c r="G8" s="4" t="s">
        <x:v>4</x:v>
      </x:c>
      <x:c r="H8" s="4" t="s">
        <x:v>5</x:v>
      </x:c>
    </x:row>
    <x:row r="10" spans="1:8">
      <x:c r="C10" s="5" t="s">
        <x:v>6</x:v>
      </x:c>
      <x:c r="D10" s="6" t="s">
        <x:v>7</x:v>
      </x:c>
      <x:c r="E10" s="5" t="s">
        <x:v>8</x:v>
      </x:c>
    </x:row>
    <x:row r="11" spans="1:8">
      <x:c r="C11" s="5" t="s">
        <x:v>9</x:v>
      </x:c>
      <x:c r="D11" s="6" t="s">
        <x:v>7</x:v>
      </x:c>
      <x:c r="E11" s="5" t="s">
        <x:v>10</x:v>
      </x:c>
    </x:row>
    <x:row r="13" spans="1:8">
      <x:c r="A13" s="1" t="s">
        <x:v>11</x:v>
      </x:c>
      <x:c r="B13" s="1" t="n">
        <x:v>1</x:v>
      </x:c>
      <x:c r="C13" s="1" t="s">
        <x:v>12</x:v>
      </x:c>
      <x:c r="D13" s="7" t="s">
        <x:v>13</x:v>
      </x:c>
      <x:c r="E13" s="8" t="s">
        <x:v>14</x:v>
      </x:c>
      <x:c r="F13" s="9" t="n">
        <x:v>12.18</x:v>
      </x:c>
      <x:c r="G13" s="10" t="n">
        <x:v>830.025</x:v>
      </x:c>
      <x:c r="H13" s="11">
        <x:f>ROUND(ROUND(F13,2)*ROUND(G13,3),2)</x:f>
      </x:c>
    </x:row>
    <x:row r="14" spans="1:8">
      <x:c r="A14" s="1" t="s">
        <x:v>11</x:v>
      </x:c>
      <x:c r="B14" s="1" t="n">
        <x:v>2</x:v>
      </x:c>
      <x:c r="C14" s="1" t="s">
        <x:v>15</x:v>
      </x:c>
      <x:c r="D14" s="7" t="s">
        <x:v>16</x:v>
      </x:c>
      <x:c r="E14" s="8" t="s">
        <x:v>17</x:v>
      </x:c>
      <x:c r="F14" s="9" t="n">
        <x:v>5.12</x:v>
      </x:c>
      <x:c r="G14" s="10" t="n">
        <x:v>184.45</x:v>
      </x:c>
      <x:c r="H14" s="11">
        <x:f>ROUND(ROUND(F14,2)*ROUND(G14,3),2)</x:f>
      </x:c>
    </x:row>
    <x:row r="15" spans="1:8">
      <x:c r="A15" s="1" t="s">
        <x:v>11</x:v>
      </x:c>
      <x:c r="B15" s="1" t="n">
        <x:v>3</x:v>
      </x:c>
      <x:c r="C15" s="1" t="s">
        <x:v>18</x:v>
      </x:c>
      <x:c r="D15" s="7" t="s">
        <x:v>19</x:v>
      </x:c>
      <x:c r="E15" s="8" t="s">
        <x:v>20</x:v>
      </x:c>
      <x:c r="F15" s="9" t="n">
        <x:v>1325.75</x:v>
      </x:c>
      <x:c r="G15" s="10" t="n">
        <x:v>1</x:v>
      </x:c>
      <x:c r="H15" s="11">
        <x:f>ROUND(ROUND(F15,2)*ROUND(G15,3),2)</x:f>
      </x:c>
    </x:row>
    <x:row r="16" spans="1:8">
      <x:c r="A16" s="1" t="s">
        <x:v>11</x:v>
      </x:c>
      <x:c r="B16" s="1" t="n">
        <x:v>4</x:v>
      </x:c>
      <x:c r="C16" s="1" t="s">
        <x:v>21</x:v>
      </x:c>
      <x:c r="D16" s="7" t="s">
        <x:v>16</x:v>
      </x:c>
      <x:c r="E16" s="8" t="s">
        <x:v>22</x:v>
      </x:c>
      <x:c r="F16" s="9" t="n">
        <x:v>4.36</x:v>
      </x:c>
      <x:c r="G16" s="10" t="n">
        <x:v>45</x:v>
      </x:c>
      <x:c r="H16" s="11">
        <x:f>ROUND(ROUND(F16,2)*ROUND(G16,3),2)</x:f>
      </x:c>
    </x:row>
    <x:row r="17" spans="1:8">
      <x:c r="A17" s="1" t="s">
        <x:v>11</x:v>
      </x:c>
      <x:c r="B17" s="1" t="n">
        <x:v>5</x:v>
      </x:c>
      <x:c r="C17" s="1" t="s">
        <x:v>23</x:v>
      </x:c>
      <x:c r="D17" s="7" t="s">
        <x:v>13</x:v>
      </x:c>
      <x:c r="E17" s="8" t="s">
        <x:v>24</x:v>
      </x:c>
      <x:c r="F17" s="9" t="n">
        <x:v>4.81</x:v>
      </x:c>
      <x:c r="G17" s="10" t="n">
        <x:v>45</x:v>
      </x:c>
      <x:c r="H17" s="11">
        <x:f>ROUND(ROUND(F17,2)*ROUND(G17,3),2)</x:f>
      </x:c>
    </x:row>
    <x:row r="18" spans="1:8">
      <x:c r="A18" s="1" t="s">
        <x:v>11</x:v>
      </x:c>
      <x:c r="B18" s="1" t="n">
        <x:v>6</x:v>
      </x:c>
      <x:c r="C18" s="1" t="s">
        <x:v>25</x:v>
      </x:c>
      <x:c r="D18" s="7" t="s">
        <x:v>26</x:v>
      </x:c>
      <x:c r="E18" s="8" t="s">
        <x:v>27</x:v>
      </x:c>
      <x:c r="F18" s="9" t="n">
        <x:v>97.2</x:v>
      </x:c>
      <x:c r="G18" s="10" t="n">
        <x:v>4</x:v>
      </x:c>
      <x:c r="H18" s="11">
        <x:f>ROUND(ROUND(F18,2)*ROUND(G18,3),2)</x:f>
      </x:c>
    </x:row>
    <x:row r="19" spans="1:8">
      <x:c r="E19" s="5" t="s">
        <x:v>28</x:v>
      </x:c>
      <x:c r="F19" s="5" t="s"/>
      <x:c r="G19" s="5" t="s"/>
      <x:c r="H19" s="12">
        <x:f>SUM(H13:H18)</x:f>
      </x:c>
    </x:row>
    <x:row r="21" spans="1:8">
      <x:c r="C21" s="5" t="s">
        <x:v>6</x:v>
      </x:c>
      <x:c r="D21" s="6" t="s">
        <x:v>7</x:v>
      </x:c>
      <x:c r="E21" s="5" t="s">
        <x:v>8</x:v>
      </x:c>
    </x:row>
    <x:row r="22" spans="1:8">
      <x:c r="C22" s="5" t="s">
        <x:v>9</x:v>
      </x:c>
      <x:c r="D22" s="6" t="s">
        <x:v>29</x:v>
      </x:c>
      <x:c r="E22" s="5" t="s">
        <x:v>30</x:v>
      </x:c>
    </x:row>
    <x:row r="24" spans="1:8">
      <x:c r="A24" s="1" t="s">
        <x:v>31</x:v>
      </x:c>
      <x:c r="B24" s="1" t="n">
        <x:v>1</x:v>
      </x:c>
      <x:c r="C24" s="1" t="s">
        <x:v>32</x:v>
      </x:c>
      <x:c r="D24" s="7" t="s">
        <x:v>13</x:v>
      </x:c>
      <x:c r="E24" s="8" t="s">
        <x:v>33</x:v>
      </x:c>
      <x:c r="F24" s="9" t="n">
        <x:v>0.58</x:v>
      </x:c>
      <x:c r="G24" s="10" t="n">
        <x:v>2760.78</x:v>
      </x:c>
      <x:c r="H24" s="11">
        <x:f>ROUND(ROUND(F24,2)*ROUND(G24,3),2)</x:f>
      </x:c>
    </x:row>
    <x:row r="25" spans="1:8">
      <x:c r="A25" s="1" t="s">
        <x:v>31</x:v>
      </x:c>
      <x:c r="B25" s="1" t="n">
        <x:v>2</x:v>
      </x:c>
      <x:c r="C25" s="1" t="s">
        <x:v>34</x:v>
      </x:c>
      <x:c r="D25" s="7" t="s">
        <x:v>35</x:v>
      </x:c>
      <x:c r="E25" s="8" t="s">
        <x:v>36</x:v>
      </x:c>
      <x:c r="F25" s="9" t="n">
        <x:v>2.97</x:v>
      </x:c>
      <x:c r="G25" s="10" t="n">
        <x:v>272.2</x:v>
      </x:c>
      <x:c r="H25" s="11">
        <x:f>ROUND(ROUND(F25,2)*ROUND(G25,3),2)</x:f>
      </x:c>
    </x:row>
    <x:row r="26" spans="1:8">
      <x:c r="A26" s="1" t="s">
        <x:v>31</x:v>
      </x:c>
      <x:c r="B26" s="1" t="n">
        <x:v>3</x:v>
      </x:c>
      <x:c r="C26" s="1" t="s">
        <x:v>37</x:v>
      </x:c>
      <x:c r="D26" s="7" t="s">
        <x:v>35</x:v>
      </x:c>
      <x:c r="E26" s="8" t="s">
        <x:v>38</x:v>
      </x:c>
      <x:c r="F26" s="9" t="n">
        <x:v>3.52</x:v>
      </x:c>
      <x:c r="G26" s="10" t="n">
        <x:v>930.353</x:v>
      </x:c>
      <x:c r="H26" s="11">
        <x:f>ROUND(ROUND(F26,2)*ROUND(G26,3),2)</x:f>
      </x:c>
    </x:row>
    <x:row r="27" spans="1:8">
      <x:c r="A27" s="1" t="s">
        <x:v>31</x:v>
      </x:c>
      <x:c r="B27" s="1" t="n">
        <x:v>4</x:v>
      </x:c>
      <x:c r="C27" s="1" t="s">
        <x:v>39</x:v>
      </x:c>
      <x:c r="D27" s="7" t="s">
        <x:v>35</x:v>
      </x:c>
      <x:c r="E27" s="8" t="s">
        <x:v>40</x:v>
      </x:c>
      <x:c r="F27" s="9" t="n">
        <x:v>3.52</x:v>
      </x:c>
      <x:c r="G27" s="10" t="n">
        <x:v>610.77</x:v>
      </x:c>
      <x:c r="H27" s="11">
        <x:f>ROUND(ROUND(F27,2)*ROUND(G27,3),2)</x:f>
      </x:c>
    </x:row>
    <x:row r="28" spans="1:8">
      <x:c r="A28" s="1" t="s">
        <x:v>31</x:v>
      </x:c>
      <x:c r="B28" s="1" t="n">
        <x:v>5</x:v>
      </x:c>
      <x:c r="C28" s="1" t="s">
        <x:v>41</x:v>
      </x:c>
      <x:c r="D28" s="7" t="s">
        <x:v>35</x:v>
      </x:c>
      <x:c r="E28" s="8" t="s">
        <x:v>42</x:v>
      </x:c>
      <x:c r="F28" s="9" t="n">
        <x:v>9.28</x:v>
      </x:c>
      <x:c r="G28" s="10" t="n">
        <x:v>413.888</x:v>
      </x:c>
      <x:c r="H28" s="11">
        <x:f>ROUND(ROUND(F28,2)*ROUND(G28,3),2)</x:f>
      </x:c>
    </x:row>
    <x:row r="29" spans="1:8">
      <x:c r="A29" s="1" t="s">
        <x:v>31</x:v>
      </x:c>
      <x:c r="B29" s="1" t="n">
        <x:v>6</x:v>
      </x:c>
      <x:c r="C29" s="1" t="s">
        <x:v>43</x:v>
      </x:c>
      <x:c r="D29" s="7" t="s">
        <x:v>35</x:v>
      </x:c>
      <x:c r="E29" s="8" t="s">
        <x:v>44</x:v>
      </x:c>
      <x:c r="F29" s="9" t="n">
        <x:v>8.67</x:v>
      </x:c>
      <x:c r="G29" s="10" t="n">
        <x:v>31.176</x:v>
      </x:c>
      <x:c r="H29" s="11">
        <x:f>ROUND(ROUND(F29,2)*ROUND(G29,3),2)</x:f>
      </x:c>
    </x:row>
    <x:row r="30" spans="1:8">
      <x:c r="A30" s="1" t="s">
        <x:v>31</x:v>
      </x:c>
      <x:c r="B30" s="1" t="n">
        <x:v>7</x:v>
      </x:c>
      <x:c r="C30" s="1" t="s">
        <x:v>45</x:v>
      </x:c>
      <x:c r="D30" s="7" t="s">
        <x:v>35</x:v>
      </x:c>
      <x:c r="E30" s="8" t="s">
        <x:v>46</x:v>
      </x:c>
      <x:c r="F30" s="9" t="n">
        <x:v>2.73</x:v>
      </x:c>
      <x:c r="G30" s="10" t="n">
        <x:v>1818.36</x:v>
      </x:c>
      <x:c r="H30" s="11">
        <x:f>ROUND(ROUND(F30,2)*ROUND(G30,3),2)</x:f>
      </x:c>
    </x:row>
    <x:row r="31" spans="1:8">
      <x:c r="A31" s="1" t="s">
        <x:v>31</x:v>
      </x:c>
      <x:c r="B31" s="1" t="n">
        <x:v>8</x:v>
      </x:c>
      <x:c r="C31" s="1" t="s">
        <x:v>47</x:v>
      </x:c>
      <x:c r="D31" s="7" t="s">
        <x:v>35</x:v>
      </x:c>
      <x:c r="E31" s="8" t="s">
        <x:v>48</x:v>
      </x:c>
      <x:c r="F31" s="9" t="n">
        <x:v>5.46</x:v>
      </x:c>
      <x:c r="G31" s="10" t="n">
        <x:v>1818.36</x:v>
      </x:c>
      <x:c r="H31" s="11">
        <x:f>ROUND(ROUND(F31,2)*ROUND(G31,3),2)</x:f>
      </x:c>
    </x:row>
    <x:row r="32" spans="1:8">
      <x:c r="E32" s="5" t="s">
        <x:v>28</x:v>
      </x:c>
      <x:c r="F32" s="5" t="s"/>
      <x:c r="G32" s="5" t="s"/>
      <x:c r="H32" s="12">
        <x:f>SUM(H24:H31)</x:f>
      </x:c>
    </x:row>
    <x:row r="34" spans="1:8">
      <x:c r="C34" s="5" t="s">
        <x:v>6</x:v>
      </x:c>
      <x:c r="D34" s="6" t="s">
        <x:v>7</x:v>
      </x:c>
      <x:c r="E34" s="5" t="s">
        <x:v>8</x:v>
      </x:c>
    </x:row>
    <x:row r="35" spans="1:8">
      <x:c r="C35" s="5" t="s">
        <x:v>9</x:v>
      </x:c>
      <x:c r="D35" s="6" t="s">
        <x:v>49</x:v>
      </x:c>
      <x:c r="E35" s="5" t="s">
        <x:v>50</x:v>
      </x:c>
    </x:row>
    <x:row r="36" spans="1:8">
      <x:c r="C36" s="5" t="s">
        <x:v>51</x:v>
      </x:c>
      <x:c r="D36" s="6" t="s">
        <x:v>7</x:v>
      </x:c>
      <x:c r="E36" s="5" t="s">
        <x:v>52</x:v>
      </x:c>
    </x:row>
    <x:row r="38" spans="1:8">
      <x:c r="A38" s="1" t="s">
        <x:v>53</x:v>
      </x:c>
      <x:c r="B38" s="1" t="n">
        <x:v>1</x:v>
      </x:c>
      <x:c r="C38" s="1" t="s">
        <x:v>54</x:v>
      </x:c>
      <x:c r="D38" s="7" t="s">
        <x:v>35</x:v>
      </x:c>
      <x:c r="E38" s="8" t="s">
        <x:v>55</x:v>
      </x:c>
      <x:c r="F38" s="9" t="n">
        <x:v>84.19</x:v>
      </x:c>
      <x:c r="G38" s="10" t="n">
        <x:v>6.384</x:v>
      </x:c>
      <x:c r="H38" s="11">
        <x:f>ROUND(ROUND(F38,2)*ROUND(G38,3),2)</x:f>
      </x:c>
    </x:row>
    <x:row r="39" spans="1:8">
      <x:c r="A39" s="1" t="s">
        <x:v>53</x:v>
      </x:c>
      <x:c r="B39" s="1" t="n">
        <x:v>2</x:v>
      </x:c>
      <x:c r="C39" s="1" t="s">
        <x:v>56</x:v>
      </x:c>
      <x:c r="D39" s="7" t="s">
        <x:v>35</x:v>
      </x:c>
      <x:c r="E39" s="8" t="s">
        <x:v>57</x:v>
      </x:c>
      <x:c r="F39" s="9" t="n">
        <x:v>227.33</x:v>
      </x:c>
      <x:c r="G39" s="10" t="n">
        <x:v>73.15</x:v>
      </x:c>
      <x:c r="H39" s="11">
        <x:f>ROUND(ROUND(F39,2)*ROUND(G39,3),2)</x:f>
      </x:c>
    </x:row>
    <x:row r="40" spans="1:8">
      <x:c r="A40" s="1" t="s">
        <x:v>53</x:v>
      </x:c>
      <x:c r="B40" s="1" t="n">
        <x:v>3</x:v>
      </x:c>
      <x:c r="C40" s="1" t="s">
        <x:v>58</x:v>
      </x:c>
      <x:c r="D40" s="7" t="s">
        <x:v>13</x:v>
      </x:c>
      <x:c r="E40" s="8" t="s">
        <x:v>59</x:v>
      </x:c>
      <x:c r="F40" s="9" t="n">
        <x:v>2.67</x:v>
      </x:c>
      <x:c r="G40" s="10" t="n">
        <x:v>79.8</x:v>
      </x:c>
      <x:c r="H40" s="11">
        <x:f>ROUND(ROUND(F40,2)*ROUND(G40,3),2)</x:f>
      </x:c>
    </x:row>
    <x:row r="41" spans="1:8">
      <x:c r="A41" s="1" t="s">
        <x:v>53</x:v>
      </x:c>
      <x:c r="B41" s="1" t="n">
        <x:v>4</x:v>
      </x:c>
      <x:c r="C41" s="1" t="s">
        <x:v>60</x:v>
      </x:c>
      <x:c r="D41" s="7" t="s">
        <x:v>16</x:v>
      </x:c>
      <x:c r="E41" s="8" t="s">
        <x:v>61</x:v>
      </x:c>
      <x:c r="F41" s="9" t="n">
        <x:v>13.02</x:v>
      </x:c>
      <x:c r="G41" s="10" t="n">
        <x:v>13.3</x:v>
      </x:c>
      <x:c r="H41" s="11">
        <x:f>ROUND(ROUND(F41,2)*ROUND(G41,3),2)</x:f>
      </x:c>
    </x:row>
    <x:row r="42" spans="1:8">
      <x:c r="A42" s="1" t="s">
        <x:v>53</x:v>
      </x:c>
      <x:c r="B42" s="1" t="n">
        <x:v>5</x:v>
      </x:c>
      <x:c r="C42" s="1" t="s">
        <x:v>62</x:v>
      </x:c>
      <x:c r="D42" s="7" t="s">
        <x:v>35</x:v>
      </x:c>
      <x:c r="E42" s="8" t="s">
        <x:v>63</x:v>
      </x:c>
      <x:c r="F42" s="9" t="n">
        <x:v>48.01</x:v>
      </x:c>
      <x:c r="G42" s="10" t="n">
        <x:v>53.2</x:v>
      </x:c>
      <x:c r="H42" s="11">
        <x:f>ROUND(ROUND(F42,2)*ROUND(G42,3),2)</x:f>
      </x:c>
    </x:row>
    <x:row r="43" spans="1:8">
      <x:c r="E43" s="5" t="s">
        <x:v>28</x:v>
      </x:c>
      <x:c r="F43" s="5" t="s"/>
      <x:c r="G43" s="5" t="s"/>
      <x:c r="H43" s="12">
        <x:f>SUM(H38:H42)</x:f>
      </x:c>
    </x:row>
    <x:row r="45" spans="1:8">
      <x:c r="C45" s="5" t="s">
        <x:v>6</x:v>
      </x:c>
      <x:c r="D45" s="6" t="s">
        <x:v>7</x:v>
      </x:c>
      <x:c r="E45" s="5" t="s">
        <x:v>8</x:v>
      </x:c>
    </x:row>
    <x:row r="46" spans="1:8">
      <x:c r="C46" s="5" t="s">
        <x:v>9</x:v>
      </x:c>
      <x:c r="D46" s="6" t="s">
        <x:v>49</x:v>
      </x:c>
      <x:c r="E46" s="5" t="s">
        <x:v>50</x:v>
      </x:c>
    </x:row>
    <x:row r="47" spans="1:8">
      <x:c r="C47" s="5" t="s">
        <x:v>51</x:v>
      </x:c>
      <x:c r="D47" s="6" t="s">
        <x:v>29</x:v>
      </x:c>
      <x:c r="E47" s="5" t="s">
        <x:v>64</x:v>
      </x:c>
    </x:row>
    <x:row r="49" spans="1:8">
      <x:c r="A49" s="1" t="s">
        <x:v>65</x:v>
      </x:c>
      <x:c r="B49" s="1" t="n">
        <x:v>1</x:v>
      </x:c>
      <x:c r="C49" s="1" t="s">
        <x:v>66</x:v>
      </x:c>
      <x:c r="D49" s="7" t="s">
        <x:v>35</x:v>
      </x:c>
      <x:c r="E49" s="8" t="s">
        <x:v>67</x:v>
      </x:c>
      <x:c r="F49" s="9" t="n">
        <x:v>5.52</x:v>
      </x:c>
      <x:c r="G49" s="10" t="n">
        <x:v>944.056</x:v>
      </x:c>
      <x:c r="H49" s="11">
        <x:f>ROUND(ROUND(F49,2)*ROUND(G49,3),2)</x:f>
      </x:c>
    </x:row>
    <x:row r="50" spans="1:8">
      <x:c r="A50" s="1" t="s">
        <x:v>65</x:v>
      </x:c>
      <x:c r="B50" s="1" t="n">
        <x:v>2</x:v>
      </x:c>
      <x:c r="C50" s="1" t="s">
        <x:v>68</x:v>
      </x:c>
      <x:c r="D50" s="7" t="s">
        <x:v>35</x:v>
      </x:c>
      <x:c r="E50" s="8" t="s">
        <x:v>69</x:v>
      </x:c>
      <x:c r="F50" s="9" t="n">
        <x:v>3.3</x:v>
      </x:c>
      <x:c r="G50" s="10" t="n">
        <x:v>944.056</x:v>
      </x:c>
      <x:c r="H50" s="11">
        <x:f>ROUND(ROUND(F50,2)*ROUND(G50,3),2)</x:f>
      </x:c>
    </x:row>
    <x:row r="51" spans="1:8">
      <x:c r="A51" s="1" t="s">
        <x:v>65</x:v>
      </x:c>
      <x:c r="B51" s="1" t="n">
        <x:v>3</x:v>
      </x:c>
      <x:c r="C51" s="1" t="s">
        <x:v>70</x:v>
      </x:c>
      <x:c r="D51" s="7" t="s">
        <x:v>13</x:v>
      </x:c>
      <x:c r="E51" s="8" t="s">
        <x:v>71</x:v>
      </x:c>
      <x:c r="F51" s="9" t="n">
        <x:v>3.81</x:v>
      </x:c>
      <x:c r="G51" s="10" t="n">
        <x:v>419.58</x:v>
      </x:c>
      <x:c r="H51" s="11">
        <x:f>ROUND(ROUND(F51,2)*ROUND(G51,3),2)</x:f>
      </x:c>
    </x:row>
    <x:row r="52" spans="1:8">
      <x:c r="A52" s="1" t="s">
        <x:v>65</x:v>
      </x:c>
      <x:c r="B52" s="1" t="n">
        <x:v>4</x:v>
      </x:c>
      <x:c r="C52" s="1" t="s">
        <x:v>72</x:v>
      </x:c>
      <x:c r="D52" s="7" t="s">
        <x:v>35</x:v>
      </x:c>
      <x:c r="E52" s="8" t="s">
        <x:v>73</x:v>
      </x:c>
      <x:c r="F52" s="9" t="n">
        <x:v>46.73</x:v>
      </x:c>
      <x:c r="G52" s="10" t="n">
        <x:v>100.699</x:v>
      </x:c>
      <x:c r="H52" s="11">
        <x:f>ROUND(ROUND(F52,2)*ROUND(G52,3),2)</x:f>
      </x:c>
    </x:row>
    <x:row r="53" spans="1:8">
      <x:c r="A53" s="1" t="s">
        <x:v>65</x:v>
      </x:c>
      <x:c r="B53" s="1" t="n">
        <x:v>5</x:v>
      </x:c>
      <x:c r="C53" s="1" t="s">
        <x:v>74</x:v>
      </x:c>
      <x:c r="D53" s="7" t="s">
        <x:v>13</x:v>
      </x:c>
      <x:c r="E53" s="8" t="s">
        <x:v>75</x:v>
      </x:c>
      <x:c r="F53" s="9" t="n">
        <x:v>1.05</x:v>
      </x:c>
      <x:c r="G53" s="10" t="n">
        <x:v>419.58</x:v>
      </x:c>
      <x:c r="H53" s="11">
        <x:f>ROUND(ROUND(F53,2)*ROUND(G53,3),2)</x:f>
      </x:c>
    </x:row>
    <x:row r="54" spans="1:8">
      <x:c r="E54" s="5" t="s">
        <x:v>28</x:v>
      </x:c>
      <x:c r="F54" s="5" t="s"/>
      <x:c r="G54" s="5" t="s"/>
      <x:c r="H54" s="12">
        <x:f>SUM(H49:H53)</x:f>
      </x:c>
    </x:row>
    <x:row r="56" spans="1:8">
      <x:c r="C56" s="5" t="s">
        <x:v>6</x:v>
      </x:c>
      <x:c r="D56" s="6" t="s">
        <x:v>7</x:v>
      </x:c>
      <x:c r="E56" s="5" t="s">
        <x:v>8</x:v>
      </x:c>
    </x:row>
    <x:row r="57" spans="1:8">
      <x:c r="C57" s="5" t="s">
        <x:v>9</x:v>
      </x:c>
      <x:c r="D57" s="6" t="s">
        <x:v>76</x:v>
      </x:c>
      <x:c r="E57" s="5" t="s">
        <x:v>77</x:v>
      </x:c>
    </x:row>
    <x:row r="59" spans="1:8">
      <x:c r="A59" s="1" t="s">
        <x:v>78</x:v>
      </x:c>
      <x:c r="B59" s="1" t="n">
        <x:v>1</x:v>
      </x:c>
      <x:c r="C59" s="1" t="s">
        <x:v>79</x:v>
      </x:c>
      <x:c r="D59" s="7" t="s">
        <x:v>13</x:v>
      </x:c>
      <x:c r="E59" s="8" t="s">
        <x:v>80</x:v>
      </x:c>
      <x:c r="F59" s="9" t="n">
        <x:v>1.42</x:v>
      </x:c>
      <x:c r="G59" s="10" t="n">
        <x:v>1875.69</x:v>
      </x:c>
      <x:c r="H59" s="11">
        <x:f>ROUND(ROUND(F59,2)*ROUND(G59,3),2)</x:f>
      </x:c>
    </x:row>
    <x:row r="60" spans="1:8">
      <x:c r="A60" s="1" t="s">
        <x:v>78</x:v>
      </x:c>
      <x:c r="B60" s="1" t="n">
        <x:v>2</x:v>
      </x:c>
      <x:c r="C60" s="1" t="s">
        <x:v>81</x:v>
      </x:c>
      <x:c r="D60" s="7" t="s">
        <x:v>13</x:v>
      </x:c>
      <x:c r="E60" s="8" t="s">
        <x:v>82</x:v>
      </x:c>
      <x:c r="F60" s="9" t="n">
        <x:v>2.54</x:v>
      </x:c>
      <x:c r="G60" s="10" t="n">
        <x:v>2030.38</x:v>
      </x:c>
      <x:c r="H60" s="11">
        <x:f>ROUND(ROUND(F60,2)*ROUND(G60,3),2)</x:f>
      </x:c>
    </x:row>
    <x:row r="61" spans="1:8">
      <x:c r="A61" s="1" t="s">
        <x:v>78</x:v>
      </x:c>
      <x:c r="B61" s="1" t="n">
        <x:v>3</x:v>
      </x:c>
      <x:c r="C61" s="1" t="s">
        <x:v>83</x:v>
      </x:c>
      <x:c r="D61" s="7" t="s">
        <x:v>35</x:v>
      </x:c>
      <x:c r="E61" s="8" t="s">
        <x:v>84</x:v>
      </x:c>
      <x:c r="F61" s="9" t="n">
        <x:v>92.18</x:v>
      </x:c>
      <x:c r="G61" s="10" t="n">
        <x:v>191.312</x:v>
      </x:c>
      <x:c r="H61" s="11">
        <x:f>ROUND(ROUND(F61,2)*ROUND(G61,3),2)</x:f>
      </x:c>
    </x:row>
    <x:row r="62" spans="1:8">
      <x:c r="A62" s="1" t="s">
        <x:v>78</x:v>
      </x:c>
      <x:c r="B62" s="1" t="n">
        <x:v>4</x:v>
      </x:c>
      <x:c r="C62" s="1" t="s">
        <x:v>85</x:v>
      </x:c>
      <x:c r="D62" s="7" t="s">
        <x:v>86</x:v>
      </x:c>
      <x:c r="E62" s="8" t="s">
        <x:v>87</x:v>
      </x:c>
      <x:c r="F62" s="9" t="n">
        <x:v>30.34</x:v>
      </x:c>
      <x:c r="G62" s="10" t="n">
        <x:v>323.802</x:v>
      </x:c>
      <x:c r="H62" s="11">
        <x:f>ROUND(ROUND(F62,2)*ROUND(G62,3),2)</x:f>
      </x:c>
    </x:row>
    <x:row r="63" spans="1:8">
      <x:c r="A63" s="1" t="s">
        <x:v>78</x:v>
      </x:c>
      <x:c r="B63" s="1" t="n">
        <x:v>5</x:v>
      </x:c>
      <x:c r="C63" s="1" t="s">
        <x:v>88</x:v>
      </x:c>
      <x:c r="D63" s="7" t="s">
        <x:v>13</x:v>
      </x:c>
      <x:c r="E63" s="13" t="s">
        <x:v>89</x:v>
      </x:c>
      <x:c r="F63" s="9" t="n">
        <x:v>43.05</x:v>
      </x:c>
      <x:c r="G63" s="10" t="n">
        <x:v>1993.9</x:v>
      </x:c>
      <x:c r="H63" s="11">
        <x:f>ROUND(ROUND(F63,2)*ROUND(G63,3),2)</x:f>
      </x:c>
    </x:row>
    <x:row r="64" spans="1:8">
      <x:c r="A64" s="1" t="s">
        <x:v>78</x:v>
      </x:c>
      <x:c r="B64" s="1" t="n">
        <x:v>6</x:v>
      </x:c>
      <x:c r="C64" s="1" t="s">
        <x:v>90</x:v>
      </x:c>
      <x:c r="D64" s="7" t="s">
        <x:v>16</x:v>
      </x:c>
      <x:c r="E64" s="8" t="s">
        <x:v>91</x:v>
      </x:c>
      <x:c r="F64" s="9" t="n">
        <x:v>44.8</x:v>
      </x:c>
      <x:c r="G64" s="10" t="n">
        <x:v>346</x:v>
      </x:c>
      <x:c r="H64" s="11">
        <x:f>ROUND(ROUND(F64,2)*ROUND(G64,3),2)</x:f>
      </x:c>
    </x:row>
    <x:row r="65" spans="1:8">
      <x:c r="A65" s="1" t="s">
        <x:v>78</x:v>
      </x:c>
      <x:c r="B65" s="1" t="n">
        <x:v>7</x:v>
      </x:c>
      <x:c r="C65" s="1" t="s">
        <x:v>92</x:v>
      </x:c>
      <x:c r="D65" s="7" t="s">
        <x:v>16</x:v>
      </x:c>
      <x:c r="E65" s="8" t="s">
        <x:v>93</x:v>
      </x:c>
      <x:c r="F65" s="9" t="n">
        <x:v>41.88</x:v>
      </x:c>
      <x:c r="G65" s="10" t="n">
        <x:v>178.2</x:v>
      </x:c>
      <x:c r="H65" s="11">
        <x:f>ROUND(ROUND(F65,2)*ROUND(G65,3),2)</x:f>
      </x:c>
    </x:row>
    <x:row r="66" spans="1:8">
      <x:c r="A66" s="1" t="s">
        <x:v>78</x:v>
      </x:c>
      <x:c r="B66" s="1" t="n">
        <x:v>8</x:v>
      </x:c>
      <x:c r="C66" s="1" t="s">
        <x:v>94</x:v>
      </x:c>
      <x:c r="D66" s="7" t="s">
        <x:v>16</x:v>
      </x:c>
      <x:c r="E66" s="8" t="s">
        <x:v>95</x:v>
      </x:c>
      <x:c r="F66" s="9" t="n">
        <x:v>36.96</x:v>
      </x:c>
      <x:c r="G66" s="10" t="n">
        <x:v>346.4</x:v>
      </x:c>
      <x:c r="H66" s="11">
        <x:f>ROUND(ROUND(F66,2)*ROUND(G66,3),2)</x:f>
      </x:c>
    </x:row>
    <x:row r="67" spans="1:8">
      <x:c r="A67" s="1" t="s">
        <x:v>78</x:v>
      </x:c>
      <x:c r="B67" s="1" t="n">
        <x:v>9</x:v>
      </x:c>
      <x:c r="C67" s="1" t="s">
        <x:v>96</x:v>
      </x:c>
      <x:c r="D67" s="7" t="s">
        <x:v>16</x:v>
      </x:c>
      <x:c r="E67" s="8" t="s">
        <x:v>97</x:v>
      </x:c>
      <x:c r="F67" s="9" t="n">
        <x:v>23.98</x:v>
      </x:c>
      <x:c r="G67" s="10" t="n">
        <x:v>191</x:v>
      </x:c>
      <x:c r="H67" s="11">
        <x:f>ROUND(ROUND(F67,2)*ROUND(G67,3),2)</x:f>
      </x:c>
    </x:row>
    <x:row r="68" spans="1:8">
      <x:c r="A68" s="1" t="s">
        <x:v>78</x:v>
      </x:c>
      <x:c r="B68" s="1" t="n">
        <x:v>10</x:v>
      </x:c>
      <x:c r="C68" s="1" t="s">
        <x:v>98</x:v>
      </x:c>
      <x:c r="D68" s="7" t="s">
        <x:v>16</x:v>
      </x:c>
      <x:c r="E68" s="8" t="s">
        <x:v>99</x:v>
      </x:c>
      <x:c r="F68" s="9" t="n">
        <x:v>54.2</x:v>
      </x:c>
      <x:c r="G68" s="10" t="n">
        <x:v>191</x:v>
      </x:c>
      <x:c r="H68" s="11">
        <x:f>ROUND(ROUND(F68,2)*ROUND(G68,3),2)</x:f>
      </x:c>
    </x:row>
    <x:row r="69" spans="1:8">
      <x:c r="A69" s="1" t="s">
        <x:v>78</x:v>
      </x:c>
      <x:c r="B69" s="1" t="n">
        <x:v>11</x:v>
      </x:c>
      <x:c r="C69" s="1" t="s">
        <x:v>100</x:v>
      </x:c>
      <x:c r="D69" s="7" t="s">
        <x:v>13</x:v>
      </x:c>
      <x:c r="E69" s="13" t="s">
        <x:v>101</x:v>
      </x:c>
      <x:c r="F69" s="9" t="n">
        <x:v>47.26</x:v>
      </x:c>
      <x:c r="G69" s="10" t="n">
        <x:v>63.321</x:v>
      </x:c>
      <x:c r="H69" s="11">
        <x:f>ROUND(ROUND(F69,2)*ROUND(G69,3),2)</x:f>
      </x:c>
    </x:row>
    <x:row r="70" spans="1:8">
      <x:c r="E70" s="5" t="s">
        <x:v>28</x:v>
      </x:c>
      <x:c r="F70" s="5" t="s"/>
      <x:c r="G70" s="5" t="s"/>
      <x:c r="H70" s="12">
        <x:f>SUM(H59:H69)</x:f>
      </x:c>
    </x:row>
    <x:row r="72" spans="1:8">
      <x:c r="C72" s="5" t="s">
        <x:v>6</x:v>
      </x:c>
      <x:c r="D72" s="6" t="s">
        <x:v>7</x:v>
      </x:c>
      <x:c r="E72" s="5" t="s">
        <x:v>8</x:v>
      </x:c>
    </x:row>
    <x:row r="73" spans="1:8">
      <x:c r="C73" s="5" t="s">
        <x:v>9</x:v>
      </x:c>
      <x:c r="D73" s="6" t="s">
        <x:v>102</x:v>
      </x:c>
      <x:c r="E73" s="5" t="s">
        <x:v>103</x:v>
      </x:c>
    </x:row>
    <x:row r="75" spans="1:8">
      <x:c r="A75" s="1" t="s">
        <x:v>104</x:v>
      </x:c>
      <x:c r="B75" s="1" t="n">
        <x:v>1</x:v>
      </x:c>
      <x:c r="C75" s="1" t="s">
        <x:v>105</x:v>
      </x:c>
      <x:c r="D75" s="7" t="s">
        <x:v>26</x:v>
      </x:c>
      <x:c r="E75" s="8" t="s">
        <x:v>106</x:v>
      </x:c>
      <x:c r="F75" s="9" t="n">
        <x:v>84</x:v>
      </x:c>
      <x:c r="G75" s="10" t="n">
        <x:v>20</x:v>
      </x:c>
      <x:c r="H75" s="11">
        <x:f>ROUND(ROUND(F75,2)*ROUND(G75,3),2)</x:f>
      </x:c>
    </x:row>
    <x:row r="76" spans="1:8">
      <x:c r="A76" s="1" t="s">
        <x:v>104</x:v>
      </x:c>
      <x:c r="B76" s="1" t="n">
        <x:v>2</x:v>
      </x:c>
      <x:c r="C76" s="1" t="s">
        <x:v>107</x:v>
      </x:c>
      <x:c r="D76" s="7" t="s">
        <x:v>26</x:v>
      </x:c>
      <x:c r="E76" s="8" t="s">
        <x:v>108</x:v>
      </x:c>
      <x:c r="F76" s="9" t="n">
        <x:v>171.02</x:v>
      </x:c>
      <x:c r="G76" s="10" t="n">
        <x:v>4</x:v>
      </x:c>
      <x:c r="H76" s="11">
        <x:f>ROUND(ROUND(F76,2)*ROUND(G76,3),2)</x:f>
      </x:c>
    </x:row>
    <x:row r="77" spans="1:8">
      <x:c r="A77" s="1" t="s">
        <x:v>104</x:v>
      </x:c>
      <x:c r="B77" s="1" t="n">
        <x:v>3</x:v>
      </x:c>
      <x:c r="C77" s="1" t="s">
        <x:v>109</x:v>
      </x:c>
      <x:c r="D77" s="7" t="s">
        <x:v>26</x:v>
      </x:c>
      <x:c r="E77" s="8" t="s">
        <x:v>110</x:v>
      </x:c>
      <x:c r="F77" s="9" t="n">
        <x:v>189.68</x:v>
      </x:c>
      <x:c r="G77" s="10" t="n">
        <x:v>11</x:v>
      </x:c>
      <x:c r="H77" s="11">
        <x:f>ROUND(ROUND(F77,2)*ROUND(G77,3),2)</x:f>
      </x:c>
    </x:row>
    <x:row r="78" spans="1:8">
      <x:c r="A78" s="1" t="s">
        <x:v>104</x:v>
      </x:c>
      <x:c r="B78" s="1" t="n">
        <x:v>4</x:v>
      </x:c>
      <x:c r="C78" s="1" t="s">
        <x:v>111</x:v>
      </x:c>
      <x:c r="D78" s="7" t="s">
        <x:v>26</x:v>
      </x:c>
      <x:c r="E78" s="8" t="s">
        <x:v>112</x:v>
      </x:c>
      <x:c r="F78" s="9" t="n">
        <x:v>203.88</x:v>
      </x:c>
      <x:c r="G78" s="10" t="n">
        <x:v>13</x:v>
      </x:c>
      <x:c r="H78" s="11">
        <x:f>ROUND(ROUND(F78,2)*ROUND(G78,3),2)</x:f>
      </x:c>
    </x:row>
    <x:row r="79" spans="1:8">
      <x:c r="A79" s="1" t="s">
        <x:v>104</x:v>
      </x:c>
      <x:c r="B79" s="1" t="n">
        <x:v>5</x:v>
      </x:c>
      <x:c r="C79" s="1" t="s">
        <x:v>113</x:v>
      </x:c>
      <x:c r="D79" s="7" t="s">
        <x:v>13</x:v>
      </x:c>
      <x:c r="E79" s="8" t="s">
        <x:v>114</x:v>
      </x:c>
      <x:c r="F79" s="9" t="n">
        <x:v>64.89</x:v>
      </x:c>
      <x:c r="G79" s="10" t="n">
        <x:v>72.5</x:v>
      </x:c>
      <x:c r="H79" s="11">
        <x:f>ROUND(ROUND(F79,2)*ROUND(G79,3),2)</x:f>
      </x:c>
    </x:row>
    <x:row r="80" spans="1:8">
      <x:c r="A80" s="1" t="s">
        <x:v>104</x:v>
      </x:c>
      <x:c r="B80" s="1" t="n">
        <x:v>6</x:v>
      </x:c>
      <x:c r="C80" s="1" t="s">
        <x:v>115</x:v>
      </x:c>
      <x:c r="D80" s="7" t="s">
        <x:v>13</x:v>
      </x:c>
      <x:c r="E80" s="8" t="s">
        <x:v>116</x:v>
      </x:c>
      <x:c r="F80" s="9" t="n">
        <x:v>43.67</x:v>
      </x:c>
      <x:c r="G80" s="10" t="n">
        <x:v>245</x:v>
      </x:c>
      <x:c r="H80" s="11">
        <x:f>ROUND(ROUND(F80,2)*ROUND(G80,3),2)</x:f>
      </x:c>
    </x:row>
    <x:row r="81" spans="1:8">
      <x:c r="A81" s="1" t="s">
        <x:v>104</x:v>
      </x:c>
      <x:c r="B81" s="1" t="n">
        <x:v>7</x:v>
      </x:c>
      <x:c r="C81" s="1" t="s">
        <x:v>117</x:v>
      </x:c>
      <x:c r="D81" s="7" t="s">
        <x:v>26</x:v>
      </x:c>
      <x:c r="E81" s="8" t="s">
        <x:v>118</x:v>
      </x:c>
      <x:c r="F81" s="9" t="n">
        <x:v>2.38</x:v>
      </x:c>
      <x:c r="G81" s="10" t="n">
        <x:v>5080</x:v>
      </x:c>
      <x:c r="H81" s="11">
        <x:f>ROUND(ROUND(F81,2)*ROUND(G81,3),2)</x:f>
      </x:c>
    </x:row>
    <x:row r="82" spans="1:8">
      <x:c r="A82" s="1" t="s">
        <x:v>104</x:v>
      </x:c>
      <x:c r="B82" s="1" t="n">
        <x:v>8</x:v>
      </x:c>
      <x:c r="C82" s="1" t="s">
        <x:v>119</x:v>
      </x:c>
      <x:c r="D82" s="7" t="s">
        <x:v>13</x:v>
      </x:c>
      <x:c r="E82" s="8" t="s">
        <x:v>120</x:v>
      </x:c>
      <x:c r="F82" s="9" t="n">
        <x:v>4.49</x:v>
      </x:c>
      <x:c r="G82" s="10" t="n">
        <x:v>317.5</x:v>
      </x:c>
      <x:c r="H82" s="11">
        <x:f>ROUND(ROUND(F82,2)*ROUND(G82,3),2)</x:f>
      </x:c>
    </x:row>
    <x:row r="83" spans="1:8">
      <x:c r="A83" s="1" t="s">
        <x:v>104</x:v>
      </x:c>
      <x:c r="B83" s="1" t="n">
        <x:v>9</x:v>
      </x:c>
      <x:c r="C83" s="1" t="s">
        <x:v>121</x:v>
      </x:c>
      <x:c r="D83" s="7" t="s">
        <x:v>13</x:v>
      </x:c>
      <x:c r="E83" s="8" t="s">
        <x:v>122</x:v>
      </x:c>
      <x:c r="F83" s="9" t="n">
        <x:v>2.81</x:v>
      </x:c>
      <x:c r="G83" s="10" t="n">
        <x:v>317.5</x:v>
      </x:c>
      <x:c r="H83" s="11">
        <x:f>ROUND(ROUND(F83,2)*ROUND(G83,3),2)</x:f>
      </x:c>
    </x:row>
    <x:row r="84" spans="1:8">
      <x:c r="A84" s="1" t="s">
        <x:v>104</x:v>
      </x:c>
      <x:c r="B84" s="1" t="n">
        <x:v>10</x:v>
      </x:c>
      <x:c r="C84" s="1" t="s">
        <x:v>123</x:v>
      </x:c>
      <x:c r="D84" s="7" t="s">
        <x:v>35</x:v>
      </x:c>
      <x:c r="E84" s="8" t="s">
        <x:v>124</x:v>
      </x:c>
      <x:c r="F84" s="9" t="n">
        <x:v>23.6</x:v>
      </x:c>
      <x:c r="G84" s="10" t="n">
        <x:v>118.8</x:v>
      </x:c>
      <x:c r="H84" s="11">
        <x:f>ROUND(ROUND(F84,2)*ROUND(G84,3),2)</x:f>
      </x:c>
    </x:row>
    <x:row r="85" spans="1:8">
      <x:c r="A85" s="1" t="s">
        <x:v>104</x:v>
      </x:c>
      <x:c r="B85" s="1" t="n">
        <x:v>11</x:v>
      </x:c>
      <x:c r="C85" s="1" t="s">
        <x:v>125</x:v>
      </x:c>
      <x:c r="D85" s="7" t="s">
        <x:v>35</x:v>
      </x:c>
      <x:c r="E85" s="8" t="s">
        <x:v>126</x:v>
      </x:c>
      <x:c r="F85" s="9" t="n">
        <x:v>49.09</x:v>
      </x:c>
      <x:c r="G85" s="10" t="n">
        <x:v>142.56</x:v>
      </x:c>
      <x:c r="H85" s="11">
        <x:f>ROUND(ROUND(F85,2)*ROUND(G85,3),2)</x:f>
      </x:c>
    </x:row>
    <x:row r="86" spans="1:8">
      <x:c r="A86" s="1" t="s">
        <x:v>104</x:v>
      </x:c>
      <x:c r="B86" s="1" t="n">
        <x:v>12</x:v>
      </x:c>
      <x:c r="C86" s="1" t="s">
        <x:v>127</x:v>
      </x:c>
      <x:c r="D86" s="7" t="s">
        <x:v>26</x:v>
      </x:c>
      <x:c r="E86" s="8" t="s">
        <x:v>128</x:v>
      </x:c>
      <x:c r="F86" s="9" t="n">
        <x:v>280.47</x:v>
      </x:c>
      <x:c r="G86" s="10" t="n">
        <x:v>6</x:v>
      </x:c>
      <x:c r="H86" s="11">
        <x:f>ROUND(ROUND(F86,2)*ROUND(G86,3),2)</x:f>
      </x:c>
    </x:row>
    <x:row r="87" spans="1:8">
      <x:c r="A87" s="1" t="s">
        <x:v>104</x:v>
      </x:c>
      <x:c r="B87" s="1" t="n">
        <x:v>13</x:v>
      </x:c>
      <x:c r="C87" s="1" t="s">
        <x:v>129</x:v>
      </x:c>
      <x:c r="D87" s="7" t="s">
        <x:v>26</x:v>
      </x:c>
      <x:c r="E87" s="8" t="s">
        <x:v>130</x:v>
      </x:c>
      <x:c r="F87" s="9" t="n">
        <x:v>145.96</x:v>
      </x:c>
      <x:c r="G87" s="10" t="n">
        <x:v>42</x:v>
      </x:c>
      <x:c r="H87" s="11">
        <x:f>ROUND(ROUND(F87,2)*ROUND(G87,3),2)</x:f>
      </x:c>
    </x:row>
    <x:row r="88" spans="1:8">
      <x:c r="A88" s="1" t="s">
        <x:v>104</x:v>
      </x:c>
      <x:c r="B88" s="1" t="n">
        <x:v>14</x:v>
      </x:c>
      <x:c r="C88" s="1" t="s">
        <x:v>131</x:v>
      </x:c>
      <x:c r="D88" s="7" t="s">
        <x:v>26</x:v>
      </x:c>
      <x:c r="E88" s="8" t="s">
        <x:v>132</x:v>
      </x:c>
      <x:c r="F88" s="9" t="n">
        <x:v>45.12</x:v>
      </x:c>
      <x:c r="G88" s="10" t="n">
        <x:v>48</x:v>
      </x:c>
      <x:c r="H88" s="11">
        <x:f>ROUND(ROUND(F88,2)*ROUND(G88,3),2)</x:f>
      </x:c>
    </x:row>
    <x:row r="89" spans="1:8">
      <x:c r="A89" s="1" t="s">
        <x:v>104</x:v>
      </x:c>
      <x:c r="B89" s="1" t="n">
        <x:v>15</x:v>
      </x:c>
      <x:c r="C89" s="1" t="s">
        <x:v>133</x:v>
      </x:c>
      <x:c r="D89" s="7" t="s">
        <x:v>16</x:v>
      </x:c>
      <x:c r="E89" s="8" t="s">
        <x:v>134</x:v>
      </x:c>
      <x:c r="F89" s="9" t="n">
        <x:v>3.31</x:v>
      </x:c>
      <x:c r="G89" s="10" t="n">
        <x:v>144</x:v>
      </x:c>
      <x:c r="H89" s="11">
        <x:f>ROUND(ROUND(F89,2)*ROUND(G89,3),2)</x:f>
      </x:c>
    </x:row>
    <x:row r="90" spans="1:8">
      <x:c r="A90" s="1" t="s">
        <x:v>104</x:v>
      </x:c>
      <x:c r="B90" s="1" t="n">
        <x:v>16</x:v>
      </x:c>
      <x:c r="C90" s="1" t="s">
        <x:v>135</x:v>
      </x:c>
      <x:c r="D90" s="7" t="s">
        <x:v>35</x:v>
      </x:c>
      <x:c r="E90" s="8" t="s">
        <x:v>136</x:v>
      </x:c>
      <x:c r="F90" s="9" t="n">
        <x:v>42.45</x:v>
      </x:c>
      <x:c r="G90" s="10" t="n">
        <x:v>40.95</x:v>
      </x:c>
      <x:c r="H90" s="11">
        <x:f>ROUND(ROUND(F90,2)*ROUND(G90,3),2)</x:f>
      </x:c>
    </x:row>
    <x:row r="91" spans="1:8">
      <x:c r="A91" s="1" t="s">
        <x:v>104</x:v>
      </x:c>
      <x:c r="B91" s="1" t="n">
        <x:v>17</x:v>
      </x:c>
      <x:c r="C91" s="1" t="s">
        <x:v>137</x:v>
      </x:c>
      <x:c r="D91" s="7" t="s">
        <x:v>35</x:v>
      </x:c>
      <x:c r="E91" s="8" t="s">
        <x:v>138</x:v>
      </x:c>
      <x:c r="F91" s="9" t="n">
        <x:v>61.94</x:v>
      </x:c>
      <x:c r="G91" s="10" t="n">
        <x:v>68.25</x:v>
      </x:c>
      <x:c r="H91" s="11">
        <x:f>ROUND(ROUND(F91,2)*ROUND(G91,3),2)</x:f>
      </x:c>
    </x:row>
    <x:row r="92" spans="1:8">
      <x:c r="A92" s="1" t="s">
        <x:v>104</x:v>
      </x:c>
      <x:c r="B92" s="1" t="n">
        <x:v>18</x:v>
      </x:c>
      <x:c r="C92" s="1" t="s">
        <x:v>72</x:v>
      </x:c>
      <x:c r="D92" s="7" t="s">
        <x:v>35</x:v>
      </x:c>
      <x:c r="E92" s="8" t="s">
        <x:v>73</x:v>
      </x:c>
      <x:c r="F92" s="9" t="n">
        <x:v>46.73</x:v>
      </x:c>
      <x:c r="G92" s="10" t="n">
        <x:v>54.6</x:v>
      </x:c>
      <x:c r="H92" s="11">
        <x:f>ROUND(ROUND(F92,2)*ROUND(G92,3),2)</x:f>
      </x:c>
    </x:row>
    <x:row r="93" spans="1:8">
      <x:c r="A93" s="1" t="s">
        <x:v>104</x:v>
      </x:c>
      <x:c r="B93" s="1" t="n">
        <x:v>19</x:v>
      </x:c>
      <x:c r="C93" s="1" t="s">
        <x:v>139</x:v>
      </x:c>
      <x:c r="D93" s="7" t="s">
        <x:v>26</x:v>
      </x:c>
      <x:c r="E93" s="8" t="s">
        <x:v>140</x:v>
      </x:c>
      <x:c r="F93" s="9" t="n">
        <x:v>15450</x:v>
      </x:c>
      <x:c r="G93" s="10" t="n">
        <x:v>0.25</x:v>
      </x:c>
      <x:c r="H93" s="11">
        <x:f>ROUND(ROUND(F93,2)*ROUND(G93,3),2)</x:f>
      </x:c>
    </x:row>
    <x:row r="94" spans="1:8">
      <x:c r="E94" s="5" t="s">
        <x:v>28</x:v>
      </x:c>
      <x:c r="F94" s="5" t="s"/>
      <x:c r="G94" s="5" t="s"/>
      <x:c r="H94" s="12">
        <x:f>SUM(H75:H93)</x:f>
      </x:c>
    </x:row>
    <x:row r="96" spans="1:8">
      <x:c r="C96" s="5" t="s">
        <x:v>6</x:v>
      </x:c>
      <x:c r="D96" s="6" t="s">
        <x:v>7</x:v>
      </x:c>
      <x:c r="E96" s="5" t="s">
        <x:v>8</x:v>
      </x:c>
    </x:row>
    <x:row r="97" spans="1:8">
      <x:c r="C97" s="5" t="s">
        <x:v>9</x:v>
      </x:c>
      <x:c r="D97" s="6" t="s">
        <x:v>141</x:v>
      </x:c>
      <x:c r="E97" s="5" t="s">
        <x:v>142</x:v>
      </x:c>
    </x:row>
    <x:row r="99" spans="1:8">
      <x:c r="A99" s="1" t="s">
        <x:v>143</x:v>
      </x:c>
      <x:c r="B99" s="1" t="n">
        <x:v>1</x:v>
      </x:c>
      <x:c r="C99" s="1" t="s">
        <x:v>144</x:v>
      </x:c>
      <x:c r="D99" s="7" t="s">
        <x:v>26</x:v>
      </x:c>
      <x:c r="E99" s="8" t="s">
        <x:v>145</x:v>
      </x:c>
      <x:c r="F99" s="9" t="n">
        <x:v>1115.63</x:v>
      </x:c>
      <x:c r="G99" s="10" t="n">
        <x:v>22</x:v>
      </x:c>
      <x:c r="H99" s="11">
        <x:f>ROUND(ROUND(F99,2)*ROUND(G99,3),2)</x:f>
      </x:c>
    </x:row>
    <x:row r="100" spans="1:8">
      <x:c r="A100" s="1" t="s">
        <x:v>143</x:v>
      </x:c>
      <x:c r="B100" s="1" t="n">
        <x:v>2</x:v>
      </x:c>
      <x:c r="C100" s="1" t="s">
        <x:v>146</x:v>
      </x:c>
      <x:c r="D100" s="7" t="s">
        <x:v>26</x:v>
      </x:c>
      <x:c r="E100" s="8" t="s">
        <x:v>147</x:v>
      </x:c>
      <x:c r="F100" s="9" t="n">
        <x:v>1011.6</x:v>
      </x:c>
      <x:c r="G100" s="10" t="n">
        <x:v>2</x:v>
      </x:c>
      <x:c r="H100" s="11">
        <x:f>ROUND(ROUND(F100,2)*ROUND(G100,3),2)</x:f>
      </x:c>
    </x:row>
    <x:row r="101" spans="1:8">
      <x:c r="A101" s="1" t="s">
        <x:v>143</x:v>
      </x:c>
      <x:c r="B101" s="1" t="n">
        <x:v>3</x:v>
      </x:c>
      <x:c r="C101" s="1" t="s">
        <x:v>148</x:v>
      </x:c>
      <x:c r="D101" s="7" t="s">
        <x:v>26</x:v>
      </x:c>
      <x:c r="E101" s="8" t="s">
        <x:v>149</x:v>
      </x:c>
      <x:c r="F101" s="9" t="n">
        <x:v>1011.6</x:v>
      </x:c>
      <x:c r="G101" s="10" t="n">
        <x:v>3</x:v>
      </x:c>
      <x:c r="H101" s="11">
        <x:f>ROUND(ROUND(F101,2)*ROUND(G101,3),2)</x:f>
      </x:c>
    </x:row>
    <x:row r="102" spans="1:8">
      <x:c r="A102" s="1" t="s">
        <x:v>143</x:v>
      </x:c>
      <x:c r="B102" s="1" t="n">
        <x:v>4</x:v>
      </x:c>
      <x:c r="C102" s="1" t="s">
        <x:v>150</x:v>
      </x:c>
      <x:c r="D102" s="7" t="s">
        <x:v>26</x:v>
      </x:c>
      <x:c r="E102" s="8" t="s">
        <x:v>151</x:v>
      </x:c>
      <x:c r="F102" s="9" t="n">
        <x:v>1011.6</x:v>
      </x:c>
      <x:c r="G102" s="10" t="n">
        <x:v>1</x:v>
      </x:c>
      <x:c r="H102" s="11">
        <x:f>ROUND(ROUND(F102,2)*ROUND(G102,3),2)</x:f>
      </x:c>
    </x:row>
    <x:row r="103" spans="1:8">
      <x:c r="A103" s="1" t="s">
        <x:v>143</x:v>
      </x:c>
      <x:c r="B103" s="1" t="n">
        <x:v>5</x:v>
      </x:c>
      <x:c r="C103" s="1" t="s">
        <x:v>152</x:v>
      </x:c>
      <x:c r="D103" s="7" t="s">
        <x:v>26</x:v>
      </x:c>
      <x:c r="E103" s="8" t="s">
        <x:v>153</x:v>
      </x:c>
      <x:c r="F103" s="9" t="n">
        <x:v>332.35</x:v>
      </x:c>
      <x:c r="G103" s="10" t="n">
        <x:v>8</x:v>
      </x:c>
      <x:c r="H103" s="11">
        <x:f>ROUND(ROUND(F103,2)*ROUND(G103,3),2)</x:f>
      </x:c>
    </x:row>
    <x:row r="104" spans="1:8">
      <x:c r="A104" s="1" t="s">
        <x:v>143</x:v>
      </x:c>
      <x:c r="B104" s="1" t="n">
        <x:v>6</x:v>
      </x:c>
      <x:c r="C104" s="1" t="s">
        <x:v>154</x:v>
      </x:c>
      <x:c r="D104" s="7" t="s">
        <x:v>26</x:v>
      </x:c>
      <x:c r="E104" s="8" t="s">
        <x:v>155</x:v>
      </x:c>
      <x:c r="F104" s="9" t="n">
        <x:v>1866.5</x:v>
      </x:c>
      <x:c r="G104" s="10" t="n">
        <x:v>2</x:v>
      </x:c>
      <x:c r="H104" s="11">
        <x:f>ROUND(ROUND(F104,2)*ROUND(G104,3),2)</x:f>
      </x:c>
    </x:row>
    <x:row r="105" spans="1:8">
      <x:c r="A105" s="1" t="s">
        <x:v>143</x:v>
      </x:c>
      <x:c r="B105" s="1" t="n">
        <x:v>7</x:v>
      </x:c>
      <x:c r="C105" s="1" t="s">
        <x:v>156</x:v>
      </x:c>
      <x:c r="D105" s="7" t="s">
        <x:v>26</x:v>
      </x:c>
      <x:c r="E105" s="13" t="s">
        <x:v>157</x:v>
      </x:c>
      <x:c r="F105" s="9" t="n">
        <x:v>579.34</x:v>
      </x:c>
      <x:c r="G105" s="10" t="n">
        <x:v>7</x:v>
      </x:c>
      <x:c r="H105" s="11">
        <x:f>ROUND(ROUND(F105,2)*ROUND(G105,3),2)</x:f>
      </x:c>
    </x:row>
    <x:row r="106" spans="1:8">
      <x:c r="A106" s="1" t="s">
        <x:v>143</x:v>
      </x:c>
      <x:c r="B106" s="1" t="n">
        <x:v>8</x:v>
      </x:c>
      <x:c r="C106" s="1" t="s">
        <x:v>158</x:v>
      </x:c>
      <x:c r="D106" s="7" t="s">
        <x:v>26</x:v>
      </x:c>
      <x:c r="E106" s="8" t="s">
        <x:v>159</x:v>
      </x:c>
      <x:c r="F106" s="9" t="n">
        <x:v>2479.03</x:v>
      </x:c>
      <x:c r="G106" s="10" t="n">
        <x:v>1</x:v>
      </x:c>
      <x:c r="H106" s="11">
        <x:f>ROUND(ROUND(F106,2)*ROUND(G106,3),2)</x:f>
      </x:c>
    </x:row>
    <x:row r="107" spans="1:8">
      <x:c r="E107" s="5" t="s">
        <x:v>28</x:v>
      </x:c>
      <x:c r="F107" s="5" t="s"/>
      <x:c r="G107" s="5" t="s"/>
      <x:c r="H107" s="12">
        <x:f>SUM(H99:H106)</x:f>
      </x:c>
    </x:row>
    <x:row r="109" spans="1:8">
      <x:c r="C109" s="5" t="s">
        <x:v>6</x:v>
      </x:c>
      <x:c r="D109" s="6" t="s">
        <x:v>7</x:v>
      </x:c>
      <x:c r="E109" s="5" t="s">
        <x:v>8</x:v>
      </x:c>
    </x:row>
    <x:row r="110" spans="1:8">
      <x:c r="C110" s="5" t="s">
        <x:v>9</x:v>
      </x:c>
      <x:c r="D110" s="6" t="s">
        <x:v>160</x:v>
      </x:c>
      <x:c r="E110" s="5" t="s">
        <x:v>161</x:v>
      </x:c>
    </x:row>
    <x:row r="112" spans="1:8">
      <x:c r="A112" s="1" t="s">
        <x:v>162</x:v>
      </x:c>
      <x:c r="B112" s="1" t="n">
        <x:v>1</x:v>
      </x:c>
      <x:c r="C112" s="1" t="s">
        <x:v>163</x:v>
      </x:c>
      <x:c r="D112" s="7" t="s">
        <x:v>16</x:v>
      </x:c>
      <x:c r="E112" s="8" t="s">
        <x:v>164</x:v>
      </x:c>
      <x:c r="F112" s="9" t="n">
        <x:v>0.69</x:v>
      </x:c>
      <x:c r="G112" s="10" t="n">
        <x:v>542</x:v>
      </x:c>
      <x:c r="H112" s="11">
        <x:f>ROUND(ROUND(F112,2)*ROUND(G112,3),2)</x:f>
      </x:c>
    </x:row>
    <x:row r="113" spans="1:8">
      <x:c r="A113" s="1" t="s">
        <x:v>162</x:v>
      </x:c>
      <x:c r="B113" s="1" t="n">
        <x:v>2</x:v>
      </x:c>
      <x:c r="C113" s="1" t="s">
        <x:v>165</x:v>
      </x:c>
      <x:c r="D113" s="7" t="s">
        <x:v>13</x:v>
      </x:c>
      <x:c r="E113" s="8" t="s">
        <x:v>166</x:v>
      </x:c>
      <x:c r="F113" s="9" t="n">
        <x:v>7.18</x:v>
      </x:c>
      <x:c r="G113" s="10" t="n">
        <x:v>50</x:v>
      </x:c>
      <x:c r="H113" s="11">
        <x:f>ROUND(ROUND(F113,2)*ROUND(G113,3),2)</x:f>
      </x:c>
    </x:row>
    <x:row r="114" spans="1:8">
      <x:c r="A114" s="1" t="s">
        <x:v>162</x:v>
      </x:c>
      <x:c r="B114" s="1" t="n">
        <x:v>3</x:v>
      </x:c>
      <x:c r="C114" s="1" t="s">
        <x:v>167</x:v>
      </x:c>
      <x:c r="D114" s="7" t="s">
        <x:v>26</x:v>
      </x:c>
      <x:c r="E114" s="8" t="s">
        <x:v>168</x:v>
      </x:c>
      <x:c r="F114" s="9" t="n">
        <x:v>91.64</x:v>
      </x:c>
      <x:c r="G114" s="10" t="n">
        <x:v>8</x:v>
      </x:c>
      <x:c r="H114" s="11">
        <x:f>ROUND(ROUND(F114,2)*ROUND(G114,3),2)</x:f>
      </x:c>
    </x:row>
    <x:row r="115" spans="1:8">
      <x:c r="A115" s="1" t="s">
        <x:v>162</x:v>
      </x:c>
      <x:c r="B115" s="1" t="n">
        <x:v>4</x:v>
      </x:c>
      <x:c r="C115" s="1" t="s">
        <x:v>169</x:v>
      </x:c>
      <x:c r="D115" s="7" t="s">
        <x:v>26</x:v>
      </x:c>
      <x:c r="E115" s="8" t="s">
        <x:v>170</x:v>
      </x:c>
      <x:c r="F115" s="9" t="n">
        <x:v>157.39</x:v>
      </x:c>
      <x:c r="G115" s="10" t="n">
        <x:v>1</x:v>
      </x:c>
      <x:c r="H115" s="11">
        <x:f>ROUND(ROUND(F115,2)*ROUND(G115,3),2)</x:f>
      </x:c>
    </x:row>
    <x:row r="116" spans="1:8">
      <x:c r="A116" s="1" t="s">
        <x:v>162</x:v>
      </x:c>
      <x:c r="B116" s="1" t="n">
        <x:v>5</x:v>
      </x:c>
      <x:c r="C116" s="1" t="s">
        <x:v>171</x:v>
      </x:c>
      <x:c r="D116" s="7" t="s">
        <x:v>16</x:v>
      </x:c>
      <x:c r="E116" s="8" t="s">
        <x:v>172</x:v>
      </x:c>
      <x:c r="F116" s="9" t="n">
        <x:v>17.71</x:v>
      </x:c>
      <x:c r="G116" s="10" t="n">
        <x:v>9</x:v>
      </x:c>
      <x:c r="H116" s="11">
        <x:f>ROUND(ROUND(F116,2)*ROUND(G116,3),2)</x:f>
      </x:c>
    </x:row>
    <x:row r="117" spans="1:8">
      <x:c r="A117" s="1" t="s">
        <x:v>162</x:v>
      </x:c>
      <x:c r="B117" s="1" t="n">
        <x:v>6</x:v>
      </x:c>
      <x:c r="C117" s="1" t="s">
        <x:v>173</x:v>
      </x:c>
      <x:c r="D117" s="7" t="s">
        <x:v>26</x:v>
      </x:c>
      <x:c r="E117" s="8" t="s">
        <x:v>174</x:v>
      </x:c>
      <x:c r="F117" s="9" t="n">
        <x:v>115.31</x:v>
      </x:c>
      <x:c r="G117" s="10" t="n">
        <x:v>4</x:v>
      </x:c>
      <x:c r="H117" s="11">
        <x:f>ROUND(ROUND(F117,2)*ROUND(G117,3),2)</x:f>
      </x:c>
    </x:row>
    <x:row r="118" spans="1:8">
      <x:c r="A118" s="1" t="s">
        <x:v>162</x:v>
      </x:c>
      <x:c r="B118" s="1" t="n">
        <x:v>7</x:v>
      </x:c>
      <x:c r="C118" s="1" t="s">
        <x:v>175</x:v>
      </x:c>
      <x:c r="D118" s="7" t="s">
        <x:v>16</x:v>
      </x:c>
      <x:c r="E118" s="8" t="s">
        <x:v>176</x:v>
      </x:c>
      <x:c r="F118" s="9" t="n">
        <x:v>105.85</x:v>
      </x:c>
      <x:c r="G118" s="10" t="n">
        <x:v>19.95</x:v>
      </x:c>
      <x:c r="H118" s="11">
        <x:f>ROUND(ROUND(F118,2)*ROUND(G118,3),2)</x:f>
      </x:c>
    </x:row>
    <x:row r="119" spans="1:8">
      <x:c r="A119" s="1" t="s">
        <x:v>162</x:v>
      </x:c>
      <x:c r="B119" s="1" t="n">
        <x:v>8</x:v>
      </x:c>
      <x:c r="C119" s="1" t="s">
        <x:v>177</x:v>
      </x:c>
      <x:c r="D119" s="7" t="s">
        <x:v>26</x:v>
      </x:c>
      <x:c r="E119" s="8" t="s">
        <x:v>178</x:v>
      </x:c>
      <x:c r="F119" s="9" t="n">
        <x:v>446.57</x:v>
      </x:c>
      <x:c r="G119" s="10" t="n">
        <x:v>1</x:v>
      </x:c>
      <x:c r="H119" s="11">
        <x:f>ROUND(ROUND(F119,2)*ROUND(G119,3),2)</x:f>
      </x:c>
    </x:row>
    <x:row r="120" spans="1:8">
      <x:c r="A120" s="1" t="s">
        <x:v>162</x:v>
      </x:c>
      <x:c r="B120" s="1" t="n">
        <x:v>9</x:v>
      </x:c>
      <x:c r="C120" s="1" t="s">
        <x:v>179</x:v>
      </x:c>
      <x:c r="D120" s="7" t="s">
        <x:v>16</x:v>
      </x:c>
      <x:c r="E120" s="8" t="s">
        <x:v>180</x:v>
      </x:c>
      <x:c r="F120" s="9" t="n">
        <x:v>2.58</x:v>
      </x:c>
      <x:c r="G120" s="10" t="n">
        <x:v>65</x:v>
      </x:c>
      <x:c r="H120" s="11">
        <x:f>ROUND(ROUND(F120,2)*ROUND(G120,3),2)</x:f>
      </x:c>
    </x:row>
    <x:row r="121" spans="1:8">
      <x:c r="E121" s="5" t="s">
        <x:v>28</x:v>
      </x:c>
      <x:c r="F121" s="5" t="s"/>
      <x:c r="G121" s="5" t="s"/>
      <x:c r="H121" s="12">
        <x:f>SUM(H112:H120)</x:f>
      </x:c>
    </x:row>
    <x:row r="123" spans="1:8">
      <x:c r="C123" s="5" t="s">
        <x:v>6</x:v>
      </x:c>
      <x:c r="D123" s="6" t="s">
        <x:v>7</x:v>
      </x:c>
      <x:c r="E123" s="5" t="s">
        <x:v>8</x:v>
      </x:c>
    </x:row>
    <x:row r="124" spans="1:8">
      <x:c r="C124" s="5" t="s">
        <x:v>9</x:v>
      </x:c>
      <x:c r="D124" s="6" t="s">
        <x:v>181</x:v>
      </x:c>
      <x:c r="E124" s="5" t="s">
        <x:v>182</x:v>
      </x:c>
    </x:row>
    <x:row r="126" spans="1:8">
      <x:c r="A126" s="1" t="s">
        <x:v>183</x:v>
      </x:c>
      <x:c r="B126" s="1" t="n">
        <x:v>1</x:v>
      </x:c>
      <x:c r="C126" s="1" t="s">
        <x:v>184</x:v>
      </x:c>
      <x:c r="D126" s="7" t="s">
        <x:v>35</x:v>
      </x:c>
      <x:c r="E126" s="8" t="s">
        <x:v>185</x:v>
      </x:c>
      <x:c r="F126" s="9" t="n">
        <x:v>26.7</x:v>
      </x:c>
      <x:c r="G126" s="10" t="n">
        <x:v>37.08</x:v>
      </x:c>
      <x:c r="H126" s="11">
        <x:f>ROUND(ROUND(F126,2)*ROUND(G126,3),2)</x:f>
      </x:c>
    </x:row>
    <x:row r="127" spans="1:8">
      <x:c r="A127" s="1" t="s">
        <x:v>183</x:v>
      </x:c>
      <x:c r="B127" s="1" t="n">
        <x:v>2</x:v>
      </x:c>
      <x:c r="C127" s="1" t="s">
        <x:v>186</x:v>
      </x:c>
      <x:c r="D127" s="7" t="s">
        <x:v>16</x:v>
      </x:c>
      <x:c r="E127" s="8" t="s">
        <x:v>187</x:v>
      </x:c>
      <x:c r="F127" s="9" t="n">
        <x:v>37.25</x:v>
      </x:c>
      <x:c r="G127" s="10" t="n">
        <x:v>103</x:v>
      </x:c>
      <x:c r="H127" s="11">
        <x:f>ROUND(ROUND(F127,2)*ROUND(G127,3),2)</x:f>
      </x:c>
    </x:row>
    <x:row r="128" spans="1:8">
      <x:c r="A128" s="1" t="s">
        <x:v>183</x:v>
      </x:c>
      <x:c r="B128" s="1" t="n">
        <x:v>3</x:v>
      </x:c>
      <x:c r="C128" s="1" t="s">
        <x:v>188</x:v>
      </x:c>
      <x:c r="D128" s="7" t="s">
        <x:v>13</x:v>
      </x:c>
      <x:c r="E128" s="8" t="s">
        <x:v>59</x:v>
      </x:c>
      <x:c r="F128" s="9" t="n">
        <x:v>2.67</x:v>
      </x:c>
      <x:c r="G128" s="10" t="n">
        <x:v>206</x:v>
      </x:c>
      <x:c r="H128" s="11">
        <x:f>ROUND(ROUND(F128,2)*ROUND(G128,3),2)</x:f>
      </x:c>
    </x:row>
    <x:row r="129" spans="1:8">
      <x:c r="A129" s="1" t="s">
        <x:v>183</x:v>
      </x:c>
      <x:c r="B129" s="1" t="n">
        <x:v>4</x:v>
      </x:c>
      <x:c r="C129" s="1" t="s">
        <x:v>189</x:v>
      </x:c>
      <x:c r="D129" s="7" t="s">
        <x:v>35</x:v>
      </x:c>
      <x:c r="E129" s="8" t="s">
        <x:v>190</x:v>
      </x:c>
      <x:c r="F129" s="9" t="n">
        <x:v>48.01</x:v>
      </x:c>
      <x:c r="G129" s="10" t="n">
        <x:v>25.75</x:v>
      </x:c>
      <x:c r="H129" s="11">
        <x:f>ROUND(ROUND(F129,2)*ROUND(G129,3),2)</x:f>
      </x:c>
    </x:row>
    <x:row r="130" spans="1:8">
      <x:c r="A130" s="1" t="s">
        <x:v>183</x:v>
      </x:c>
      <x:c r="B130" s="1" t="n">
        <x:v>5</x:v>
      </x:c>
      <x:c r="C130" s="1" t="s">
        <x:v>191</x:v>
      </x:c>
      <x:c r="D130" s="7" t="s">
        <x:v>35</x:v>
      </x:c>
      <x:c r="E130" s="8" t="s">
        <x:v>192</x:v>
      </x:c>
      <x:c r="F130" s="9" t="n">
        <x:v>9.28</x:v>
      </x:c>
      <x:c r="G130" s="10" t="n">
        <x:v>42.12</x:v>
      </x:c>
      <x:c r="H130" s="11">
        <x:f>ROUND(ROUND(F130,2)*ROUND(G130,3),2)</x:f>
      </x:c>
    </x:row>
    <x:row r="131" spans="1:8">
      <x:c r="A131" s="1" t="s">
        <x:v>183</x:v>
      </x:c>
      <x:c r="B131" s="1" t="n">
        <x:v>6</x:v>
      </x:c>
      <x:c r="C131" s="1" t="s">
        <x:v>193</x:v>
      </x:c>
      <x:c r="D131" s="7" t="s">
        <x:v>13</x:v>
      </x:c>
      <x:c r="E131" s="8" t="s">
        <x:v>194</x:v>
      </x:c>
      <x:c r="F131" s="9" t="n">
        <x:v>12.37</x:v>
      </x:c>
      <x:c r="G131" s="10" t="n">
        <x:v>58.2</x:v>
      </x:c>
      <x:c r="H131" s="11">
        <x:f>ROUND(ROUND(F131,2)*ROUND(G131,3),2)</x:f>
      </x:c>
    </x:row>
    <x:row r="132" spans="1:8">
      <x:c r="A132" s="1" t="s">
        <x:v>183</x:v>
      </x:c>
      <x:c r="B132" s="1" t="n">
        <x:v>7</x:v>
      </x:c>
      <x:c r="C132" s="1" t="s">
        <x:v>195</x:v>
      </x:c>
      <x:c r="D132" s="7" t="s">
        <x:v>16</x:v>
      </x:c>
      <x:c r="E132" s="8" t="s">
        <x:v>196</x:v>
      </x:c>
      <x:c r="F132" s="9" t="n">
        <x:v>24.98</x:v>
      </x:c>
      <x:c r="G132" s="10" t="n">
        <x:v>77</x:v>
      </x:c>
      <x:c r="H132" s="11">
        <x:f>ROUND(ROUND(F132,2)*ROUND(G132,3),2)</x:f>
      </x:c>
    </x:row>
    <x:row r="133" spans="1:8">
      <x:c r="A133" s="1" t="s">
        <x:v>183</x:v>
      </x:c>
      <x:c r="B133" s="1" t="n">
        <x:v>8</x:v>
      </x:c>
      <x:c r="C133" s="1" t="s">
        <x:v>197</x:v>
      </x:c>
      <x:c r="D133" s="7" t="s">
        <x:v>16</x:v>
      </x:c>
      <x:c r="E133" s="8" t="s">
        <x:v>198</x:v>
      </x:c>
      <x:c r="F133" s="9" t="n">
        <x:v>43.71</x:v>
      </x:c>
      <x:c r="G133" s="10" t="n">
        <x:v>15</x:v>
      </x:c>
      <x:c r="H133" s="11">
        <x:f>ROUND(ROUND(F133,2)*ROUND(G133,3),2)</x:f>
      </x:c>
    </x:row>
    <x:row r="134" spans="1:8">
      <x:c r="A134" s="1" t="s">
        <x:v>183</x:v>
      </x:c>
      <x:c r="B134" s="1" t="n">
        <x:v>9</x:v>
      </x:c>
      <x:c r="C134" s="1" t="s">
        <x:v>199</x:v>
      </x:c>
      <x:c r="D134" s="7" t="s">
        <x:v>35</x:v>
      </x:c>
      <x:c r="E134" s="8" t="s">
        <x:v>200</x:v>
      </x:c>
      <x:c r="F134" s="9" t="n">
        <x:v>24.78</x:v>
      </x:c>
      <x:c r="G134" s="10" t="n">
        <x:v>11.64</x:v>
      </x:c>
      <x:c r="H134" s="11">
        <x:f>ROUND(ROUND(F134,2)*ROUND(G134,3),2)</x:f>
      </x:c>
    </x:row>
    <x:row r="135" spans="1:8">
      <x:c r="A135" s="1" t="s">
        <x:v>183</x:v>
      </x:c>
      <x:c r="B135" s="1" t="n">
        <x:v>10</x:v>
      </x:c>
      <x:c r="C135" s="1" t="s">
        <x:v>201</x:v>
      </x:c>
      <x:c r="D135" s="7" t="s">
        <x:v>35</x:v>
      </x:c>
      <x:c r="E135" s="8" t="s">
        <x:v>202</x:v>
      </x:c>
      <x:c r="F135" s="9" t="n">
        <x:v>27.28</x:v>
      </x:c>
      <x:c r="G135" s="10" t="n">
        <x:v>6.544</x:v>
      </x:c>
      <x:c r="H135" s="11">
        <x:f>ROUND(ROUND(F135,2)*ROUND(G135,3),2)</x:f>
      </x:c>
    </x:row>
    <x:row r="136" spans="1:8">
      <x:c r="A136" s="1" t="s">
        <x:v>183</x:v>
      </x:c>
      <x:c r="B136" s="1" t="n">
        <x:v>11</x:v>
      </x:c>
      <x:c r="C136" s="1" t="s">
        <x:v>203</x:v>
      </x:c>
      <x:c r="D136" s="7" t="s">
        <x:v>26</x:v>
      </x:c>
      <x:c r="E136" s="8" t="s">
        <x:v>204</x:v>
      </x:c>
      <x:c r="F136" s="9" t="n">
        <x:v>177.94</x:v>
      </x:c>
      <x:c r="G136" s="10" t="n">
        <x:v>1</x:v>
      </x:c>
      <x:c r="H136" s="11">
        <x:f>ROUND(ROUND(F136,2)*ROUND(G136,3),2)</x:f>
      </x:c>
    </x:row>
    <x:row r="137" spans="1:8">
      <x:c r="A137" s="1" t="s">
        <x:v>183</x:v>
      </x:c>
      <x:c r="B137" s="1" t="n">
        <x:v>12</x:v>
      </x:c>
      <x:c r="C137" s="1" t="s">
        <x:v>205</x:v>
      </x:c>
      <x:c r="D137" s="7" t="s">
        <x:v>26</x:v>
      </x:c>
      <x:c r="E137" s="8" t="s">
        <x:v>206</x:v>
      </x:c>
      <x:c r="F137" s="9" t="n">
        <x:v>743.19</x:v>
      </x:c>
      <x:c r="G137" s="10" t="n">
        <x:v>4</x:v>
      </x:c>
      <x:c r="H137" s="11">
        <x:f>ROUND(ROUND(F137,2)*ROUND(G137,3),2)</x:f>
      </x:c>
    </x:row>
    <x:row r="138" spans="1:8">
      <x:c r="A138" s="1" t="s">
        <x:v>183</x:v>
      </x:c>
      <x:c r="B138" s="1" t="n">
        <x:v>13</x:v>
      </x:c>
      <x:c r="C138" s="1" t="s">
        <x:v>207</x:v>
      </x:c>
      <x:c r="D138" s="7" t="s">
        <x:v>26</x:v>
      </x:c>
      <x:c r="E138" s="8" t="s">
        <x:v>208</x:v>
      </x:c>
      <x:c r="F138" s="9" t="n">
        <x:v>102.22</x:v>
      </x:c>
      <x:c r="G138" s="10" t="n">
        <x:v>9</x:v>
      </x:c>
      <x:c r="H138" s="11">
        <x:f>ROUND(ROUND(F138,2)*ROUND(G138,3),2)</x:f>
      </x:c>
    </x:row>
    <x:row r="139" spans="1:8">
      <x:c r="A139" s="1" t="s">
        <x:v>183</x:v>
      </x:c>
      <x:c r="B139" s="1" t="n">
        <x:v>14</x:v>
      </x:c>
      <x:c r="C139" s="1" t="s">
        <x:v>209</x:v>
      </x:c>
      <x:c r="D139" s="7" t="s">
        <x:v>26</x:v>
      </x:c>
      <x:c r="E139" s="13" t="s">
        <x:v>210</x:v>
      </x:c>
      <x:c r="F139" s="9" t="n">
        <x:v>63.22</x:v>
      </x:c>
      <x:c r="G139" s="10" t="n">
        <x:v>9</x:v>
      </x:c>
      <x:c r="H139" s="11">
        <x:f>ROUND(ROUND(F139,2)*ROUND(G139,3),2)</x:f>
      </x:c>
    </x:row>
    <x:row r="140" spans="1:8">
      <x:c r="A140" s="1" t="s">
        <x:v>183</x:v>
      </x:c>
      <x:c r="B140" s="1" t="n">
        <x:v>15</x:v>
      </x:c>
      <x:c r="C140" s="1" t="s">
        <x:v>21</x:v>
      </x:c>
      <x:c r="D140" s="7" t="s">
        <x:v>16</x:v>
      </x:c>
      <x:c r="E140" s="8" t="s">
        <x:v>22</x:v>
      </x:c>
      <x:c r="F140" s="9" t="n">
        <x:v>4.36</x:v>
      </x:c>
      <x:c r="G140" s="10" t="n">
        <x:v>20</x:v>
      </x:c>
      <x:c r="H140" s="11">
        <x:f>ROUND(ROUND(F140,2)*ROUND(G140,3),2)</x:f>
      </x:c>
    </x:row>
    <x:row r="141" spans="1:8">
      <x:c r="A141" s="1" t="s">
        <x:v>183</x:v>
      </x:c>
      <x:c r="B141" s="1" t="n">
        <x:v>16</x:v>
      </x:c>
      <x:c r="C141" s="1" t="s">
        <x:v>23</x:v>
      </x:c>
      <x:c r="D141" s="7" t="s">
        <x:v>13</x:v>
      </x:c>
      <x:c r="E141" s="8" t="s">
        <x:v>24</x:v>
      </x:c>
      <x:c r="F141" s="9" t="n">
        <x:v>4.81</x:v>
      </x:c>
      <x:c r="G141" s="10" t="n">
        <x:v>20</x:v>
      </x:c>
      <x:c r="H141" s="11">
        <x:f>ROUND(ROUND(F141,2)*ROUND(G141,3),2)</x:f>
      </x:c>
    </x:row>
    <x:row r="142" spans="1:8">
      <x:c r="A142" s="1" t="s">
        <x:v>183</x:v>
      </x:c>
      <x:c r="B142" s="1" t="n">
        <x:v>17</x:v>
      </x:c>
      <x:c r="C142" s="1" t="s">
        <x:v>211</x:v>
      </x:c>
      <x:c r="D142" s="7" t="s">
        <x:v>35</x:v>
      </x:c>
      <x:c r="E142" s="8" t="s">
        <x:v>212</x:v>
      </x:c>
      <x:c r="F142" s="9" t="n">
        <x:v>102.24</x:v>
      </x:c>
      <x:c r="G142" s="10" t="n">
        <x:v>3</x:v>
      </x:c>
      <x:c r="H142" s="11">
        <x:f>ROUND(ROUND(F142,2)*ROUND(G142,3),2)</x:f>
      </x:c>
    </x:row>
    <x:row r="143" spans="1:8">
      <x:c r="A143" s="1" t="s">
        <x:v>183</x:v>
      </x:c>
      <x:c r="B143" s="1" t="n">
        <x:v>18</x:v>
      </x:c>
      <x:c r="C143" s="1" t="s">
        <x:v>213</x:v>
      </x:c>
      <x:c r="D143" s="7" t="s">
        <x:v>214</x:v>
      </x:c>
      <x:c r="E143" s="8" t="s">
        <x:v>215</x:v>
      </x:c>
      <x:c r="F143" s="9" t="n">
        <x:v>88.33</x:v>
      </x:c>
      <x:c r="G143" s="10" t="n">
        <x:v>33.6</x:v>
      </x:c>
      <x:c r="H143" s="11">
        <x:f>ROUND(ROUND(F143,2)*ROUND(G143,3),2)</x:f>
      </x:c>
    </x:row>
    <x:row r="144" spans="1:8">
      <x:c r="A144" s="1" t="s">
        <x:v>183</x:v>
      </x:c>
      <x:c r="B144" s="1" t="n">
        <x:v>19</x:v>
      </x:c>
      <x:c r="C144" s="1" t="s">
        <x:v>216</x:v>
      </x:c>
      <x:c r="D144" s="7" t="s">
        <x:v>26</x:v>
      </x:c>
      <x:c r="E144" s="8" t="s">
        <x:v>217</x:v>
      </x:c>
      <x:c r="F144" s="9" t="n">
        <x:v>296.24</x:v>
      </x:c>
      <x:c r="G144" s="10" t="n">
        <x:v>2</x:v>
      </x:c>
      <x:c r="H144" s="11">
        <x:f>ROUND(ROUND(F144,2)*ROUND(G144,3),2)</x:f>
      </x:c>
    </x:row>
    <x:row r="145" spans="1:8">
      <x:c r="E145" s="5" t="s">
        <x:v>28</x:v>
      </x:c>
      <x:c r="F145" s="5" t="s"/>
      <x:c r="G145" s="5" t="s"/>
      <x:c r="H145" s="12">
        <x:f>SUM(H126:H144)</x:f>
      </x:c>
    </x:row>
    <x:row r="147" spans="1:8">
      <x:c r="C147" s="5" t="s">
        <x:v>6</x:v>
      </x:c>
      <x:c r="D147" s="6" t="s">
        <x:v>7</x:v>
      </x:c>
      <x:c r="E147" s="5" t="s">
        <x:v>8</x:v>
      </x:c>
    </x:row>
    <x:row r="148" spans="1:8">
      <x:c r="C148" s="5" t="s">
        <x:v>9</x:v>
      </x:c>
      <x:c r="D148" s="6" t="s">
        <x:v>218</x:v>
      </x:c>
      <x:c r="E148" s="5" t="s">
        <x:v>219</x:v>
      </x:c>
    </x:row>
    <x:row r="150" spans="1:8">
      <x:c r="A150" s="1" t="s">
        <x:v>220</x:v>
      </x:c>
      <x:c r="B150" s="1" t="n">
        <x:v>1</x:v>
      </x:c>
      <x:c r="C150" s="1" t="s">
        <x:v>221</x:v>
      </x:c>
      <x:c r="D150" s="7" t="s">
        <x:v>26</x:v>
      </x:c>
      <x:c r="E150" s="13" t="s">
        <x:v>222</x:v>
      </x:c>
      <x:c r="F150" s="9" t="n">
        <x:v>1458.41</x:v>
      </x:c>
      <x:c r="G150" s="10" t="n">
        <x:v>1</x:v>
      </x:c>
      <x:c r="H150" s="11">
        <x:f>ROUND(ROUND(F150,2)*ROUND(G150,3),2)</x:f>
      </x:c>
    </x:row>
    <x:row r="151" spans="1:8">
      <x:c r="A151" s="1" t="s">
        <x:v>220</x:v>
      </x:c>
      <x:c r="B151" s="1" t="n">
        <x:v>2</x:v>
      </x:c>
      <x:c r="C151" s="1" t="s">
        <x:v>223</x:v>
      </x:c>
      <x:c r="D151" s="7" t="s">
        <x:v>26</x:v>
      </x:c>
      <x:c r="E151" s="13" t="s">
        <x:v>224</x:v>
      </x:c>
      <x:c r="F151" s="9" t="n">
        <x:v>76.34</x:v>
      </x:c>
      <x:c r="G151" s="10" t="n">
        <x:v>1</x:v>
      </x:c>
      <x:c r="H151" s="11">
        <x:f>ROUND(ROUND(F151,2)*ROUND(G151,3),2)</x:f>
      </x:c>
    </x:row>
    <x:row r="152" spans="1:8">
      <x:c r="A152" s="1" t="s">
        <x:v>220</x:v>
      </x:c>
      <x:c r="B152" s="1" t="n">
        <x:v>3</x:v>
      </x:c>
      <x:c r="C152" s="1" t="s">
        <x:v>225</x:v>
      </x:c>
      <x:c r="D152" s="7" t="s">
        <x:v>26</x:v>
      </x:c>
      <x:c r="E152" s="13" t="s">
        <x:v>226</x:v>
      </x:c>
      <x:c r="F152" s="9" t="n">
        <x:v>200.9</x:v>
      </x:c>
      <x:c r="G152" s="10" t="n">
        <x:v>1</x:v>
      </x:c>
      <x:c r="H152" s="11">
        <x:f>ROUND(ROUND(F152,2)*ROUND(G152,3),2)</x:f>
      </x:c>
    </x:row>
    <x:row r="153" spans="1:8">
      <x:c r="A153" s="1" t="s">
        <x:v>220</x:v>
      </x:c>
      <x:c r="B153" s="1" t="n">
        <x:v>4</x:v>
      </x:c>
      <x:c r="C153" s="1" t="s">
        <x:v>227</x:v>
      </x:c>
      <x:c r="D153" s="7" t="s">
        <x:v>16</x:v>
      </x:c>
      <x:c r="E153" s="13" t="s">
        <x:v>228</x:v>
      </x:c>
      <x:c r="F153" s="9" t="n">
        <x:v>5.83</x:v>
      </x:c>
      <x:c r="G153" s="10" t="n">
        <x:v>546.55</x:v>
      </x:c>
      <x:c r="H153" s="11">
        <x:f>ROUND(ROUND(F153,2)*ROUND(G153,3),2)</x:f>
      </x:c>
    </x:row>
    <x:row r="154" spans="1:8">
      <x:c r="A154" s="1" t="s">
        <x:v>220</x:v>
      </x:c>
      <x:c r="B154" s="1" t="n">
        <x:v>5</x:v>
      </x:c>
      <x:c r="C154" s="1" t="s">
        <x:v>229</x:v>
      </x:c>
      <x:c r="D154" s="7" t="s">
        <x:v>16</x:v>
      </x:c>
      <x:c r="E154" s="13" t="s">
        <x:v>230</x:v>
      </x:c>
      <x:c r="F154" s="9" t="n">
        <x:v>2.26</x:v>
      </x:c>
      <x:c r="G154" s="10" t="n">
        <x:v>1360</x:v>
      </x:c>
      <x:c r="H154" s="11">
        <x:f>ROUND(ROUND(F154,2)*ROUND(G154,3),2)</x:f>
      </x:c>
    </x:row>
    <x:row r="155" spans="1:8">
      <x:c r="A155" s="1" t="s">
        <x:v>220</x:v>
      </x:c>
      <x:c r="B155" s="1" t="n">
        <x:v>6</x:v>
      </x:c>
      <x:c r="C155" s="1" t="s">
        <x:v>133</x:v>
      </x:c>
      <x:c r="D155" s="7" t="s">
        <x:v>16</x:v>
      </x:c>
      <x:c r="E155" s="8" t="s">
        <x:v>134</x:v>
      </x:c>
      <x:c r="F155" s="9" t="n">
        <x:v>3.31</x:v>
      </x:c>
      <x:c r="G155" s="10" t="n">
        <x:v>1360</x:v>
      </x:c>
      <x:c r="H155" s="11">
        <x:f>ROUND(ROUND(F155,2)*ROUND(G155,3),2)</x:f>
      </x:c>
    </x:row>
    <x:row r="156" spans="1:8">
      <x:c r="A156" s="1" t="s">
        <x:v>220</x:v>
      </x:c>
      <x:c r="B156" s="1" t="n">
        <x:v>7</x:v>
      </x:c>
      <x:c r="C156" s="1" t="s">
        <x:v>231</x:v>
      </x:c>
      <x:c r="D156" s="7" t="s">
        <x:v>26</x:v>
      </x:c>
      <x:c r="E156" s="8" t="s">
        <x:v>232</x:v>
      </x:c>
      <x:c r="F156" s="9" t="n">
        <x:v>3.24</x:v>
      </x:c>
      <x:c r="G156" s="10" t="n">
        <x:v>8</x:v>
      </x:c>
      <x:c r="H156" s="11">
        <x:f>ROUND(ROUND(F156,2)*ROUND(G156,3),2)</x:f>
      </x:c>
    </x:row>
    <x:row r="157" spans="1:8">
      <x:c r="A157" s="1" t="s">
        <x:v>220</x:v>
      </x:c>
      <x:c r="B157" s="1" t="n">
        <x:v>8</x:v>
      </x:c>
      <x:c r="C157" s="1" t="s">
        <x:v>233</x:v>
      </x:c>
      <x:c r="D157" s="7" t="s">
        <x:v>26</x:v>
      </x:c>
      <x:c r="E157" s="13" t="s">
        <x:v>234</x:v>
      </x:c>
      <x:c r="F157" s="9" t="n">
        <x:v>40.74</x:v>
      </x:c>
      <x:c r="G157" s="10" t="n">
        <x:v>17</x:v>
      </x:c>
      <x:c r="H157" s="11">
        <x:f>ROUND(ROUND(F157,2)*ROUND(G157,3),2)</x:f>
      </x:c>
    </x:row>
    <x:row r="158" spans="1:8">
      <x:c r="A158" s="1" t="s">
        <x:v>220</x:v>
      </x:c>
      <x:c r="B158" s="1" t="n">
        <x:v>9</x:v>
      </x:c>
      <x:c r="C158" s="1" t="s">
        <x:v>235</x:v>
      </x:c>
      <x:c r="D158" s="7" t="s">
        <x:v>26</x:v>
      </x:c>
      <x:c r="E158" s="13" t="s">
        <x:v>236</x:v>
      </x:c>
      <x:c r="F158" s="9" t="n">
        <x:v>7.51</x:v>
      </x:c>
      <x:c r="G158" s="10" t="n">
        <x:v>8</x:v>
      </x:c>
      <x:c r="H158" s="11">
        <x:f>ROUND(ROUND(F158,2)*ROUND(G158,3),2)</x:f>
      </x:c>
    </x:row>
    <x:row r="159" spans="1:8">
      <x:c r="A159" s="1" t="s">
        <x:v>220</x:v>
      </x:c>
      <x:c r="B159" s="1" t="n">
        <x:v>10</x:v>
      </x:c>
      <x:c r="C159" s="1" t="s">
        <x:v>237</x:v>
      </x:c>
      <x:c r="D159" s="7" t="s">
        <x:v>26</x:v>
      </x:c>
      <x:c r="E159" s="13" t="s">
        <x:v>238</x:v>
      </x:c>
      <x:c r="F159" s="9" t="n">
        <x:v>20.5</x:v>
      </x:c>
      <x:c r="G159" s="10" t="n">
        <x:v>8</x:v>
      </x:c>
      <x:c r="H159" s="11">
        <x:f>ROUND(ROUND(F159,2)*ROUND(G159,3),2)</x:f>
      </x:c>
    </x:row>
    <x:row r="160" spans="1:8">
      <x:c r="A160" s="1" t="s">
        <x:v>220</x:v>
      </x:c>
      <x:c r="B160" s="1" t="n">
        <x:v>11</x:v>
      </x:c>
      <x:c r="C160" s="1" t="s">
        <x:v>239</x:v>
      </x:c>
      <x:c r="D160" s="7" t="s">
        <x:v>26</x:v>
      </x:c>
      <x:c r="E160" s="13" t="s">
        <x:v>240</x:v>
      </x:c>
      <x:c r="F160" s="9" t="n">
        <x:v>18.85</x:v>
      </x:c>
      <x:c r="G160" s="10" t="n">
        <x:v>8</x:v>
      </x:c>
      <x:c r="H160" s="11">
        <x:f>ROUND(ROUND(F160,2)*ROUND(G160,3),2)</x:f>
      </x:c>
    </x:row>
    <x:row r="161" spans="1:8">
      <x:c r="A161" s="1" t="s">
        <x:v>220</x:v>
      </x:c>
      <x:c r="B161" s="1" t="n">
        <x:v>12</x:v>
      </x:c>
      <x:c r="C161" s="1" t="s">
        <x:v>241</x:v>
      </x:c>
      <x:c r="D161" s="7" t="s">
        <x:v>26</x:v>
      </x:c>
      <x:c r="E161" s="13" t="s">
        <x:v>242</x:v>
      </x:c>
      <x:c r="F161" s="9" t="n">
        <x:v>10.2</x:v>
      </x:c>
      <x:c r="G161" s="10" t="n">
        <x:v>8</x:v>
      </x:c>
      <x:c r="H161" s="11">
        <x:f>ROUND(ROUND(F161,2)*ROUND(G161,3),2)</x:f>
      </x:c>
    </x:row>
    <x:row r="162" spans="1:8">
      <x:c r="A162" s="1" t="s">
        <x:v>220</x:v>
      </x:c>
      <x:c r="B162" s="1" t="n">
        <x:v>13</x:v>
      </x:c>
      <x:c r="C162" s="1" t="s">
        <x:v>243</x:v>
      </x:c>
      <x:c r="D162" s="7" t="s">
        <x:v>26</x:v>
      </x:c>
      <x:c r="E162" s="13" t="s">
        <x:v>244</x:v>
      </x:c>
      <x:c r="F162" s="9" t="n">
        <x:v>111.4</x:v>
      </x:c>
      <x:c r="G162" s="10" t="n">
        <x:v>8</x:v>
      </x:c>
      <x:c r="H162" s="11">
        <x:f>ROUND(ROUND(F162,2)*ROUND(G162,3),2)</x:f>
      </x:c>
    </x:row>
    <x:row r="163" spans="1:8">
      <x:c r="A163" s="1" t="s">
        <x:v>220</x:v>
      </x:c>
      <x:c r="B163" s="1" t="n">
        <x:v>14</x:v>
      </x:c>
      <x:c r="C163" s="1" t="s">
        <x:v>245</x:v>
      </x:c>
      <x:c r="D163" s="7" t="s">
        <x:v>26</x:v>
      </x:c>
      <x:c r="E163" s="13" t="s">
        <x:v>246</x:v>
      </x:c>
      <x:c r="F163" s="9" t="n">
        <x:v>0.92</x:v>
      </x:c>
      <x:c r="G163" s="10" t="n">
        <x:v>40</x:v>
      </x:c>
      <x:c r="H163" s="11">
        <x:f>ROUND(ROUND(F163,2)*ROUND(G163,3),2)</x:f>
      </x:c>
    </x:row>
    <x:row r="164" spans="1:8">
      <x:c r="A164" s="1" t="s">
        <x:v>220</x:v>
      </x:c>
      <x:c r="B164" s="1" t="n">
        <x:v>15</x:v>
      </x:c>
      <x:c r="C164" s="1" t="s">
        <x:v>247</x:v>
      </x:c>
      <x:c r="D164" s="7" t="s">
        <x:v>26</x:v>
      </x:c>
      <x:c r="E164" s="13" t="s">
        <x:v>248</x:v>
      </x:c>
      <x:c r="F164" s="9" t="n">
        <x:v>0.55</x:v>
      </x:c>
      <x:c r="G164" s="10" t="n">
        <x:v>570</x:v>
      </x:c>
      <x:c r="H164" s="11">
        <x:f>ROUND(ROUND(F164,2)*ROUND(G164,3),2)</x:f>
      </x:c>
    </x:row>
    <x:row r="165" spans="1:8">
      <x:c r="A165" s="1" t="s">
        <x:v>220</x:v>
      </x:c>
      <x:c r="B165" s="1" t="n">
        <x:v>16</x:v>
      </x:c>
      <x:c r="C165" s="1" t="s">
        <x:v>249</x:v>
      </x:c>
      <x:c r="D165" s="7" t="s">
        <x:v>16</x:v>
      </x:c>
      <x:c r="E165" s="13" t="s">
        <x:v>250</x:v>
      </x:c>
      <x:c r="F165" s="9" t="n">
        <x:v>2.6</x:v>
      </x:c>
      <x:c r="G165" s="10" t="n">
        <x:v>162.649</x:v>
      </x:c>
      <x:c r="H165" s="11">
        <x:f>ROUND(ROUND(F165,2)*ROUND(G165,3),2)</x:f>
      </x:c>
    </x:row>
    <x:row r="166" spans="1:8">
      <x:c r="A166" s="1" t="s">
        <x:v>220</x:v>
      </x:c>
      <x:c r="B166" s="1" t="n">
        <x:v>17</x:v>
      </x:c>
      <x:c r="C166" s="1" t="s">
        <x:v>251</x:v>
      </x:c>
      <x:c r="D166" s="7" t="s">
        <x:v>26</x:v>
      </x:c>
      <x:c r="E166" s="13" t="s">
        <x:v>252</x:v>
      </x:c>
      <x:c r="F166" s="9" t="n">
        <x:v>281.41</x:v>
      </x:c>
      <x:c r="G166" s="10" t="n">
        <x:v>1</x:v>
      </x:c>
      <x:c r="H166" s="11">
        <x:f>ROUND(ROUND(F166,2)*ROUND(G166,3),2)</x:f>
      </x:c>
    </x:row>
    <x:row r="167" spans="1:8">
      <x:c r="A167" s="1" t="s">
        <x:v>220</x:v>
      </x:c>
      <x:c r="B167" s="1" t="n">
        <x:v>18</x:v>
      </x:c>
      <x:c r="C167" s="1" t="s">
        <x:v>253</x:v>
      </x:c>
      <x:c r="D167" s="7" t="s">
        <x:v>26</x:v>
      </x:c>
      <x:c r="E167" s="13" t="s">
        <x:v>254</x:v>
      </x:c>
      <x:c r="F167" s="9" t="n">
        <x:v>302.01</x:v>
      </x:c>
      <x:c r="G167" s="10" t="n">
        <x:v>1</x:v>
      </x:c>
      <x:c r="H167" s="11">
        <x:f>ROUND(ROUND(F167,2)*ROUND(G167,3),2)</x:f>
      </x:c>
    </x:row>
    <x:row r="168" spans="1:8">
      <x:c r="A168" s="1" t="s">
        <x:v>220</x:v>
      </x:c>
      <x:c r="B168" s="1" t="n">
        <x:v>19</x:v>
      </x:c>
      <x:c r="C168" s="1" t="s">
        <x:v>255</x:v>
      </x:c>
      <x:c r="D168" s="7" t="s">
        <x:v>26</x:v>
      </x:c>
      <x:c r="E168" s="13" t="s">
        <x:v>256</x:v>
      </x:c>
      <x:c r="F168" s="9" t="n">
        <x:v>262.87</x:v>
      </x:c>
      <x:c r="G168" s="10" t="n">
        <x:v>4</x:v>
      </x:c>
      <x:c r="H168" s="11">
        <x:f>ROUND(ROUND(F168,2)*ROUND(G168,3),2)</x:f>
      </x:c>
    </x:row>
    <x:row r="169" spans="1:8">
      <x:c r="A169" s="1" t="s">
        <x:v>220</x:v>
      </x:c>
      <x:c r="B169" s="1" t="n">
        <x:v>20</x:v>
      </x:c>
      <x:c r="C169" s="1" t="s">
        <x:v>257</x:v>
      </x:c>
      <x:c r="D169" s="7" t="s">
        <x:v>258</x:v>
      </x:c>
      <x:c r="E169" s="13" t="s">
        <x:v>259</x:v>
      </x:c>
      <x:c r="F169" s="9" t="n">
        <x:v>10.39</x:v>
      </x:c>
      <x:c r="G169" s="10" t="n">
        <x:v>145.87</x:v>
      </x:c>
      <x:c r="H169" s="11">
        <x:f>ROUND(ROUND(F169,2)*ROUND(G169,3),2)</x:f>
      </x:c>
    </x:row>
    <x:row r="170" spans="1:8">
      <x:c r="A170" s="1" t="s">
        <x:v>220</x:v>
      </x:c>
      <x:c r="B170" s="1" t="n">
        <x:v>21</x:v>
      </x:c>
      <x:c r="C170" s="1" t="s">
        <x:v>260</x:v>
      </x:c>
      <x:c r="D170" s="7" t="s">
        <x:v>258</x:v>
      </x:c>
      <x:c r="E170" s="13" t="s">
        <x:v>261</x:v>
      </x:c>
      <x:c r="F170" s="9" t="n">
        <x:v>12.74</x:v>
      </x:c>
      <x:c r="G170" s="10" t="n">
        <x:v>18.658</x:v>
      </x:c>
      <x:c r="H170" s="11">
        <x:f>ROUND(ROUND(F170,2)*ROUND(G170,3),2)</x:f>
      </x:c>
    </x:row>
    <x:row r="171" spans="1:8">
      <x:c r="A171" s="1" t="s">
        <x:v>220</x:v>
      </x:c>
      <x:c r="B171" s="1" t="n">
        <x:v>22</x:v>
      </x:c>
      <x:c r="C171" s="1" t="s">
        <x:v>262</x:v>
      </x:c>
      <x:c r="D171" s="7" t="s">
        <x:v>258</x:v>
      </x:c>
      <x:c r="E171" s="13" t="s">
        <x:v>263</x:v>
      </x:c>
      <x:c r="F171" s="9" t="n">
        <x:v>14.85</x:v>
      </x:c>
      <x:c r="G171" s="10" t="n">
        <x:v>35.848</x:v>
      </x:c>
      <x:c r="H171" s="11">
        <x:f>ROUND(ROUND(F171,2)*ROUND(G171,3),2)</x:f>
      </x:c>
    </x:row>
    <x:row r="172" spans="1:8">
      <x:c r="A172" s="1" t="s">
        <x:v>220</x:v>
      </x:c>
      <x:c r="B172" s="1" t="n">
        <x:v>23</x:v>
      </x:c>
      <x:c r="C172" s="1" t="s">
        <x:v>264</x:v>
      </x:c>
      <x:c r="D172" s="7" t="s">
        <x:v>258</x:v>
      </x:c>
      <x:c r="E172" s="13" t="s">
        <x:v>265</x:v>
      </x:c>
      <x:c r="F172" s="9" t="n">
        <x:v>17.51</x:v>
      </x:c>
      <x:c r="G172" s="10" t="n">
        <x:v>14.058</x:v>
      </x:c>
      <x:c r="H172" s="11">
        <x:f>ROUND(ROUND(F172,2)*ROUND(G172,3),2)</x:f>
      </x:c>
    </x:row>
    <x:row r="173" spans="1:8">
      <x:c r="A173" s="1" t="s">
        <x:v>220</x:v>
      </x:c>
      <x:c r="B173" s="1" t="n">
        <x:v>24</x:v>
      </x:c>
      <x:c r="C173" s="1" t="s">
        <x:v>266</x:v>
      </x:c>
      <x:c r="D173" s="7" t="s">
        <x:v>258</x:v>
      </x:c>
      <x:c r="E173" s="13" t="s">
        <x:v>267</x:v>
      </x:c>
      <x:c r="F173" s="9" t="n">
        <x:v>25.16</x:v>
      </x:c>
      <x:c r="G173" s="10" t="n">
        <x:v>1.15</x:v>
      </x:c>
      <x:c r="H173" s="11">
        <x:f>ROUND(ROUND(F173,2)*ROUND(G173,3),2)</x:f>
      </x:c>
    </x:row>
    <x:row r="174" spans="1:8">
      <x:c r="A174" s="1" t="s">
        <x:v>220</x:v>
      </x:c>
      <x:c r="B174" s="1" t="n">
        <x:v>25</x:v>
      </x:c>
      <x:c r="C174" s="1" t="s">
        <x:v>268</x:v>
      </x:c>
      <x:c r="D174" s="7" t="s">
        <x:v>258</x:v>
      </x:c>
      <x:c r="E174" s="13" t="s">
        <x:v>269</x:v>
      </x:c>
      <x:c r="F174" s="9" t="n">
        <x:v>32.38</x:v>
      </x:c>
      <x:c r="G174" s="10" t="n">
        <x:v>5.52</x:v>
      </x:c>
      <x:c r="H174" s="11">
        <x:f>ROUND(ROUND(F174,2)*ROUND(G174,3),2)</x:f>
      </x:c>
    </x:row>
    <x:row r="175" spans="1:8">
      <x:c r="A175" s="1" t="s">
        <x:v>220</x:v>
      </x:c>
      <x:c r="B175" s="1" t="n">
        <x:v>26</x:v>
      </x:c>
      <x:c r="C175" s="1" t="s">
        <x:v>270</x:v>
      </x:c>
      <x:c r="D175" s="7" t="s">
        <x:v>258</x:v>
      </x:c>
      <x:c r="E175" s="13" t="s">
        <x:v>271</x:v>
      </x:c>
      <x:c r="F175" s="9" t="n">
        <x:v>38.38</x:v>
      </x:c>
      <x:c r="G175" s="10" t="n">
        <x:v>6.378</x:v>
      </x:c>
      <x:c r="H175" s="11">
        <x:f>ROUND(ROUND(F175,2)*ROUND(G175,3),2)</x:f>
      </x:c>
    </x:row>
    <x:row r="176" spans="1:8">
      <x:c r="A176" s="1" t="s">
        <x:v>220</x:v>
      </x:c>
      <x:c r="B176" s="1" t="n">
        <x:v>27</x:v>
      </x:c>
      <x:c r="C176" s="1" t="s">
        <x:v>272</x:v>
      </x:c>
      <x:c r="D176" s="7" t="s">
        <x:v>258</x:v>
      </x:c>
      <x:c r="E176" s="13" t="s">
        <x:v>273</x:v>
      </x:c>
      <x:c r="F176" s="9" t="n">
        <x:v>49.65</x:v>
      </x:c>
      <x:c r="G176" s="10" t="n">
        <x:v>2.308</x:v>
      </x:c>
      <x:c r="H176" s="11">
        <x:f>ROUND(ROUND(F176,2)*ROUND(G176,3),2)</x:f>
      </x:c>
    </x:row>
    <x:row r="177" spans="1:8">
      <x:c r="A177" s="1" t="s">
        <x:v>220</x:v>
      </x:c>
      <x:c r="B177" s="1" t="n">
        <x:v>28</x:v>
      </x:c>
      <x:c r="C177" s="1" t="s">
        <x:v>274</x:v>
      </x:c>
      <x:c r="D177" s="7" t="s">
        <x:v>258</x:v>
      </x:c>
      <x:c r="E177" s="13" t="s">
        <x:v>275</x:v>
      </x:c>
      <x:c r="F177" s="9" t="n">
        <x:v>52.93</x:v>
      </x:c>
      <x:c r="G177" s="10" t="n">
        <x:v>6.98</x:v>
      </x:c>
      <x:c r="H177" s="11">
        <x:f>ROUND(ROUND(F177,2)*ROUND(G177,3),2)</x:f>
      </x:c>
    </x:row>
    <x:row r="178" spans="1:8">
      <x:c r="A178" s="1" t="s">
        <x:v>220</x:v>
      </x:c>
      <x:c r="B178" s="1" t="n">
        <x:v>29</x:v>
      </x:c>
      <x:c r="C178" s="1" t="s">
        <x:v>276</x:v>
      </x:c>
      <x:c r="D178" s="7" t="s">
        <x:v>258</x:v>
      </x:c>
      <x:c r="E178" s="13" t="s">
        <x:v>277</x:v>
      </x:c>
      <x:c r="F178" s="9" t="n">
        <x:v>138.87</x:v>
      </x:c>
      <x:c r="G178" s="10" t="n">
        <x:v>28.21</x:v>
      </x:c>
      <x:c r="H178" s="11">
        <x:f>ROUND(ROUND(F178,2)*ROUND(G178,3),2)</x:f>
      </x:c>
    </x:row>
    <x:row r="179" spans="1:8">
      <x:c r="E179" s="5" t="s">
        <x:v>28</x:v>
      </x:c>
      <x:c r="F179" s="5" t="s"/>
      <x:c r="G179" s="5" t="s"/>
      <x:c r="H179" s="12">
        <x:f>SUM(H150:H178)</x:f>
      </x:c>
    </x:row>
    <x:row r="181" spans="1:8">
      <x:c r="C181" s="5" t="s">
        <x:v>6</x:v>
      </x:c>
      <x:c r="D181" s="6" t="s">
        <x:v>7</x:v>
      </x:c>
      <x:c r="E181" s="5" t="s">
        <x:v>8</x:v>
      </x:c>
    </x:row>
    <x:row r="182" spans="1:8">
      <x:c r="C182" s="5" t="s">
        <x:v>9</x:v>
      </x:c>
      <x:c r="D182" s="6" t="s">
        <x:v>278</x:v>
      </x:c>
      <x:c r="E182" s="5" t="s">
        <x:v>279</x:v>
      </x:c>
    </x:row>
    <x:row r="183" spans="1:8">
      <x:c r="C183" s="5" t="s">
        <x:v>51</x:v>
      </x:c>
      <x:c r="D183" s="6" t="s">
        <x:v>7</x:v>
      </x:c>
      <x:c r="E183" s="5" t="s">
        <x:v>280</x:v>
      </x:c>
    </x:row>
    <x:row r="185" spans="1:8">
      <x:c r="A185" s="1" t="s">
        <x:v>281</x:v>
      </x:c>
      <x:c r="B185" s="1" t="n">
        <x:v>1</x:v>
      </x:c>
      <x:c r="C185" s="1" t="s">
        <x:v>282</x:v>
      </x:c>
      <x:c r="D185" s="7" t="s">
        <x:v>26</x:v>
      </x:c>
      <x:c r="E185" s="13" t="s">
        <x:v>283</x:v>
      </x:c>
      <x:c r="F185" s="9" t="n">
        <x:v>765.86</x:v>
      </x:c>
      <x:c r="G185" s="10" t="n">
        <x:v>1</x:v>
      </x:c>
      <x:c r="H185" s="11">
        <x:f>ROUND(ROUND(F185,2)*ROUND(G185,3),2)</x:f>
      </x:c>
    </x:row>
    <x:row r="186" spans="1:8">
      <x:c r="A186" s="1" t="s">
        <x:v>281</x:v>
      </x:c>
      <x:c r="B186" s="1" t="n">
        <x:v>2</x:v>
      </x:c>
      <x:c r="C186" s="1" t="s">
        <x:v>284</x:v>
      </x:c>
      <x:c r="D186" s="7" t="s">
        <x:v>26</x:v>
      </x:c>
      <x:c r="E186" s="8" t="s">
        <x:v>285</x:v>
      </x:c>
      <x:c r="F186" s="9" t="n">
        <x:v>196.96</x:v>
      </x:c>
      <x:c r="G186" s="10" t="n">
        <x:v>2</x:v>
      </x:c>
      <x:c r="H186" s="11">
        <x:f>ROUND(ROUND(F186,2)*ROUND(G186,3),2)</x:f>
      </x:c>
    </x:row>
    <x:row r="187" spans="1:8">
      <x:c r="E187" s="5" t="s">
        <x:v>28</x:v>
      </x:c>
      <x:c r="F187" s="5" t="s"/>
      <x:c r="G187" s="5" t="s"/>
      <x:c r="H187" s="12">
        <x:f>SUM(H185:H186)</x:f>
      </x:c>
    </x:row>
    <x:row r="189" spans="1:8">
      <x:c r="C189" s="5" t="s">
        <x:v>6</x:v>
      </x:c>
      <x:c r="D189" s="6" t="s">
        <x:v>7</x:v>
      </x:c>
      <x:c r="E189" s="5" t="s">
        <x:v>8</x:v>
      </x:c>
    </x:row>
    <x:row r="190" spans="1:8">
      <x:c r="C190" s="5" t="s">
        <x:v>9</x:v>
      </x:c>
      <x:c r="D190" s="6" t="s">
        <x:v>278</x:v>
      </x:c>
      <x:c r="E190" s="5" t="s">
        <x:v>279</x:v>
      </x:c>
    </x:row>
    <x:row r="191" spans="1:8">
      <x:c r="C191" s="5" t="s">
        <x:v>51</x:v>
      </x:c>
      <x:c r="D191" s="6" t="s">
        <x:v>29</x:v>
      </x:c>
      <x:c r="E191" s="5" t="s">
        <x:v>286</x:v>
      </x:c>
    </x:row>
    <x:row r="193" spans="1:8">
      <x:c r="A193" s="1" t="s">
        <x:v>287</x:v>
      </x:c>
      <x:c r="B193" s="1" t="n">
        <x:v>1</x:v>
      </x:c>
      <x:c r="C193" s="1" t="s">
        <x:v>288</x:v>
      </x:c>
      <x:c r="D193" s="7" t="s">
        <x:v>16</x:v>
      </x:c>
      <x:c r="E193" s="13" t="s">
        <x:v>289</x:v>
      </x:c>
      <x:c r="F193" s="9" t="n">
        <x:v>3.06</x:v>
      </x:c>
      <x:c r="G193" s="10" t="n">
        <x:v>631.5</x:v>
      </x:c>
      <x:c r="H193" s="11">
        <x:f>ROUND(ROUND(F193,2)*ROUND(G193,3),2)</x:f>
      </x:c>
    </x:row>
    <x:row r="194" spans="1:8">
      <x:c r="A194" s="1" t="s">
        <x:v>287</x:v>
      </x:c>
      <x:c r="B194" s="1" t="n">
        <x:v>2</x:v>
      </x:c>
      <x:c r="C194" s="1" t="s">
        <x:v>290</x:v>
      </x:c>
      <x:c r="D194" s="7" t="s">
        <x:v>16</x:v>
      </x:c>
      <x:c r="E194" s="13" t="s">
        <x:v>291</x:v>
      </x:c>
      <x:c r="F194" s="9" t="n">
        <x:v>5.36</x:v>
      </x:c>
      <x:c r="G194" s="10" t="n">
        <x:v>12</x:v>
      </x:c>
      <x:c r="H194" s="11">
        <x:f>ROUND(ROUND(F194,2)*ROUND(G194,3),2)</x:f>
      </x:c>
    </x:row>
    <x:row r="195" spans="1:8">
      <x:c r="A195" s="1" t="s">
        <x:v>287</x:v>
      </x:c>
      <x:c r="B195" s="1" t="n">
        <x:v>3</x:v>
      </x:c>
      <x:c r="C195" s="1" t="s">
        <x:v>292</x:v>
      </x:c>
      <x:c r="D195" s="7" t="s">
        <x:v>16</x:v>
      </x:c>
      <x:c r="E195" s="8" t="s">
        <x:v>293</x:v>
      </x:c>
      <x:c r="F195" s="9" t="n">
        <x:v>1.6</x:v>
      </x:c>
      <x:c r="G195" s="10" t="n">
        <x:v>18</x:v>
      </x:c>
      <x:c r="H195" s="11">
        <x:f>ROUND(ROUND(F195,2)*ROUND(G195,3),2)</x:f>
      </x:c>
    </x:row>
    <x:row r="196" spans="1:8">
      <x:c r="A196" s="1" t="s">
        <x:v>287</x:v>
      </x:c>
      <x:c r="B196" s="1" t="n">
        <x:v>4</x:v>
      </x:c>
      <x:c r="C196" s="1" t="s">
        <x:v>294</x:v>
      </x:c>
      <x:c r="D196" s="7" t="s">
        <x:v>26</x:v>
      </x:c>
      <x:c r="E196" s="8" t="s">
        <x:v>295</x:v>
      </x:c>
      <x:c r="F196" s="9" t="n">
        <x:v>187.11</x:v>
      </x:c>
      <x:c r="G196" s="10" t="n">
        <x:v>7</x:v>
      </x:c>
      <x:c r="H196" s="11">
        <x:f>ROUND(ROUND(F196,2)*ROUND(G196,3),2)</x:f>
      </x:c>
    </x:row>
    <x:row r="197" spans="1:8">
      <x:c r="A197" s="1" t="s">
        <x:v>287</x:v>
      </x:c>
      <x:c r="B197" s="1" t="n">
        <x:v>5</x:v>
      </x:c>
      <x:c r="C197" s="1" t="s">
        <x:v>296</x:v>
      </x:c>
      <x:c r="D197" s="7" t="s">
        <x:v>16</x:v>
      </x:c>
      <x:c r="E197" s="8" t="s">
        <x:v>297</x:v>
      </x:c>
      <x:c r="F197" s="9" t="n">
        <x:v>0.46</x:v>
      </x:c>
      <x:c r="G197" s="10" t="n">
        <x:v>661.5</x:v>
      </x:c>
      <x:c r="H197" s="11">
        <x:f>ROUND(ROUND(F197,2)*ROUND(G197,3),2)</x:f>
      </x:c>
    </x:row>
    <x:row r="198" spans="1:8">
      <x:c r="E198" s="5" t="s">
        <x:v>28</x:v>
      </x:c>
      <x:c r="F198" s="5" t="s"/>
      <x:c r="G198" s="5" t="s"/>
      <x:c r="H198" s="12">
        <x:f>SUM(H193:H197)</x:f>
      </x:c>
    </x:row>
    <x:row r="200" spans="1:8">
      <x:c r="C200" s="5" t="s">
        <x:v>6</x:v>
      </x:c>
      <x:c r="D200" s="6" t="s">
        <x:v>7</x:v>
      </x:c>
      <x:c r="E200" s="5" t="s">
        <x:v>8</x:v>
      </x:c>
    </x:row>
    <x:row r="201" spans="1:8">
      <x:c r="C201" s="5" t="s">
        <x:v>9</x:v>
      </x:c>
      <x:c r="D201" s="6" t="s">
        <x:v>278</x:v>
      </x:c>
      <x:c r="E201" s="5" t="s">
        <x:v>279</x:v>
      </x:c>
    </x:row>
    <x:row r="202" spans="1:8">
      <x:c r="C202" s="5" t="s">
        <x:v>51</x:v>
      </x:c>
      <x:c r="D202" s="6" t="s">
        <x:v>49</x:v>
      </x:c>
      <x:c r="E202" s="5" t="s">
        <x:v>298</x:v>
      </x:c>
    </x:row>
    <x:row r="204" spans="1:8">
      <x:c r="A204" s="1" t="s">
        <x:v>299</x:v>
      </x:c>
      <x:c r="B204" s="1" t="n">
        <x:v>1</x:v>
      </x:c>
      <x:c r="C204" s="1" t="s">
        <x:v>300</x:v>
      </x:c>
      <x:c r="D204" s="7" t="s">
        <x:v>16</x:v>
      </x:c>
      <x:c r="E204" s="13" t="s">
        <x:v>301</x:v>
      </x:c>
      <x:c r="F204" s="9" t="n">
        <x:v>6.78</x:v>
      </x:c>
      <x:c r="G204" s="10" t="n">
        <x:v>711.3</x:v>
      </x:c>
      <x:c r="H204" s="11">
        <x:f>ROUND(ROUND(F204,2)*ROUND(G204,3),2)</x:f>
      </x:c>
    </x:row>
    <x:row r="205" spans="1:8">
      <x:c r="A205" s="1" t="s">
        <x:v>299</x:v>
      </x:c>
      <x:c r="B205" s="1" t="n">
        <x:v>2</x:v>
      </x:c>
      <x:c r="C205" s="1" t="s">
        <x:v>302</x:v>
      </x:c>
      <x:c r="D205" s="7" t="s">
        <x:v>16</x:v>
      </x:c>
      <x:c r="E205" s="13" t="s">
        <x:v>303</x:v>
      </x:c>
      <x:c r="F205" s="9" t="n">
        <x:v>24.92</x:v>
      </x:c>
      <x:c r="G205" s="10" t="n">
        <x:v>10</x:v>
      </x:c>
      <x:c r="H205" s="11">
        <x:f>ROUND(ROUND(F205,2)*ROUND(G205,3),2)</x:f>
      </x:c>
    </x:row>
    <x:row r="206" spans="1:8">
      <x:c r="E206" s="5" t="s">
        <x:v>28</x:v>
      </x:c>
      <x:c r="F206" s="5" t="s"/>
      <x:c r="G206" s="5" t="s"/>
      <x:c r="H206" s="12">
        <x:f>SUM(H204:H205)</x:f>
      </x:c>
    </x:row>
    <x:row r="208" spans="1:8">
      <x:c r="C208" s="5" t="s">
        <x:v>6</x:v>
      </x:c>
      <x:c r="D208" s="6" t="s">
        <x:v>7</x:v>
      </x:c>
      <x:c r="E208" s="5" t="s">
        <x:v>8</x:v>
      </x:c>
    </x:row>
    <x:row r="209" spans="1:8">
      <x:c r="C209" s="5" t="s">
        <x:v>9</x:v>
      </x:c>
      <x:c r="D209" s="6" t="s">
        <x:v>278</x:v>
      </x:c>
      <x:c r="E209" s="5" t="s">
        <x:v>279</x:v>
      </x:c>
    </x:row>
    <x:row r="210" spans="1:8">
      <x:c r="C210" s="5" t="s">
        <x:v>51</x:v>
      </x:c>
      <x:c r="D210" s="6" t="s">
        <x:v>76</x:v>
      </x:c>
      <x:c r="E210" s="5" t="s">
        <x:v>304</x:v>
      </x:c>
    </x:row>
    <x:row r="212" spans="1:8">
      <x:c r="A212" s="1" t="s">
        <x:v>305</x:v>
      </x:c>
      <x:c r="B212" s="1" t="n">
        <x:v>1</x:v>
      </x:c>
      <x:c r="C212" s="1" t="s">
        <x:v>306</x:v>
      </x:c>
      <x:c r="D212" s="7" t="s">
        <x:v>26</x:v>
      </x:c>
      <x:c r="E212" s="13" t="s">
        <x:v>307</x:v>
      </x:c>
      <x:c r="F212" s="9" t="n">
        <x:v>1186.78</x:v>
      </x:c>
      <x:c r="G212" s="10" t="n">
        <x:v>1</x:v>
      </x:c>
      <x:c r="H212" s="11">
        <x:f>ROUND(ROUND(F212,2)*ROUND(G212,3),2)</x:f>
      </x:c>
    </x:row>
    <x:row r="213" spans="1:8">
      <x:c r="E213" s="5" t="s">
        <x:v>28</x:v>
      </x:c>
      <x:c r="F213" s="5" t="s"/>
      <x:c r="G213" s="5" t="s"/>
      <x:c r="H213" s="12">
        <x:f>SUM(H212:H212)</x:f>
      </x:c>
    </x:row>
    <x:row r="215" spans="1:8">
      <x:c r="C215" s="5" t="s">
        <x:v>6</x:v>
      </x:c>
      <x:c r="D215" s="6" t="s">
        <x:v>7</x:v>
      </x:c>
      <x:c r="E215" s="5" t="s">
        <x:v>8</x:v>
      </x:c>
    </x:row>
    <x:row r="216" spans="1:8">
      <x:c r="C216" s="5" t="s">
        <x:v>9</x:v>
      </x:c>
      <x:c r="D216" s="6" t="s">
        <x:v>278</x:v>
      </x:c>
      <x:c r="E216" s="5" t="s">
        <x:v>279</x:v>
      </x:c>
    </x:row>
    <x:row r="217" spans="1:8">
      <x:c r="C217" s="5" t="s">
        <x:v>51</x:v>
      </x:c>
      <x:c r="D217" s="6" t="s">
        <x:v>102</x:v>
      </x:c>
      <x:c r="E217" s="5" t="s">
        <x:v>308</x:v>
      </x:c>
    </x:row>
    <x:row r="219" spans="1:8">
      <x:c r="A219" s="1" t="s">
        <x:v>309</x:v>
      </x:c>
      <x:c r="B219" s="1" t="n">
        <x:v>1</x:v>
      </x:c>
      <x:c r="C219" s="1" t="s">
        <x:v>310</x:v>
      </x:c>
      <x:c r="D219" s="7" t="s">
        <x:v>26</x:v>
      </x:c>
      <x:c r="E219" s="13" t="s">
        <x:v>311</x:v>
      </x:c>
      <x:c r="F219" s="9" t="n">
        <x:v>6254.2</x:v>
      </x:c>
      <x:c r="G219" s="10" t="n">
        <x:v>1</x:v>
      </x:c>
      <x:c r="H219" s="11">
        <x:f>ROUND(ROUND(F219,2)*ROUND(G219,3),2)</x:f>
      </x:c>
    </x:row>
    <x:row r="220" spans="1:8">
      <x:c r="E220" s="5" t="s">
        <x:v>28</x:v>
      </x:c>
      <x:c r="F220" s="5" t="s"/>
      <x:c r="G220" s="5" t="s"/>
      <x:c r="H220" s="12">
        <x:f>SUM(H219:H219)</x:f>
      </x:c>
    </x:row>
    <x:row r="222" spans="1:8">
      <x:c r="C222" s="5" t="s">
        <x:v>6</x:v>
      </x:c>
      <x:c r="D222" s="6" t="s">
        <x:v>7</x:v>
      </x:c>
      <x:c r="E222" s="5" t="s">
        <x:v>8</x:v>
      </x:c>
    </x:row>
    <x:row r="223" spans="1:8">
      <x:c r="C223" s="5" t="s">
        <x:v>9</x:v>
      </x:c>
      <x:c r="D223" s="6" t="s">
        <x:v>278</x:v>
      </x:c>
      <x:c r="E223" s="5" t="s">
        <x:v>279</x:v>
      </x:c>
    </x:row>
    <x:row r="224" spans="1:8">
      <x:c r="C224" s="5" t="s">
        <x:v>51</x:v>
      </x:c>
      <x:c r="D224" s="6" t="s">
        <x:v>141</x:v>
      </x:c>
      <x:c r="E224" s="5" t="s">
        <x:v>312</x:v>
      </x:c>
    </x:row>
    <x:row r="226" spans="1:8">
      <x:c r="A226" s="1" t="s">
        <x:v>313</x:v>
      </x:c>
      <x:c r="B226" s="1" t="n">
        <x:v>1</x:v>
      </x:c>
      <x:c r="C226" s="1" t="s">
        <x:v>314</x:v>
      </x:c>
      <x:c r="D226" s="7" t="s">
        <x:v>26</x:v>
      </x:c>
      <x:c r="E226" s="13" t="s">
        <x:v>315</x:v>
      </x:c>
      <x:c r="F226" s="9" t="n">
        <x:v>1854</x:v>
      </x:c>
      <x:c r="G226" s="10" t="n">
        <x:v>1</x:v>
      </x:c>
      <x:c r="H226" s="11">
        <x:f>ROUND(ROUND(F226,2)*ROUND(G226,3),2)</x:f>
      </x:c>
    </x:row>
    <x:row r="227" spans="1:8">
      <x:c r="E227" s="5" t="s">
        <x:v>28</x:v>
      </x:c>
      <x:c r="F227" s="5" t="s"/>
      <x:c r="G227" s="5" t="s"/>
      <x:c r="H227" s="12">
        <x:f>SUM(H226:H226)</x:f>
      </x:c>
    </x:row>
    <x:row r="229" spans="1:8">
      <x:c r="C229" s="5" t="s">
        <x:v>6</x:v>
      </x:c>
      <x:c r="D229" s="6" t="s">
        <x:v>7</x:v>
      </x:c>
      <x:c r="E229" s="5" t="s">
        <x:v>8</x:v>
      </x:c>
    </x:row>
    <x:row r="230" spans="1:8">
      <x:c r="C230" s="5" t="s">
        <x:v>9</x:v>
      </x:c>
      <x:c r="D230" s="6" t="s">
        <x:v>316</x:v>
      </x:c>
      <x:c r="E230" s="5" t="s">
        <x:v>317</x:v>
      </x:c>
    </x:row>
    <x:row r="232" spans="1:8">
      <x:c r="A232" s="1" t="s">
        <x:v>318</x:v>
      </x:c>
      <x:c r="B232" s="1" t="n">
        <x:v>1</x:v>
      </x:c>
      <x:c r="C232" s="1" t="s">
        <x:v>319</x:v>
      </x:c>
      <x:c r="D232" s="7" t="s">
        <x:v>26</x:v>
      </x:c>
      <x:c r="E232" s="13" t="s">
        <x:v>320</x:v>
      </x:c>
      <x:c r="F232" s="9" t="n">
        <x:v>1351.87</x:v>
      </x:c>
      <x:c r="G232" s="10" t="n">
        <x:v>7</x:v>
      </x:c>
      <x:c r="H232" s="11">
        <x:f>ROUND(ROUND(F232,2)*ROUND(G232,3),2)</x:f>
      </x:c>
    </x:row>
    <x:row r="233" spans="1:8">
      <x:c r="A233" s="1" t="s">
        <x:v>318</x:v>
      </x:c>
      <x:c r="B233" s="1" t="n">
        <x:v>2</x:v>
      </x:c>
      <x:c r="C233" s="1" t="s">
        <x:v>321</x:v>
      </x:c>
      <x:c r="D233" s="7" t="s">
        <x:v>26</x:v>
      </x:c>
      <x:c r="E233" s="13" t="s">
        <x:v>322</x:v>
      </x:c>
      <x:c r="F233" s="9" t="n">
        <x:v>3833.43</x:v>
      </x:c>
      <x:c r="G233" s="10" t="n">
        <x:v>8</x:v>
      </x:c>
      <x:c r="H233" s="11">
        <x:f>ROUND(ROUND(F233,2)*ROUND(G233,3),2)</x:f>
      </x:c>
    </x:row>
    <x:row r="234" spans="1:8">
      <x:c r="A234" s="1" t="s">
        <x:v>318</x:v>
      </x:c>
      <x:c r="B234" s="1" t="n">
        <x:v>3</x:v>
      </x:c>
      <x:c r="C234" s="1" t="s">
        <x:v>323</x:v>
      </x:c>
      <x:c r="D234" s="7" t="s">
        <x:v>26</x:v>
      </x:c>
      <x:c r="E234" s="13" t="s">
        <x:v>324</x:v>
      </x:c>
      <x:c r="F234" s="9" t="n">
        <x:v>770.75</x:v>
      </x:c>
      <x:c r="G234" s="10" t="n">
        <x:v>22</x:v>
      </x:c>
      <x:c r="H234" s="11">
        <x:f>ROUND(ROUND(F234,2)*ROUND(G234,3),2)</x:f>
      </x:c>
    </x:row>
    <x:row r="235" spans="1:8">
      <x:c r="A235" s="1" t="s">
        <x:v>318</x:v>
      </x:c>
      <x:c r="B235" s="1" t="n">
        <x:v>4</x:v>
      </x:c>
      <x:c r="C235" s="1" t="s">
        <x:v>325</x:v>
      </x:c>
      <x:c r="D235" s="7" t="s">
        <x:v>26</x:v>
      </x:c>
      <x:c r="E235" s="13" t="s">
        <x:v>326</x:v>
      </x:c>
      <x:c r="F235" s="9" t="n">
        <x:v>213.44</x:v>
      </x:c>
      <x:c r="G235" s="10" t="n">
        <x:v>50</x:v>
      </x:c>
      <x:c r="H235" s="11">
        <x:f>ROUND(ROUND(F235,2)*ROUND(G235,3),2)</x:f>
      </x:c>
    </x:row>
    <x:row r="236" spans="1:8">
      <x:c r="E236" s="5" t="s">
        <x:v>28</x:v>
      </x:c>
      <x:c r="F236" s="5" t="s"/>
      <x:c r="G236" s="5" t="s"/>
      <x:c r="H236" s="12">
        <x:f>SUM(H232:H235)</x:f>
      </x:c>
    </x:row>
    <x:row r="238" spans="1:8">
      <x:c r="C238" s="5" t="s">
        <x:v>6</x:v>
      </x:c>
      <x:c r="D238" s="6" t="s">
        <x:v>7</x:v>
      </x:c>
      <x:c r="E238" s="5" t="s">
        <x:v>8</x:v>
      </x:c>
    </x:row>
    <x:row r="239" spans="1:8">
      <x:c r="C239" s="5" t="s">
        <x:v>9</x:v>
      </x:c>
      <x:c r="D239" s="6" t="s">
        <x:v>327</x:v>
      </x:c>
      <x:c r="E239" s="5" t="s">
        <x:v>328</x:v>
      </x:c>
    </x:row>
    <x:row r="241" spans="1:8">
      <x:c r="A241" s="1" t="s">
        <x:v>329</x:v>
      </x:c>
      <x:c r="B241" s="1" t="n">
        <x:v>1</x:v>
      </x:c>
      <x:c r="C241" s="1" t="s">
        <x:v>330</x:v>
      </x:c>
      <x:c r="D241" s="7" t="s">
        <x:v>19</x:v>
      </x:c>
      <x:c r="E241" s="13" t="s">
        <x:v>331</x:v>
      </x:c>
      <x:c r="F241" s="9" t="n">
        <x:v>5038.94</x:v>
      </x:c>
      <x:c r="G241" s="10" t="n">
        <x:v>1</x:v>
      </x:c>
      <x:c r="H241" s="11">
        <x:f>ROUND(ROUND(F241,2)*ROUND(G241,3),2)</x:f>
      </x:c>
    </x:row>
    <x:row r="242" spans="1:8">
      <x:c r="A242" s="1" t="s">
        <x:v>329</x:v>
      </x:c>
      <x:c r="B242" s="1" t="n">
        <x:v>2</x:v>
      </x:c>
      <x:c r="C242" s="1" t="s">
        <x:v>332</x:v>
      </x:c>
      <x:c r="D242" s="7" t="s">
        <x:v>19</x:v>
      </x:c>
      <x:c r="E242" s="13" t="s">
        <x:v>333</x:v>
      </x:c>
      <x:c r="F242" s="9" t="n">
        <x:v>14972.44</x:v>
      </x:c>
      <x:c r="G242" s="10" t="n">
        <x:v>1</x:v>
      </x:c>
      <x:c r="H242" s="11">
        <x:f>ROUND(ROUND(F242,2)*ROUND(G242,3),2)</x:f>
      </x:c>
    </x:row>
    <x:row r="243" spans="1:8">
      <x:c r="A243" s="1" t="s">
        <x:v>329</x:v>
      </x:c>
      <x:c r="B243" s="1" t="n">
        <x:v>3</x:v>
      </x:c>
      <x:c r="C243" s="1" t="s">
        <x:v>334</x:v>
      </x:c>
      <x:c r="D243" s="7" t="s">
        <x:v>19</x:v>
      </x:c>
      <x:c r="E243" s="8" t="s">
        <x:v>335</x:v>
      </x:c>
      <x:c r="F243" s="9" t="n">
        <x:v>8139.27</x:v>
      </x:c>
      <x:c r="G243" s="10" t="n">
        <x:v>1</x:v>
      </x:c>
      <x:c r="H243" s="11">
        <x:f>ROUND(ROUND(F243,2)*ROUND(G243,3),2)</x:f>
      </x:c>
    </x:row>
    <x:row r="244" spans="1:8">
      <x:c r="A244" s="1" t="s">
        <x:v>329</x:v>
      </x:c>
      <x:c r="B244" s="1" t="n">
        <x:v>4</x:v>
      </x:c>
      <x:c r="C244" s="1" t="s">
        <x:v>336</x:v>
      </x:c>
      <x:c r="D244" s="7" t="s">
        <x:v>19</x:v>
      </x:c>
      <x:c r="E244" s="13" t="s">
        <x:v>337</x:v>
      </x:c>
      <x:c r="F244" s="9" t="n">
        <x:v>3477.49</x:v>
      </x:c>
      <x:c r="G244" s="10" t="n">
        <x:v>1</x:v>
      </x:c>
      <x:c r="H244" s="11">
        <x:f>ROUND(ROUND(F244,2)*ROUND(G244,3),2)</x:f>
      </x:c>
    </x:row>
    <x:row r="245" spans="1:8">
      <x:c r="A245" s="1" t="s">
        <x:v>329</x:v>
      </x:c>
      <x:c r="B245" s="1" t="n">
        <x:v>5</x:v>
      </x:c>
      <x:c r="C245" s="1" t="s">
        <x:v>338</x:v>
      </x:c>
      <x:c r="D245" s="7" t="s">
        <x:v>258</x:v>
      </x:c>
      <x:c r="E245" s="8" t="s">
        <x:v>339</x:v>
      </x:c>
      <x:c r="F245" s="9" t="n">
        <x:v>204.72</x:v>
      </x:c>
      <x:c r="G245" s="10" t="n">
        <x:v>47.5</x:v>
      </x:c>
      <x:c r="H245" s="11">
        <x:f>ROUND(ROUND(F245,2)*ROUND(G245,3),2)</x:f>
      </x:c>
    </x:row>
    <x:row r="246" spans="1:8">
      <x:c r="A246" s="1" t="s">
        <x:v>329</x:v>
      </x:c>
      <x:c r="B246" s="1" t="n">
        <x:v>6</x:v>
      </x:c>
      <x:c r="C246" s="1" t="s">
        <x:v>340</x:v>
      </x:c>
      <x:c r="D246" s="7" t="s">
        <x:v>26</x:v>
      </x:c>
      <x:c r="E246" s="8" t="s">
        <x:v>341</x:v>
      </x:c>
      <x:c r="F246" s="9" t="n">
        <x:v>442.91</x:v>
      </x:c>
      <x:c r="G246" s="10" t="n">
        <x:v>1</x:v>
      </x:c>
      <x:c r="H246" s="11">
        <x:f>ROUND(ROUND(F246,2)*ROUND(G246,3),2)</x:f>
      </x:c>
    </x:row>
    <x:row r="247" spans="1:8">
      <x:c r="A247" s="1" t="s">
        <x:v>329</x:v>
      </x:c>
      <x:c r="B247" s="1" t="n">
        <x:v>7</x:v>
      </x:c>
      <x:c r="C247" s="1" t="s">
        <x:v>94</x:v>
      </x:c>
      <x:c r="D247" s="7" t="s">
        <x:v>16</x:v>
      </x:c>
      <x:c r="E247" s="8" t="s">
        <x:v>95</x:v>
      </x:c>
      <x:c r="F247" s="9" t="n">
        <x:v>36.96</x:v>
      </x:c>
      <x:c r="G247" s="10" t="n">
        <x:v>71.8</x:v>
      </x:c>
      <x:c r="H247" s="11">
        <x:f>ROUND(ROUND(F247,2)*ROUND(G247,3),2)</x:f>
      </x:c>
    </x:row>
    <x:row r="248" spans="1:8">
      <x:c r="A248" s="1" t="s">
        <x:v>329</x:v>
      </x:c>
      <x:c r="B248" s="1" t="n">
        <x:v>8</x:v>
      </x:c>
      <x:c r="C248" s="1" t="s">
        <x:v>342</x:v>
      </x:c>
      <x:c r="D248" s="7" t="s">
        <x:v>35</x:v>
      </x:c>
      <x:c r="E248" s="8" t="s">
        <x:v>343</x:v>
      </x:c>
      <x:c r="F248" s="9" t="n">
        <x:v>8.67</x:v>
      </x:c>
      <x:c r="G248" s="10" t="n">
        <x:v>19.088</x:v>
      </x:c>
      <x:c r="H248" s="11">
        <x:f>ROUND(ROUND(F248,2)*ROUND(G248,3),2)</x:f>
      </x:c>
    </x:row>
    <x:row r="249" spans="1:8">
      <x:c r="A249" s="1" t="s">
        <x:v>329</x:v>
      </x:c>
      <x:c r="B249" s="1" t="n">
        <x:v>9</x:v>
      </x:c>
      <x:c r="C249" s="1" t="s">
        <x:v>344</x:v>
      </x:c>
      <x:c r="D249" s="7" t="s">
        <x:v>86</x:v>
      </x:c>
      <x:c r="E249" s="8" t="s">
        <x:v>345</x:v>
      </x:c>
      <x:c r="F249" s="9" t="n">
        <x:v>69.5</x:v>
      </x:c>
      <x:c r="G249" s="10" t="n">
        <x:v>19.088</x:v>
      </x:c>
      <x:c r="H249" s="11">
        <x:f>ROUND(ROUND(F249,2)*ROUND(G249,3),2)</x:f>
      </x:c>
    </x:row>
    <x:row r="250" spans="1:8">
      <x:c r="A250" s="1" t="s">
        <x:v>329</x:v>
      </x:c>
      <x:c r="B250" s="1" t="n">
        <x:v>10</x:v>
      </x:c>
      <x:c r="C250" s="1" t="s">
        <x:v>346</x:v>
      </x:c>
      <x:c r="D250" s="7" t="s">
        <x:v>347</x:v>
      </x:c>
      <x:c r="E250" s="8" t="s">
        <x:v>348</x:v>
      </x:c>
      <x:c r="F250" s="9" t="n">
        <x:v>2.39</x:v>
      </x:c>
      <x:c r="G250" s="10" t="n">
        <x:v>214.15</x:v>
      </x:c>
      <x:c r="H250" s="11">
        <x:f>ROUND(ROUND(F250,2)*ROUND(G250,3),2)</x:f>
      </x:c>
    </x:row>
    <x:row r="251" spans="1:8">
      <x:c r="A251" s="1" t="s">
        <x:v>329</x:v>
      </x:c>
      <x:c r="B251" s="1" t="n">
        <x:v>11</x:v>
      </x:c>
      <x:c r="C251" s="1" t="s">
        <x:v>349</x:v>
      </x:c>
      <x:c r="D251" s="7" t="s">
        <x:v>86</x:v>
      </x:c>
      <x:c r="E251" s="8" t="s">
        <x:v>350</x:v>
      </x:c>
      <x:c r="F251" s="9" t="n">
        <x:v>43.3</x:v>
      </x:c>
      <x:c r="G251" s="10" t="n">
        <x:v>51</x:v>
      </x:c>
      <x:c r="H251" s="11">
        <x:f>ROUND(ROUND(F251,2)*ROUND(G251,3),2)</x:f>
      </x:c>
    </x:row>
    <x:row r="252" spans="1:8">
      <x:c r="E252" s="5" t="s">
        <x:v>28</x:v>
      </x:c>
      <x:c r="F252" s="5" t="s"/>
      <x:c r="G252" s="5" t="s"/>
      <x:c r="H252" s="12">
        <x:f>SUM(H241:H251)</x:f>
      </x:c>
    </x:row>
    <x:row r="254" spans="1:8">
      <x:c r="C254" s="5" t="s">
        <x:v>6</x:v>
      </x:c>
      <x:c r="D254" s="6" t="s">
        <x:v>7</x:v>
      </x:c>
      <x:c r="E254" s="5" t="s">
        <x:v>8</x:v>
      </x:c>
    </x:row>
    <x:row r="255" spans="1:8">
      <x:c r="C255" s="5" t="s">
        <x:v>9</x:v>
      </x:c>
      <x:c r="D255" s="6" t="s">
        <x:v>351</x:v>
      </x:c>
      <x:c r="E255" s="5" t="s">
        <x:v>352</x:v>
      </x:c>
    </x:row>
    <x:row r="256" spans="1:8">
      <x:c r="C256" s="5" t="s">
        <x:v>51</x:v>
      </x:c>
      <x:c r="D256" s="6" t="s">
        <x:v>29</x:v>
      </x:c>
      <x:c r="E256" s="5" t="s">
        <x:v>353</x:v>
      </x:c>
    </x:row>
    <x:row r="258" spans="1:8">
      <x:c r="A258" s="1" t="s">
        <x:v>354</x:v>
      </x:c>
      <x:c r="B258" s="1" t="n">
        <x:v>1</x:v>
      </x:c>
      <x:c r="C258" s="1" t="s">
        <x:v>21</x:v>
      </x:c>
      <x:c r="D258" s="7" t="s">
        <x:v>16</x:v>
      </x:c>
      <x:c r="E258" s="8" t="s">
        <x:v>22</x:v>
      </x:c>
      <x:c r="F258" s="9" t="n">
        <x:v>4.36</x:v>
      </x:c>
      <x:c r="G258" s="10" t="n">
        <x:v>14</x:v>
      </x:c>
      <x:c r="H258" s="11">
        <x:f>ROUND(ROUND(F258,2)*ROUND(G258,3),2)</x:f>
      </x:c>
    </x:row>
    <x:row r="259" spans="1:8">
      <x:c r="A259" s="1" t="s">
        <x:v>354</x:v>
      </x:c>
      <x:c r="B259" s="1" t="n">
        <x:v>2</x:v>
      </x:c>
      <x:c r="C259" s="1" t="s">
        <x:v>23</x:v>
      </x:c>
      <x:c r="D259" s="7" t="s">
        <x:v>13</x:v>
      </x:c>
      <x:c r="E259" s="8" t="s">
        <x:v>24</x:v>
      </x:c>
      <x:c r="F259" s="9" t="n">
        <x:v>4.81</x:v>
      </x:c>
      <x:c r="G259" s="10" t="n">
        <x:v>14</x:v>
      </x:c>
      <x:c r="H259" s="11">
        <x:f>ROUND(ROUND(F259,2)*ROUND(G259,3),2)</x:f>
      </x:c>
    </x:row>
    <x:row r="260" spans="1:8">
      <x:c r="A260" s="1" t="s">
        <x:v>354</x:v>
      </x:c>
      <x:c r="B260" s="1" t="n">
        <x:v>3</x:v>
      </x:c>
      <x:c r="C260" s="1" t="s">
        <x:v>41</x:v>
      </x:c>
      <x:c r="D260" s="7" t="s">
        <x:v>35</x:v>
      </x:c>
      <x:c r="E260" s="8" t="s">
        <x:v>42</x:v>
      </x:c>
      <x:c r="F260" s="9" t="n">
        <x:v>9.28</x:v>
      </x:c>
      <x:c r="G260" s="10" t="n">
        <x:v>46.116</x:v>
      </x:c>
      <x:c r="H260" s="11">
        <x:f>ROUND(ROUND(F260,2)*ROUND(G260,3),2)</x:f>
      </x:c>
    </x:row>
    <x:row r="261" spans="1:8">
      <x:c r="A261" s="1" t="s">
        <x:v>354</x:v>
      </x:c>
      <x:c r="B261" s="1" t="n">
        <x:v>4</x:v>
      </x:c>
      <x:c r="C261" s="1" t="s">
        <x:v>355</x:v>
      </x:c>
      <x:c r="D261" s="7" t="s">
        <x:v>16</x:v>
      </x:c>
      <x:c r="E261" s="8" t="s">
        <x:v>356</x:v>
      </x:c>
      <x:c r="F261" s="9" t="n">
        <x:v>68.46</x:v>
      </x:c>
      <x:c r="G261" s="10" t="n">
        <x:v>128.1</x:v>
      </x:c>
      <x:c r="H261" s="11">
        <x:f>ROUND(ROUND(F261,2)*ROUND(G261,3),2)</x:f>
      </x:c>
    </x:row>
    <x:row r="262" spans="1:8">
      <x:c r="A262" s="1" t="s">
        <x:v>354</x:v>
      </x:c>
      <x:c r="B262" s="1" t="n">
        <x:v>5</x:v>
      </x:c>
      <x:c r="C262" s="1" t="s">
        <x:v>357</x:v>
      </x:c>
      <x:c r="D262" s="7" t="s">
        <x:v>35</x:v>
      </x:c>
      <x:c r="E262" s="8" t="s">
        <x:v>358</x:v>
      </x:c>
      <x:c r="F262" s="9" t="n">
        <x:v>84.19</x:v>
      </x:c>
      <x:c r="G262" s="10" t="n">
        <x:v>15.372</x:v>
      </x:c>
      <x:c r="H262" s="11">
        <x:f>ROUND(ROUND(F262,2)*ROUND(G262,3),2)</x:f>
      </x:c>
    </x:row>
    <x:row r="263" spans="1:8">
      <x:c r="A263" s="1" t="s">
        <x:v>354</x:v>
      </x:c>
      <x:c r="B263" s="1" t="n">
        <x:v>6</x:v>
      </x:c>
      <x:c r="C263" s="1" t="s">
        <x:v>199</x:v>
      </x:c>
      <x:c r="D263" s="7" t="s">
        <x:v>35</x:v>
      </x:c>
      <x:c r="E263" s="8" t="s">
        <x:v>200</x:v>
      </x:c>
      <x:c r="F263" s="9" t="n">
        <x:v>24.78</x:v>
      </x:c>
      <x:c r="G263" s="10" t="n">
        <x:v>66.612</x:v>
      </x:c>
      <x:c r="H263" s="11">
        <x:f>ROUND(ROUND(F263,2)*ROUND(G263,3),2)</x:f>
      </x:c>
    </x:row>
    <x:row r="264" spans="1:8">
      <x:c r="A264" s="1" t="s">
        <x:v>354</x:v>
      </x:c>
      <x:c r="B264" s="1" t="n">
        <x:v>7</x:v>
      </x:c>
      <x:c r="C264" s="1" t="s">
        <x:v>359</x:v>
      </x:c>
      <x:c r="D264" s="7" t="s">
        <x:v>35</x:v>
      </x:c>
      <x:c r="E264" s="8" t="s">
        <x:v>360</x:v>
      </x:c>
      <x:c r="F264" s="9" t="n">
        <x:v>17.5</x:v>
      </x:c>
      <x:c r="G264" s="10" t="n">
        <x:v>15.372</x:v>
      </x:c>
      <x:c r="H264" s="11">
        <x:f>ROUND(ROUND(F264,2)*ROUND(G264,3),2)</x:f>
      </x:c>
    </x:row>
    <x:row r="265" spans="1:8">
      <x:c r="A265" s="1" t="s">
        <x:v>354</x:v>
      </x:c>
      <x:c r="B265" s="1" t="n">
        <x:v>8</x:v>
      </x:c>
      <x:c r="C265" s="1" t="s">
        <x:v>361</x:v>
      </x:c>
      <x:c r="D265" s="7" t="s">
        <x:v>26</x:v>
      </x:c>
      <x:c r="E265" s="8" t="s">
        <x:v>362</x:v>
      </x:c>
      <x:c r="F265" s="9" t="n">
        <x:v>37.11</x:v>
      </x:c>
      <x:c r="G265" s="10" t="n">
        <x:v>2</x:v>
      </x:c>
      <x:c r="H265" s="11">
        <x:f>ROUND(ROUND(F265,2)*ROUND(G265,3),2)</x:f>
      </x:c>
    </x:row>
    <x:row r="266" spans="1:8">
      <x:c r="A266" s="1" t="s">
        <x:v>354</x:v>
      </x:c>
      <x:c r="B266" s="1" t="n">
        <x:v>9</x:v>
      </x:c>
      <x:c r="C266" s="1" t="s">
        <x:v>211</x:v>
      </x:c>
      <x:c r="D266" s="7" t="s">
        <x:v>35</x:v>
      </x:c>
      <x:c r="E266" s="8" t="s">
        <x:v>212</x:v>
      </x:c>
      <x:c r="F266" s="9" t="n">
        <x:v>102.24</x:v>
      </x:c>
      <x:c r="G266" s="10" t="n">
        <x:v>2.1</x:v>
      </x:c>
      <x:c r="H266" s="11">
        <x:f>ROUND(ROUND(F266,2)*ROUND(G266,3),2)</x:f>
      </x:c>
    </x:row>
    <x:row r="267" spans="1:8">
      <x:c r="A267" s="1" t="s">
        <x:v>354</x:v>
      </x:c>
      <x:c r="B267" s="1" t="n">
        <x:v>10</x:v>
      </x:c>
      <x:c r="C267" s="1" t="s">
        <x:v>363</x:v>
      </x:c>
      <x:c r="D267" s="7" t="s">
        <x:v>26</x:v>
      </x:c>
      <x:c r="E267" s="8" t="s">
        <x:v>364</x:v>
      </x:c>
      <x:c r="F267" s="9" t="n">
        <x:v>4247.36</x:v>
      </x:c>
      <x:c r="G267" s="10" t="n">
        <x:v>1</x:v>
      </x:c>
      <x:c r="H267" s="11">
        <x:f>ROUND(ROUND(F267,2)*ROUND(G267,3),2)</x:f>
      </x:c>
    </x:row>
    <x:row r="268" spans="1:8">
      <x:c r="A268" s="1" t="s">
        <x:v>354</x:v>
      </x:c>
      <x:c r="B268" s="1" t="n">
        <x:v>11</x:v>
      </x:c>
      <x:c r="C268" s="1" t="s">
        <x:v>213</x:v>
      </x:c>
      <x:c r="D268" s="7" t="s">
        <x:v>214</x:v>
      </x:c>
      <x:c r="E268" s="8" t="s">
        <x:v>215</x:v>
      </x:c>
      <x:c r="F268" s="9" t="n">
        <x:v>88.33</x:v>
      </x:c>
      <x:c r="G268" s="10" t="n">
        <x:v>2.352</x:v>
      </x:c>
      <x:c r="H268" s="11">
        <x:f>ROUND(ROUND(F268,2)*ROUND(G268,3),2)</x:f>
      </x:c>
    </x:row>
    <x:row r="269" spans="1:8">
      <x:c r="A269" s="1" t="s">
        <x:v>354</x:v>
      </x:c>
      <x:c r="B269" s="1" t="n">
        <x:v>12</x:v>
      </x:c>
      <x:c r="C269" s="1" t="s">
        <x:v>365</x:v>
      </x:c>
      <x:c r="D269" s="7" t="s">
        <x:v>26</x:v>
      </x:c>
      <x:c r="E269" s="8" t="s">
        <x:v>366</x:v>
      </x:c>
      <x:c r="F269" s="9" t="n">
        <x:v>6000</x:v>
      </x:c>
      <x:c r="G269" s="10" t="n">
        <x:v>1</x:v>
      </x:c>
      <x:c r="H269" s="11">
        <x:f>ROUND(ROUND(F269,2)*ROUND(G269,3),2)</x:f>
      </x:c>
    </x:row>
    <x:row r="270" spans="1:8">
      <x:c r="E270" s="5" t="s">
        <x:v>28</x:v>
      </x:c>
      <x:c r="F270" s="5" t="s"/>
      <x:c r="G270" s="5" t="s"/>
      <x:c r="H270" s="12">
        <x:f>SUM(H258:H269)</x:f>
      </x:c>
    </x:row>
    <x:row r="272" spans="1:8">
      <x:c r="C272" s="5" t="s">
        <x:v>6</x:v>
      </x:c>
      <x:c r="D272" s="6" t="s">
        <x:v>7</x:v>
      </x:c>
      <x:c r="E272" s="5" t="s">
        <x:v>8</x:v>
      </x:c>
    </x:row>
    <x:row r="273" spans="1:8">
      <x:c r="C273" s="5" t="s">
        <x:v>9</x:v>
      </x:c>
      <x:c r="D273" s="6" t="s">
        <x:v>351</x:v>
      </x:c>
      <x:c r="E273" s="5" t="s">
        <x:v>352</x:v>
      </x:c>
    </x:row>
    <x:row r="274" spans="1:8">
      <x:c r="C274" s="5" t="s">
        <x:v>51</x:v>
      </x:c>
      <x:c r="D274" s="6" t="s">
        <x:v>49</x:v>
      </x:c>
      <x:c r="E274" s="5" t="s">
        <x:v>367</x:v>
      </x:c>
    </x:row>
    <x:row r="276" spans="1:8">
      <x:c r="A276" s="1" t="s">
        <x:v>368</x:v>
      </x:c>
      <x:c r="B276" s="1" t="n">
        <x:v>1</x:v>
      </x:c>
      <x:c r="C276" s="1" t="s">
        <x:v>41</x:v>
      </x:c>
      <x:c r="D276" s="7" t="s">
        <x:v>35</x:v>
      </x:c>
      <x:c r="E276" s="8" t="s">
        <x:v>42</x:v>
      </x:c>
      <x:c r="F276" s="9" t="n">
        <x:v>9.28</x:v>
      </x:c>
      <x:c r="G276" s="10" t="n">
        <x:v>12.6</x:v>
      </x:c>
      <x:c r="H276" s="11">
        <x:f>ROUND(ROUND(F276,2)*ROUND(G276,3),2)</x:f>
      </x:c>
    </x:row>
    <x:row r="277" spans="1:8">
      <x:c r="A277" s="1" t="s">
        <x:v>368</x:v>
      </x:c>
      <x:c r="B277" s="1" t="n">
        <x:v>2</x:v>
      </x:c>
      <x:c r="C277" s="1" t="s">
        <x:v>369</x:v>
      </x:c>
      <x:c r="D277" s="7" t="s">
        <x:v>16</x:v>
      </x:c>
      <x:c r="E277" s="13" t="s">
        <x:v>370</x:v>
      </x:c>
      <x:c r="F277" s="9" t="n">
        <x:v>13.63</x:v>
      </x:c>
      <x:c r="G277" s="10" t="n">
        <x:v>35</x:v>
      </x:c>
      <x:c r="H277" s="11">
        <x:f>ROUND(ROUND(F277,2)*ROUND(G277,3),2)</x:f>
      </x:c>
    </x:row>
    <x:row r="278" spans="1:8">
      <x:c r="A278" s="1" t="s">
        <x:v>368</x:v>
      </x:c>
      <x:c r="B278" s="1" t="n">
        <x:v>3</x:v>
      </x:c>
      <x:c r="C278" s="1" t="s">
        <x:v>357</x:v>
      </x:c>
      <x:c r="D278" s="7" t="s">
        <x:v>35</x:v>
      </x:c>
      <x:c r="E278" s="8" t="s">
        <x:v>358</x:v>
      </x:c>
      <x:c r="F278" s="9" t="n">
        <x:v>84.19</x:v>
      </x:c>
      <x:c r="G278" s="10" t="n">
        <x:v>4.2</x:v>
      </x:c>
      <x:c r="H278" s="11">
        <x:f>ROUND(ROUND(F278,2)*ROUND(G278,3),2)</x:f>
      </x:c>
    </x:row>
    <x:row r="279" spans="1:8">
      <x:c r="A279" s="1" t="s">
        <x:v>368</x:v>
      </x:c>
      <x:c r="B279" s="1" t="n">
        <x:v>4</x:v>
      </x:c>
      <x:c r="C279" s="1" t="s">
        <x:v>199</x:v>
      </x:c>
      <x:c r="D279" s="7" t="s">
        <x:v>35</x:v>
      </x:c>
      <x:c r="E279" s="8" t="s">
        <x:v>200</x:v>
      </x:c>
      <x:c r="F279" s="9" t="n">
        <x:v>24.78</x:v>
      </x:c>
      <x:c r="G279" s="10" t="n">
        <x:v>4.2</x:v>
      </x:c>
      <x:c r="H279" s="11">
        <x:f>ROUND(ROUND(F279,2)*ROUND(G279,3),2)</x:f>
      </x:c>
    </x:row>
    <x:row r="280" spans="1:8">
      <x:c r="A280" s="1" t="s">
        <x:v>368</x:v>
      </x:c>
      <x:c r="B280" s="1" t="n">
        <x:v>5</x:v>
      </x:c>
      <x:c r="C280" s="1" t="s">
        <x:v>359</x:v>
      </x:c>
      <x:c r="D280" s="7" t="s">
        <x:v>35</x:v>
      </x:c>
      <x:c r="E280" s="8" t="s">
        <x:v>360</x:v>
      </x:c>
      <x:c r="F280" s="9" t="n">
        <x:v>17.5</x:v>
      </x:c>
      <x:c r="G280" s="10" t="n">
        <x:v>4.2</x:v>
      </x:c>
      <x:c r="H280" s="11">
        <x:f>ROUND(ROUND(F280,2)*ROUND(G280,3),2)</x:f>
      </x:c>
    </x:row>
    <x:row r="281" spans="1:8">
      <x:c r="A281" s="1" t="s">
        <x:v>368</x:v>
      </x:c>
      <x:c r="B281" s="1" t="n">
        <x:v>6</x:v>
      </x:c>
      <x:c r="C281" s="1" t="s">
        <x:v>371</x:v>
      </x:c>
      <x:c r="D281" s="7" t="s">
        <x:v>26</x:v>
      </x:c>
      <x:c r="E281" s="8" t="s">
        <x:v>372</x:v>
      </x:c>
      <x:c r="F281" s="9" t="n">
        <x:v>269.11</x:v>
      </x:c>
      <x:c r="G281" s="10" t="n">
        <x:v>1</x:v>
      </x:c>
      <x:c r="H281" s="11">
        <x:f>ROUND(ROUND(F281,2)*ROUND(G281,3),2)</x:f>
      </x:c>
    </x:row>
    <x:row r="282" spans="1:8">
      <x:c r="E282" s="5" t="s">
        <x:v>28</x:v>
      </x:c>
      <x:c r="F282" s="5" t="s"/>
      <x:c r="G282" s="5" t="s"/>
      <x:c r="H282" s="12">
        <x:f>SUM(H276:H281)</x:f>
      </x:c>
    </x:row>
    <x:row r="284" spans="1:8">
      <x:c r="C284" s="5" t="s">
        <x:v>6</x:v>
      </x:c>
      <x:c r="D284" s="6" t="s">
        <x:v>7</x:v>
      </x:c>
      <x:c r="E284" s="5" t="s">
        <x:v>8</x:v>
      </x:c>
    </x:row>
    <x:row r="285" spans="1:8">
      <x:c r="C285" s="5" t="s">
        <x:v>9</x:v>
      </x:c>
      <x:c r="D285" s="6" t="s">
        <x:v>351</x:v>
      </x:c>
      <x:c r="E285" s="5" t="s">
        <x:v>352</x:v>
      </x:c>
    </x:row>
    <x:row r="286" spans="1:8">
      <x:c r="C286" s="5" t="s">
        <x:v>51</x:v>
      </x:c>
      <x:c r="D286" s="6" t="s">
        <x:v>76</x:v>
      </x:c>
      <x:c r="E286" s="5" t="s">
        <x:v>373</x:v>
      </x:c>
    </x:row>
    <x:row r="288" spans="1:8">
      <x:c r="A288" s="1" t="s">
        <x:v>374</x:v>
      </x:c>
      <x:c r="B288" s="1" t="n">
        <x:v>1</x:v>
      </x:c>
      <x:c r="C288" s="1" t="s">
        <x:v>21</x:v>
      </x:c>
      <x:c r="D288" s="7" t="s">
        <x:v>16</x:v>
      </x:c>
      <x:c r="E288" s="8" t="s">
        <x:v>22</x:v>
      </x:c>
      <x:c r="F288" s="9" t="n">
        <x:v>4.36</x:v>
      </x:c>
      <x:c r="G288" s="10" t="n">
        <x:v>30</x:v>
      </x:c>
      <x:c r="H288" s="11">
        <x:f>ROUND(ROUND(F288,2)*ROUND(G288,3),2)</x:f>
      </x:c>
    </x:row>
    <x:row r="289" spans="1:8">
      <x:c r="A289" s="1" t="s">
        <x:v>374</x:v>
      </x:c>
      <x:c r="B289" s="1" t="n">
        <x:v>2</x:v>
      </x:c>
      <x:c r="C289" s="1" t="s">
        <x:v>23</x:v>
      </x:c>
      <x:c r="D289" s="7" t="s">
        <x:v>13</x:v>
      </x:c>
      <x:c r="E289" s="8" t="s">
        <x:v>24</x:v>
      </x:c>
      <x:c r="F289" s="9" t="n">
        <x:v>4.81</x:v>
      </x:c>
      <x:c r="G289" s="10" t="n">
        <x:v>30</x:v>
      </x:c>
      <x:c r="H289" s="11">
        <x:f>ROUND(ROUND(F289,2)*ROUND(G289,3),2)</x:f>
      </x:c>
    </x:row>
    <x:row r="290" spans="1:8">
      <x:c r="A290" s="1" t="s">
        <x:v>374</x:v>
      </x:c>
      <x:c r="B290" s="1" t="n">
        <x:v>3</x:v>
      </x:c>
      <x:c r="C290" s="1" t="s">
        <x:v>41</x:v>
      </x:c>
      <x:c r="D290" s="7" t="s">
        <x:v>35</x:v>
      </x:c>
      <x:c r="E290" s="8" t="s">
        <x:v>42</x:v>
      </x:c>
      <x:c r="F290" s="9" t="n">
        <x:v>9.28</x:v>
      </x:c>
      <x:c r="G290" s="10" t="n">
        <x:v>78.12</x:v>
      </x:c>
      <x:c r="H290" s="11">
        <x:f>ROUND(ROUND(F290,2)*ROUND(G290,3),2)</x:f>
      </x:c>
    </x:row>
    <x:row r="291" spans="1:8">
      <x:c r="A291" s="1" t="s">
        <x:v>374</x:v>
      </x:c>
      <x:c r="B291" s="1" t="n">
        <x:v>4</x:v>
      </x:c>
      <x:c r="C291" s="1" t="s">
        <x:v>357</x:v>
      </x:c>
      <x:c r="D291" s="7" t="s">
        <x:v>35</x:v>
      </x:c>
      <x:c r="E291" s="8" t="s">
        <x:v>358</x:v>
      </x:c>
      <x:c r="F291" s="9" t="n">
        <x:v>84.19</x:v>
      </x:c>
      <x:c r="G291" s="10" t="n">
        <x:v>26.04</x:v>
      </x:c>
      <x:c r="H291" s="11">
        <x:f>ROUND(ROUND(F291,2)*ROUND(G291,3),2)</x:f>
      </x:c>
    </x:row>
    <x:row r="292" spans="1:8">
      <x:c r="A292" s="1" t="s">
        <x:v>374</x:v>
      </x:c>
      <x:c r="B292" s="1" t="n">
        <x:v>5</x:v>
      </x:c>
      <x:c r="C292" s="1" t="s">
        <x:v>199</x:v>
      </x:c>
      <x:c r="D292" s="7" t="s">
        <x:v>35</x:v>
      </x:c>
      <x:c r="E292" s="8" t="s">
        <x:v>200</x:v>
      </x:c>
      <x:c r="F292" s="9" t="n">
        <x:v>24.78</x:v>
      </x:c>
      <x:c r="G292" s="10" t="n">
        <x:v>26.04</x:v>
      </x:c>
      <x:c r="H292" s="11">
        <x:f>ROUND(ROUND(F292,2)*ROUND(G292,3),2)</x:f>
      </x:c>
    </x:row>
    <x:row r="293" spans="1:8">
      <x:c r="A293" s="1" t="s">
        <x:v>374</x:v>
      </x:c>
      <x:c r="B293" s="1" t="n">
        <x:v>6</x:v>
      </x:c>
      <x:c r="C293" s="1" t="s">
        <x:v>359</x:v>
      </x:c>
      <x:c r="D293" s="7" t="s">
        <x:v>35</x:v>
      </x:c>
      <x:c r="E293" s="8" t="s">
        <x:v>360</x:v>
      </x:c>
      <x:c r="F293" s="9" t="n">
        <x:v>17.5</x:v>
      </x:c>
      <x:c r="G293" s="10" t="n">
        <x:v>26.04</x:v>
      </x:c>
      <x:c r="H293" s="11">
        <x:f>ROUND(ROUND(F293,2)*ROUND(G293,3),2)</x:f>
      </x:c>
    </x:row>
    <x:row r="294" spans="1:8">
      <x:c r="A294" s="1" t="s">
        <x:v>374</x:v>
      </x:c>
      <x:c r="B294" s="1" t="n">
        <x:v>7</x:v>
      </x:c>
      <x:c r="C294" s="1" t="s">
        <x:v>361</x:v>
      </x:c>
      <x:c r="D294" s="7" t="s">
        <x:v>26</x:v>
      </x:c>
      <x:c r="E294" s="8" t="s">
        <x:v>362</x:v>
      </x:c>
      <x:c r="F294" s="9" t="n">
        <x:v>37.11</x:v>
      </x:c>
      <x:c r="G294" s="10" t="n">
        <x:v>5</x:v>
      </x:c>
      <x:c r="H294" s="11">
        <x:f>ROUND(ROUND(F294,2)*ROUND(G294,3),2)</x:f>
      </x:c>
    </x:row>
    <x:row r="295" spans="1:8">
      <x:c r="A295" s="1" t="s">
        <x:v>374</x:v>
      </x:c>
      <x:c r="B295" s="1" t="n">
        <x:v>8</x:v>
      </x:c>
      <x:c r="C295" s="1" t="s">
        <x:v>211</x:v>
      </x:c>
      <x:c r="D295" s="7" t="s">
        <x:v>35</x:v>
      </x:c>
      <x:c r="E295" s="8" t="s">
        <x:v>212</x:v>
      </x:c>
      <x:c r="F295" s="9" t="n">
        <x:v>102.24</x:v>
      </x:c>
      <x:c r="G295" s="10" t="n">
        <x:v>4.5</x:v>
      </x:c>
      <x:c r="H295" s="11">
        <x:f>ROUND(ROUND(F295,2)*ROUND(G295,3),2)</x:f>
      </x:c>
    </x:row>
    <x:row r="296" spans="1:8">
      <x:c r="A296" s="1" t="s">
        <x:v>374</x:v>
      </x:c>
      <x:c r="B296" s="1" t="n">
        <x:v>9</x:v>
      </x:c>
      <x:c r="C296" s="1" t="s">
        <x:v>213</x:v>
      </x:c>
      <x:c r="D296" s="7" t="s">
        <x:v>214</x:v>
      </x:c>
      <x:c r="E296" s="8" t="s">
        <x:v>215</x:v>
      </x:c>
      <x:c r="F296" s="9" t="n">
        <x:v>88.33</x:v>
      </x:c>
      <x:c r="G296" s="10" t="n">
        <x:v>5.04</x:v>
      </x:c>
      <x:c r="H296" s="11">
        <x:f>ROUND(ROUND(F296,2)*ROUND(G296,3),2)</x:f>
      </x:c>
    </x:row>
    <x:row r="297" spans="1:8">
      <x:c r="A297" s="1" t="s">
        <x:v>374</x:v>
      </x:c>
      <x:c r="B297" s="1" t="n">
        <x:v>10</x:v>
      </x:c>
      <x:c r="C297" s="1" t="s">
        <x:v>375</x:v>
      </x:c>
      <x:c r="D297" s="7" t="s">
        <x:v>26</x:v>
      </x:c>
      <x:c r="E297" s="8" t="s">
        <x:v>376</x:v>
      </x:c>
      <x:c r="F297" s="9" t="n">
        <x:v>16552.52</x:v>
      </x:c>
      <x:c r="G297" s="10" t="n">
        <x:v>0.5</x:v>
      </x:c>
      <x:c r="H297" s="11">
        <x:f>ROUND(ROUND(F297,2)*ROUND(G297,3),2)</x:f>
      </x:c>
    </x:row>
    <x:row r="298" spans="1:8">
      <x:c r="E298" s="5" t="s">
        <x:v>28</x:v>
      </x:c>
      <x:c r="F298" s="5" t="s"/>
      <x:c r="G298" s="5" t="s"/>
      <x:c r="H298" s="12">
        <x:f>SUM(H288:H297)</x:f>
      </x:c>
    </x:row>
    <x:row r="300" spans="1:8">
      <x:c r="C300" s="5" t="s">
        <x:v>6</x:v>
      </x:c>
      <x:c r="D300" s="6" t="s">
        <x:v>7</x:v>
      </x:c>
      <x:c r="E300" s="5" t="s">
        <x:v>8</x:v>
      </x:c>
    </x:row>
    <x:row r="301" spans="1:8">
      <x:c r="C301" s="5" t="s">
        <x:v>9</x:v>
      </x:c>
      <x:c r="D301" s="6" t="s">
        <x:v>351</x:v>
      </x:c>
      <x:c r="E301" s="5" t="s">
        <x:v>352</x:v>
      </x:c>
    </x:row>
    <x:row r="302" spans="1:8">
      <x:c r="C302" s="5" t="s">
        <x:v>51</x:v>
      </x:c>
      <x:c r="D302" s="6" t="s">
        <x:v>141</x:v>
      </x:c>
      <x:c r="E302" s="5" t="s">
        <x:v>377</x:v>
      </x:c>
    </x:row>
    <x:row r="304" spans="1:8">
      <x:c r="A304" s="1" t="s">
        <x:v>378</x:v>
      </x:c>
      <x:c r="B304" s="1" t="n">
        <x:v>1</x:v>
      </x:c>
      <x:c r="C304" s="1" t="s">
        <x:v>21</x:v>
      </x:c>
      <x:c r="D304" s="7" t="s">
        <x:v>16</x:v>
      </x:c>
      <x:c r="E304" s="8" t="s">
        <x:v>22</x:v>
      </x:c>
      <x:c r="F304" s="9" t="n">
        <x:v>4.36</x:v>
      </x:c>
      <x:c r="G304" s="10" t="n">
        <x:v>20</x:v>
      </x:c>
      <x:c r="H304" s="11">
        <x:f>ROUND(ROUND(F304,2)*ROUND(G304,3),2)</x:f>
      </x:c>
    </x:row>
    <x:row r="305" spans="1:8">
      <x:c r="A305" s="1" t="s">
        <x:v>378</x:v>
      </x:c>
      <x:c r="B305" s="1" t="n">
        <x:v>2</x:v>
      </x:c>
      <x:c r="C305" s="1" t="s">
        <x:v>23</x:v>
      </x:c>
      <x:c r="D305" s="7" t="s">
        <x:v>13</x:v>
      </x:c>
      <x:c r="E305" s="8" t="s">
        <x:v>24</x:v>
      </x:c>
      <x:c r="F305" s="9" t="n">
        <x:v>4.81</x:v>
      </x:c>
      <x:c r="G305" s="10" t="n">
        <x:v>20</x:v>
      </x:c>
      <x:c r="H305" s="11">
        <x:f>ROUND(ROUND(F305,2)*ROUND(G305,3),2)</x:f>
      </x:c>
    </x:row>
    <x:row r="306" spans="1:8">
      <x:c r="A306" s="1" t="s">
        <x:v>378</x:v>
      </x:c>
      <x:c r="B306" s="1" t="n">
        <x:v>3</x:v>
      </x:c>
      <x:c r="C306" s="1" t="s">
        <x:v>41</x:v>
      </x:c>
      <x:c r="D306" s="7" t="s">
        <x:v>35</x:v>
      </x:c>
      <x:c r="E306" s="8" t="s">
        <x:v>42</x:v>
      </x:c>
      <x:c r="F306" s="9" t="n">
        <x:v>9.28</x:v>
      </x:c>
      <x:c r="G306" s="10" t="n">
        <x:v>120.96</x:v>
      </x:c>
      <x:c r="H306" s="11">
        <x:f>ROUND(ROUND(F306,2)*ROUND(G306,3),2)</x:f>
      </x:c>
    </x:row>
    <x:row r="307" spans="1:8">
      <x:c r="A307" s="1" t="s">
        <x:v>378</x:v>
      </x:c>
      <x:c r="B307" s="1" t="n">
        <x:v>4</x:v>
      </x:c>
      <x:c r="C307" s="1" t="s">
        <x:v>379</x:v>
      </x:c>
      <x:c r="D307" s="7" t="s">
        <x:v>16</x:v>
      </x:c>
      <x:c r="E307" s="8" t="s">
        <x:v>380</x:v>
      </x:c>
      <x:c r="F307" s="9" t="n">
        <x:v>3.58</x:v>
      </x:c>
      <x:c r="G307" s="10" t="n">
        <x:v>699</x:v>
      </x:c>
      <x:c r="H307" s="11">
        <x:f>ROUND(ROUND(F307,2)*ROUND(G307,3),2)</x:f>
      </x:c>
    </x:row>
    <x:row r="308" spans="1:8">
      <x:c r="A308" s="1" t="s">
        <x:v>378</x:v>
      </x:c>
      <x:c r="B308" s="1" t="n">
        <x:v>5</x:v>
      </x:c>
      <x:c r="C308" s="1" t="s">
        <x:v>357</x:v>
      </x:c>
      <x:c r="D308" s="7" t="s">
        <x:v>35</x:v>
      </x:c>
      <x:c r="E308" s="8" t="s">
        <x:v>358</x:v>
      </x:c>
      <x:c r="F308" s="9" t="n">
        <x:v>84.19</x:v>
      </x:c>
      <x:c r="G308" s="10" t="n">
        <x:v>27.96</x:v>
      </x:c>
      <x:c r="H308" s="11">
        <x:f>ROUND(ROUND(F308,2)*ROUND(G308,3),2)</x:f>
      </x:c>
    </x:row>
    <x:row r="309" spans="1:8">
      <x:c r="A309" s="1" t="s">
        <x:v>378</x:v>
      </x:c>
      <x:c r="B309" s="1" t="n">
        <x:v>6</x:v>
      </x:c>
      <x:c r="C309" s="1" t="s">
        <x:v>199</x:v>
      </x:c>
      <x:c r="D309" s="7" t="s">
        <x:v>35</x:v>
      </x:c>
      <x:c r="E309" s="8" t="s">
        <x:v>200</x:v>
      </x:c>
      <x:c r="F309" s="9" t="n">
        <x:v>24.78</x:v>
      </x:c>
      <x:c r="G309" s="10" t="n">
        <x:v>27.96</x:v>
      </x:c>
      <x:c r="H309" s="11">
        <x:f>ROUND(ROUND(F309,2)*ROUND(G309,3),2)</x:f>
      </x:c>
    </x:row>
    <x:row r="310" spans="1:8">
      <x:c r="A310" s="1" t="s">
        <x:v>378</x:v>
      </x:c>
      <x:c r="B310" s="1" t="n">
        <x:v>7</x:v>
      </x:c>
      <x:c r="C310" s="1" t="s">
        <x:v>359</x:v>
      </x:c>
      <x:c r="D310" s="7" t="s">
        <x:v>35</x:v>
      </x:c>
      <x:c r="E310" s="8" t="s">
        <x:v>360</x:v>
      </x:c>
      <x:c r="F310" s="9" t="n">
        <x:v>17.5</x:v>
      </x:c>
      <x:c r="G310" s="10" t="n">
        <x:v>27.96</x:v>
      </x:c>
      <x:c r="H310" s="11">
        <x:f>ROUND(ROUND(F310,2)*ROUND(G310,3),2)</x:f>
      </x:c>
    </x:row>
    <x:row r="311" spans="1:8">
      <x:c r="A311" s="1" t="s">
        <x:v>378</x:v>
      </x:c>
      <x:c r="B311" s="1" t="n">
        <x:v>8</x:v>
      </x:c>
      <x:c r="C311" s="1" t="s">
        <x:v>361</x:v>
      </x:c>
      <x:c r="D311" s="7" t="s">
        <x:v>26</x:v>
      </x:c>
      <x:c r="E311" s="8" t="s">
        <x:v>362</x:v>
      </x:c>
      <x:c r="F311" s="9" t="n">
        <x:v>37.11</x:v>
      </x:c>
      <x:c r="G311" s="10" t="n">
        <x:v>5</x:v>
      </x:c>
      <x:c r="H311" s="11">
        <x:f>ROUND(ROUND(F311,2)*ROUND(G311,3),2)</x:f>
      </x:c>
    </x:row>
    <x:row r="312" spans="1:8">
      <x:c r="A312" s="1" t="s">
        <x:v>378</x:v>
      </x:c>
      <x:c r="B312" s="1" t="n">
        <x:v>9</x:v>
      </x:c>
      <x:c r="C312" s="1" t="s">
        <x:v>211</x:v>
      </x:c>
      <x:c r="D312" s="7" t="s">
        <x:v>35</x:v>
      </x:c>
      <x:c r="E312" s="8" t="s">
        <x:v>212</x:v>
      </x:c>
      <x:c r="F312" s="9" t="n">
        <x:v>102.24</x:v>
      </x:c>
      <x:c r="G312" s="10" t="n">
        <x:v>3</x:v>
      </x:c>
      <x:c r="H312" s="11">
        <x:f>ROUND(ROUND(F312,2)*ROUND(G312,3),2)</x:f>
      </x:c>
    </x:row>
    <x:row r="313" spans="1:8">
      <x:c r="A313" s="1" t="s">
        <x:v>378</x:v>
      </x:c>
      <x:c r="B313" s="1" t="n">
        <x:v>10</x:v>
      </x:c>
      <x:c r="C313" s="1" t="s">
        <x:v>213</x:v>
      </x:c>
      <x:c r="D313" s="7" t="s">
        <x:v>214</x:v>
      </x:c>
      <x:c r="E313" s="8" t="s">
        <x:v>215</x:v>
      </x:c>
      <x:c r="F313" s="9" t="n">
        <x:v>88.33</x:v>
      </x:c>
      <x:c r="G313" s="10" t="n">
        <x:v>3.36</x:v>
      </x:c>
      <x:c r="H313" s="11">
        <x:f>ROUND(ROUND(F313,2)*ROUND(G313,3),2)</x:f>
      </x:c>
    </x:row>
    <x:row r="314" spans="1:8">
      <x:c r="A314" s="1" t="s">
        <x:v>378</x:v>
      </x:c>
      <x:c r="B314" s="1" t="n">
        <x:v>11</x:v>
      </x:c>
      <x:c r="C314" s="1" t="s">
        <x:v>381</x:v>
      </x:c>
      <x:c r="D314" s="7" t="s">
        <x:v>26</x:v>
      </x:c>
      <x:c r="E314" s="8" t="s">
        <x:v>382</x:v>
      </x:c>
      <x:c r="F314" s="9" t="n">
        <x:v>20000</x:v>
      </x:c>
      <x:c r="G314" s="10" t="n">
        <x:v>0.5</x:v>
      </x:c>
      <x:c r="H314" s="11">
        <x:f>ROUND(ROUND(F314,2)*ROUND(G314,3),2)</x:f>
      </x:c>
    </x:row>
    <x:row r="315" spans="1:8">
      <x:c r="A315" s="1" t="s">
        <x:v>378</x:v>
      </x:c>
      <x:c r="B315" s="1" t="n">
        <x:v>12</x:v>
      </x:c>
      <x:c r="C315" s="1" t="s">
        <x:v>383</x:v>
      </x:c>
      <x:c r="D315" s="7" t="s">
        <x:v>26</x:v>
      </x:c>
      <x:c r="E315" s="13" t="s">
        <x:v>384</x:v>
      </x:c>
      <x:c r="F315" s="9" t="n">
        <x:v>25063.93</x:v>
      </x:c>
      <x:c r="G315" s="10" t="n">
        <x:v>0.5</x:v>
      </x:c>
      <x:c r="H315" s="11">
        <x:f>ROUND(ROUND(F315,2)*ROUND(G315,3),2)</x:f>
      </x:c>
    </x:row>
    <x:row r="316" spans="1:8">
      <x:c r="E316" s="5" t="s">
        <x:v>28</x:v>
      </x:c>
      <x:c r="F316" s="5" t="s"/>
      <x:c r="G316" s="5" t="s"/>
      <x:c r="H316" s="12">
        <x:f>SUM(H304:H315)</x:f>
      </x:c>
    </x:row>
    <x:row r="318" spans="1:8">
      <x:c r="C318" s="5" t="s">
        <x:v>6</x:v>
      </x:c>
      <x:c r="D318" s="6" t="s">
        <x:v>7</x:v>
      </x:c>
      <x:c r="E318" s="5" t="s">
        <x:v>8</x:v>
      </x:c>
    </x:row>
    <x:row r="319" spans="1:8">
      <x:c r="C319" s="5" t="s">
        <x:v>9</x:v>
      </x:c>
      <x:c r="D319" s="6" t="s">
        <x:v>385</x:v>
      </x:c>
      <x:c r="E319" s="5" t="s">
        <x:v>386</x:v>
      </x:c>
    </x:row>
    <x:row r="321" spans="1:8">
      <x:c r="A321" s="1" t="s">
        <x:v>387</x:v>
      </x:c>
      <x:c r="B321" s="1" t="n">
        <x:v>1</x:v>
      </x:c>
      <x:c r="C321" s="1" t="s">
        <x:v>388</x:v>
      </x:c>
      <x:c r="D321" s="7" t="s">
        <x:v>26</x:v>
      </x:c>
      <x:c r="E321" s="8" t="s">
        <x:v>389</x:v>
      </x:c>
      <x:c r="F321" s="9" t="n">
        <x:v>2475.97</x:v>
      </x:c>
      <x:c r="G321" s="10" t="n">
        <x:v>1</x:v>
      </x:c>
      <x:c r="H321" s="11">
        <x:f>ROUND(ROUND(F321,2)*ROUND(G321,3),2)</x:f>
      </x:c>
    </x:row>
    <x:row r="322" spans="1:8">
      <x:c r="A322" s="1" t="s">
        <x:v>387</x:v>
      </x:c>
      <x:c r="B322" s="1" t="n">
        <x:v>2</x:v>
      </x:c>
      <x:c r="C322" s="1" t="s">
        <x:v>390</x:v>
      </x:c>
      <x:c r="D322" s="7" t="s">
        <x:v>26</x:v>
      </x:c>
      <x:c r="E322" s="8" t="s">
        <x:v>391</x:v>
      </x:c>
      <x:c r="F322" s="9" t="n">
        <x:v>93.07</x:v>
      </x:c>
      <x:c r="G322" s="10" t="n">
        <x:v>5</x:v>
      </x:c>
      <x:c r="H322" s="11">
        <x:f>ROUND(ROUND(F322,2)*ROUND(G322,3),2)</x:f>
      </x:c>
    </x:row>
    <x:row r="323" spans="1:8">
      <x:c r="A323" s="1" t="s">
        <x:v>387</x:v>
      </x:c>
      <x:c r="B323" s="1" t="n">
        <x:v>3</x:v>
      </x:c>
      <x:c r="C323" s="1" t="s">
        <x:v>392</x:v>
      </x:c>
      <x:c r="D323" s="7" t="s">
        <x:v>393</x:v>
      </x:c>
      <x:c r="E323" s="8" t="s">
        <x:v>394</x:v>
      </x:c>
      <x:c r="F323" s="9" t="n">
        <x:v>1545</x:v>
      </x:c>
      <x:c r="G323" s="10" t="n">
        <x:v>1</x:v>
      </x:c>
      <x:c r="H323" s="11">
        <x:f>ROUND(ROUND(F323,2)*ROUND(G323,3),2)</x:f>
      </x:c>
    </x:row>
    <x:row r="324" spans="1:8">
      <x:c r="A324" s="1" t="s">
        <x:v>387</x:v>
      </x:c>
      <x:c r="B324" s="1" t="n">
        <x:v>4</x:v>
      </x:c>
      <x:c r="C324" s="1" t="s">
        <x:v>395</x:v>
      </x:c>
      <x:c r="D324" s="7" t="s">
        <x:v>26</x:v>
      </x:c>
      <x:c r="E324" s="13" t="s">
        <x:v>396</x:v>
      </x:c>
      <x:c r="F324" s="9" t="n">
        <x:v>13557.55</x:v>
      </x:c>
      <x:c r="G324" s="10" t="n">
        <x:v>1</x:v>
      </x:c>
      <x:c r="H324" s="11">
        <x:f>ROUND(ROUND(F324,2)*ROUND(G324,3),2)</x:f>
      </x:c>
    </x:row>
    <x:row r="325" spans="1:8">
      <x:c r="E325" s="5" t="s">
        <x:v>28</x:v>
      </x:c>
      <x:c r="F325" s="5" t="s"/>
      <x:c r="G325" s="5" t="s"/>
      <x:c r="H325" s="12">
        <x:f>SUM(H321:H324)</x:f>
      </x:c>
    </x:row>
    <x:row r="327" spans="1:8">
      <x:c r="C327" s="5" t="s">
        <x:v>6</x:v>
      </x:c>
      <x:c r="D327" s="6" t="s">
        <x:v>7</x:v>
      </x:c>
      <x:c r="E327" s="5" t="s">
        <x:v>8</x:v>
      </x:c>
    </x:row>
    <x:row r="328" spans="1:8">
      <x:c r="C328" s="5" t="s">
        <x:v>9</x:v>
      </x:c>
      <x:c r="D328" s="6" t="s">
        <x:v>397</x:v>
      </x:c>
      <x:c r="E328" s="5" t="s">
        <x:v>398</x:v>
      </x:c>
    </x:row>
    <x:row r="329" spans="1:8">
      <x:c r="C329" s="5" t="s">
        <x:v>51</x:v>
      </x:c>
      <x:c r="D329" s="6" t="s">
        <x:v>7</x:v>
      </x:c>
      <x:c r="E329" s="5" t="s">
        <x:v>399</x:v>
      </x:c>
    </x:row>
    <x:row r="331" spans="1:8">
      <x:c r="A331" s="1" t="s">
        <x:v>400</x:v>
      </x:c>
      <x:c r="B331" s="1" t="n">
        <x:v>1</x:v>
      </x:c>
      <x:c r="C331" s="1" t="s">
        <x:v>401</x:v>
      </x:c>
      <x:c r="D331" s="7" t="s">
        <x:v>35</x:v>
      </x:c>
      <x:c r="E331" s="8" t="s">
        <x:v>402</x:v>
      </x:c>
      <x:c r="F331" s="9" t="n">
        <x:v>20.86</x:v>
      </x:c>
      <x:c r="G331" s="10" t="n">
        <x:v>264.731</x:v>
      </x:c>
      <x:c r="H331" s="11">
        <x:f>ROUND(ROUND(F331,2)*ROUND(G331,3),2)</x:f>
      </x:c>
    </x:row>
    <x:row r="332" spans="1:8">
      <x:c r="A332" s="1" t="s">
        <x:v>400</x:v>
      </x:c>
      <x:c r="B332" s="1" t="n">
        <x:v>2</x:v>
      </x:c>
      <x:c r="C332" s="1" t="s">
        <x:v>403</x:v>
      </x:c>
      <x:c r="D332" s="7" t="s">
        <x:v>35</x:v>
      </x:c>
      <x:c r="E332" s="8" t="s">
        <x:v>404</x:v>
      </x:c>
      <x:c r="F332" s="9" t="n">
        <x:v>21.45</x:v>
      </x:c>
      <x:c r="G332" s="10" t="n">
        <x:v>264.731</x:v>
      </x:c>
      <x:c r="H332" s="11">
        <x:f>ROUND(ROUND(F332,2)*ROUND(G332,3),2)</x:f>
      </x:c>
    </x:row>
    <x:row r="333" spans="1:8">
      <x:c r="A333" s="1" t="s">
        <x:v>400</x:v>
      </x:c>
      <x:c r="B333" s="1" t="n">
        <x:v>3</x:v>
      </x:c>
      <x:c r="C333" s="1" t="s">
        <x:v>405</x:v>
      </x:c>
      <x:c r="D333" s="7" t="s">
        <x:v>35</x:v>
      </x:c>
      <x:c r="E333" s="8" t="s">
        <x:v>406</x:v>
      </x:c>
      <x:c r="F333" s="9" t="n">
        <x:v>18.71</x:v>
      </x:c>
      <x:c r="G333" s="10" t="n">
        <x:v>230.333</x:v>
      </x:c>
      <x:c r="H333" s="11">
        <x:f>ROUND(ROUND(F333,2)*ROUND(G333,3),2)</x:f>
      </x:c>
    </x:row>
    <x:row r="334" spans="1:8">
      <x:c r="A334" s="1" t="s">
        <x:v>400</x:v>
      </x:c>
      <x:c r="B334" s="1" t="n">
        <x:v>4</x:v>
      </x:c>
      <x:c r="C334" s="1" t="s">
        <x:v>407</x:v>
      </x:c>
      <x:c r="D334" s="7" t="s">
        <x:v>35</x:v>
      </x:c>
      <x:c r="E334" s="8" t="s">
        <x:v>408</x:v>
      </x:c>
      <x:c r="F334" s="9" t="n">
        <x:v>26.99</x:v>
      </x:c>
      <x:c r="G334" s="10" t="n">
        <x:v>18.225</x:v>
      </x:c>
      <x:c r="H334" s="11">
        <x:f>ROUND(ROUND(F334,2)*ROUND(G334,3),2)</x:f>
      </x:c>
    </x:row>
    <x:row r="335" spans="1:8">
      <x:c r="A335" s="1" t="s">
        <x:v>400</x:v>
      </x:c>
      <x:c r="B335" s="1" t="n">
        <x:v>5</x:v>
      </x:c>
      <x:c r="C335" s="1" t="s">
        <x:v>409</x:v>
      </x:c>
      <x:c r="D335" s="7" t="s">
        <x:v>35</x:v>
      </x:c>
      <x:c r="E335" s="8" t="s">
        <x:v>410</x:v>
      </x:c>
      <x:c r="F335" s="9" t="n">
        <x:v>-42.23</x:v>
      </x:c>
      <x:c r="G335" s="10" t="n">
        <x:v>0.864</x:v>
      </x:c>
      <x:c r="H335" s="11">
        <x:f>ROUND(ROUND(F335,2)*ROUND(G335,3),2)</x:f>
      </x:c>
    </x:row>
    <x:row r="336" spans="1:8">
      <x:c r="A336" s="1" t="s">
        <x:v>400</x:v>
      </x:c>
      <x:c r="B336" s="1" t="n">
        <x:v>6</x:v>
      </x:c>
      <x:c r="C336" s="1" t="s">
        <x:v>411</x:v>
      </x:c>
      <x:c r="D336" s="7" t="s">
        <x:v>35</x:v>
      </x:c>
      <x:c r="E336" s="8" t="s">
        <x:v>412</x:v>
      </x:c>
      <x:c r="F336" s="9" t="n">
        <x:v>19.88</x:v>
      </x:c>
      <x:c r="G336" s="10" t="n">
        <x:v>15.188</x:v>
      </x:c>
      <x:c r="H336" s="11">
        <x:f>ROUND(ROUND(F336,2)*ROUND(G336,3),2)</x:f>
      </x:c>
    </x:row>
    <x:row r="337" spans="1:8">
      <x:c r="A337" s="1" t="s">
        <x:v>400</x:v>
      </x:c>
      <x:c r="B337" s="1" t="n">
        <x:v>7</x:v>
      </x:c>
      <x:c r="C337" s="1" t="s">
        <x:v>413</x:v>
      </x:c>
      <x:c r="D337" s="7" t="s">
        <x:v>35</x:v>
      </x:c>
      <x:c r="E337" s="8" t="s">
        <x:v>414</x:v>
      </x:c>
      <x:c r="F337" s="9" t="n">
        <x:v>196.89</x:v>
      </x:c>
      <x:c r="G337" s="10" t="n">
        <x:v>0.122</x:v>
      </x:c>
      <x:c r="H337" s="11">
        <x:f>ROUND(ROUND(F337,2)*ROUND(G337,3),2)</x:f>
      </x:c>
    </x:row>
    <x:row r="338" spans="1:8">
      <x:c r="A338" s="1" t="s">
        <x:v>400</x:v>
      </x:c>
      <x:c r="B338" s="1" t="n">
        <x:v>8</x:v>
      </x:c>
      <x:c r="C338" s="1" t="s">
        <x:v>415</x:v>
      </x:c>
      <x:c r="D338" s="7" t="s">
        <x:v>416</x:v>
      </x:c>
      <x:c r="E338" s="8" t="s">
        <x:v>417</x:v>
      </x:c>
      <x:c r="F338" s="9" t="n">
        <x:v>0.29</x:v>
      </x:c>
      <x:c r="G338" s="10" t="n">
        <x:v>303.75</x:v>
      </x:c>
      <x:c r="H338" s="11">
        <x:f>ROUND(ROUND(F338,2)*ROUND(G338,3),2)</x:f>
      </x:c>
    </x:row>
    <x:row r="339" spans="1:8">
      <x:c r="E339" s="5" t="s">
        <x:v>28</x:v>
      </x:c>
      <x:c r="F339" s="5" t="s"/>
      <x:c r="G339" s="5" t="s"/>
      <x:c r="H339" s="12">
        <x:f>SUM(H331:H338)</x:f>
      </x:c>
    </x:row>
    <x:row r="341" spans="1:8">
      <x:c r="C341" s="5" t="s">
        <x:v>6</x:v>
      </x:c>
      <x:c r="D341" s="6" t="s">
        <x:v>7</x:v>
      </x:c>
      <x:c r="E341" s="5" t="s">
        <x:v>8</x:v>
      </x:c>
    </x:row>
    <x:row r="342" spans="1:8">
      <x:c r="C342" s="5" t="s">
        <x:v>9</x:v>
      </x:c>
      <x:c r="D342" s="6" t="s">
        <x:v>397</x:v>
      </x:c>
      <x:c r="E342" s="5" t="s">
        <x:v>398</x:v>
      </x:c>
    </x:row>
    <x:row r="343" spans="1:8">
      <x:c r="C343" s="5" t="s">
        <x:v>51</x:v>
      </x:c>
      <x:c r="D343" s="6" t="s">
        <x:v>29</x:v>
      </x:c>
      <x:c r="E343" s="5" t="s">
        <x:v>418</x:v>
      </x:c>
    </x:row>
    <x:row r="345" spans="1:8">
      <x:c r="A345" s="1" t="s">
        <x:v>419</x:v>
      </x:c>
      <x:c r="B345" s="1" t="n">
        <x:v>1</x:v>
      </x:c>
      <x:c r="C345" s="1" t="s">
        <x:v>420</x:v>
      </x:c>
      <x:c r="D345" s="7" t="s">
        <x:v>35</x:v>
      </x:c>
      <x:c r="E345" s="8" t="s">
        <x:v>421</x:v>
      </x:c>
      <x:c r="F345" s="9" t="n">
        <x:v>6.13</x:v>
      </x:c>
      <x:c r="G345" s="10" t="n">
        <x:v>362.66</x:v>
      </x:c>
      <x:c r="H345" s="11">
        <x:f>ROUND(ROUND(F345,2)*ROUND(G345,3),2)</x:f>
      </x:c>
    </x:row>
    <x:row r="346" spans="1:8">
      <x:c r="A346" s="1" t="s">
        <x:v>419</x:v>
      </x:c>
      <x:c r="B346" s="1" t="n">
        <x:v>2</x:v>
      </x:c>
      <x:c r="C346" s="1" t="s">
        <x:v>422</x:v>
      </x:c>
      <x:c r="D346" s="7" t="s">
        <x:v>35</x:v>
      </x:c>
      <x:c r="E346" s="8" t="s">
        <x:v>423</x:v>
      </x:c>
      <x:c r="F346" s="9" t="n">
        <x:v>9.38</x:v>
      </x:c>
      <x:c r="G346" s="10" t="n">
        <x:v>31.367</x:v>
      </x:c>
      <x:c r="H346" s="11">
        <x:f>ROUND(ROUND(F346,2)*ROUND(G346,3),2)</x:f>
      </x:c>
    </x:row>
    <x:row r="347" spans="1:8">
      <x:c r="A347" s="1" t="s">
        <x:v>419</x:v>
      </x:c>
      <x:c r="B347" s="1" t="n">
        <x:v>3</x:v>
      </x:c>
      <x:c r="C347" s="1" t="s">
        <x:v>424</x:v>
      </x:c>
      <x:c r="D347" s="7" t="s">
        <x:v>35</x:v>
      </x:c>
      <x:c r="E347" s="8" t="s">
        <x:v>425</x:v>
      </x:c>
      <x:c r="F347" s="9" t="n">
        <x:v>48.4</x:v>
      </x:c>
      <x:c r="G347" s="10" t="n">
        <x:v>331.294</x:v>
      </x:c>
      <x:c r="H347" s="11">
        <x:f>ROUND(ROUND(F347,2)*ROUND(G347,3),2)</x:f>
      </x:c>
    </x:row>
    <x:row r="348" spans="1:8">
      <x:c r="E348" s="5" t="s">
        <x:v>28</x:v>
      </x:c>
      <x:c r="F348" s="5" t="s"/>
      <x:c r="G348" s="5" t="s"/>
      <x:c r="H348" s="12">
        <x:f>SUM(H345:H347)</x:f>
      </x:c>
    </x:row>
    <x:row r="350" spans="1:8">
      <x:c r="C350" s="5" t="s">
        <x:v>6</x:v>
      </x:c>
      <x:c r="D350" s="6" t="s">
        <x:v>7</x:v>
      </x:c>
      <x:c r="E350" s="5" t="s">
        <x:v>8</x:v>
      </x:c>
    </x:row>
    <x:row r="351" spans="1:8">
      <x:c r="C351" s="5" t="s">
        <x:v>9</x:v>
      </x:c>
      <x:c r="D351" s="6" t="s">
        <x:v>397</x:v>
      </x:c>
      <x:c r="E351" s="5" t="s">
        <x:v>398</x:v>
      </x:c>
    </x:row>
    <x:row r="352" spans="1:8">
      <x:c r="C352" s="5" t="s">
        <x:v>51</x:v>
      </x:c>
      <x:c r="D352" s="6" t="s">
        <x:v>49</x:v>
      </x:c>
      <x:c r="E352" s="5" t="s">
        <x:v>426</x:v>
      </x:c>
    </x:row>
    <x:row r="354" spans="1:8">
      <x:c r="A354" s="1" t="s">
        <x:v>427</x:v>
      </x:c>
      <x:c r="B354" s="1" t="n">
        <x:v>1</x:v>
      </x:c>
      <x:c r="C354" s="1" t="s">
        <x:v>401</x:v>
      </x:c>
      <x:c r="D354" s="7" t="s">
        <x:v>35</x:v>
      </x:c>
      <x:c r="E354" s="8" t="s">
        <x:v>402</x:v>
      </x:c>
      <x:c r="F354" s="9" t="n">
        <x:v>20.86</x:v>
      </x:c>
      <x:c r="G354" s="10" t="n">
        <x:v>31.555</x:v>
      </x:c>
      <x:c r="H354" s="11">
        <x:f>ROUND(ROUND(F354,2)*ROUND(G354,3),2)</x:f>
      </x:c>
    </x:row>
    <x:row r="355" spans="1:8">
      <x:c r="A355" s="1" t="s">
        <x:v>427</x:v>
      </x:c>
      <x:c r="B355" s="1" t="n">
        <x:v>2</x:v>
      </x:c>
      <x:c r="C355" s="1" t="s">
        <x:v>403</x:v>
      </x:c>
      <x:c r="D355" s="7" t="s">
        <x:v>35</x:v>
      </x:c>
      <x:c r="E355" s="8" t="s">
        <x:v>404</x:v>
      </x:c>
      <x:c r="F355" s="9" t="n">
        <x:v>21.45</x:v>
      </x:c>
      <x:c r="G355" s="10" t="n">
        <x:v>31.15</x:v>
      </x:c>
      <x:c r="H355" s="11">
        <x:f>ROUND(ROUND(F355,2)*ROUND(G355,3),2)</x:f>
      </x:c>
    </x:row>
    <x:row r="356" spans="1:8">
      <x:c r="A356" s="1" t="s">
        <x:v>427</x:v>
      </x:c>
      <x:c r="B356" s="1" t="n">
        <x:v>3</x:v>
      </x:c>
      <x:c r="C356" s="1" t="s">
        <x:v>428</x:v>
      </x:c>
      <x:c r="D356" s="7" t="s">
        <x:v>35</x:v>
      </x:c>
      <x:c r="E356" s="8" t="s">
        <x:v>429</x:v>
      </x:c>
      <x:c r="F356" s="9" t="n">
        <x:v>12.2</x:v>
      </x:c>
      <x:c r="G356" s="10" t="n">
        <x:v>10.735</x:v>
      </x:c>
      <x:c r="H356" s="11">
        <x:f>ROUND(ROUND(F356,2)*ROUND(G356,3),2)</x:f>
      </x:c>
    </x:row>
    <x:row r="357" spans="1:8">
      <x:c r="A357" s="1" t="s">
        <x:v>427</x:v>
      </x:c>
      <x:c r="B357" s="1" t="n">
        <x:v>4</x:v>
      </x:c>
      <x:c r="C357" s="1" t="s">
        <x:v>405</x:v>
      </x:c>
      <x:c r="D357" s="7" t="s">
        <x:v>35</x:v>
      </x:c>
      <x:c r="E357" s="8" t="s">
        <x:v>406</x:v>
      </x:c>
      <x:c r="F357" s="9" t="n">
        <x:v>18.71</x:v>
      </x:c>
      <x:c r="G357" s="10" t="n">
        <x:v>6.872</x:v>
      </x:c>
      <x:c r="H357" s="11">
        <x:f>ROUND(ROUND(F357,2)*ROUND(G357,3),2)</x:f>
      </x:c>
    </x:row>
    <x:row r="358" spans="1:8">
      <x:c r="A358" s="1" t="s">
        <x:v>427</x:v>
      </x:c>
      <x:c r="B358" s="1" t="n">
        <x:v>5</x:v>
      </x:c>
      <x:c r="C358" s="1" t="s">
        <x:v>407</x:v>
      </x:c>
      <x:c r="D358" s="7" t="s">
        <x:v>35</x:v>
      </x:c>
      <x:c r="E358" s="8" t="s">
        <x:v>408</x:v>
      </x:c>
      <x:c r="F358" s="9" t="n">
        <x:v>26.99</x:v>
      </x:c>
      <x:c r="G358" s="10" t="n">
        <x:v>6.018</x:v>
      </x:c>
      <x:c r="H358" s="11">
        <x:f>ROUND(ROUND(F358,2)*ROUND(G358,3),2)</x:f>
      </x:c>
    </x:row>
    <x:row r="359" spans="1:8">
      <x:c r="A359" s="1" t="s">
        <x:v>427</x:v>
      </x:c>
      <x:c r="B359" s="1" t="n">
        <x:v>6</x:v>
      </x:c>
      <x:c r="C359" s="1" t="s">
        <x:v>430</x:v>
      </x:c>
      <x:c r="D359" s="7" t="s">
        <x:v>35</x:v>
      </x:c>
      <x:c r="E359" s="8" t="s">
        <x:v>431</x:v>
      </x:c>
      <x:c r="F359" s="9" t="n">
        <x:v>15.6</x:v>
      </x:c>
      <x:c r="G359" s="10" t="n">
        <x:v>1.187</x:v>
      </x:c>
      <x:c r="H359" s="11">
        <x:f>ROUND(ROUND(F359,2)*ROUND(G359,3),2)</x:f>
      </x:c>
    </x:row>
    <x:row r="360" spans="1:8">
      <x:c r="A360" s="1" t="s">
        <x:v>427</x:v>
      </x:c>
      <x:c r="B360" s="1" t="n">
        <x:v>7</x:v>
      </x:c>
      <x:c r="C360" s="1" t="s">
        <x:v>432</x:v>
      </x:c>
      <x:c r="D360" s="7" t="s">
        <x:v>35</x:v>
      </x:c>
      <x:c r="E360" s="8" t="s">
        <x:v>433</x:v>
      </x:c>
      <x:c r="F360" s="9" t="n">
        <x:v>0</x:v>
      </x:c>
      <x:c r="G360" s="10" t="n">
        <x:v>2.73</x:v>
      </x:c>
      <x:c r="H360" s="11">
        <x:f>ROUND(ROUND(F360,2)*ROUND(G360,3),2)</x:f>
      </x:c>
    </x:row>
    <x:row r="361" spans="1:8">
      <x:c r="A361" s="1" t="s">
        <x:v>427</x:v>
      </x:c>
      <x:c r="B361" s="1" t="n">
        <x:v>8</x:v>
      </x:c>
      <x:c r="C361" s="1" t="s">
        <x:v>434</x:v>
      </x:c>
      <x:c r="D361" s="7" t="s">
        <x:v>35</x:v>
      </x:c>
      <x:c r="E361" s="8" t="s">
        <x:v>435</x:v>
      </x:c>
      <x:c r="F361" s="9" t="n">
        <x:v>0</x:v>
      </x:c>
      <x:c r="G361" s="10" t="n">
        <x:v>3.133</x:v>
      </x:c>
      <x:c r="H361" s="11">
        <x:f>ROUND(ROUND(F361,2)*ROUND(G361,3),2)</x:f>
      </x:c>
    </x:row>
    <x:row r="362" spans="1:8">
      <x:c r="A362" s="1" t="s">
        <x:v>427</x:v>
      </x:c>
      <x:c r="B362" s="1" t="n">
        <x:v>9</x:v>
      </x:c>
      <x:c r="C362" s="1" t="s">
        <x:v>409</x:v>
      </x:c>
      <x:c r="D362" s="7" t="s">
        <x:v>35</x:v>
      </x:c>
      <x:c r="E362" s="8" t="s">
        <x:v>410</x:v>
      </x:c>
      <x:c r="F362" s="9" t="n">
        <x:v>-42.23</x:v>
      </x:c>
      <x:c r="G362" s="10" t="n">
        <x:v>0.475</x:v>
      </x:c>
      <x:c r="H362" s="11">
        <x:f>ROUND(ROUND(F362,2)*ROUND(G362,3),2)</x:f>
      </x:c>
    </x:row>
    <x:row r="363" spans="1:8">
      <x:c r="A363" s="1" t="s">
        <x:v>427</x:v>
      </x:c>
      <x:c r="B363" s="1" t="n">
        <x:v>10</x:v>
      </x:c>
      <x:c r="C363" s="1" t="s">
        <x:v>413</x:v>
      </x:c>
      <x:c r="D363" s="7" t="s">
        <x:v>35</x:v>
      </x:c>
      <x:c r="E363" s="8" t="s">
        <x:v>414</x:v>
      </x:c>
      <x:c r="F363" s="9" t="n">
        <x:v>196.89</x:v>
      </x:c>
      <x:c r="G363" s="10" t="n">
        <x:v>0.3</x:v>
      </x:c>
      <x:c r="H363" s="11">
        <x:f>ROUND(ROUND(F363,2)*ROUND(G363,3),2)</x:f>
      </x:c>
    </x:row>
    <x:row r="364" spans="1:8">
      <x:c r="A364" s="1" t="s">
        <x:v>427</x:v>
      </x:c>
      <x:c r="B364" s="1" t="n">
        <x:v>11</x:v>
      </x:c>
      <x:c r="C364" s="1" t="s">
        <x:v>415</x:v>
      </x:c>
      <x:c r="D364" s="7" t="s">
        <x:v>416</x:v>
      </x:c>
      <x:c r="E364" s="8" t="s">
        <x:v>417</x:v>
      </x:c>
      <x:c r="F364" s="9" t="n">
        <x:v>0.29</x:v>
      </x:c>
      <x:c r="G364" s="10" t="n">
        <x:v>300</x:v>
      </x:c>
      <x:c r="H364" s="11">
        <x:f>ROUND(ROUND(F364,2)*ROUND(G364,3),2)</x:f>
      </x:c>
    </x:row>
    <x:row r="365" spans="1:8">
      <x:c r="E365" s="5" t="s">
        <x:v>28</x:v>
      </x:c>
      <x:c r="F365" s="5" t="s"/>
      <x:c r="G365" s="5" t="s"/>
      <x:c r="H365" s="12">
        <x:f>SUM(H354:H364)</x:f>
      </x:c>
    </x:row>
    <x:row r="367" spans="1:8">
      <x:c r="C367" s="5" t="s">
        <x:v>6</x:v>
      </x:c>
      <x:c r="D367" s="6" t="s">
        <x:v>7</x:v>
      </x:c>
      <x:c r="E367" s="5" t="s">
        <x:v>8</x:v>
      </x:c>
    </x:row>
    <x:row r="368" spans="1:8">
      <x:c r="C368" s="5" t="s">
        <x:v>9</x:v>
      </x:c>
      <x:c r="D368" s="6" t="s">
        <x:v>436</x:v>
      </x:c>
      <x:c r="E368" s="5" t="s">
        <x:v>437</x:v>
      </x:c>
    </x:row>
    <x:row r="370" spans="1:8">
      <x:c r="A370" s="1" t="s">
        <x:v>438</x:v>
      </x:c>
      <x:c r="B370" s="1" t="n">
        <x:v>1</x:v>
      </x:c>
      <x:c r="C370" s="1" t="s">
        <x:v>439</x:v>
      </x:c>
      <x:c r="D370" s="7" t="s">
        <x:v>26</x:v>
      </x:c>
      <x:c r="E370" s="8" t="s">
        <x:v>440</x:v>
      </x:c>
      <x:c r="F370" s="9" t="n">
        <x:v>20092.4</x:v>
      </x:c>
      <x:c r="G370" s="10" t="n">
        <x:v>1</x:v>
      </x:c>
      <x:c r="H370" s="11">
        <x:f>ROUND(ROUND(F370,2)*ROUND(G370,3),2)</x:f>
      </x:c>
    </x:row>
    <x:row r="371" spans="1:8">
      <x:c r="E371" s="5" t="s">
        <x:v>28</x:v>
      </x:c>
      <x:c r="F371" s="5" t="s"/>
      <x:c r="G371" s="5" t="s"/>
      <x:c r="H371" s="12">
        <x:f>SUM(H370:H370)</x:f>
      </x:c>
    </x:row>
    <x:row r="373" spans="1:8">
      <x:c r="E373" s="14" t="s">
        <x:v>441</x:v>
      </x:c>
      <x:c r="H373" s="15">
        <x:f>SUM(H9:H372)/2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2591"/>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 min="12" max="12" width="90.710625" style="0" customWidth="1"/>
  </x:cols>
  <x:sheetData>
    <x:row r="1" spans="1:27">
      <x:c r="A1" s="16" t="s">
        <x:v>0</x:v>
      </x:c>
      <x:c r="B1" s="16" t="s">
        <x:v>0</x:v>
      </x:c>
      <x:c r="C1" s="16" t="s">
        <x:v>0</x:v>
      </x:c>
      <x:c r="D1" s="16" t="s">
        <x:v>0</x:v>
      </x:c>
      <x:c r="E1" s="16" t="s">
        <x:v>0</x:v>
      </x:c>
      <x:c r="F1" s="16" t="s">
        <x:v>0</x:v>
      </x:c>
      <x:c r="G1" s="16" t="s">
        <x:v>0</x:v>
      </x:c>
      <x:c r="H1" s="16" t="s">
        <x:v>0</x:v>
      </x:c>
      <x:c r="I1" s="16" t="s">
        <x:v>0</x:v>
      </x:c>
      <x:c r="J1" s="16" t="s">
        <x:v>0</x:v>
      </x:c>
      <x:c r="K1" s="16" t="s">
        <x:v>0</x:v>
      </x:c>
    </x:row>
    <x:row r="2" spans="1:27">
      <x:c r="A2" s="16" t="s">
        <x:v>1</x:v>
      </x:c>
      <x:c r="B2" s="16" t="s">
        <x:v>1</x:v>
      </x:c>
      <x:c r="C2" s="16" t="s">
        <x:v>1</x:v>
      </x:c>
      <x:c r="D2" s="16" t="s">
        <x:v>1</x:v>
      </x:c>
      <x:c r="E2" s="16" t="s">
        <x:v>1</x:v>
      </x:c>
      <x:c r="F2" s="16" t="s">
        <x:v>1</x:v>
      </x:c>
      <x:c r="G2" s="16" t="s">
        <x:v>1</x:v>
      </x:c>
      <x:c r="H2" s="16" t="s">
        <x:v>1</x:v>
      </x:c>
      <x:c r="I2" s="16" t="s">
        <x:v>1</x:v>
      </x:c>
      <x:c r="J2" s="16" t="s">
        <x:v>1</x:v>
      </x:c>
      <x:c r="K2" s="16" t="s">
        <x:v>1</x:v>
      </x:c>
    </x:row>
    <x:row r="3" spans="1:27">
      <x:c r="A3" s="16" t="s"/>
      <x:c r="B3" s="16" t="s"/>
      <x:c r="C3" s="16" t="s"/>
      <x:c r="D3" s="16" t="s"/>
      <x:c r="E3" s="16" t="s"/>
      <x:c r="F3" s="16" t="s"/>
      <x:c r="G3" s="16" t="s"/>
      <x:c r="H3" s="16" t="s"/>
      <x:c r="I3" s="16" t="s"/>
      <x:c r="J3" s="16" t="s"/>
      <x:c r="K3" s="16" t="s"/>
    </x:row>
    <x:row r="4" spans="1:27">
      <x:c r="A4" s="16" t="s"/>
      <x:c r="B4" s="16" t="s"/>
      <x:c r="C4" s="16" t="s"/>
      <x:c r="D4" s="16" t="s"/>
      <x:c r="E4" s="16" t="s"/>
      <x:c r="F4" s="16" t="s"/>
      <x:c r="G4" s="16" t="s"/>
      <x:c r="H4" s="16" t="s"/>
      <x:c r="I4" s="16" t="s"/>
      <x:c r="J4" s="16" t="s"/>
      <x:c r="K4" s="16" t="s"/>
    </x:row>
    <x:row r="6" spans="1:27">
      <x:c r="A6" s="3" t="s">
        <x:v>442</x:v>
      </x:c>
      <x:c r="B6" s="3" t="s">
        <x:v>442</x:v>
      </x:c>
      <x:c r="C6" s="3" t="s">
        <x:v>442</x:v>
      </x:c>
      <x:c r="D6" s="3" t="s">
        <x:v>442</x:v>
      </x:c>
      <x:c r="E6" s="3" t="s">
        <x:v>442</x:v>
      </x:c>
      <x:c r="F6" s="3" t="s">
        <x:v>442</x:v>
      </x:c>
      <x:c r="G6" s="3" t="s">
        <x:v>442</x:v>
      </x:c>
      <x:c r="H6" s="3" t="s">
        <x:v>442</x:v>
      </x:c>
      <x:c r="I6" s="3" t="s">
        <x:v>442</x:v>
      </x:c>
      <x:c r="J6" s="3" t="s">
        <x:v>442</x:v>
      </x:c>
      <x:c r="K6" s="3" t="s">
        <x:v>442</x:v>
      </x:c>
    </x:row>
    <x:row r="8" spans="1:27">
      <x:c r="A8" s="35" t="s">
        <x:v>443</x:v>
      </x:c>
      <x:c r="B8" s="35" t="s">
        <x:v>444</x:v>
      </x:c>
      <x:c r="C8" s="35" t="s">
        <x:v>445</x:v>
      </x:c>
      <x:c r="D8" s="35" t="s">
        <x:v>446</x:v>
      </x:c>
      <x:c r="E8" s="35" t="s"/>
      <x:c r="F8" s="35" t="s"/>
      <x:c r="G8" s="35" t="s"/>
      <x:c r="H8" s="35" t="s"/>
      <x:c r="I8" s="35" t="s"/>
      <x:c r="J8" s="35" t="s"/>
      <x:c r="K8" s="35" t="s">
        <x:v>3</x:v>
      </x:c>
      <x:c r="L8" s="35" t="s">
        <x:v>447</x:v>
      </x:c>
    </x:row>
    <x:row r="10" spans="1:27">
      <x:c r="A10" s="19" t="s">
        <x:v>448</x:v>
      </x:c>
      <x:c r="B10" s="19" t="s"/>
    </x:row>
    <x:row r="11" spans="1:27" customFormat="1" ht="45" customHeight="1">
      <x:c r="A11" s="36" t="s"/>
      <x:c r="B11" s="36" t="s">
        <x:v>449</x:v>
      </x:c>
      <x:c r="C11" s="37" t="s">
        <x:v>86</x:v>
      </x:c>
      <x:c r="D11" s="38" t="s">
        <x:v>450</x:v>
      </x:c>
      <x:c r="E11" s="37" t="s"/>
      <x:c r="F11" s="37" t="s"/>
      <x:c r="G11" s="37" t="s"/>
      <x:c r="H11" s="39" t="s">
        <x:v>451</x:v>
      </x:c>
      <x:c r="I11" s="40" t="n">
        <x:v>1</x:v>
      </x:c>
      <x:c r="J11" s="41" t="s"/>
      <x:c r="K11" s="42">
        <x:f>ROUND(K26,2)</x:f>
      </x:c>
      <x:c r="L11" s="38" t="s">
        <x:v>452</x:v>
      </x:c>
      <x:c r="M11" s="37" t="s"/>
      <x:c r="N11" s="37" t="s"/>
      <x:c r="O11" s="37" t="s"/>
      <x:c r="P11" s="37" t="s"/>
      <x:c r="Q11" s="37" t="s"/>
      <x:c r="R11" s="37" t="s"/>
      <x:c r="S11" s="37" t="s"/>
      <x:c r="T11" s="37" t="s"/>
      <x:c r="U11" s="37" t="s"/>
      <x:c r="V11" s="37" t="s"/>
      <x:c r="W11" s="37" t="s"/>
      <x:c r="X11" s="37" t="s"/>
      <x:c r="Y11" s="37" t="s"/>
      <x:c r="Z11" s="37" t="s"/>
      <x:c r="AA11" s="37" t="s"/>
    </x:row>
    <x:row r="12" spans="1:27">
      <x:c r="B12" s="14" t="s">
        <x:v>453</x:v>
      </x:c>
    </x:row>
    <x:row r="13" spans="1:27">
      <x:c r="B13" s="0" t="s">
        <x:v>454</x:v>
      </x:c>
      <x:c r="C13" s="0" t="s">
        <x:v>455</x:v>
      </x:c>
      <x:c r="D13" s="0" t="s">
        <x:v>456</x:v>
      </x:c>
      <x:c r="E13" s="43" t="n">
        <x:v>1.1</x:v>
      </x:c>
      <x:c r="F13" s="0" t="s">
        <x:v>457</x:v>
      </x:c>
      <x:c r="G13" s="0" t="s">
        <x:v>458</x:v>
      </x:c>
      <x:c r="H13" s="44" t="n">
        <x:v>20.63</x:v>
      </x:c>
      <x:c r="I13" s="0" t="s">
        <x:v>459</x:v>
      </x:c>
      <x:c r="J13" s="45">
        <x:f>ROUND(E13/I11* H13,5)</x:f>
      </x:c>
      <x:c r="K13" s="46" t="s"/>
    </x:row>
    <x:row r="14" spans="1:27">
      <x:c r="D14" s="47" t="s">
        <x:v>460</x:v>
      </x:c>
      <x:c r="E14" s="46" t="s"/>
      <x:c r="H14" s="46" t="s"/>
      <x:c r="K14" s="44">
        <x:f>SUM(J13:J13)</x:f>
      </x:c>
    </x:row>
    <x:row r="15" spans="1:27">
      <x:c r="B15" s="14" t="s">
        <x:v>461</x:v>
      </x:c>
      <x:c r="E15" s="46" t="s"/>
      <x:c r="H15" s="46" t="s"/>
      <x:c r="K15" s="46" t="s"/>
    </x:row>
    <x:row r="16" spans="1:27">
      <x:c r="B16" s="0" t="s">
        <x:v>462</x:v>
      </x:c>
      <x:c r="C16" s="0" t="s">
        <x:v>455</x:v>
      </x:c>
      <x:c r="D16" s="0" t="s">
        <x:v>463</x:v>
      </x:c>
      <x:c r="E16" s="43" t="n">
        <x:v>0.6</x:v>
      </x:c>
      <x:c r="F16" s="0" t="s">
        <x:v>457</x:v>
      </x:c>
      <x:c r="G16" s="0" t="s">
        <x:v>458</x:v>
      </x:c>
      <x:c r="H16" s="44" t="n">
        <x:v>1.64</x:v>
      </x:c>
      <x:c r="I16" s="0" t="s">
        <x:v>459</x:v>
      </x:c>
      <x:c r="J16" s="45">
        <x:f>ROUND(E16/I11* H16,5)</x:f>
      </x:c>
      <x:c r="K16" s="46" t="s"/>
    </x:row>
    <x:row r="17" spans="1:27">
      <x:c r="D17" s="47" t="s">
        <x:v>464</x:v>
      </x:c>
      <x:c r="E17" s="46" t="s"/>
      <x:c r="H17" s="46" t="s"/>
      <x:c r="K17" s="44">
        <x:f>SUM(J16:J16)</x:f>
      </x:c>
    </x:row>
    <x:row r="18" spans="1:27">
      <x:c r="B18" s="14" t="s">
        <x:v>465</x:v>
      </x:c>
      <x:c r="E18" s="46" t="s"/>
      <x:c r="H18" s="46" t="s"/>
      <x:c r="K18" s="46" t="s"/>
    </x:row>
    <x:row r="19" spans="1:27">
      <x:c r="B19" s="0" t="s">
        <x:v>466</x:v>
      </x:c>
      <x:c r="C19" s="0" t="s">
        <x:v>214</x:v>
      </x:c>
      <x:c r="D19" s="0" t="s">
        <x:v>467</x:v>
      </x:c>
      <x:c r="E19" s="43" t="n">
        <x:v>0.15</x:v>
      </x:c>
      <x:c r="G19" s="0" t="s">
        <x:v>458</x:v>
      </x:c>
      <x:c r="H19" s="44" t="n">
        <x:v>107.61</x:v>
      </x:c>
      <x:c r="I19" s="0" t="s">
        <x:v>459</x:v>
      </x:c>
      <x:c r="J19" s="45">
        <x:f>ROUND(E19* H19,5)</x:f>
      </x:c>
      <x:c r="K19" s="46" t="s"/>
    </x:row>
    <x:row r="20" spans="1:27">
      <x:c r="B20" s="0" t="s">
        <x:v>468</x:v>
      </x:c>
      <x:c r="C20" s="0" t="s">
        <x:v>214</x:v>
      </x:c>
      <x:c r="D20" s="0" t="s">
        <x:v>469</x:v>
      </x:c>
      <x:c r="E20" s="43" t="n">
        <x:v>0.7</x:v>
      </x:c>
      <x:c r="G20" s="0" t="s">
        <x:v>458</x:v>
      </x:c>
      <x:c r="H20" s="44" t="n">
        <x:v>17.45</x:v>
      </x:c>
      <x:c r="I20" s="0" t="s">
        <x:v>459</x:v>
      </x:c>
      <x:c r="J20" s="45">
        <x:f>ROUND(E20* H20,5)</x:f>
      </x:c>
      <x:c r="K20" s="46" t="s"/>
    </x:row>
    <x:row r="21" spans="1:27">
      <x:c r="B21" s="0" t="s">
        <x:v>470</x:v>
      </x:c>
      <x:c r="C21" s="0" t="s">
        <x:v>35</x:v>
      </x:c>
      <x:c r="D21" s="0" t="s">
        <x:v>471</x:v>
      </x:c>
      <x:c r="E21" s="43" t="n">
        <x:v>0.18</x:v>
      </x:c>
      <x:c r="G21" s="0" t="s">
        <x:v>458</x:v>
      </x:c>
      <x:c r="H21" s="44" t="n">
        <x:v>1.34</x:v>
      </x:c>
      <x:c r="I21" s="0" t="s">
        <x:v>459</x:v>
      </x:c>
      <x:c r="J21" s="45">
        <x:f>ROUND(E21* H21,5)</x:f>
      </x:c>
      <x:c r="K21" s="46" t="s"/>
    </x:row>
    <x:row r="22" spans="1:27">
      <x:c r="B22" s="0" t="s">
        <x:v>472</x:v>
      </x:c>
      <x:c r="C22" s="0" t="s">
        <x:v>473</x:v>
      </x:c>
      <x:c r="D22" s="0" t="s">
        <x:v>474</x:v>
      </x:c>
      <x:c r="E22" s="43" t="n">
        <x:v>1.4</x:v>
      </x:c>
      <x:c r="G22" s="0" t="s">
        <x:v>458</x:v>
      </x:c>
      <x:c r="H22" s="44" t="n">
        <x:v>19.04</x:v>
      </x:c>
      <x:c r="I22" s="0" t="s">
        <x:v>459</x:v>
      </x:c>
      <x:c r="J22" s="45">
        <x:f>ROUND(E22* H22,5)</x:f>
      </x:c>
      <x:c r="K22" s="46" t="s"/>
    </x:row>
    <x:row r="23" spans="1:27">
      <x:c r="D23" s="47" t="s">
        <x:v>475</x:v>
      </x:c>
      <x:c r="E23" s="46" t="s"/>
      <x:c r="H23" s="46" t="s"/>
      <x:c r="K23" s="44">
        <x:f>SUM(J19:J22)</x:f>
      </x:c>
    </x:row>
    <x:row r="24" spans="1:27">
      <x:c r="D24" s="47" t="s">
        <x:v>476</x:v>
      </x:c>
      <x:c r="E24" s="46" t="s"/>
      <x:c r="H24" s="46" t="s"/>
      <x:c r="K24" s="48">
        <x:f>SUM(J12:J23)</x:f>
      </x:c>
    </x:row>
    <x:row r="25" spans="1:27">
      <x:c r="D25" s="47" t="s">
        <x:v>477</x:v>
      </x:c>
      <x:c r="E25" s="46" t="s"/>
      <x:c r="H25" s="46" t="n">
        <x:v>1</x:v>
      </x:c>
      <x:c r="I25" s="0" t="s">
        <x:v>478</x:v>
      </x:c>
      <x:c r="K25" s="46">
        <x:f>ROUND(H25/100*K14,5)</x:f>
      </x:c>
    </x:row>
    <x:row r="26" spans="1:27">
      <x:c r="D26" s="47" t="s">
        <x:v>479</x:v>
      </x:c>
      <x:c r="E26" s="46" t="s"/>
      <x:c r="H26" s="46" t="s"/>
      <x:c r="K26" s="48">
        <x:f>SUM(K24:K25)</x:f>
      </x:c>
    </x:row>
    <x:row r="28" spans="1:27" customFormat="1" ht="45" customHeight="1">
      <x:c r="A28" s="36" t="s"/>
      <x:c r="B28" s="36" t="s">
        <x:v>480</x:v>
      </x:c>
      <x:c r="C28" s="37" t="s">
        <x:v>35</x:v>
      </x:c>
      <x:c r="D28" s="38" t="s">
        <x:v>481</x:v>
      </x:c>
      <x:c r="E28" s="37" t="s"/>
      <x:c r="F28" s="37" t="s"/>
      <x:c r="G28" s="37" t="s"/>
      <x:c r="H28" s="39" t="s">
        <x:v>451</x:v>
      </x:c>
      <x:c r="I28" s="40" t="n">
        <x:v>1</x:v>
      </x:c>
      <x:c r="J28" s="41" t="s"/>
      <x:c r="K28" s="42">
        <x:f>ROUND(K43,2)</x:f>
      </x:c>
      <x:c r="L28" s="38" t="s">
        <x:v>482</x:v>
      </x:c>
      <x:c r="M28" s="37" t="s"/>
      <x:c r="N28" s="37" t="s"/>
      <x:c r="O28" s="37" t="s"/>
      <x:c r="P28" s="37" t="s"/>
      <x:c r="Q28" s="37" t="s"/>
      <x:c r="R28" s="37" t="s"/>
      <x:c r="S28" s="37" t="s"/>
      <x:c r="T28" s="37" t="s"/>
      <x:c r="U28" s="37" t="s"/>
      <x:c r="V28" s="37" t="s"/>
      <x:c r="W28" s="37" t="s"/>
      <x:c r="X28" s="37" t="s"/>
      <x:c r="Y28" s="37" t="s"/>
      <x:c r="Z28" s="37" t="s"/>
      <x:c r="AA28" s="37" t="s"/>
    </x:row>
    <x:row r="29" spans="1:27">
      <x:c r="B29" s="14" t="s">
        <x:v>453</x:v>
      </x:c>
    </x:row>
    <x:row r="30" spans="1:27">
      <x:c r="B30" s="0" t="s">
        <x:v>454</x:v>
      </x:c>
      <x:c r="C30" s="0" t="s">
        <x:v>455</x:v>
      </x:c>
      <x:c r="D30" s="0" t="s">
        <x:v>456</x:v>
      </x:c>
      <x:c r="E30" s="43" t="n">
        <x:v>0.9</x:v>
      </x:c>
      <x:c r="F30" s="0" t="s">
        <x:v>457</x:v>
      </x:c>
      <x:c r="G30" s="0" t="s">
        <x:v>458</x:v>
      </x:c>
      <x:c r="H30" s="44" t="n">
        <x:v>20.63</x:v>
      </x:c>
      <x:c r="I30" s="0" t="s">
        <x:v>459</x:v>
      </x:c>
      <x:c r="J30" s="45">
        <x:f>ROUND(E30/I28* H30,5)</x:f>
      </x:c>
      <x:c r="K30" s="46" t="s"/>
    </x:row>
    <x:row r="31" spans="1:27">
      <x:c r="D31" s="47" t="s">
        <x:v>460</x:v>
      </x:c>
      <x:c r="E31" s="46" t="s"/>
      <x:c r="H31" s="46" t="s"/>
      <x:c r="K31" s="44">
        <x:f>SUM(J30:J30)</x:f>
      </x:c>
    </x:row>
    <x:row r="32" spans="1:27">
      <x:c r="B32" s="14" t="s">
        <x:v>461</x:v>
      </x:c>
      <x:c r="E32" s="46" t="s"/>
      <x:c r="H32" s="46" t="s"/>
      <x:c r="K32" s="46" t="s"/>
    </x:row>
    <x:row r="33" spans="1:27">
      <x:c r="B33" s="0" t="s">
        <x:v>483</x:v>
      </x:c>
      <x:c r="C33" s="0" t="s">
        <x:v>455</x:v>
      </x:c>
      <x:c r="D33" s="0" t="s">
        <x:v>484</x:v>
      </x:c>
      <x:c r="E33" s="43" t="n">
        <x:v>0.45</x:v>
      </x:c>
      <x:c r="F33" s="0" t="s">
        <x:v>457</x:v>
      </x:c>
      <x:c r="G33" s="0" t="s">
        <x:v>458</x:v>
      </x:c>
      <x:c r="H33" s="44" t="n">
        <x:v>2.65</x:v>
      </x:c>
      <x:c r="I33" s="0" t="s">
        <x:v>459</x:v>
      </x:c>
      <x:c r="J33" s="45">
        <x:f>ROUND(E33/I28* H33,5)</x:f>
      </x:c>
      <x:c r="K33" s="46" t="s"/>
    </x:row>
    <x:row r="34" spans="1:27">
      <x:c r="D34" s="47" t="s">
        <x:v>464</x:v>
      </x:c>
      <x:c r="E34" s="46" t="s"/>
      <x:c r="H34" s="46" t="s"/>
      <x:c r="K34" s="44">
        <x:f>SUM(J33:J33)</x:f>
      </x:c>
    </x:row>
    <x:row r="35" spans="1:27">
      <x:c r="B35" s="14" t="s">
        <x:v>465</x:v>
      </x:c>
      <x:c r="E35" s="46" t="s"/>
      <x:c r="H35" s="46" t="s"/>
      <x:c r="K35" s="46" t="s"/>
    </x:row>
    <x:row r="36" spans="1:27">
      <x:c r="B36" s="0" t="s">
        <x:v>466</x:v>
      </x:c>
      <x:c r="C36" s="0" t="s">
        <x:v>214</x:v>
      </x:c>
      <x:c r="D36" s="0" t="s">
        <x:v>467</x:v>
      </x:c>
      <x:c r="E36" s="43" t="n">
        <x:v>0.15</x:v>
      </x:c>
      <x:c r="G36" s="0" t="s">
        <x:v>458</x:v>
      </x:c>
      <x:c r="H36" s="44" t="n">
        <x:v>107.61</x:v>
      </x:c>
      <x:c r="I36" s="0" t="s">
        <x:v>459</x:v>
      </x:c>
      <x:c r="J36" s="45">
        <x:f>ROUND(E36* H36,5)</x:f>
      </x:c>
      <x:c r="K36" s="46" t="s"/>
    </x:row>
    <x:row r="37" spans="1:27">
      <x:c r="B37" s="0" t="s">
        <x:v>468</x:v>
      </x:c>
      <x:c r="C37" s="0" t="s">
        <x:v>214</x:v>
      </x:c>
      <x:c r="D37" s="0" t="s">
        <x:v>469</x:v>
      </x:c>
      <x:c r="E37" s="43" t="n">
        <x:v>0.65</x:v>
      </x:c>
      <x:c r="G37" s="0" t="s">
        <x:v>458</x:v>
      </x:c>
      <x:c r="H37" s="44" t="n">
        <x:v>17.45</x:v>
      </x:c>
      <x:c r="I37" s="0" t="s">
        <x:v>459</x:v>
      </x:c>
      <x:c r="J37" s="45">
        <x:f>ROUND(E37* H37,5)</x:f>
      </x:c>
      <x:c r="K37" s="46" t="s"/>
    </x:row>
    <x:row r="38" spans="1:27">
      <x:c r="B38" s="0" t="s">
        <x:v>485</x:v>
      </x:c>
      <x:c r="C38" s="0" t="s">
        <x:v>214</x:v>
      </x:c>
      <x:c r="D38" s="0" t="s">
        <x:v>486</x:v>
      </x:c>
      <x:c r="E38" s="43" t="n">
        <x:v>1.55</x:v>
      </x:c>
      <x:c r="G38" s="0" t="s">
        <x:v>458</x:v>
      </x:c>
      <x:c r="H38" s="44" t="n">
        <x:v>18.35</x:v>
      </x:c>
      <x:c r="I38" s="0" t="s">
        <x:v>459</x:v>
      </x:c>
      <x:c r="J38" s="45">
        <x:f>ROUND(E38* H38,5)</x:f>
      </x:c>
      <x:c r="K38" s="46" t="s"/>
    </x:row>
    <x:row r="39" spans="1:27">
      <x:c r="B39" s="0" t="s">
        <x:v>470</x:v>
      </x:c>
      <x:c r="C39" s="0" t="s">
        <x:v>35</x:v>
      </x:c>
      <x:c r="D39" s="0" t="s">
        <x:v>471</x:v>
      </x:c>
      <x:c r="E39" s="43" t="n">
        <x:v>0.18</x:v>
      </x:c>
      <x:c r="G39" s="0" t="s">
        <x:v>458</x:v>
      </x:c>
      <x:c r="H39" s="44" t="n">
        <x:v>1.34</x:v>
      </x:c>
      <x:c r="I39" s="0" t="s">
        <x:v>459</x:v>
      </x:c>
      <x:c r="J39" s="45">
        <x:f>ROUND(E39* H39,5)</x:f>
      </x:c>
      <x:c r="K39" s="46" t="s"/>
    </x:row>
    <x:row r="40" spans="1:27">
      <x:c r="D40" s="47" t="s">
        <x:v>475</x:v>
      </x:c>
      <x:c r="E40" s="46" t="s"/>
      <x:c r="H40" s="46" t="s"/>
      <x:c r="K40" s="44">
        <x:f>SUM(J36:J39)</x:f>
      </x:c>
    </x:row>
    <x:row r="41" spans="1:27">
      <x:c r="D41" s="47" t="s">
        <x:v>476</x:v>
      </x:c>
      <x:c r="E41" s="46" t="s"/>
      <x:c r="H41" s="46" t="s"/>
      <x:c r="K41" s="48">
        <x:f>SUM(J29:J40)</x:f>
      </x:c>
    </x:row>
    <x:row r="42" spans="1:27">
      <x:c r="D42" s="47" t="s">
        <x:v>477</x:v>
      </x:c>
      <x:c r="E42" s="46" t="s"/>
      <x:c r="H42" s="46" t="n">
        <x:v>1</x:v>
      </x:c>
      <x:c r="I42" s="0" t="s">
        <x:v>478</x:v>
      </x:c>
      <x:c r="K42" s="46">
        <x:f>ROUND(H42/100*K31,5)</x:f>
      </x:c>
    </x:row>
    <x:row r="43" spans="1:27">
      <x:c r="D43" s="47" t="s">
        <x:v>479</x:v>
      </x:c>
      <x:c r="E43" s="46" t="s"/>
      <x:c r="H43" s="46" t="s"/>
      <x:c r="K43" s="48">
        <x:f>SUM(K41:K42)</x:f>
      </x:c>
    </x:row>
    <x:row r="45" spans="1:27" customFormat="1" ht="45" customHeight="1">
      <x:c r="A45" s="36" t="s"/>
      <x:c r="B45" s="36" t="s">
        <x:v>487</x:v>
      </x:c>
      <x:c r="C45" s="37" t="s">
        <x:v>35</x:v>
      </x:c>
      <x:c r="D45" s="38" t="s">
        <x:v>488</x:v>
      </x:c>
      <x:c r="E45" s="37" t="s"/>
      <x:c r="F45" s="37" t="s"/>
      <x:c r="G45" s="37" t="s"/>
      <x:c r="H45" s="39" t="s">
        <x:v>451</x:v>
      </x:c>
      <x:c r="I45" s="40" t="n">
        <x:v>1</x:v>
      </x:c>
      <x:c r="J45" s="41" t="s"/>
      <x:c r="K45" s="42">
        <x:f>ROUND(K60,2)</x:f>
      </x:c>
      <x:c r="L45" s="38" t="s">
        <x:v>489</x:v>
      </x:c>
      <x:c r="M45" s="37" t="s"/>
      <x:c r="N45" s="37" t="s"/>
      <x:c r="O45" s="37" t="s"/>
      <x:c r="P45" s="37" t="s"/>
      <x:c r="Q45" s="37" t="s"/>
      <x:c r="R45" s="37" t="s"/>
      <x:c r="S45" s="37" t="s"/>
      <x:c r="T45" s="37" t="s"/>
      <x:c r="U45" s="37" t="s"/>
      <x:c r="V45" s="37" t="s"/>
      <x:c r="W45" s="37" t="s"/>
      <x:c r="X45" s="37" t="s"/>
      <x:c r="Y45" s="37" t="s"/>
      <x:c r="Z45" s="37" t="s"/>
      <x:c r="AA45" s="37" t="s"/>
    </x:row>
    <x:row r="46" spans="1:27">
      <x:c r="B46" s="14" t="s">
        <x:v>453</x:v>
      </x:c>
    </x:row>
    <x:row r="47" spans="1:27">
      <x:c r="B47" s="0" t="s">
        <x:v>454</x:v>
      </x:c>
      <x:c r="C47" s="0" t="s">
        <x:v>455</x:v>
      </x:c>
      <x:c r="D47" s="0" t="s">
        <x:v>456</x:v>
      </x:c>
      <x:c r="E47" s="43" t="n">
        <x:v>1.05</x:v>
      </x:c>
      <x:c r="F47" s="0" t="s">
        <x:v>457</x:v>
      </x:c>
      <x:c r="G47" s="0" t="s">
        <x:v>458</x:v>
      </x:c>
      <x:c r="H47" s="44" t="n">
        <x:v>20.63</x:v>
      </x:c>
      <x:c r="I47" s="0" t="s">
        <x:v>459</x:v>
      </x:c>
      <x:c r="J47" s="45">
        <x:f>ROUND(E47/I45* H47,5)</x:f>
      </x:c>
      <x:c r="K47" s="46" t="s"/>
    </x:row>
    <x:row r="48" spans="1:27">
      <x:c r="D48" s="47" t="s">
        <x:v>460</x:v>
      </x:c>
      <x:c r="E48" s="46" t="s"/>
      <x:c r="H48" s="46" t="s"/>
      <x:c r="K48" s="44">
        <x:f>SUM(J47:J47)</x:f>
      </x:c>
    </x:row>
    <x:row r="49" spans="1:27">
      <x:c r="B49" s="14" t="s">
        <x:v>461</x:v>
      </x:c>
      <x:c r="E49" s="46" t="s"/>
      <x:c r="H49" s="46" t="s"/>
      <x:c r="K49" s="46" t="s"/>
    </x:row>
    <x:row r="50" spans="1:27">
      <x:c r="B50" s="0" t="s">
        <x:v>462</x:v>
      </x:c>
      <x:c r="C50" s="0" t="s">
        <x:v>455</x:v>
      </x:c>
      <x:c r="D50" s="0" t="s">
        <x:v>463</x:v>
      </x:c>
      <x:c r="E50" s="43" t="n">
        <x:v>0.725</x:v>
      </x:c>
      <x:c r="F50" s="0" t="s">
        <x:v>457</x:v>
      </x:c>
      <x:c r="G50" s="0" t="s">
        <x:v>458</x:v>
      </x:c>
      <x:c r="H50" s="44" t="n">
        <x:v>1.64</x:v>
      </x:c>
      <x:c r="I50" s="0" t="s">
        <x:v>459</x:v>
      </x:c>
      <x:c r="J50" s="45">
        <x:f>ROUND(E50/I45* H50,5)</x:f>
      </x:c>
      <x:c r="K50" s="46" t="s"/>
    </x:row>
    <x:row r="51" spans="1:27">
      <x:c r="D51" s="47" t="s">
        <x:v>464</x:v>
      </x:c>
      <x:c r="E51" s="46" t="s"/>
      <x:c r="H51" s="46" t="s"/>
      <x:c r="K51" s="44">
        <x:f>SUM(J50:J50)</x:f>
      </x:c>
    </x:row>
    <x:row r="52" spans="1:27">
      <x:c r="B52" s="14" t="s">
        <x:v>465</x:v>
      </x:c>
      <x:c r="E52" s="46" t="s"/>
      <x:c r="H52" s="46" t="s"/>
      <x:c r="K52" s="46" t="s"/>
    </x:row>
    <x:row r="53" spans="1:27">
      <x:c r="B53" s="0" t="s">
        <x:v>490</x:v>
      </x:c>
      <x:c r="C53" s="0" t="s">
        <x:v>416</x:v>
      </x:c>
      <x:c r="D53" s="0" t="s">
        <x:v>491</x:v>
      </x:c>
      <x:c r="E53" s="43" t="n">
        <x:v>190</x:v>
      </x:c>
      <x:c r="G53" s="0" t="s">
        <x:v>458</x:v>
      </x:c>
      <x:c r="H53" s="44" t="n">
        <x:v>0.25</x:v>
      </x:c>
      <x:c r="I53" s="0" t="s">
        <x:v>459</x:v>
      </x:c>
      <x:c r="J53" s="45">
        <x:f>ROUND(E53* H53,5)</x:f>
      </x:c>
      <x:c r="K53" s="46" t="s"/>
    </x:row>
    <x:row r="54" spans="1:27">
      <x:c r="B54" s="0" t="s">
        <x:v>492</x:v>
      </x:c>
      <x:c r="C54" s="0" t="s">
        <x:v>214</x:v>
      </x:c>
      <x:c r="D54" s="0" t="s">
        <x:v>493</x:v>
      </x:c>
      <x:c r="E54" s="43" t="n">
        <x:v>1.38</x:v>
      </x:c>
      <x:c r="G54" s="0" t="s">
        <x:v>458</x:v>
      </x:c>
      <x:c r="H54" s="44" t="n">
        <x:v>17.02</x:v>
      </x:c>
      <x:c r="I54" s="0" t="s">
        <x:v>459</x:v>
      </x:c>
      <x:c r="J54" s="45">
        <x:f>ROUND(E54* H54,5)</x:f>
      </x:c>
      <x:c r="K54" s="46" t="s"/>
    </x:row>
    <x:row r="55" spans="1:27">
      <x:c r="B55" s="0" t="s">
        <x:v>466</x:v>
      </x:c>
      <x:c r="C55" s="0" t="s">
        <x:v>214</x:v>
      </x:c>
      <x:c r="D55" s="0" t="s">
        <x:v>467</x:v>
      </x:c>
      <x:c r="E55" s="43" t="n">
        <x:v>0.38</x:v>
      </x:c>
      <x:c r="G55" s="0" t="s">
        <x:v>458</x:v>
      </x:c>
      <x:c r="H55" s="44" t="n">
        <x:v>107.61</x:v>
      </x:c>
      <x:c r="I55" s="0" t="s">
        <x:v>459</x:v>
      </x:c>
      <x:c r="J55" s="45">
        <x:f>ROUND(E55* H55,5)</x:f>
      </x:c>
      <x:c r="K55" s="46" t="s"/>
    </x:row>
    <x:row r="56" spans="1:27">
      <x:c r="B56" s="0" t="s">
        <x:v>470</x:v>
      </x:c>
      <x:c r="C56" s="0" t="s">
        <x:v>35</x:v>
      </x:c>
      <x:c r="D56" s="0" t="s">
        <x:v>471</x:v>
      </x:c>
      <x:c r="E56" s="43" t="n">
        <x:v>0.2</x:v>
      </x:c>
      <x:c r="G56" s="0" t="s">
        <x:v>458</x:v>
      </x:c>
      <x:c r="H56" s="44" t="n">
        <x:v>1.34</x:v>
      </x:c>
      <x:c r="I56" s="0" t="s">
        <x:v>459</x:v>
      </x:c>
      <x:c r="J56" s="45">
        <x:f>ROUND(E56* H56,5)</x:f>
      </x:c>
      <x:c r="K56" s="46" t="s"/>
    </x:row>
    <x:row r="57" spans="1:27">
      <x:c r="D57" s="47" t="s">
        <x:v>475</x:v>
      </x:c>
      <x:c r="E57" s="46" t="s"/>
      <x:c r="H57" s="46" t="s"/>
      <x:c r="K57" s="44">
        <x:f>SUM(J53:J56)</x:f>
      </x:c>
    </x:row>
    <x:row r="58" spans="1:27">
      <x:c r="D58" s="47" t="s">
        <x:v>476</x:v>
      </x:c>
      <x:c r="E58" s="46" t="s"/>
      <x:c r="H58" s="46" t="s"/>
      <x:c r="K58" s="48">
        <x:f>SUM(J46:J57)</x:f>
      </x:c>
    </x:row>
    <x:row r="59" spans="1:27">
      <x:c r="D59" s="47" t="s">
        <x:v>477</x:v>
      </x:c>
      <x:c r="E59" s="46" t="s"/>
      <x:c r="H59" s="46" t="n">
        <x:v>1</x:v>
      </x:c>
      <x:c r="I59" s="0" t="s">
        <x:v>478</x:v>
      </x:c>
      <x:c r="K59" s="46">
        <x:f>ROUND(H59/100*K48,5)</x:f>
      </x:c>
    </x:row>
    <x:row r="60" spans="1:27">
      <x:c r="D60" s="47" t="s">
        <x:v>479</x:v>
      </x:c>
      <x:c r="E60" s="46" t="s"/>
      <x:c r="H60" s="46" t="s"/>
      <x:c r="K60" s="48">
        <x:f>SUM(K58:K59)</x:f>
      </x:c>
    </x:row>
    <x:row r="62" spans="1:27" customFormat="1" ht="45" customHeight="1">
      <x:c r="A62" s="36" t="s"/>
      <x:c r="B62" s="36" t="s">
        <x:v>494</x:v>
      </x:c>
      <x:c r="C62" s="37" t="s">
        <x:v>35</x:v>
      </x:c>
      <x:c r="D62" s="38" t="s">
        <x:v>495</x:v>
      </x:c>
      <x:c r="E62" s="37" t="s"/>
      <x:c r="F62" s="37" t="s"/>
      <x:c r="G62" s="37" t="s"/>
      <x:c r="H62" s="39" t="s">
        <x:v>451</x:v>
      </x:c>
      <x:c r="I62" s="40" t="n">
        <x:v>1</x:v>
      </x:c>
      <x:c r="J62" s="41" t="s"/>
      <x:c r="K62" s="42">
        <x:f>ROUND(K76,2)</x:f>
      </x:c>
      <x:c r="L62" s="38" t="s">
        <x:v>496</x:v>
      </x:c>
      <x:c r="M62" s="37" t="s"/>
      <x:c r="N62" s="37" t="s"/>
      <x:c r="O62" s="37" t="s"/>
      <x:c r="P62" s="37" t="s"/>
      <x:c r="Q62" s="37" t="s"/>
      <x:c r="R62" s="37" t="s"/>
      <x:c r="S62" s="37" t="s"/>
      <x:c r="T62" s="37" t="s"/>
      <x:c r="U62" s="37" t="s"/>
      <x:c r="V62" s="37" t="s"/>
      <x:c r="W62" s="37" t="s"/>
      <x:c r="X62" s="37" t="s"/>
      <x:c r="Y62" s="37" t="s"/>
      <x:c r="Z62" s="37" t="s"/>
      <x:c r="AA62" s="37" t="s"/>
    </x:row>
    <x:row r="63" spans="1:27">
      <x:c r="B63" s="14" t="s">
        <x:v>453</x:v>
      </x:c>
    </x:row>
    <x:row r="64" spans="1:27">
      <x:c r="B64" s="0" t="s">
        <x:v>454</x:v>
      </x:c>
      <x:c r="C64" s="0" t="s">
        <x:v>455</x:v>
      </x:c>
      <x:c r="D64" s="0" t="s">
        <x:v>456</x:v>
      </x:c>
      <x:c r="E64" s="43" t="n">
        <x:v>1</x:v>
      </x:c>
      <x:c r="F64" s="0" t="s">
        <x:v>457</x:v>
      </x:c>
      <x:c r="G64" s="0" t="s">
        <x:v>458</x:v>
      </x:c>
      <x:c r="H64" s="44" t="n">
        <x:v>20.63</x:v>
      </x:c>
      <x:c r="I64" s="0" t="s">
        <x:v>459</x:v>
      </x:c>
      <x:c r="J64" s="45">
        <x:f>ROUND(E64/I62* H64,5)</x:f>
      </x:c>
      <x:c r="K64" s="46" t="s"/>
    </x:row>
    <x:row r="65" spans="1:27">
      <x:c r="D65" s="47" t="s">
        <x:v>460</x:v>
      </x:c>
      <x:c r="E65" s="46" t="s"/>
      <x:c r="H65" s="46" t="s"/>
      <x:c r="K65" s="44">
        <x:f>SUM(J64:J64)</x:f>
      </x:c>
    </x:row>
    <x:row r="66" spans="1:27">
      <x:c r="B66" s="14" t="s">
        <x:v>461</x:v>
      </x:c>
      <x:c r="E66" s="46" t="s"/>
      <x:c r="H66" s="46" t="s"/>
      <x:c r="K66" s="46" t="s"/>
    </x:row>
    <x:row r="67" spans="1:27">
      <x:c r="B67" s="0" t="s">
        <x:v>462</x:v>
      </x:c>
      <x:c r="C67" s="0" t="s">
        <x:v>455</x:v>
      </x:c>
      <x:c r="D67" s="0" t="s">
        <x:v>463</x:v>
      </x:c>
      <x:c r="E67" s="43" t="n">
        <x:v>0.7</x:v>
      </x:c>
      <x:c r="F67" s="0" t="s">
        <x:v>457</x:v>
      </x:c>
      <x:c r="G67" s="0" t="s">
        <x:v>458</x:v>
      </x:c>
      <x:c r="H67" s="44" t="n">
        <x:v>1.64</x:v>
      </x:c>
      <x:c r="I67" s="0" t="s">
        <x:v>459</x:v>
      </x:c>
      <x:c r="J67" s="45">
        <x:f>ROUND(E67/I62* H67,5)</x:f>
      </x:c>
      <x:c r="K67" s="46" t="s"/>
    </x:row>
    <x:row r="68" spans="1:27">
      <x:c r="D68" s="47" t="s">
        <x:v>464</x:v>
      </x:c>
      <x:c r="E68" s="46" t="s"/>
      <x:c r="H68" s="46" t="s"/>
      <x:c r="K68" s="44">
        <x:f>SUM(J67:J67)</x:f>
      </x:c>
    </x:row>
    <x:row r="69" spans="1:27">
      <x:c r="B69" s="14" t="s">
        <x:v>465</x:v>
      </x:c>
      <x:c r="E69" s="46" t="s"/>
      <x:c r="H69" s="46" t="s"/>
      <x:c r="K69" s="46" t="s"/>
    </x:row>
    <x:row r="70" spans="1:27">
      <x:c r="B70" s="0" t="s">
        <x:v>492</x:v>
      </x:c>
      <x:c r="C70" s="0" t="s">
        <x:v>214</x:v>
      </x:c>
      <x:c r="D70" s="0" t="s">
        <x:v>493</x:v>
      </x:c>
      <x:c r="E70" s="43" t="n">
        <x:v>1.52</x:v>
      </x:c>
      <x:c r="G70" s="0" t="s">
        <x:v>458</x:v>
      </x:c>
      <x:c r="H70" s="44" t="n">
        <x:v>17.02</x:v>
      </x:c>
      <x:c r="I70" s="0" t="s">
        <x:v>459</x:v>
      </x:c>
      <x:c r="J70" s="45">
        <x:f>ROUND(E70* H70,5)</x:f>
      </x:c>
      <x:c r="K70" s="46" t="s"/>
    </x:row>
    <x:row r="71" spans="1:27">
      <x:c r="B71" s="0" t="s">
        <x:v>466</x:v>
      </x:c>
      <x:c r="C71" s="0" t="s">
        <x:v>214</x:v>
      </x:c>
      <x:c r="D71" s="0" t="s">
        <x:v>467</x:v>
      </x:c>
      <x:c r="E71" s="43" t="n">
        <x:v>0.38</x:v>
      </x:c>
      <x:c r="G71" s="0" t="s">
        <x:v>458</x:v>
      </x:c>
      <x:c r="H71" s="44" t="n">
        <x:v>107.61</x:v>
      </x:c>
      <x:c r="I71" s="0" t="s">
        <x:v>459</x:v>
      </x:c>
      <x:c r="J71" s="45">
        <x:f>ROUND(E71* H71,5)</x:f>
      </x:c>
      <x:c r="K71" s="46" t="s"/>
    </x:row>
    <x:row r="72" spans="1:27">
      <x:c r="B72" s="0" t="s">
        <x:v>470</x:v>
      </x:c>
      <x:c r="C72" s="0" t="s">
        <x:v>35</x:v>
      </x:c>
      <x:c r="D72" s="0" t="s">
        <x:v>471</x:v>
      </x:c>
      <x:c r="E72" s="43" t="n">
        <x:v>0.2</x:v>
      </x:c>
      <x:c r="G72" s="0" t="s">
        <x:v>458</x:v>
      </x:c>
      <x:c r="H72" s="44" t="n">
        <x:v>1.34</x:v>
      </x:c>
      <x:c r="I72" s="0" t="s">
        <x:v>459</x:v>
      </x:c>
      <x:c r="J72" s="45">
        <x:f>ROUND(E72* H72,5)</x:f>
      </x:c>
      <x:c r="K72" s="46" t="s"/>
    </x:row>
    <x:row r="73" spans="1:27">
      <x:c r="D73" s="47" t="s">
        <x:v>475</x:v>
      </x:c>
      <x:c r="E73" s="46" t="s"/>
      <x:c r="H73" s="46" t="s"/>
      <x:c r="K73" s="44">
        <x:f>SUM(J70:J72)</x:f>
      </x:c>
    </x:row>
    <x:row r="74" spans="1:27">
      <x:c r="D74" s="47" t="s">
        <x:v>476</x:v>
      </x:c>
      <x:c r="E74" s="46" t="s"/>
      <x:c r="H74" s="46" t="s"/>
      <x:c r="K74" s="48">
        <x:f>SUM(J63:J73)</x:f>
      </x:c>
    </x:row>
    <x:row r="75" spans="1:27">
      <x:c r="D75" s="47" t="s">
        <x:v>477</x:v>
      </x:c>
      <x:c r="E75" s="46" t="s"/>
      <x:c r="H75" s="46" t="n">
        <x:v>1</x:v>
      </x:c>
      <x:c r="I75" s="0" t="s">
        <x:v>478</x:v>
      </x:c>
      <x:c r="K75" s="46">
        <x:f>ROUND(H75/100*K65,5)</x:f>
      </x:c>
    </x:row>
    <x:row r="76" spans="1:27">
      <x:c r="D76" s="47" t="s">
        <x:v>479</x:v>
      </x:c>
      <x:c r="E76" s="46" t="s"/>
      <x:c r="H76" s="46" t="s"/>
      <x:c r="K76" s="48">
        <x:f>SUM(K74:K75)</x:f>
      </x:c>
    </x:row>
    <x:row r="78" spans="1:27">
      <x:c r="A78" s="19" t="s">
        <x:v>497</x:v>
      </x:c>
      <x:c r="B78" s="19" t="s"/>
    </x:row>
    <x:row r="79" spans="1:27" customFormat="1" ht="45" customHeight="1">
      <x:c r="A79" s="36" t="s"/>
      <x:c r="B79" s="36" t="s">
        <x:v>498</x:v>
      </x:c>
      <x:c r="C79" s="37" t="s">
        <x:v>35</x:v>
      </x:c>
      <x:c r="D79" s="38" t="s">
        <x:v>499</x:v>
      </x:c>
      <x:c r="E79" s="37" t="s"/>
      <x:c r="F79" s="37" t="s"/>
      <x:c r="G79" s="37" t="s"/>
      <x:c r="H79" s="39" t="s">
        <x:v>451</x:v>
      </x:c>
      <x:c r="I79" s="40" t="n">
        <x:v>1</x:v>
      </x:c>
      <x:c r="J79" s="41" t="s"/>
      <x:c r="K79" s="42">
        <x:f>ROUND(K90,2)</x:f>
      </x:c>
      <x:c r="L79" s="38" t="s">
        <x:v>500</x:v>
      </x:c>
      <x:c r="M79" s="37" t="s"/>
      <x:c r="N79" s="37" t="s"/>
      <x:c r="O79" s="37" t="s"/>
      <x:c r="P79" s="37" t="s"/>
      <x:c r="Q79" s="37" t="s"/>
      <x:c r="R79" s="37" t="s"/>
      <x:c r="S79" s="37" t="s"/>
      <x:c r="T79" s="37" t="s"/>
      <x:c r="U79" s="37" t="s"/>
      <x:c r="V79" s="37" t="s"/>
      <x:c r="W79" s="37" t="s"/>
      <x:c r="X79" s="37" t="s"/>
      <x:c r="Y79" s="37" t="s"/>
      <x:c r="Z79" s="37" t="s"/>
      <x:c r="AA79" s="37" t="s"/>
    </x:row>
    <x:row r="80" spans="1:27">
      <x:c r="B80" s="14" t="s">
        <x:v>453</x:v>
      </x:c>
    </x:row>
    <x:row r="81" spans="1:27">
      <x:c r="B81" s="0" t="s">
        <x:v>501</x:v>
      </x:c>
      <x:c r="C81" s="0" t="s">
        <x:v>455</x:v>
      </x:c>
      <x:c r="D81" s="0" t="s">
        <x:v>502</x:v>
      </x:c>
      <x:c r="E81" s="43" t="n">
        <x:v>0.5</x:v>
      </x:c>
      <x:c r="F81" s="0" t="s">
        <x:v>457</x:v>
      </x:c>
      <x:c r="G81" s="0" t="s">
        <x:v>458</x:v>
      </x:c>
      <x:c r="H81" s="44" t="n">
        <x:v>19.95</x:v>
      </x:c>
      <x:c r="I81" s="0" t="s">
        <x:v>459</x:v>
      </x:c>
      <x:c r="J81" s="45">
        <x:f>ROUND(E81/I79* H81,5)</x:f>
      </x:c>
      <x:c r="K81" s="46" t="s"/>
    </x:row>
    <x:row r="82" spans="1:27">
      <x:c r="D82" s="47" t="s">
        <x:v>460</x:v>
      </x:c>
      <x:c r="E82" s="46" t="s"/>
      <x:c r="H82" s="46" t="s"/>
      <x:c r="K82" s="44">
        <x:f>SUM(J81:J81)</x:f>
      </x:c>
    </x:row>
    <x:row r="83" spans="1:27">
      <x:c r="B83" s="14" t="s">
        <x:v>465</x:v>
      </x:c>
      <x:c r="E83" s="46" t="s"/>
      <x:c r="H83" s="46" t="s"/>
      <x:c r="K83" s="46" t="s"/>
    </x:row>
    <x:row r="84" spans="1:27">
      <x:c r="B84" s="0" t="s">
        <x:v>503</x:v>
      </x:c>
      <x:c r="C84" s="0" t="s">
        <x:v>214</x:v>
      </x:c>
      <x:c r="D84" s="0" t="s">
        <x:v>504</x:v>
      </x:c>
      <x:c r="E84" s="43" t="n">
        <x:v>1.717</x:v>
      </x:c>
      <x:c r="G84" s="0" t="s">
        <x:v>458</x:v>
      </x:c>
      <x:c r="H84" s="44" t="n">
        <x:v>16.66</x:v>
      </x:c>
      <x:c r="I84" s="0" t="s">
        <x:v>459</x:v>
      </x:c>
      <x:c r="J84" s="45">
        <x:f>ROUND(E84* H84,5)</x:f>
      </x:c>
      <x:c r="K84" s="46" t="s"/>
    </x:row>
    <x:row r="85" spans="1:27">
      <x:c r="D85" s="47" t="s">
        <x:v>475</x:v>
      </x:c>
      <x:c r="E85" s="46" t="s"/>
      <x:c r="H85" s="46" t="s"/>
      <x:c r="K85" s="44">
        <x:f>SUM(J84:J84)</x:f>
      </x:c>
    </x:row>
    <x:row r="86" spans="1:27">
      <x:c r="E86" s="46" t="s"/>
      <x:c r="H86" s="46" t="s"/>
      <x:c r="K86" s="46" t="s"/>
    </x:row>
    <x:row r="87" spans="1:27">
      <x:c r="D87" s="47" t="s">
        <x:v>477</x:v>
      </x:c>
      <x:c r="E87" s="46" t="s"/>
      <x:c r="H87" s="46" t="n">
        <x:v>1.5</x:v>
      </x:c>
      <x:c r="I87" s="0" t="s">
        <x:v>478</x:v>
      </x:c>
      <x:c r="J87" s="0">
        <x:f>ROUND(H87/100*K82,5)</x:f>
      </x:c>
      <x:c r="K87" s="46" t="s"/>
    </x:row>
    <x:row r="88" spans="1:27">
      <x:c r="D88" s="47" t="s">
        <x:v>476</x:v>
      </x:c>
      <x:c r="E88" s="46" t="s"/>
      <x:c r="H88" s="46" t="s"/>
      <x:c r="K88" s="48">
        <x:f>SUM(J80:J87)</x:f>
      </x:c>
    </x:row>
    <x:row r="89" spans="1:27">
      <x:c r="D89" s="47" t="s">
        <x:v>505</x:v>
      </x:c>
      <x:c r="E89" s="46" t="s"/>
      <x:c r="H89" s="46" t="n">
        <x:v>3</x:v>
      </x:c>
      <x:c r="I89" s="0" t="s">
        <x:v>478</x:v>
      </x:c>
      <x:c r="K89" s="44">
        <x:f>ROUND(H89/100*K88,5)</x:f>
      </x:c>
    </x:row>
    <x:row r="90" spans="1:27">
      <x:c r="D90" s="47" t="s">
        <x:v>479</x:v>
      </x:c>
      <x:c r="E90" s="46" t="s"/>
      <x:c r="H90" s="46" t="s"/>
      <x:c r="K90" s="48">
        <x:f>SUM(K88:K89)</x:f>
      </x:c>
    </x:row>
    <x:row r="92" spans="1:27" customFormat="1" ht="45" customHeight="1">
      <x:c r="A92" s="36" t="s"/>
      <x:c r="B92" s="36" t="s">
        <x:v>506</x:v>
      </x:c>
      <x:c r="C92" s="37" t="s">
        <x:v>13</x:v>
      </x:c>
      <x:c r="D92" s="38" t="s">
        <x:v>507</x:v>
      </x:c>
      <x:c r="E92" s="37" t="s"/>
      <x:c r="F92" s="37" t="s"/>
      <x:c r="G92" s="37" t="s"/>
      <x:c r="H92" s="39" t="s">
        <x:v>451</x:v>
      </x:c>
      <x:c r="I92" s="40" t="n">
        <x:v>1</x:v>
      </x:c>
      <x:c r="J92" s="41" t="s"/>
      <x:c r="K92" s="42">
        <x:f>ROUND(K107,2)</x:f>
      </x:c>
      <x:c r="L92" s="38" t="s">
        <x:v>508</x:v>
      </x:c>
      <x:c r="M92" s="37" t="s"/>
      <x:c r="N92" s="37" t="s"/>
      <x:c r="O92" s="37" t="s"/>
      <x:c r="P92" s="37" t="s"/>
      <x:c r="Q92" s="37" t="s"/>
      <x:c r="R92" s="37" t="s"/>
      <x:c r="S92" s="37" t="s"/>
      <x:c r="T92" s="37" t="s"/>
      <x:c r="U92" s="37" t="s"/>
      <x:c r="V92" s="37" t="s"/>
      <x:c r="W92" s="37" t="s"/>
      <x:c r="X92" s="37" t="s"/>
      <x:c r="Y92" s="37" t="s"/>
      <x:c r="Z92" s="37" t="s"/>
      <x:c r="AA92" s="37" t="s"/>
    </x:row>
    <x:row r="93" spans="1:27">
      <x:c r="B93" s="14" t="s">
        <x:v>453</x:v>
      </x:c>
    </x:row>
    <x:row r="94" spans="1:27">
      <x:c r="B94" s="0" t="s">
        <x:v>501</x:v>
      </x:c>
      <x:c r="C94" s="0" t="s">
        <x:v>455</x:v>
      </x:c>
      <x:c r="D94" s="0" t="s">
        <x:v>502</x:v>
      </x:c>
      <x:c r="E94" s="43" t="n">
        <x:v>0.19</x:v>
      </x:c>
      <x:c r="F94" s="0" t="s">
        <x:v>457</x:v>
      </x:c>
      <x:c r="G94" s="0" t="s">
        <x:v>458</x:v>
      </x:c>
      <x:c r="H94" s="44" t="n">
        <x:v>19.95</x:v>
      </x:c>
      <x:c r="I94" s="0" t="s">
        <x:v>459</x:v>
      </x:c>
      <x:c r="J94" s="45">
        <x:f>ROUND(E94/I92* H94,5)</x:f>
      </x:c>
      <x:c r="K94" s="46" t="s"/>
    </x:row>
    <x:row r="95" spans="1:27">
      <x:c r="B95" s="0" t="s">
        <x:v>509</x:v>
      </x:c>
      <x:c r="C95" s="0" t="s">
        <x:v>455</x:v>
      </x:c>
      <x:c r="D95" s="0" t="s">
        <x:v>510</x:v>
      </x:c>
      <x:c r="E95" s="43" t="n">
        <x:v>0.435</x:v>
      </x:c>
      <x:c r="F95" s="0" t="s">
        <x:v>457</x:v>
      </x:c>
      <x:c r="G95" s="0" t="s">
        <x:v>458</x:v>
      </x:c>
      <x:c r="H95" s="44" t="n">
        <x:v>23.9</x:v>
      </x:c>
      <x:c r="I95" s="0" t="s">
        <x:v>459</x:v>
      </x:c>
      <x:c r="J95" s="45">
        <x:f>ROUND(E95/I92* H95,5)</x:f>
      </x:c>
      <x:c r="K95" s="46" t="s"/>
    </x:row>
    <x:row r="96" spans="1:27">
      <x:c r="D96" s="47" t="s">
        <x:v>460</x:v>
      </x:c>
      <x:c r="E96" s="46" t="s"/>
      <x:c r="H96" s="46" t="s"/>
      <x:c r="K96" s="44">
        <x:f>SUM(J94:J95)</x:f>
      </x:c>
    </x:row>
    <x:row r="97" spans="1:27">
      <x:c r="B97" s="14" t="s">
        <x:v>465</x:v>
      </x:c>
      <x:c r="E97" s="46" t="s"/>
      <x:c r="H97" s="46" t="s"/>
      <x:c r="K97" s="46" t="s"/>
    </x:row>
    <x:row r="98" spans="1:27">
      <x:c r="B98" s="0" t="s">
        <x:v>511</x:v>
      </x:c>
      <x:c r="C98" s="0" t="s">
        <x:v>26</x:v>
      </x:c>
      <x:c r="D98" s="0" t="s">
        <x:v>512</x:v>
      </x:c>
      <x:c r="E98" s="43" t="n">
        <x:v>25.37</x:v>
      </x:c>
      <x:c r="G98" s="0" t="s">
        <x:v>458</x:v>
      </x:c>
      <x:c r="H98" s="44" t="n">
        <x:v>0.2</x:v>
      </x:c>
      <x:c r="I98" s="0" t="s">
        <x:v>459</x:v>
      </x:c>
      <x:c r="J98" s="45">
        <x:f>ROUND(E98* H98,5)</x:f>
      </x:c>
      <x:c r="K98" s="46" t="s"/>
    </x:row>
    <x:row r="99" spans="1:27">
      <x:c r="D99" s="47" t="s">
        <x:v>475</x:v>
      </x:c>
      <x:c r="E99" s="46" t="s"/>
      <x:c r="H99" s="46" t="s"/>
      <x:c r="K99" s="44">
        <x:f>SUM(J98:J98)</x:f>
      </x:c>
    </x:row>
    <x:row r="100" spans="1:27">
      <x:c r="B100" s="14" t="s">
        <x:v>448</x:v>
      </x:c>
      <x:c r="E100" s="46" t="s"/>
      <x:c r="H100" s="46" t="s"/>
      <x:c r="K100" s="46" t="s"/>
    </x:row>
    <x:row r="101" spans="1:27">
      <x:c r="B101" s="0" t="s">
        <x:v>494</x:v>
      </x:c>
      <x:c r="C101" s="0" t="s">
        <x:v>35</x:v>
      </x:c>
      <x:c r="D101" s="0" t="s">
        <x:v>495</x:v>
      </x:c>
      <x:c r="E101" s="43" t="n">
        <x:v>0.0075</x:v>
      </x:c>
      <x:c r="G101" s="0" t="s">
        <x:v>458</x:v>
      </x:c>
      <x:c r="H101" s="44" t="n">
        <x:v>89.0145</x:v>
      </x:c>
      <x:c r="I101" s="0" t="s">
        <x:v>459</x:v>
      </x:c>
      <x:c r="J101" s="45">
        <x:f>ROUND(E101* H101,5)</x:f>
      </x:c>
      <x:c r="K101" s="46" t="s"/>
    </x:row>
    <x:row r="102" spans="1:27">
      <x:c r="D102" s="47" t="s">
        <x:v>513</x:v>
      </x:c>
      <x:c r="E102" s="46" t="s"/>
      <x:c r="H102" s="46" t="s"/>
      <x:c r="K102" s="44">
        <x:f>SUM(J101:J101)</x:f>
      </x:c>
    </x:row>
    <x:row r="103" spans="1:27">
      <x:c r="E103" s="46" t="s"/>
      <x:c r="H103" s="46" t="s"/>
      <x:c r="K103" s="46" t="s"/>
    </x:row>
    <x:row r="104" spans="1:27">
      <x:c r="D104" s="47" t="s">
        <x:v>477</x:v>
      </x:c>
      <x:c r="E104" s="46" t="s"/>
      <x:c r="H104" s="46" t="n">
        <x:v>2.5</x:v>
      </x:c>
      <x:c r="I104" s="0" t="s">
        <x:v>478</x:v>
      </x:c>
      <x:c r="J104" s="0">
        <x:f>ROUND(H104/100*K96,5)</x:f>
      </x:c>
      <x:c r="K104" s="46" t="s"/>
    </x:row>
    <x:row r="105" spans="1:27">
      <x:c r="D105" s="47" t="s">
        <x:v>476</x:v>
      </x:c>
      <x:c r="E105" s="46" t="s"/>
      <x:c r="H105" s="46" t="s"/>
      <x:c r="K105" s="48">
        <x:f>SUM(J93:J104)</x:f>
      </x:c>
    </x:row>
    <x:row r="106" spans="1:27">
      <x:c r="D106" s="47" t="s">
        <x:v>505</x:v>
      </x:c>
      <x:c r="E106" s="46" t="s"/>
      <x:c r="H106" s="46" t="n">
        <x:v>3</x:v>
      </x:c>
      <x:c r="I106" s="0" t="s">
        <x:v>478</x:v>
      </x:c>
      <x:c r="K106" s="44">
        <x:f>ROUND(H106/100*K105,5)</x:f>
      </x:c>
    </x:row>
    <x:row r="107" spans="1:27">
      <x:c r="D107" s="47" t="s">
        <x:v>479</x:v>
      </x:c>
      <x:c r="E107" s="46" t="s"/>
      <x:c r="H107" s="46" t="s"/>
      <x:c r="K107" s="48">
        <x:f>SUM(K105:K106)</x:f>
      </x:c>
    </x:row>
    <x:row r="109" spans="1:27" customFormat="1" ht="45" customHeight="1">
      <x:c r="A109" s="36" t="s"/>
      <x:c r="B109" s="36" t="s">
        <x:v>514</x:v>
      </x:c>
      <x:c r="C109" s="37" t="s">
        <x:v>13</x:v>
      </x:c>
      <x:c r="D109" s="38" t="s">
        <x:v>515</x:v>
      </x:c>
      <x:c r="E109" s="37" t="s"/>
      <x:c r="F109" s="37" t="s"/>
      <x:c r="G109" s="37" t="s"/>
      <x:c r="H109" s="39" t="s">
        <x:v>451</x:v>
      </x:c>
      <x:c r="I109" s="40" t="n">
        <x:v>1</x:v>
      </x:c>
      <x:c r="J109" s="41" t="s"/>
      <x:c r="K109" s="42">
        <x:f>ROUND(K121,2)</x:f>
      </x:c>
      <x:c r="L109" s="38" t="s">
        <x:v>516</x:v>
      </x:c>
      <x:c r="M109" s="37" t="s"/>
      <x:c r="N109" s="37" t="s"/>
      <x:c r="O109" s="37" t="s"/>
      <x:c r="P109" s="37" t="s"/>
      <x:c r="Q109" s="37" t="s"/>
      <x:c r="R109" s="37" t="s"/>
      <x:c r="S109" s="37" t="s"/>
      <x:c r="T109" s="37" t="s"/>
      <x:c r="U109" s="37" t="s"/>
      <x:c r="V109" s="37" t="s"/>
      <x:c r="W109" s="37" t="s"/>
      <x:c r="X109" s="37" t="s"/>
      <x:c r="Y109" s="37" t="s"/>
      <x:c r="Z109" s="37" t="s"/>
      <x:c r="AA109" s="37" t="s"/>
    </x:row>
    <x:row r="110" spans="1:27">
      <x:c r="B110" s="14" t="s">
        <x:v>453</x:v>
      </x:c>
    </x:row>
    <x:row r="111" spans="1:27">
      <x:c r="B111" s="0" t="s">
        <x:v>509</x:v>
      </x:c>
      <x:c r="C111" s="0" t="s">
        <x:v>455</x:v>
      </x:c>
      <x:c r="D111" s="0" t="s">
        <x:v>510</x:v>
      </x:c>
      <x:c r="E111" s="43" t="n">
        <x:v>0.09</x:v>
      </x:c>
      <x:c r="F111" s="0" t="s">
        <x:v>457</x:v>
      </x:c>
      <x:c r="G111" s="0" t="s">
        <x:v>458</x:v>
      </x:c>
      <x:c r="H111" s="44" t="n">
        <x:v>23.9</x:v>
      </x:c>
      <x:c r="I111" s="0" t="s">
        <x:v>459</x:v>
      </x:c>
      <x:c r="J111" s="45">
        <x:f>ROUND(E111/I109* H111,5)</x:f>
      </x:c>
      <x:c r="K111" s="46" t="s"/>
    </x:row>
    <x:row r="112" spans="1:27">
      <x:c r="B112" s="0" t="s">
        <x:v>501</x:v>
      </x:c>
      <x:c r="C112" s="0" t="s">
        <x:v>455</x:v>
      </x:c>
      <x:c r="D112" s="0" t="s">
        <x:v>502</x:v>
      </x:c>
      <x:c r="E112" s="43" t="n">
        <x:v>0.18</x:v>
      </x:c>
      <x:c r="F112" s="0" t="s">
        <x:v>457</x:v>
      </x:c>
      <x:c r="G112" s="0" t="s">
        <x:v>458</x:v>
      </x:c>
      <x:c r="H112" s="44" t="n">
        <x:v>19.95</x:v>
      </x:c>
      <x:c r="I112" s="0" t="s">
        <x:v>459</x:v>
      </x:c>
      <x:c r="J112" s="45">
        <x:f>ROUND(E112/I109* H112,5)</x:f>
      </x:c>
      <x:c r="K112" s="46" t="s"/>
    </x:row>
    <x:row r="113" spans="1:27">
      <x:c r="D113" s="47" t="s">
        <x:v>460</x:v>
      </x:c>
      <x:c r="E113" s="46" t="s"/>
      <x:c r="H113" s="46" t="s"/>
      <x:c r="K113" s="44">
        <x:f>SUM(J111:J112)</x:f>
      </x:c>
    </x:row>
    <x:row r="114" spans="1:27">
      <x:c r="B114" s="14" t="s">
        <x:v>465</x:v>
      </x:c>
      <x:c r="E114" s="46" t="s"/>
      <x:c r="H114" s="46" t="s"/>
      <x:c r="K114" s="46" t="s"/>
    </x:row>
    <x:row r="115" spans="1:27">
      <x:c r="B115" s="0" t="s">
        <x:v>517</x:v>
      </x:c>
      <x:c r="C115" s="0" t="s">
        <x:v>35</x:v>
      </x:c>
      <x:c r="D115" s="0" t="s">
        <x:v>518</x:v>
      </x:c>
      <x:c r="E115" s="43" t="n">
        <x:v>0.103</x:v>
      </x:c>
      <x:c r="G115" s="0" t="s">
        <x:v>458</x:v>
      </x:c>
      <x:c r="H115" s="44" t="n">
        <x:v>57.3</x:v>
      </x:c>
      <x:c r="I115" s="0" t="s">
        <x:v>459</x:v>
      </x:c>
      <x:c r="J115" s="45">
        <x:f>ROUND(E115* H115,5)</x:f>
      </x:c>
      <x:c r="K115" s="46" t="s"/>
    </x:row>
    <x:row r="116" spans="1:27">
      <x:c r="D116" s="47" t="s">
        <x:v>475</x:v>
      </x:c>
      <x:c r="E116" s="46" t="s"/>
      <x:c r="H116" s="46" t="s"/>
      <x:c r="K116" s="44">
        <x:f>SUM(J115:J115)</x:f>
      </x:c>
    </x:row>
    <x:row r="117" spans="1:27">
      <x:c r="E117" s="46" t="s"/>
      <x:c r="H117" s="46" t="s"/>
      <x:c r="K117" s="46" t="s"/>
    </x:row>
    <x:row r="118" spans="1:27">
      <x:c r="D118" s="47" t="s">
        <x:v>477</x:v>
      </x:c>
      <x:c r="E118" s="46" t="s"/>
      <x:c r="H118" s="46" t="n">
        <x:v>1.5</x:v>
      </x:c>
      <x:c r="I118" s="0" t="s">
        <x:v>478</x:v>
      </x:c>
      <x:c r="J118" s="0">
        <x:f>ROUND(H118/100*K113,5)</x:f>
      </x:c>
      <x:c r="K118" s="46" t="s"/>
    </x:row>
    <x:row r="119" spans="1:27">
      <x:c r="D119" s="47" t="s">
        <x:v>476</x:v>
      </x:c>
      <x:c r="E119" s="46" t="s"/>
      <x:c r="H119" s="46" t="s"/>
      <x:c r="K119" s="48">
        <x:f>SUM(J110:J118)</x:f>
      </x:c>
    </x:row>
    <x:row r="120" spans="1:27">
      <x:c r="D120" s="47" t="s">
        <x:v>505</x:v>
      </x:c>
      <x:c r="E120" s="46" t="s"/>
      <x:c r="H120" s="46" t="n">
        <x:v>3</x:v>
      </x:c>
      <x:c r="I120" s="0" t="s">
        <x:v>478</x:v>
      </x:c>
      <x:c r="K120" s="44">
        <x:f>ROUND(H120/100*K119,5)</x:f>
      </x:c>
    </x:row>
    <x:row r="121" spans="1:27">
      <x:c r="D121" s="47" t="s">
        <x:v>479</x:v>
      </x:c>
      <x:c r="E121" s="46" t="s"/>
      <x:c r="H121" s="46" t="s"/>
      <x:c r="K121" s="48">
        <x:f>SUM(K119:K120)</x:f>
      </x:c>
    </x:row>
    <x:row r="123" spans="1:27" customFormat="1" ht="45" customHeight="1">
      <x:c r="A123" s="36" t="s"/>
      <x:c r="B123" s="36" t="s">
        <x:v>519</x:v>
      </x:c>
      <x:c r="C123" s="37" t="s">
        <x:v>26</x:v>
      </x:c>
      <x:c r="D123" s="38" t="s">
        <x:v>520</x:v>
      </x:c>
      <x:c r="E123" s="37" t="s"/>
      <x:c r="F123" s="37" t="s"/>
      <x:c r="G123" s="37" t="s"/>
      <x:c r="H123" s="39" t="s">
        <x:v>451</x:v>
      </x:c>
      <x:c r="I123" s="40" t="n">
        <x:v>1</x:v>
      </x:c>
      <x:c r="J123" s="41" t="s"/>
      <x:c r="K123" s="42">
        <x:f>ROUND(K135,2)</x:f>
      </x:c>
      <x:c r="L123" s="38" t="s">
        <x:v>521</x:v>
      </x:c>
      <x:c r="M123" s="37" t="s"/>
      <x:c r="N123" s="37" t="s"/>
      <x:c r="O123" s="37" t="s"/>
      <x:c r="P123" s="37" t="s"/>
      <x:c r="Q123" s="37" t="s"/>
      <x:c r="R123" s="37" t="s"/>
      <x:c r="S123" s="37" t="s"/>
      <x:c r="T123" s="37" t="s"/>
      <x:c r="U123" s="37" t="s"/>
      <x:c r="V123" s="37" t="s"/>
      <x:c r="W123" s="37" t="s"/>
      <x:c r="X123" s="37" t="s"/>
      <x:c r="Y123" s="37" t="s"/>
      <x:c r="Z123" s="37" t="s"/>
      <x:c r="AA123" s="37" t="s"/>
    </x:row>
    <x:row r="124" spans="1:27">
      <x:c r="B124" s="14" t="s">
        <x:v>453</x:v>
      </x:c>
    </x:row>
    <x:row r="125" spans="1:27">
      <x:c r="B125" s="0" t="s">
        <x:v>522</x:v>
      </x:c>
      <x:c r="C125" s="0" t="s">
        <x:v>455</x:v>
      </x:c>
      <x:c r="D125" s="0" t="s">
        <x:v>523</x:v>
      </x:c>
      <x:c r="E125" s="43" t="n">
        <x:v>0.3996</x:v>
      </x:c>
      <x:c r="F125" s="0" t="s">
        <x:v>457</x:v>
      </x:c>
      <x:c r="G125" s="0" t="s">
        <x:v>458</x:v>
      </x:c>
      <x:c r="H125" s="44" t="n">
        <x:v>23.9</x:v>
      </x:c>
      <x:c r="I125" s="0" t="s">
        <x:v>459</x:v>
      </x:c>
      <x:c r="J125" s="45">
        <x:f>ROUND(E125/I123* H125,5)</x:f>
      </x:c>
      <x:c r="K125" s="46" t="s"/>
    </x:row>
    <x:row r="126" spans="1:27">
      <x:c r="B126" s="0" t="s">
        <x:v>501</x:v>
      </x:c>
      <x:c r="C126" s="0" t="s">
        <x:v>455</x:v>
      </x:c>
      <x:c r="D126" s="0" t="s">
        <x:v>502</x:v>
      </x:c>
      <x:c r="E126" s="43" t="n">
        <x:v>0.3996</x:v>
      </x:c>
      <x:c r="F126" s="0" t="s">
        <x:v>457</x:v>
      </x:c>
      <x:c r="G126" s="0" t="s">
        <x:v>458</x:v>
      </x:c>
      <x:c r="H126" s="44" t="n">
        <x:v>19.95</x:v>
      </x:c>
      <x:c r="I126" s="0" t="s">
        <x:v>459</x:v>
      </x:c>
      <x:c r="J126" s="45">
        <x:f>ROUND(E126/I123* H126,5)</x:f>
      </x:c>
      <x:c r="K126" s="46" t="s"/>
    </x:row>
    <x:row r="127" spans="1:27">
      <x:c r="D127" s="47" t="s">
        <x:v>460</x:v>
      </x:c>
      <x:c r="E127" s="46" t="s"/>
      <x:c r="H127" s="46" t="s"/>
      <x:c r="K127" s="44">
        <x:f>SUM(J125:J126)</x:f>
      </x:c>
    </x:row>
    <x:row r="128" spans="1:27">
      <x:c r="B128" s="14" t="s">
        <x:v>465</x:v>
      </x:c>
      <x:c r="E128" s="46" t="s"/>
      <x:c r="H128" s="46" t="s"/>
      <x:c r="K128" s="46" t="s"/>
    </x:row>
    <x:row r="129" spans="1:27">
      <x:c r="B129" s="0" t="s">
        <x:v>524</x:v>
      </x:c>
      <x:c r="C129" s="0" t="s">
        <x:v>35</x:v>
      </x:c>
      <x:c r="D129" s="0" t="s">
        <x:v>525</x:v>
      </x:c>
      <x:c r="E129" s="43" t="n">
        <x:v>0.4988</x:v>
      </x:c>
      <x:c r="G129" s="0" t="s">
        <x:v>458</x:v>
      </x:c>
      <x:c r="H129" s="44" t="n">
        <x:v>55.36</x:v>
      </x:c>
      <x:c r="I129" s="0" t="s">
        <x:v>459</x:v>
      </x:c>
      <x:c r="J129" s="45">
        <x:f>ROUND(E129* H129,5)</x:f>
      </x:c>
      <x:c r="K129" s="46" t="s"/>
    </x:row>
    <x:row r="130" spans="1:27">
      <x:c r="D130" s="47" t="s">
        <x:v>475</x:v>
      </x:c>
      <x:c r="E130" s="46" t="s"/>
      <x:c r="H130" s="46" t="s"/>
      <x:c r="K130" s="44">
        <x:f>SUM(J129:J129)</x:f>
      </x:c>
    </x:row>
    <x:row r="131" spans="1:27">
      <x:c r="E131" s="46" t="s"/>
      <x:c r="H131" s="46" t="s"/>
      <x:c r="K131" s="46" t="s"/>
    </x:row>
    <x:row r="132" spans="1:27">
      <x:c r="D132" s="47" t="s">
        <x:v>477</x:v>
      </x:c>
      <x:c r="E132" s="46" t="s"/>
      <x:c r="H132" s="46" t="n">
        <x:v>1.5</x:v>
      </x:c>
      <x:c r="I132" s="0" t="s">
        <x:v>478</x:v>
      </x:c>
      <x:c r="J132" s="0">
        <x:f>ROUND(H132/100*K127,5)</x:f>
      </x:c>
      <x:c r="K132" s="46" t="s"/>
    </x:row>
    <x:row r="133" spans="1:27">
      <x:c r="D133" s="47" t="s">
        <x:v>476</x:v>
      </x:c>
      <x:c r="E133" s="46" t="s"/>
      <x:c r="H133" s="46" t="s"/>
      <x:c r="K133" s="48">
        <x:f>SUM(J124:J132)</x:f>
      </x:c>
    </x:row>
    <x:row r="134" spans="1:27">
      <x:c r="D134" s="47" t="s">
        <x:v>505</x:v>
      </x:c>
      <x:c r="E134" s="46" t="s"/>
      <x:c r="H134" s="46" t="n">
        <x:v>3</x:v>
      </x:c>
      <x:c r="I134" s="0" t="s">
        <x:v>478</x:v>
      </x:c>
      <x:c r="K134" s="44">
        <x:f>ROUND(H134/100*K133,5)</x:f>
      </x:c>
    </x:row>
    <x:row r="135" spans="1:27">
      <x:c r="D135" s="47" t="s">
        <x:v>479</x:v>
      </x:c>
      <x:c r="E135" s="46" t="s"/>
      <x:c r="H135" s="46" t="s"/>
      <x:c r="K135" s="48">
        <x:f>SUM(K133:K134)</x:f>
      </x:c>
    </x:row>
    <x:row r="137" spans="1:27" customFormat="1" ht="45" customHeight="1">
      <x:c r="A137" s="36" t="s"/>
      <x:c r="B137" s="36" t="s">
        <x:v>526</x:v>
      </x:c>
      <x:c r="C137" s="37" t="s">
        <x:v>16</x:v>
      </x:c>
      <x:c r="D137" s="38" t="s">
        <x:v>527</x:v>
      </x:c>
      <x:c r="E137" s="37" t="s"/>
      <x:c r="F137" s="37" t="s"/>
      <x:c r="G137" s="37" t="s"/>
      <x:c r="H137" s="39" t="s">
        <x:v>451</x:v>
      </x:c>
      <x:c r="I137" s="40" t="n">
        <x:v>1</x:v>
      </x:c>
      <x:c r="J137" s="41" t="s"/>
      <x:c r="K137" s="42">
        <x:f>ROUND(K154,2)</x:f>
      </x:c>
      <x:c r="L137" s="38" t="s">
        <x:v>528</x:v>
      </x:c>
      <x:c r="M137" s="37" t="s"/>
      <x:c r="N137" s="37" t="s"/>
      <x:c r="O137" s="37" t="s"/>
      <x:c r="P137" s="37" t="s"/>
      <x:c r="Q137" s="37" t="s"/>
      <x:c r="R137" s="37" t="s"/>
      <x:c r="S137" s="37" t="s"/>
      <x:c r="T137" s="37" t="s"/>
      <x:c r="U137" s="37" t="s"/>
      <x:c r="V137" s="37" t="s"/>
      <x:c r="W137" s="37" t="s"/>
      <x:c r="X137" s="37" t="s"/>
      <x:c r="Y137" s="37" t="s"/>
      <x:c r="Z137" s="37" t="s"/>
      <x:c r="AA137" s="37" t="s"/>
    </x:row>
    <x:row r="138" spans="1:27">
      <x:c r="B138" s="14" t="s">
        <x:v>453</x:v>
      </x:c>
    </x:row>
    <x:row r="139" spans="1:27">
      <x:c r="B139" s="0" t="s">
        <x:v>501</x:v>
      </x:c>
      <x:c r="C139" s="0" t="s">
        <x:v>455</x:v>
      </x:c>
      <x:c r="D139" s="0" t="s">
        <x:v>502</x:v>
      </x:c>
      <x:c r="E139" s="43" t="n">
        <x:v>4.5516</x:v>
      </x:c>
      <x:c r="F139" s="0" t="s">
        <x:v>457</x:v>
      </x:c>
      <x:c r="G139" s="0" t="s">
        <x:v>458</x:v>
      </x:c>
      <x:c r="H139" s="44" t="n">
        <x:v>19.95</x:v>
      </x:c>
      <x:c r="I139" s="0" t="s">
        <x:v>459</x:v>
      </x:c>
      <x:c r="J139" s="45">
        <x:f>ROUND(E139/I137* H139,5)</x:f>
      </x:c>
      <x:c r="K139" s="46" t="s"/>
    </x:row>
    <x:row r="140" spans="1:27">
      <x:c r="B140" s="0" t="s">
        <x:v>522</x:v>
      </x:c>
      <x:c r="C140" s="0" t="s">
        <x:v>455</x:v>
      </x:c>
      <x:c r="D140" s="0" t="s">
        <x:v>523</x:v>
      </x:c>
      <x:c r="E140" s="43" t="n">
        <x:v>4.5516</x:v>
      </x:c>
      <x:c r="F140" s="0" t="s">
        <x:v>457</x:v>
      </x:c>
      <x:c r="G140" s="0" t="s">
        <x:v>458</x:v>
      </x:c>
      <x:c r="H140" s="44" t="n">
        <x:v>23.9</x:v>
      </x:c>
      <x:c r="I140" s="0" t="s">
        <x:v>459</x:v>
      </x:c>
      <x:c r="J140" s="45">
        <x:f>ROUND(E140/I137* H140,5)</x:f>
      </x:c>
      <x:c r="K140" s="46" t="s"/>
    </x:row>
    <x:row r="141" spans="1:27">
      <x:c r="D141" s="47" t="s">
        <x:v>460</x:v>
      </x:c>
      <x:c r="E141" s="46" t="s"/>
      <x:c r="H141" s="46" t="s"/>
      <x:c r="K141" s="44">
        <x:f>SUM(J139:J140)</x:f>
      </x:c>
    </x:row>
    <x:row r="142" spans="1:27">
      <x:c r="B142" s="14" t="s">
        <x:v>465</x:v>
      </x:c>
      <x:c r="E142" s="46" t="s"/>
      <x:c r="H142" s="46" t="s"/>
      <x:c r="K142" s="46" t="s"/>
    </x:row>
    <x:row r="143" spans="1:27">
      <x:c r="B143" s="0" t="s">
        <x:v>470</x:v>
      </x:c>
      <x:c r="C143" s="0" t="s">
        <x:v>35</x:v>
      </x:c>
      <x:c r="D143" s="0" t="s">
        <x:v>471</x:v>
      </x:c>
      <x:c r="E143" s="43" t="n">
        <x:v>0.006</x:v>
      </x:c>
      <x:c r="G143" s="0" t="s">
        <x:v>458</x:v>
      </x:c>
      <x:c r="H143" s="44" t="n">
        <x:v>1.34</x:v>
      </x:c>
      <x:c r="I143" s="0" t="s">
        <x:v>459</x:v>
      </x:c>
      <x:c r="J143" s="45">
        <x:f>ROUND(E143* H143,5)</x:f>
      </x:c>
      <x:c r="K143" s="46" t="s"/>
    </x:row>
    <x:row r="144" spans="1:27">
      <x:c r="B144" s="0" t="s">
        <x:v>466</x:v>
      </x:c>
      <x:c r="C144" s="0" t="s">
        <x:v>214</x:v>
      </x:c>
      <x:c r="D144" s="0" t="s">
        <x:v>467</x:v>
      </x:c>
      <x:c r="E144" s="43" t="n">
        <x:v>0.0163</x:v>
      </x:c>
      <x:c r="G144" s="0" t="s">
        <x:v>458</x:v>
      </x:c>
      <x:c r="H144" s="44" t="n">
        <x:v>107.61</x:v>
      </x:c>
      <x:c r="I144" s="0" t="s">
        <x:v>459</x:v>
      </x:c>
      <x:c r="J144" s="45">
        <x:f>ROUND(E144* H144,5)</x:f>
      </x:c>
      <x:c r="K144" s="46" t="s"/>
    </x:row>
    <x:row r="145" spans="1:27">
      <x:c r="B145" s="0" t="s">
        <x:v>529</x:v>
      </x:c>
      <x:c r="C145" s="0" t="s">
        <x:v>26</x:v>
      </x:c>
      <x:c r="D145" s="0" t="s">
        <x:v>530</x:v>
      </x:c>
      <x:c r="E145" s="43" t="n">
        <x:v>119.8408</x:v>
      </x:c>
      <x:c r="G145" s="0" t="s">
        <x:v>458</x:v>
      </x:c>
      <x:c r="H145" s="44" t="n">
        <x:v>0.22</x:v>
      </x:c>
      <x:c r="I145" s="0" t="s">
        <x:v>459</x:v>
      </x:c>
      <x:c r="J145" s="45">
        <x:f>ROUND(E145* H145,5)</x:f>
      </x:c>
      <x:c r="K145" s="46" t="s"/>
    </x:row>
    <x:row r="146" spans="1:27">
      <x:c r="D146" s="47" t="s">
        <x:v>475</x:v>
      </x:c>
      <x:c r="E146" s="46" t="s"/>
      <x:c r="H146" s="46" t="s"/>
      <x:c r="K146" s="44">
        <x:f>SUM(J143:J145)</x:f>
      </x:c>
    </x:row>
    <x:row r="147" spans="1:27">
      <x:c r="B147" s="14" t="s">
        <x:v>448</x:v>
      </x:c>
      <x:c r="E147" s="46" t="s"/>
      <x:c r="H147" s="46" t="s"/>
      <x:c r="K147" s="46" t="s"/>
    </x:row>
    <x:row r="148" spans="1:27">
      <x:c r="B148" s="0" t="s">
        <x:v>487</x:v>
      </x:c>
      <x:c r="C148" s="0" t="s">
        <x:v>35</x:v>
      </x:c>
      <x:c r="D148" s="0" t="s">
        <x:v>488</x:v>
      </x:c>
      <x:c r="E148" s="43" t="n">
        <x:v>0.1782</x:v>
      </x:c>
      <x:c r="G148" s="0" t="s">
        <x:v>458</x:v>
      </x:c>
      <x:c r="H148" s="44" t="n">
        <x:v>135.21452</x:v>
      </x:c>
      <x:c r="I148" s="0" t="s">
        <x:v>459</x:v>
      </x:c>
      <x:c r="J148" s="45">
        <x:f>ROUND(E148* H148,5)</x:f>
      </x:c>
      <x:c r="K148" s="46" t="s"/>
    </x:row>
    <x:row r="149" spans="1:27">
      <x:c r="D149" s="47" t="s">
        <x:v>513</x:v>
      </x:c>
      <x:c r="E149" s="46" t="s"/>
      <x:c r="H149" s="46" t="s"/>
      <x:c r="K149" s="44">
        <x:f>SUM(J148:J148)</x:f>
      </x:c>
    </x:row>
    <x:row r="150" spans="1:27">
      <x:c r="E150" s="46" t="s"/>
      <x:c r="H150" s="46" t="s"/>
      <x:c r="K150" s="46" t="s"/>
    </x:row>
    <x:row r="151" spans="1:27">
      <x:c r="D151" s="47" t="s">
        <x:v>477</x:v>
      </x:c>
      <x:c r="E151" s="46" t="s"/>
      <x:c r="H151" s="46" t="n">
        <x:v>1.5</x:v>
      </x:c>
      <x:c r="I151" s="0" t="s">
        <x:v>478</x:v>
      </x:c>
      <x:c r="J151" s="0">
        <x:f>ROUND(H151/100*K141,5)</x:f>
      </x:c>
      <x:c r="K151" s="46" t="s"/>
    </x:row>
    <x:row r="152" spans="1:27">
      <x:c r="D152" s="47" t="s">
        <x:v>476</x:v>
      </x:c>
      <x:c r="E152" s="46" t="s"/>
      <x:c r="H152" s="46" t="s"/>
      <x:c r="K152" s="48">
        <x:f>SUM(J138:J151)</x:f>
      </x:c>
    </x:row>
    <x:row r="153" spans="1:27">
      <x:c r="D153" s="47" t="s">
        <x:v>505</x:v>
      </x:c>
      <x:c r="E153" s="46" t="s"/>
      <x:c r="H153" s="46" t="n">
        <x:v>3</x:v>
      </x:c>
      <x:c r="I153" s="0" t="s">
        <x:v>478</x:v>
      </x:c>
      <x:c r="K153" s="44">
        <x:f>ROUND(H153/100*K152,5)</x:f>
      </x:c>
    </x:row>
    <x:row r="154" spans="1:27">
      <x:c r="D154" s="47" t="s">
        <x:v>479</x:v>
      </x:c>
      <x:c r="E154" s="46" t="s"/>
      <x:c r="H154" s="46" t="s"/>
      <x:c r="K154" s="48">
        <x:f>SUM(K152:K153)</x:f>
      </x:c>
    </x:row>
    <x:row r="156" spans="1:27" customFormat="1" ht="45" customHeight="1">
      <x:c r="A156" s="36" t="s"/>
      <x:c r="B156" s="36" t="s">
        <x:v>531</x:v>
      </x:c>
      <x:c r="C156" s="37" t="s">
        <x:v>26</x:v>
      </x:c>
      <x:c r="D156" s="38" t="s">
        <x:v>532</x:v>
      </x:c>
      <x:c r="E156" s="37" t="s"/>
      <x:c r="F156" s="37" t="s"/>
      <x:c r="G156" s="37" t="s"/>
      <x:c r="H156" s="39" t="s">
        <x:v>451</x:v>
      </x:c>
      <x:c r="I156" s="40" t="n">
        <x:v>1</x:v>
      </x:c>
      <x:c r="J156" s="41" t="s"/>
      <x:c r="K156" s="42">
        <x:f>ROUND(K171,2)</x:f>
      </x:c>
      <x:c r="L156" s="38" t="s">
        <x:v>533</x:v>
      </x:c>
      <x:c r="M156" s="37" t="s"/>
      <x:c r="N156" s="37" t="s"/>
      <x:c r="O156" s="37" t="s"/>
      <x:c r="P156" s="37" t="s"/>
      <x:c r="Q156" s="37" t="s"/>
      <x:c r="R156" s="37" t="s"/>
      <x:c r="S156" s="37" t="s"/>
      <x:c r="T156" s="37" t="s"/>
      <x:c r="U156" s="37" t="s"/>
      <x:c r="V156" s="37" t="s"/>
      <x:c r="W156" s="37" t="s"/>
      <x:c r="X156" s="37" t="s"/>
      <x:c r="Y156" s="37" t="s"/>
      <x:c r="Z156" s="37" t="s"/>
      <x:c r="AA156" s="37" t="s"/>
    </x:row>
    <x:row r="157" spans="1:27">
      <x:c r="B157" s="14" t="s">
        <x:v>453</x:v>
      </x:c>
    </x:row>
    <x:row r="158" spans="1:27">
      <x:c r="B158" s="0" t="s">
        <x:v>501</x:v>
      </x:c>
      <x:c r="C158" s="0" t="s">
        <x:v>455</x:v>
      </x:c>
      <x:c r="D158" s="0" t="s">
        <x:v>502</x:v>
      </x:c>
      <x:c r="E158" s="43" t="n">
        <x:v>0.3</x:v>
      </x:c>
      <x:c r="F158" s="0" t="s">
        <x:v>457</x:v>
      </x:c>
      <x:c r="G158" s="0" t="s">
        <x:v>458</x:v>
      </x:c>
      <x:c r="H158" s="44" t="n">
        <x:v>19.95</x:v>
      </x:c>
      <x:c r="I158" s="0" t="s">
        <x:v>459</x:v>
      </x:c>
      <x:c r="J158" s="45">
        <x:f>ROUND(E158/I156* H158,5)</x:f>
      </x:c>
      <x:c r="K158" s="46" t="s"/>
    </x:row>
    <x:row r="159" spans="1:27">
      <x:c r="B159" s="0" t="s">
        <x:v>522</x:v>
      </x:c>
      <x:c r="C159" s="0" t="s">
        <x:v>455</x:v>
      </x:c>
      <x:c r="D159" s="0" t="s">
        <x:v>523</x:v>
      </x:c>
      <x:c r="E159" s="43" t="n">
        <x:v>0.3</x:v>
      </x:c>
      <x:c r="F159" s="0" t="s">
        <x:v>457</x:v>
      </x:c>
      <x:c r="G159" s="0" t="s">
        <x:v>458</x:v>
      </x:c>
      <x:c r="H159" s="44" t="n">
        <x:v>23.9</x:v>
      </x:c>
      <x:c r="I159" s="0" t="s">
        <x:v>459</x:v>
      </x:c>
      <x:c r="J159" s="45">
        <x:f>ROUND(E159/I156* H159,5)</x:f>
      </x:c>
      <x:c r="K159" s="46" t="s"/>
    </x:row>
    <x:row r="160" spans="1:27">
      <x:c r="D160" s="47" t="s">
        <x:v>460</x:v>
      </x:c>
      <x:c r="E160" s="46" t="s"/>
      <x:c r="H160" s="46" t="s"/>
      <x:c r="K160" s="44">
        <x:f>SUM(J158:J159)</x:f>
      </x:c>
    </x:row>
    <x:row r="161" spans="1:27">
      <x:c r="B161" s="14" t="s">
        <x:v>465</x:v>
      </x:c>
      <x:c r="E161" s="46" t="s"/>
      <x:c r="H161" s="46" t="s"/>
      <x:c r="K161" s="46" t="s"/>
    </x:row>
    <x:row r="162" spans="1:27">
      <x:c r="B162" s="0" t="s">
        <x:v>534</x:v>
      </x:c>
      <x:c r="C162" s="0" t="s">
        <x:v>26</x:v>
      </x:c>
      <x:c r="D162" s="0" t="s">
        <x:v>535</x:v>
      </x:c>
      <x:c r="E162" s="43" t="n">
        <x:v>1</x:v>
      </x:c>
      <x:c r="G162" s="0" t="s">
        <x:v>458</x:v>
      </x:c>
      <x:c r="H162" s="44" t="n">
        <x:v>2.39</x:v>
      </x:c>
      <x:c r="I162" s="0" t="s">
        <x:v>459</x:v>
      </x:c>
      <x:c r="J162" s="45">
        <x:f>ROUND(E162* H162,5)</x:f>
      </x:c>
      <x:c r="K162" s="46" t="s"/>
    </x:row>
    <x:row r="163" spans="1:27">
      <x:c r="D163" s="47" t="s">
        <x:v>475</x:v>
      </x:c>
      <x:c r="E163" s="46" t="s"/>
      <x:c r="H163" s="46" t="s"/>
      <x:c r="K163" s="44">
        <x:f>SUM(J162:J162)</x:f>
      </x:c>
    </x:row>
    <x:row r="164" spans="1:27">
      <x:c r="B164" s="14" t="s">
        <x:v>448</x:v>
      </x:c>
      <x:c r="E164" s="46" t="s"/>
      <x:c r="H164" s="46" t="s"/>
      <x:c r="K164" s="46" t="s"/>
    </x:row>
    <x:row r="165" spans="1:27">
      <x:c r="B165" s="0" t="s">
        <x:v>487</x:v>
      </x:c>
      <x:c r="C165" s="0" t="s">
        <x:v>35</x:v>
      </x:c>
      <x:c r="D165" s="0" t="s">
        <x:v>488</x:v>
      </x:c>
      <x:c r="E165" s="43" t="n">
        <x:v>0.0095</x:v>
      </x:c>
      <x:c r="G165" s="0" t="s">
        <x:v>458</x:v>
      </x:c>
      <x:c r="H165" s="44" t="n">
        <x:v>135.21452</x:v>
      </x:c>
      <x:c r="I165" s="0" t="s">
        <x:v>459</x:v>
      </x:c>
      <x:c r="J165" s="45">
        <x:f>ROUND(E165* H165,5)</x:f>
      </x:c>
      <x:c r="K165" s="46" t="s"/>
    </x:row>
    <x:row r="166" spans="1:27">
      <x:c r="D166" s="47" t="s">
        <x:v>513</x:v>
      </x:c>
      <x:c r="E166" s="46" t="s"/>
      <x:c r="H166" s="46" t="s"/>
      <x:c r="K166" s="44">
        <x:f>SUM(J165:J165)</x:f>
      </x:c>
    </x:row>
    <x:row r="167" spans="1:27">
      <x:c r="E167" s="46" t="s"/>
      <x:c r="H167" s="46" t="s"/>
      <x:c r="K167" s="46" t="s"/>
    </x:row>
    <x:row r="168" spans="1:27">
      <x:c r="D168" s="47" t="s">
        <x:v>477</x:v>
      </x:c>
      <x:c r="E168" s="46" t="s"/>
      <x:c r="H168" s="46" t="n">
        <x:v>1.5</x:v>
      </x:c>
      <x:c r="I168" s="0" t="s">
        <x:v>478</x:v>
      </x:c>
      <x:c r="J168" s="0">
        <x:f>ROUND(H168/100*K160,5)</x:f>
      </x:c>
      <x:c r="K168" s="46" t="s"/>
    </x:row>
    <x:row r="169" spans="1:27">
      <x:c r="D169" s="47" t="s">
        <x:v>476</x:v>
      </x:c>
      <x:c r="E169" s="46" t="s"/>
      <x:c r="H169" s="46" t="s"/>
      <x:c r="K169" s="48">
        <x:f>SUM(J157:J168)</x:f>
      </x:c>
    </x:row>
    <x:row r="170" spans="1:27">
      <x:c r="D170" s="47" t="s">
        <x:v>505</x:v>
      </x:c>
      <x:c r="E170" s="46" t="s"/>
      <x:c r="H170" s="46" t="n">
        <x:v>3</x:v>
      </x:c>
      <x:c r="I170" s="0" t="s">
        <x:v>478</x:v>
      </x:c>
      <x:c r="K170" s="44">
        <x:f>ROUND(H170/100*K169,5)</x:f>
      </x:c>
    </x:row>
    <x:row r="171" spans="1:27">
      <x:c r="D171" s="47" t="s">
        <x:v>479</x:v>
      </x:c>
      <x:c r="E171" s="46" t="s"/>
      <x:c r="H171" s="46" t="s"/>
      <x:c r="K171" s="48">
        <x:f>SUM(K169:K170)</x:f>
      </x:c>
    </x:row>
    <x:row r="173" spans="1:27" customFormat="1" ht="45" customHeight="1">
      <x:c r="A173" s="36" t="s"/>
      <x:c r="B173" s="36" t="s">
        <x:v>536</x:v>
      </x:c>
      <x:c r="C173" s="37" t="s">
        <x:v>26</x:v>
      </x:c>
      <x:c r="D173" s="38" t="s">
        <x:v>537</x:v>
      </x:c>
      <x:c r="E173" s="37" t="s"/>
      <x:c r="F173" s="37" t="s"/>
      <x:c r="G173" s="37" t="s"/>
      <x:c r="H173" s="39" t="s">
        <x:v>451</x:v>
      </x:c>
      <x:c r="I173" s="40" t="n">
        <x:v>1</x:v>
      </x:c>
      <x:c r="J173" s="41" t="s"/>
      <x:c r="K173" s="42">
        <x:f>ROUND(K184,2)</x:f>
      </x:c>
      <x:c r="L173" s="38" t="s">
        <x:v>538</x:v>
      </x:c>
      <x:c r="M173" s="37" t="s"/>
      <x:c r="N173" s="37" t="s"/>
      <x:c r="O173" s="37" t="s"/>
      <x:c r="P173" s="37" t="s"/>
      <x:c r="Q173" s="37" t="s"/>
      <x:c r="R173" s="37" t="s"/>
      <x:c r="S173" s="37" t="s"/>
      <x:c r="T173" s="37" t="s"/>
      <x:c r="U173" s="37" t="s"/>
      <x:c r="V173" s="37" t="s"/>
      <x:c r="W173" s="37" t="s"/>
      <x:c r="X173" s="37" t="s"/>
      <x:c r="Y173" s="37" t="s"/>
      <x:c r="Z173" s="37" t="s"/>
      <x:c r="AA173" s="37" t="s"/>
    </x:row>
    <x:row r="174" spans="1:27">
      <x:c r="B174" s="14" t="s">
        <x:v>453</x:v>
      </x:c>
    </x:row>
    <x:row r="175" spans="1:27">
      <x:c r="B175" s="0" t="s">
        <x:v>522</x:v>
      </x:c>
      <x:c r="C175" s="0" t="s">
        <x:v>455</x:v>
      </x:c>
      <x:c r="D175" s="0" t="s">
        <x:v>523</x:v>
      </x:c>
      <x:c r="E175" s="43" t="n">
        <x:v>0.41</x:v>
      </x:c>
      <x:c r="F175" s="0" t="s">
        <x:v>457</x:v>
      </x:c>
      <x:c r="G175" s="0" t="s">
        <x:v>458</x:v>
      </x:c>
      <x:c r="H175" s="44" t="n">
        <x:v>23.9</x:v>
      </x:c>
      <x:c r="I175" s="0" t="s">
        <x:v>459</x:v>
      </x:c>
      <x:c r="J175" s="45">
        <x:f>ROUND(E175/I173* H175,5)</x:f>
      </x:c>
      <x:c r="K175" s="46" t="s"/>
    </x:row>
    <x:row r="176" spans="1:27">
      <x:c r="B176" s="0" t="s">
        <x:v>501</x:v>
      </x:c>
      <x:c r="C176" s="0" t="s">
        <x:v>455</x:v>
      </x:c>
      <x:c r="D176" s="0" t="s">
        <x:v>502</x:v>
      </x:c>
      <x:c r="E176" s="43" t="n">
        <x:v>0.41</x:v>
      </x:c>
      <x:c r="F176" s="0" t="s">
        <x:v>457</x:v>
      </x:c>
      <x:c r="G176" s="0" t="s">
        <x:v>458</x:v>
      </x:c>
      <x:c r="H176" s="44" t="n">
        <x:v>19.95</x:v>
      </x:c>
      <x:c r="I176" s="0" t="s">
        <x:v>459</x:v>
      </x:c>
      <x:c r="J176" s="45">
        <x:f>ROUND(E176/I173* H176,5)</x:f>
      </x:c>
      <x:c r="K176" s="46" t="s"/>
    </x:row>
    <x:row r="177" spans="1:27">
      <x:c r="D177" s="47" t="s">
        <x:v>460</x:v>
      </x:c>
      <x:c r="E177" s="46" t="s"/>
      <x:c r="H177" s="46" t="s"/>
      <x:c r="K177" s="44">
        <x:f>SUM(J175:J176)</x:f>
      </x:c>
    </x:row>
    <x:row r="178" spans="1:27">
      <x:c r="B178" s="14" t="s">
        <x:v>465</x:v>
      </x:c>
      <x:c r="E178" s="46" t="s"/>
      <x:c r="H178" s="46" t="s"/>
      <x:c r="K178" s="46" t="s"/>
    </x:row>
    <x:row r="179" spans="1:27">
      <x:c r="B179" s="0" t="s">
        <x:v>539</x:v>
      </x:c>
      <x:c r="C179" s="0" t="s">
        <x:v>214</x:v>
      </x:c>
      <x:c r="D179" s="0" t="s">
        <x:v>540</x:v>
      </x:c>
      <x:c r="E179" s="43" t="n">
        <x:v>0.0357</x:v>
      </x:c>
      <x:c r="G179" s="0" t="s">
        <x:v>458</x:v>
      </x:c>
      <x:c r="H179" s="44" t="n">
        <x:v>34.11</x:v>
      </x:c>
      <x:c r="I179" s="0" t="s">
        <x:v>459</x:v>
      </x:c>
      <x:c r="J179" s="45">
        <x:f>ROUND(E179* H179,5)</x:f>
      </x:c>
      <x:c r="K179" s="46" t="s"/>
    </x:row>
    <x:row r="180" spans="1:27">
      <x:c r="B180" s="0" t="s">
        <x:v>541</x:v>
      </x:c>
      <x:c r="C180" s="0" t="s">
        <x:v>26</x:v>
      </x:c>
      <x:c r="D180" s="0" t="s">
        <x:v>542</x:v>
      </x:c>
      <x:c r="E180" s="43" t="n">
        <x:v>1</x:v>
      </x:c>
      <x:c r="G180" s="0" t="s">
        <x:v>458</x:v>
      </x:c>
      <x:c r="H180" s="44" t="n">
        <x:v>172.58</x:v>
      </x:c>
      <x:c r="I180" s="0" t="s">
        <x:v>459</x:v>
      </x:c>
      <x:c r="J180" s="45">
        <x:f>ROUND(E180* H180,5)</x:f>
      </x:c>
      <x:c r="K180" s="46" t="s"/>
    </x:row>
    <x:row r="181" spans="1:27">
      <x:c r="D181" s="47" t="s">
        <x:v>475</x:v>
      </x:c>
      <x:c r="E181" s="46" t="s"/>
      <x:c r="H181" s="46" t="s"/>
      <x:c r="K181" s="44">
        <x:f>SUM(J179:J180)</x:f>
      </x:c>
    </x:row>
    <x:row r="182" spans="1:27">
      <x:c r="D182" s="47" t="s">
        <x:v>476</x:v>
      </x:c>
      <x:c r="E182" s="46" t="s"/>
      <x:c r="H182" s="46" t="s"/>
      <x:c r="K182" s="48">
        <x:f>SUM(J174:J181)</x:f>
      </x:c>
    </x:row>
    <x:row r="183" spans="1:27">
      <x:c r="D183" s="47" t="s">
        <x:v>505</x:v>
      </x:c>
      <x:c r="E183" s="46" t="s"/>
      <x:c r="H183" s="46" t="n">
        <x:v>3</x:v>
      </x:c>
      <x:c r="I183" s="0" t="s">
        <x:v>478</x:v>
      </x:c>
      <x:c r="K183" s="44">
        <x:f>ROUND(H183/100*K182,5)</x:f>
      </x:c>
    </x:row>
    <x:row r="184" spans="1:27">
      <x:c r="D184" s="47" t="s">
        <x:v>479</x:v>
      </x:c>
      <x:c r="E184" s="46" t="s"/>
      <x:c r="H184" s="46" t="s"/>
      <x:c r="K184" s="48">
        <x:f>SUM(K182:K183)</x:f>
      </x:c>
    </x:row>
    <x:row r="186" spans="1:27" customFormat="1" ht="45" customHeight="1">
      <x:c r="A186" s="36" t="s"/>
      <x:c r="B186" s="36" t="s">
        <x:v>543</x:v>
      </x:c>
      <x:c r="C186" s="37" t="s">
        <x:v>26</x:v>
      </x:c>
      <x:c r="D186" s="38" t="s">
        <x:v>544</x:v>
      </x:c>
      <x:c r="E186" s="37" t="s"/>
      <x:c r="F186" s="37" t="s"/>
      <x:c r="G186" s="37" t="s"/>
      <x:c r="H186" s="39" t="s">
        <x:v>451</x:v>
      </x:c>
      <x:c r="I186" s="40" t="n">
        <x:v>1</x:v>
      </x:c>
      <x:c r="J186" s="41" t="s"/>
      <x:c r="K186" s="42" t="n">
        <x:v>1030</x:v>
      </x:c>
      <x:c r="L186" s="38" t="s">
        <x:v>545</x:v>
      </x:c>
      <x:c r="M186" s="37" t="s"/>
      <x:c r="N186" s="37" t="s"/>
      <x:c r="O186" s="37" t="s"/>
      <x:c r="P186" s="37" t="s"/>
      <x:c r="Q186" s="37" t="s"/>
      <x:c r="R186" s="37" t="s"/>
      <x:c r="S186" s="37" t="s"/>
      <x:c r="T186" s="37" t="s"/>
      <x:c r="U186" s="37" t="s"/>
      <x:c r="V186" s="37" t="s"/>
      <x:c r="W186" s="37" t="s"/>
      <x:c r="X186" s="37" t="s"/>
      <x:c r="Y186" s="37" t="s"/>
      <x:c r="Z186" s="37" t="s"/>
      <x:c r="AA186" s="37" t="s"/>
    </x:row>
    <x:row r="187" spans="1:27" customFormat="1" ht="45" customHeight="1">
      <x:c r="A187" s="36" t="s"/>
      <x:c r="B187" s="36" t="s">
        <x:v>546</x:v>
      </x:c>
      <x:c r="C187" s="37" t="s">
        <x:v>26</x:v>
      </x:c>
      <x:c r="D187" s="38" t="s">
        <x:v>547</x:v>
      </x:c>
      <x:c r="E187" s="37" t="s"/>
      <x:c r="F187" s="37" t="s"/>
      <x:c r="G187" s="37" t="s"/>
      <x:c r="H187" s="39" t="s">
        <x:v>451</x:v>
      </x:c>
      <x:c r="I187" s="40" t="n">
        <x:v>1</x:v>
      </x:c>
      <x:c r="J187" s="41" t="s"/>
      <x:c r="K187" s="42" t="n">
        <x:v>1859.15</x:v>
      </x:c>
      <x:c r="L187" s="38" t="s">
        <x:v>548</x:v>
      </x:c>
      <x:c r="M187" s="37" t="s"/>
      <x:c r="N187" s="37" t="s"/>
      <x:c r="O187" s="37" t="s"/>
      <x:c r="P187" s="37" t="s"/>
      <x:c r="Q187" s="37" t="s"/>
      <x:c r="R187" s="37" t="s"/>
      <x:c r="S187" s="37" t="s"/>
      <x:c r="T187" s="37" t="s"/>
      <x:c r="U187" s="37" t="s"/>
      <x:c r="V187" s="37" t="s"/>
      <x:c r="W187" s="37" t="s"/>
      <x:c r="X187" s="37" t="s"/>
      <x:c r="Y187" s="37" t="s"/>
      <x:c r="Z187" s="37" t="s"/>
      <x:c r="AA187" s="37" t="s"/>
    </x:row>
    <x:row r="188" spans="1:27" customFormat="1" ht="45" customHeight="1">
      <x:c r="A188" s="36" t="s">
        <x:v>549</x:v>
      </x:c>
      <x:c r="B188" s="36" t="s">
        <x:v>216</x:v>
      </x:c>
      <x:c r="C188" s="37" t="s">
        <x:v>26</x:v>
      </x:c>
      <x:c r="D188" s="38" t="s">
        <x:v>217</x:v>
      </x:c>
      <x:c r="E188" s="37" t="s"/>
      <x:c r="F188" s="37" t="s"/>
      <x:c r="G188" s="37" t="s"/>
      <x:c r="H188" s="39" t="s">
        <x:v>451</x:v>
      </x:c>
      <x:c r="I188" s="40" t="n">
        <x:v>1</x:v>
      </x:c>
      <x:c r="J188" s="41" t="s"/>
      <x:c r="K188" s="42">
        <x:f>ROUND(K200,2)</x:f>
      </x:c>
      <x:c r="L188" s="38" t="s">
        <x:v>217</x:v>
      </x:c>
      <x:c r="M188" s="37" t="s"/>
      <x:c r="N188" s="37" t="s"/>
      <x:c r="O188" s="37" t="s"/>
      <x:c r="P188" s="37" t="s"/>
      <x:c r="Q188" s="37" t="s"/>
      <x:c r="R188" s="37" t="s"/>
      <x:c r="S188" s="37" t="s"/>
      <x:c r="T188" s="37" t="s"/>
      <x:c r="U188" s="37" t="s"/>
      <x:c r="V188" s="37" t="s"/>
      <x:c r="W188" s="37" t="s"/>
      <x:c r="X188" s="37" t="s"/>
      <x:c r="Y188" s="37" t="s"/>
      <x:c r="Z188" s="37" t="s"/>
      <x:c r="AA188" s="37" t="s"/>
    </x:row>
    <x:row r="189" spans="1:27">
      <x:c r="B189" s="14" t="s">
        <x:v>453</x:v>
      </x:c>
    </x:row>
    <x:row r="190" spans="1:27">
      <x:c r="B190" s="0" t="s">
        <x:v>550</x:v>
      </x:c>
      <x:c r="C190" s="0" t="s">
        <x:v>455</x:v>
      </x:c>
      <x:c r="D190" s="0" t="s">
        <x:v>456</x:v>
      </x:c>
      <x:c r="E190" s="43" t="n">
        <x:v>7.68</x:v>
      </x:c>
      <x:c r="F190" s="0" t="s">
        <x:v>457</x:v>
      </x:c>
      <x:c r="G190" s="0" t="s">
        <x:v>458</x:v>
      </x:c>
      <x:c r="H190" s="44" t="n">
        <x:v>20.76</x:v>
      </x:c>
      <x:c r="I190" s="0" t="s">
        <x:v>459</x:v>
      </x:c>
      <x:c r="J190" s="45">
        <x:f>ROUND(E190/I188* H190,5)</x:f>
      </x:c>
      <x:c r="K190" s="46" t="s"/>
    </x:row>
    <x:row r="191" spans="1:27">
      <x:c r="B191" s="0" t="s">
        <x:v>551</x:v>
      </x:c>
      <x:c r="C191" s="0" t="s">
        <x:v>455</x:v>
      </x:c>
      <x:c r="D191" s="0" t="s">
        <x:v>552</x:v>
      </x:c>
      <x:c r="E191" s="43" t="n">
        <x:v>2.4</x:v>
      </x:c>
      <x:c r="F191" s="0" t="s">
        <x:v>457</x:v>
      </x:c>
      <x:c r="G191" s="0" t="s">
        <x:v>458</x:v>
      </x:c>
      <x:c r="H191" s="44" t="n">
        <x:v>24</x:v>
      </x:c>
      <x:c r="I191" s="0" t="s">
        <x:v>459</x:v>
      </x:c>
      <x:c r="J191" s="45">
        <x:f>ROUND(E191/I188* H191,5)</x:f>
      </x:c>
      <x:c r="K191" s="46" t="s"/>
    </x:row>
    <x:row r="192" spans="1:27">
      <x:c r="D192" s="47" t="s">
        <x:v>460</x:v>
      </x:c>
      <x:c r="E192" s="46" t="s"/>
      <x:c r="H192" s="46" t="s"/>
      <x:c r="K192" s="44">
        <x:f>SUM(J190:J191)</x:f>
      </x:c>
    </x:row>
    <x:row r="193" spans="1:27">
      <x:c r="B193" s="14" t="s">
        <x:v>461</x:v>
      </x:c>
      <x:c r="E193" s="46" t="s"/>
      <x:c r="H193" s="46" t="s"/>
      <x:c r="K193" s="46" t="s"/>
    </x:row>
    <x:row r="194" spans="1:27">
      <x:c r="B194" s="0" t="s">
        <x:v>553</x:v>
      </x:c>
      <x:c r="C194" s="0" t="s">
        <x:v>455</x:v>
      </x:c>
      <x:c r="D194" s="0" t="s">
        <x:v>554</x:v>
      </x:c>
      <x:c r="E194" s="43" t="n">
        <x:v>3.84</x:v>
      </x:c>
      <x:c r="F194" s="0" t="s">
        <x:v>457</x:v>
      </x:c>
      <x:c r="G194" s="0" t="s">
        <x:v>458</x:v>
      </x:c>
      <x:c r="H194" s="44" t="n">
        <x:v>17.53</x:v>
      </x:c>
      <x:c r="I194" s="0" t="s">
        <x:v>459</x:v>
      </x:c>
      <x:c r="J194" s="45">
        <x:f>ROUND(E194/I188* H194,5)</x:f>
      </x:c>
      <x:c r="K194" s="46" t="s"/>
    </x:row>
    <x:row r="195" spans="1:27">
      <x:c r="D195" s="47" t="s">
        <x:v>464</x:v>
      </x:c>
      <x:c r="E195" s="46" t="s"/>
      <x:c r="H195" s="46" t="s"/>
      <x:c r="K195" s="44">
        <x:f>SUM(J194:J194)</x:f>
      </x:c>
    </x:row>
    <x:row r="196" spans="1:27">
      <x:c r="E196" s="46" t="s"/>
      <x:c r="H196" s="46" t="s"/>
      <x:c r="K196" s="46" t="s"/>
    </x:row>
    <x:row r="197" spans="1:27">
      <x:c r="D197" s="47" t="s">
        <x:v>477</x:v>
      </x:c>
      <x:c r="E197" s="46" t="s"/>
      <x:c r="H197" s="46" t="n">
        <x:v>1.5</x:v>
      </x:c>
      <x:c r="I197" s="0" t="s">
        <x:v>478</x:v>
      </x:c>
      <x:c r="J197" s="0">
        <x:f>ROUND(H197/100*K192,5)</x:f>
      </x:c>
      <x:c r="K197" s="46" t="s"/>
    </x:row>
    <x:row r="198" spans="1:27">
      <x:c r="D198" s="47" t="s">
        <x:v>476</x:v>
      </x:c>
      <x:c r="E198" s="46" t="s"/>
      <x:c r="H198" s="46" t="s"/>
      <x:c r="K198" s="48">
        <x:f>SUM(J189:J197)</x:f>
      </x:c>
    </x:row>
    <x:row r="199" spans="1:27">
      <x:c r="D199" s="47" t="s">
        <x:v>505</x:v>
      </x:c>
      <x:c r="E199" s="46" t="s"/>
      <x:c r="H199" s="46" t="n">
        <x:v>3</x:v>
      </x:c>
      <x:c r="I199" s="0" t="s">
        <x:v>478</x:v>
      </x:c>
      <x:c r="K199" s="44">
        <x:f>ROUND(H199/100*K198,5)</x:f>
      </x:c>
    </x:row>
    <x:row r="200" spans="1:27">
      <x:c r="D200" s="47" t="s">
        <x:v>479</x:v>
      </x:c>
      <x:c r="E200" s="46" t="s"/>
      <x:c r="H200" s="46" t="s"/>
      <x:c r="K200" s="48">
        <x:f>SUM(K198:K199)</x:f>
      </x:c>
    </x:row>
    <x:row r="202" spans="1:27" customFormat="1" ht="45" customHeight="1">
      <x:c r="A202" s="36" t="s">
        <x:v>555</x:v>
      </x:c>
      <x:c r="B202" s="36" t="s">
        <x:v>390</x:v>
      </x:c>
      <x:c r="C202" s="37" t="s">
        <x:v>26</x:v>
      </x:c>
      <x:c r="D202" s="38" t="s">
        <x:v>391</x:v>
      </x:c>
      <x:c r="E202" s="37" t="s"/>
      <x:c r="F202" s="37" t="s"/>
      <x:c r="G202" s="37" t="s"/>
      <x:c r="H202" s="39" t="s">
        <x:v>451</x:v>
      </x:c>
      <x:c r="I202" s="40" t="n">
        <x:v>1</x:v>
      </x:c>
      <x:c r="J202" s="41" t="s"/>
      <x:c r="K202" s="42" t="n">
        <x:v>93.07</x:v>
      </x:c>
      <x:c r="L202" s="38" t="s">
        <x:v>391</x:v>
      </x:c>
      <x:c r="M202" s="37" t="s"/>
      <x:c r="N202" s="37" t="s"/>
      <x:c r="O202" s="37" t="s"/>
      <x:c r="P202" s="37" t="s"/>
      <x:c r="Q202" s="37" t="s"/>
      <x:c r="R202" s="37" t="s"/>
      <x:c r="S202" s="37" t="s"/>
      <x:c r="T202" s="37" t="s"/>
      <x:c r="U202" s="37" t="s"/>
      <x:c r="V202" s="37" t="s"/>
      <x:c r="W202" s="37" t="s"/>
      <x:c r="X202" s="37" t="s"/>
      <x:c r="Y202" s="37" t="s"/>
      <x:c r="Z202" s="37" t="s"/>
      <x:c r="AA202" s="37" t="s"/>
    </x:row>
    <x:row r="203" spans="1:27" customFormat="1" ht="45" customHeight="1">
      <x:c r="A203" s="36" t="s">
        <x:v>556</x:v>
      </x:c>
      <x:c r="B203" s="36" t="s">
        <x:v>23</x:v>
      </x:c>
      <x:c r="C203" s="37" t="s">
        <x:v>13</x:v>
      </x:c>
      <x:c r="D203" s="38" t="s">
        <x:v>24</x:v>
      </x:c>
      <x:c r="E203" s="37" t="s"/>
      <x:c r="F203" s="37" t="s"/>
      <x:c r="G203" s="37" t="s"/>
      <x:c r="H203" s="39" t="s">
        <x:v>451</x:v>
      </x:c>
      <x:c r="I203" s="40" t="n">
        <x:v>1</x:v>
      </x:c>
      <x:c r="J203" s="41" t="s"/>
      <x:c r="K203" s="42">
        <x:f>ROUND(K215,2)</x:f>
      </x:c>
      <x:c r="L203" s="38" t="s">
        <x:v>557</x:v>
      </x:c>
      <x:c r="M203" s="37" t="s"/>
      <x:c r="N203" s="37" t="s"/>
      <x:c r="O203" s="37" t="s"/>
      <x:c r="P203" s="37" t="s"/>
      <x:c r="Q203" s="37" t="s"/>
      <x:c r="R203" s="37" t="s"/>
      <x:c r="S203" s="37" t="s"/>
      <x:c r="T203" s="37" t="s"/>
      <x:c r="U203" s="37" t="s"/>
      <x:c r="V203" s="37" t="s"/>
      <x:c r="W203" s="37" t="s"/>
      <x:c r="X203" s="37" t="s"/>
      <x:c r="Y203" s="37" t="s"/>
      <x:c r="Z203" s="37" t="s"/>
      <x:c r="AA203" s="37" t="s"/>
    </x:row>
    <x:row r="204" spans="1:27">
      <x:c r="B204" s="14" t="s">
        <x:v>453</x:v>
      </x:c>
    </x:row>
    <x:row r="205" spans="1:27">
      <x:c r="B205" s="0" t="s">
        <x:v>454</x:v>
      </x:c>
      <x:c r="C205" s="0" t="s">
        <x:v>455</x:v>
      </x:c>
      <x:c r="D205" s="0" t="s">
        <x:v>456</x:v>
      </x:c>
      <x:c r="E205" s="43" t="n">
        <x:v>0.14</x:v>
      </x:c>
      <x:c r="F205" s="0" t="s">
        <x:v>457</x:v>
      </x:c>
      <x:c r="G205" s="0" t="s">
        <x:v>458</x:v>
      </x:c>
      <x:c r="H205" s="44" t="n">
        <x:v>20.63</x:v>
      </x:c>
      <x:c r="I205" s="0" t="s">
        <x:v>459</x:v>
      </x:c>
      <x:c r="J205" s="45">
        <x:f>ROUND(E205/I203* H205,5)</x:f>
      </x:c>
      <x:c r="K205" s="46" t="s"/>
    </x:row>
    <x:row r="206" spans="1:27">
      <x:c r="D206" s="47" t="s">
        <x:v>460</x:v>
      </x:c>
      <x:c r="E206" s="46" t="s"/>
      <x:c r="H206" s="46" t="s"/>
      <x:c r="K206" s="44">
        <x:f>SUM(J205:J205)</x:f>
      </x:c>
    </x:row>
    <x:row r="207" spans="1:27">
      <x:c r="B207" s="14" t="s">
        <x:v>461</x:v>
      </x:c>
      <x:c r="E207" s="46" t="s"/>
      <x:c r="H207" s="46" t="s"/>
      <x:c r="K207" s="46" t="s"/>
    </x:row>
    <x:row r="208" spans="1:27">
      <x:c r="B208" s="0" t="s">
        <x:v>558</x:v>
      </x:c>
      <x:c r="C208" s="0" t="s">
        <x:v>455</x:v>
      </x:c>
      <x:c r="D208" s="0" t="s">
        <x:v>559</x:v>
      </x:c>
      <x:c r="E208" s="43" t="n">
        <x:v>0.0194</x:v>
      </x:c>
      <x:c r="F208" s="0" t="s">
        <x:v>457</x:v>
      </x:c>
      <x:c r="G208" s="0" t="s">
        <x:v>458</x:v>
      </x:c>
      <x:c r="H208" s="44" t="n">
        <x:v>44.99</x:v>
      </x:c>
      <x:c r="I208" s="0" t="s">
        <x:v>459</x:v>
      </x:c>
      <x:c r="J208" s="45">
        <x:f>ROUND(E208/I203* H208,5)</x:f>
      </x:c>
      <x:c r="K208" s="46" t="s"/>
    </x:row>
    <x:row r="209" spans="1:27">
      <x:c r="B209" s="0" t="s">
        <x:v>560</x:v>
      </x:c>
      <x:c r="C209" s="0" t="s">
        <x:v>455</x:v>
      </x:c>
      <x:c r="D209" s="0" t="s">
        <x:v>554</x:v>
      </x:c>
      <x:c r="E209" s="43" t="n">
        <x:v>0.07</x:v>
      </x:c>
      <x:c r="F209" s="0" t="s">
        <x:v>457</x:v>
      </x:c>
      <x:c r="G209" s="0" t="s">
        <x:v>458</x:v>
      </x:c>
      <x:c r="H209" s="44" t="n">
        <x:v>12.33</x:v>
      </x:c>
      <x:c r="I209" s="0" t="s">
        <x:v>459</x:v>
      </x:c>
      <x:c r="J209" s="45">
        <x:f>ROUND(E209/I203* H209,5)</x:f>
      </x:c>
      <x:c r="K209" s="46" t="s"/>
    </x:row>
    <x:row r="210" spans="1:27">
      <x:c r="D210" s="47" t="s">
        <x:v>464</x:v>
      </x:c>
      <x:c r="E210" s="46" t="s"/>
      <x:c r="H210" s="46" t="s"/>
      <x:c r="K210" s="44">
        <x:f>SUM(J208:J209)</x:f>
      </x:c>
    </x:row>
    <x:row r="211" spans="1:27">
      <x:c r="E211" s="46" t="s"/>
      <x:c r="H211" s="46" t="s"/>
      <x:c r="K211" s="46" t="s"/>
    </x:row>
    <x:row r="212" spans="1:27">
      <x:c r="D212" s="47" t="s">
        <x:v>477</x:v>
      </x:c>
      <x:c r="E212" s="46" t="s"/>
      <x:c r="H212" s="46" t="n">
        <x:v>1.5</x:v>
      </x:c>
      <x:c r="I212" s="0" t="s">
        <x:v>478</x:v>
      </x:c>
      <x:c r="J212" s="0">
        <x:f>ROUND(H212/100*K206,5)</x:f>
      </x:c>
      <x:c r="K212" s="46" t="s"/>
    </x:row>
    <x:row r="213" spans="1:27">
      <x:c r="D213" s="47" t="s">
        <x:v>476</x:v>
      </x:c>
      <x:c r="E213" s="46" t="s"/>
      <x:c r="H213" s="46" t="s"/>
      <x:c r="K213" s="48">
        <x:f>SUM(J204:J212)</x:f>
      </x:c>
    </x:row>
    <x:row r="214" spans="1:27">
      <x:c r="D214" s="47" t="s">
        <x:v>505</x:v>
      </x:c>
      <x:c r="E214" s="46" t="s"/>
      <x:c r="H214" s="46" t="n">
        <x:v>3</x:v>
      </x:c>
      <x:c r="I214" s="0" t="s">
        <x:v>478</x:v>
      </x:c>
      <x:c r="K214" s="44">
        <x:f>ROUND(H214/100*K213,5)</x:f>
      </x:c>
    </x:row>
    <x:row r="215" spans="1:27">
      <x:c r="D215" s="47" t="s">
        <x:v>479</x:v>
      </x:c>
      <x:c r="E215" s="46" t="s"/>
      <x:c r="H215" s="46" t="s"/>
      <x:c r="K215" s="48">
        <x:f>SUM(K213:K214)</x:f>
      </x:c>
    </x:row>
    <x:row r="217" spans="1:27" customFormat="1" ht="45" customHeight="1">
      <x:c r="A217" s="36" t="s">
        <x:v>561</x:v>
      </x:c>
      <x:c r="B217" s="36" t="s">
        <x:v>12</x:v>
      </x:c>
      <x:c r="C217" s="37" t="s">
        <x:v>13</x:v>
      </x:c>
      <x:c r="D217" s="38" t="s">
        <x:v>14</x:v>
      </x:c>
      <x:c r="E217" s="37" t="s"/>
      <x:c r="F217" s="37" t="s"/>
      <x:c r="G217" s="37" t="s"/>
      <x:c r="H217" s="39" t="s">
        <x:v>451</x:v>
      </x:c>
      <x:c r="I217" s="40" t="n">
        <x:v>1</x:v>
      </x:c>
      <x:c r="J217" s="41" t="s"/>
      <x:c r="K217" s="42">
        <x:f>ROUND(K229,2)</x:f>
      </x:c>
      <x:c r="L217" s="38" t="s">
        <x:v>562</x:v>
      </x:c>
      <x:c r="M217" s="37" t="s"/>
      <x:c r="N217" s="37" t="s"/>
      <x:c r="O217" s="37" t="s"/>
      <x:c r="P217" s="37" t="s"/>
      <x:c r="Q217" s="37" t="s"/>
      <x:c r="R217" s="37" t="s"/>
      <x:c r="S217" s="37" t="s"/>
      <x:c r="T217" s="37" t="s"/>
      <x:c r="U217" s="37" t="s"/>
      <x:c r="V217" s="37" t="s"/>
      <x:c r="W217" s="37" t="s"/>
      <x:c r="X217" s="37" t="s"/>
      <x:c r="Y217" s="37" t="s"/>
      <x:c r="Z217" s="37" t="s"/>
      <x:c r="AA217" s="37" t="s"/>
    </x:row>
    <x:row r="218" spans="1:27">
      <x:c r="B218" s="14" t="s">
        <x:v>453</x:v>
      </x:c>
    </x:row>
    <x:row r="219" spans="1:27">
      <x:c r="B219" s="0" t="s">
        <x:v>454</x:v>
      </x:c>
      <x:c r="C219" s="0" t="s">
        <x:v>455</x:v>
      </x:c>
      <x:c r="D219" s="0" t="s">
        <x:v>456</x:v>
      </x:c>
      <x:c r="E219" s="43" t="n">
        <x:v>0.41</x:v>
      </x:c>
      <x:c r="F219" s="0" t="s">
        <x:v>457</x:v>
      </x:c>
      <x:c r="G219" s="0" t="s">
        <x:v>458</x:v>
      </x:c>
      <x:c r="H219" s="44" t="n">
        <x:v>20.63</x:v>
      </x:c>
      <x:c r="I219" s="0" t="s">
        <x:v>459</x:v>
      </x:c>
      <x:c r="J219" s="45">
        <x:f>ROUND(E219/I217* H219,5)</x:f>
      </x:c>
      <x:c r="K219" s="46" t="s"/>
    </x:row>
    <x:row r="220" spans="1:27">
      <x:c r="D220" s="47" t="s">
        <x:v>460</x:v>
      </x:c>
      <x:c r="E220" s="46" t="s"/>
      <x:c r="H220" s="46" t="s"/>
      <x:c r="K220" s="44">
        <x:f>SUM(J219:J219)</x:f>
      </x:c>
    </x:row>
    <x:row r="221" spans="1:27">
      <x:c r="B221" s="14" t="s">
        <x:v>461</x:v>
      </x:c>
      <x:c r="E221" s="46" t="s"/>
      <x:c r="H221" s="46" t="s"/>
      <x:c r="K221" s="46" t="s"/>
    </x:row>
    <x:row r="222" spans="1:27">
      <x:c r="B222" s="0" t="s">
        <x:v>558</x:v>
      </x:c>
      <x:c r="C222" s="0" t="s">
        <x:v>455</x:v>
      </x:c>
      <x:c r="D222" s="0" t="s">
        <x:v>559</x:v>
      </x:c>
      <x:c r="E222" s="43" t="n">
        <x:v>0.024</x:v>
      </x:c>
      <x:c r="F222" s="0" t="s">
        <x:v>457</x:v>
      </x:c>
      <x:c r="G222" s="0" t="s">
        <x:v>458</x:v>
      </x:c>
      <x:c r="H222" s="44" t="n">
        <x:v>44.99</x:v>
      </x:c>
      <x:c r="I222" s="0" t="s">
        <x:v>459</x:v>
      </x:c>
      <x:c r="J222" s="45">
        <x:f>ROUND(E222/I217* H222,5)</x:f>
      </x:c>
      <x:c r="K222" s="46" t="s"/>
    </x:row>
    <x:row r="223" spans="1:27">
      <x:c r="B223" s="0" t="s">
        <x:v>560</x:v>
      </x:c>
      <x:c r="C223" s="0" t="s">
        <x:v>455</x:v>
      </x:c>
      <x:c r="D223" s="0" t="s">
        <x:v>554</x:v>
      </x:c>
      <x:c r="E223" s="43" t="n">
        <x:v>0.175</x:v>
      </x:c>
      <x:c r="F223" s="0" t="s">
        <x:v>457</x:v>
      </x:c>
      <x:c r="G223" s="0" t="s">
        <x:v>458</x:v>
      </x:c>
      <x:c r="H223" s="44" t="n">
        <x:v>12.33</x:v>
      </x:c>
      <x:c r="I223" s="0" t="s">
        <x:v>459</x:v>
      </x:c>
      <x:c r="J223" s="45">
        <x:f>ROUND(E223/I217* H223,5)</x:f>
      </x:c>
      <x:c r="K223" s="46" t="s"/>
    </x:row>
    <x:row r="224" spans="1:27">
      <x:c r="D224" s="47" t="s">
        <x:v>464</x:v>
      </x:c>
      <x:c r="E224" s="46" t="s"/>
      <x:c r="H224" s="46" t="s"/>
      <x:c r="K224" s="44">
        <x:f>SUM(J222:J223)</x:f>
      </x:c>
    </x:row>
    <x:row r="225" spans="1:27">
      <x:c r="E225" s="46" t="s"/>
      <x:c r="H225" s="46" t="s"/>
      <x:c r="K225" s="46" t="s"/>
    </x:row>
    <x:row r="226" spans="1:27">
      <x:c r="D226" s="47" t="s">
        <x:v>477</x:v>
      </x:c>
      <x:c r="E226" s="46" t="s"/>
      <x:c r="H226" s="46" t="n">
        <x:v>1.5</x:v>
      </x:c>
      <x:c r="I226" s="0" t="s">
        <x:v>478</x:v>
      </x:c>
      <x:c r="J226" s="0">
        <x:f>ROUND(H226/100*K220,5)</x:f>
      </x:c>
      <x:c r="K226" s="46" t="s"/>
    </x:row>
    <x:row r="227" spans="1:27">
      <x:c r="D227" s="47" t="s">
        <x:v>476</x:v>
      </x:c>
      <x:c r="E227" s="46" t="s"/>
      <x:c r="H227" s="46" t="s"/>
      <x:c r="K227" s="48">
        <x:f>SUM(J218:J226)</x:f>
      </x:c>
    </x:row>
    <x:row r="228" spans="1:27">
      <x:c r="D228" s="47" t="s">
        <x:v>505</x:v>
      </x:c>
      <x:c r="E228" s="46" t="s"/>
      <x:c r="H228" s="46" t="n">
        <x:v>3</x:v>
      </x:c>
      <x:c r="I228" s="0" t="s">
        <x:v>478</x:v>
      </x:c>
      <x:c r="K228" s="44">
        <x:f>ROUND(H228/100*K227,5)</x:f>
      </x:c>
    </x:row>
    <x:row r="229" spans="1:27">
      <x:c r="D229" s="47" t="s">
        <x:v>479</x:v>
      </x:c>
      <x:c r="E229" s="46" t="s"/>
      <x:c r="H229" s="46" t="s"/>
      <x:c r="K229" s="48">
        <x:f>SUM(K227:K228)</x:f>
      </x:c>
    </x:row>
    <x:row r="231" spans="1:27" customFormat="1" ht="45" customHeight="1">
      <x:c r="A231" s="36" t="s">
        <x:v>563</x:v>
      </x:c>
      <x:c r="B231" s="36" t="s">
        <x:v>15</x:v>
      </x:c>
      <x:c r="C231" s="37" t="s">
        <x:v>16</x:v>
      </x:c>
      <x:c r="D231" s="38" t="s">
        <x:v>17</x:v>
      </x:c>
      <x:c r="E231" s="37" t="s"/>
      <x:c r="F231" s="37" t="s"/>
      <x:c r="G231" s="37" t="s"/>
      <x:c r="H231" s="39" t="s">
        <x:v>451</x:v>
      </x:c>
      <x:c r="I231" s="40" t="n">
        <x:v>1</x:v>
      </x:c>
      <x:c r="J231" s="41" t="s"/>
      <x:c r="K231" s="42">
        <x:f>ROUND(K242,2)</x:f>
      </x:c>
      <x:c r="L231" s="38" t="s">
        <x:v>564</x:v>
      </x:c>
      <x:c r="M231" s="37" t="s"/>
      <x:c r="N231" s="37" t="s"/>
      <x:c r="O231" s="37" t="s"/>
      <x:c r="P231" s="37" t="s"/>
      <x:c r="Q231" s="37" t="s"/>
      <x:c r="R231" s="37" t="s"/>
      <x:c r="S231" s="37" t="s"/>
      <x:c r="T231" s="37" t="s"/>
      <x:c r="U231" s="37" t="s"/>
      <x:c r="V231" s="37" t="s"/>
      <x:c r="W231" s="37" t="s"/>
      <x:c r="X231" s="37" t="s"/>
      <x:c r="Y231" s="37" t="s"/>
      <x:c r="Z231" s="37" t="s"/>
      <x:c r="AA231" s="37" t="s"/>
    </x:row>
    <x:row r="232" spans="1:27">
      <x:c r="B232" s="14" t="s">
        <x:v>453</x:v>
      </x:c>
    </x:row>
    <x:row r="233" spans="1:27">
      <x:c r="B233" s="0" t="s">
        <x:v>454</x:v>
      </x:c>
      <x:c r="C233" s="0" t="s">
        <x:v>455</x:v>
      </x:c>
      <x:c r="D233" s="0" t="s">
        <x:v>456</x:v>
      </x:c>
      <x:c r="E233" s="43" t="n">
        <x:v>0.1</x:v>
      </x:c>
      <x:c r="F233" s="0" t="s">
        <x:v>457</x:v>
      </x:c>
      <x:c r="G233" s="0" t="s">
        <x:v>458</x:v>
      </x:c>
      <x:c r="H233" s="44" t="n">
        <x:v>20.63</x:v>
      </x:c>
      <x:c r="I233" s="0" t="s">
        <x:v>459</x:v>
      </x:c>
      <x:c r="J233" s="45">
        <x:f>ROUND(E233/I231* H233,5)</x:f>
      </x:c>
      <x:c r="K233" s="46" t="s"/>
    </x:row>
    <x:row r="234" spans="1:27">
      <x:c r="D234" s="47" t="s">
        <x:v>460</x:v>
      </x:c>
      <x:c r="E234" s="46" t="s"/>
      <x:c r="H234" s="46" t="s"/>
      <x:c r="K234" s="44">
        <x:f>SUM(J233:J233)</x:f>
      </x:c>
    </x:row>
    <x:row r="235" spans="1:27">
      <x:c r="B235" s="14" t="s">
        <x:v>461</x:v>
      </x:c>
      <x:c r="E235" s="46" t="s"/>
      <x:c r="H235" s="46" t="s"/>
      <x:c r="K235" s="46" t="s"/>
    </x:row>
    <x:row r="236" spans="1:27">
      <x:c r="B236" s="0" t="s">
        <x:v>560</x:v>
      </x:c>
      <x:c r="C236" s="0" t="s">
        <x:v>455</x:v>
      </x:c>
      <x:c r="D236" s="0" t="s">
        <x:v>554</x:v>
      </x:c>
      <x:c r="E236" s="43" t="n">
        <x:v>0.025</x:v>
      </x:c>
      <x:c r="F236" s="0" t="s">
        <x:v>457</x:v>
      </x:c>
      <x:c r="G236" s="0" t="s">
        <x:v>458</x:v>
      </x:c>
      <x:c r="H236" s="44" t="n">
        <x:v>12.33</x:v>
      </x:c>
      <x:c r="I236" s="0" t="s">
        <x:v>459</x:v>
      </x:c>
      <x:c r="J236" s="45">
        <x:f>ROUND(E236/I231* H236,5)</x:f>
      </x:c>
      <x:c r="K236" s="46" t="s"/>
    </x:row>
    <x:row r="237" spans="1:27">
      <x:c r="B237" s="0" t="s">
        <x:v>565</x:v>
      </x:c>
      <x:c r="C237" s="0" t="s">
        <x:v>455</x:v>
      </x:c>
      <x:c r="D237" s="0" t="s">
        <x:v>566</x:v>
      </x:c>
      <x:c r="E237" s="43" t="n">
        <x:v>0.03</x:v>
      </x:c>
      <x:c r="F237" s="0" t="s">
        <x:v>457</x:v>
      </x:c>
      <x:c r="G237" s="0" t="s">
        <x:v>458</x:v>
      </x:c>
      <x:c r="H237" s="44" t="n">
        <x:v>50.8</x:v>
      </x:c>
      <x:c r="I237" s="0" t="s">
        <x:v>459</x:v>
      </x:c>
      <x:c r="J237" s="45">
        <x:f>ROUND(E237/I231* H237,5)</x:f>
      </x:c>
      <x:c r="K237" s="46" t="s"/>
    </x:row>
    <x:row r="238" spans="1:27">
      <x:c r="B238" s="0" t="s">
        <x:v>558</x:v>
      </x:c>
      <x:c r="C238" s="0" t="s">
        <x:v>455</x:v>
      </x:c>
      <x:c r="D238" s="0" t="s">
        <x:v>559</x:v>
      </x:c>
      <x:c r="E238" s="43" t="n">
        <x:v>0.024</x:v>
      </x:c>
      <x:c r="F238" s="0" t="s">
        <x:v>457</x:v>
      </x:c>
      <x:c r="G238" s="0" t="s">
        <x:v>458</x:v>
      </x:c>
      <x:c r="H238" s="44" t="n">
        <x:v>44.99</x:v>
      </x:c>
      <x:c r="I238" s="0" t="s">
        <x:v>459</x:v>
      </x:c>
      <x:c r="J238" s="45">
        <x:f>ROUND(E238/I231* H238,5)</x:f>
      </x:c>
      <x:c r="K238" s="46" t="s"/>
    </x:row>
    <x:row r="239" spans="1:27">
      <x:c r="D239" s="47" t="s">
        <x:v>464</x:v>
      </x:c>
      <x:c r="E239" s="46" t="s"/>
      <x:c r="H239" s="46" t="s"/>
      <x:c r="K239" s="44">
        <x:f>SUM(J236:J238)</x:f>
      </x:c>
    </x:row>
    <x:row r="240" spans="1:27">
      <x:c r="D240" s="47" t="s">
        <x:v>476</x:v>
      </x:c>
      <x:c r="E240" s="46" t="s"/>
      <x:c r="H240" s="46" t="s"/>
      <x:c r="K240" s="48">
        <x:f>SUM(J232:J239)</x:f>
      </x:c>
    </x:row>
    <x:row r="241" spans="1:27">
      <x:c r="D241" s="47" t="s">
        <x:v>505</x:v>
      </x:c>
      <x:c r="E241" s="46" t="s"/>
      <x:c r="H241" s="46" t="n">
        <x:v>3</x:v>
      </x:c>
      <x:c r="I241" s="0" t="s">
        <x:v>478</x:v>
      </x:c>
      <x:c r="K241" s="44">
        <x:f>ROUND(H241/100*K240,5)</x:f>
      </x:c>
    </x:row>
    <x:row r="242" spans="1:27">
      <x:c r="D242" s="47" t="s">
        <x:v>479</x:v>
      </x:c>
      <x:c r="E242" s="46" t="s"/>
      <x:c r="H242" s="46" t="s"/>
      <x:c r="K242" s="48">
        <x:f>SUM(K240:K241)</x:f>
      </x:c>
    </x:row>
    <x:row r="244" spans="1:27" customFormat="1" ht="45" customHeight="1">
      <x:c r="A244" s="36" t="s">
        <x:v>567</x:v>
      </x:c>
      <x:c r="B244" s="36" t="s">
        <x:v>21</x:v>
      </x:c>
      <x:c r="C244" s="37" t="s">
        <x:v>16</x:v>
      </x:c>
      <x:c r="D244" s="38" t="s">
        <x:v>22</x:v>
      </x:c>
      <x:c r="E244" s="37" t="s"/>
      <x:c r="F244" s="37" t="s"/>
      <x:c r="G244" s="37" t="s"/>
      <x:c r="H244" s="39" t="s">
        <x:v>451</x:v>
      </x:c>
      <x:c r="I244" s="40" t="n">
        <x:v>1</x:v>
      </x:c>
      <x:c r="J244" s="41" t="s"/>
      <x:c r="K244" s="42">
        <x:f>ROUND(K255,2)</x:f>
      </x:c>
      <x:c r="L244" s="38" t="s">
        <x:v>568</x:v>
      </x:c>
      <x:c r="M244" s="37" t="s"/>
      <x:c r="N244" s="37" t="s"/>
      <x:c r="O244" s="37" t="s"/>
      <x:c r="P244" s="37" t="s"/>
      <x:c r="Q244" s="37" t="s"/>
      <x:c r="R244" s="37" t="s"/>
      <x:c r="S244" s="37" t="s"/>
      <x:c r="T244" s="37" t="s"/>
      <x:c r="U244" s="37" t="s"/>
      <x:c r="V244" s="37" t="s"/>
      <x:c r="W244" s="37" t="s"/>
      <x:c r="X244" s="37" t="s"/>
      <x:c r="Y244" s="37" t="s"/>
      <x:c r="Z244" s="37" t="s"/>
      <x:c r="AA244" s="37" t="s"/>
    </x:row>
    <x:row r="245" spans="1:27">
      <x:c r="B245" s="14" t="s">
        <x:v>453</x:v>
      </x:c>
    </x:row>
    <x:row r="246" spans="1:27">
      <x:c r="B246" s="0" t="s">
        <x:v>454</x:v>
      </x:c>
      <x:c r="C246" s="0" t="s">
        <x:v>455</x:v>
      </x:c>
      <x:c r="D246" s="0" t="s">
        <x:v>456</x:v>
      </x:c>
      <x:c r="E246" s="43" t="n">
        <x:v>0.15</x:v>
      </x:c>
      <x:c r="F246" s="0" t="s">
        <x:v>457</x:v>
      </x:c>
      <x:c r="G246" s="0" t="s">
        <x:v>458</x:v>
      </x:c>
      <x:c r="H246" s="44" t="n">
        <x:v>20.63</x:v>
      </x:c>
      <x:c r="I246" s="0" t="s">
        <x:v>459</x:v>
      </x:c>
      <x:c r="J246" s="45">
        <x:f>ROUND(E246/I244* H246,5)</x:f>
      </x:c>
      <x:c r="K246" s="46" t="s"/>
    </x:row>
    <x:row r="247" spans="1:27">
      <x:c r="D247" s="47" t="s">
        <x:v>460</x:v>
      </x:c>
      <x:c r="E247" s="46" t="s"/>
      <x:c r="H247" s="46" t="s"/>
      <x:c r="K247" s="44">
        <x:f>SUM(J246:J246)</x:f>
      </x:c>
    </x:row>
    <x:row r="248" spans="1:27">
      <x:c r="B248" s="14" t="s">
        <x:v>461</x:v>
      </x:c>
      <x:c r="E248" s="46" t="s"/>
      <x:c r="H248" s="46" t="s"/>
      <x:c r="K248" s="46" t="s"/>
    </x:row>
    <x:row r="249" spans="1:27">
      <x:c r="B249" s="0" t="s">
        <x:v>569</x:v>
      </x:c>
      <x:c r="C249" s="0" t="s">
        <x:v>455</x:v>
      </x:c>
      <x:c r="D249" s="0" t="s">
        <x:v>570</x:v>
      </x:c>
      <x:c r="E249" s="43" t="n">
        <x:v>0.15</x:v>
      </x:c>
      <x:c r="F249" s="0" t="s">
        <x:v>457</x:v>
      </x:c>
      <x:c r="G249" s="0" t="s">
        <x:v>458</x:v>
      </x:c>
      <x:c r="H249" s="44" t="n">
        <x:v>7.28</x:v>
      </x:c>
      <x:c r="I249" s="0" t="s">
        <x:v>459</x:v>
      </x:c>
      <x:c r="J249" s="45">
        <x:f>ROUND(E249/I244* H249,5)</x:f>
      </x:c>
      <x:c r="K249" s="46" t="s"/>
    </x:row>
    <x:row r="250" spans="1:27">
      <x:c r="D250" s="47" t="s">
        <x:v>464</x:v>
      </x:c>
      <x:c r="E250" s="46" t="s"/>
      <x:c r="H250" s="46" t="s"/>
      <x:c r="K250" s="44">
        <x:f>SUM(J249:J249)</x:f>
      </x:c>
    </x:row>
    <x:row r="251" spans="1:27">
      <x:c r="E251" s="46" t="s"/>
      <x:c r="H251" s="46" t="s"/>
      <x:c r="K251" s="46" t="s"/>
    </x:row>
    <x:row r="252" spans="1:27">
      <x:c r="D252" s="47" t="s">
        <x:v>477</x:v>
      </x:c>
      <x:c r="E252" s="46" t="s"/>
      <x:c r="H252" s="46" t="n">
        <x:v>1.5</x:v>
      </x:c>
      <x:c r="I252" s="0" t="s">
        <x:v>478</x:v>
      </x:c>
      <x:c r="J252" s="0">
        <x:f>ROUND(H252/100*K247,5)</x:f>
      </x:c>
      <x:c r="K252" s="46" t="s"/>
    </x:row>
    <x:row r="253" spans="1:27">
      <x:c r="D253" s="47" t="s">
        <x:v>476</x:v>
      </x:c>
      <x:c r="E253" s="46" t="s"/>
      <x:c r="H253" s="46" t="s"/>
      <x:c r="K253" s="48">
        <x:f>SUM(J245:J252)</x:f>
      </x:c>
    </x:row>
    <x:row r="254" spans="1:27">
      <x:c r="D254" s="47" t="s">
        <x:v>505</x:v>
      </x:c>
      <x:c r="E254" s="46" t="s"/>
      <x:c r="H254" s="46" t="n">
        <x:v>3</x:v>
      </x:c>
      <x:c r="I254" s="0" t="s">
        <x:v>478</x:v>
      </x:c>
      <x:c r="K254" s="44">
        <x:f>ROUND(H254/100*K253,5)</x:f>
      </x:c>
    </x:row>
    <x:row r="255" spans="1:27">
      <x:c r="D255" s="47" t="s">
        <x:v>479</x:v>
      </x:c>
      <x:c r="E255" s="46" t="s"/>
      <x:c r="H255" s="46" t="s"/>
      <x:c r="K255" s="48">
        <x:f>SUM(K253:K254)</x:f>
      </x:c>
    </x:row>
    <x:row r="257" spans="1:27" customFormat="1" ht="45" customHeight="1">
      <x:c r="A257" s="36" t="s">
        <x:v>571</x:v>
      </x:c>
      <x:c r="B257" s="36" t="s">
        <x:v>25</x:v>
      </x:c>
      <x:c r="C257" s="37" t="s">
        <x:v>26</x:v>
      </x:c>
      <x:c r="D257" s="38" t="s">
        <x:v>27</x:v>
      </x:c>
      <x:c r="E257" s="37" t="s"/>
      <x:c r="F257" s="37" t="s"/>
      <x:c r="G257" s="37" t="s"/>
      <x:c r="H257" s="39" t="s">
        <x:v>451</x:v>
      </x:c>
      <x:c r="I257" s="40" t="n">
        <x:v>1</x:v>
      </x:c>
      <x:c r="J257" s="41" t="s"/>
      <x:c r="K257" s="42">
        <x:f>ROUND(K271,2)</x:f>
      </x:c>
      <x:c r="L257" s="38" t="s">
        <x:v>572</x:v>
      </x:c>
      <x:c r="M257" s="37" t="s"/>
      <x:c r="N257" s="37" t="s"/>
      <x:c r="O257" s="37" t="s"/>
      <x:c r="P257" s="37" t="s"/>
      <x:c r="Q257" s="37" t="s"/>
      <x:c r="R257" s="37" t="s"/>
      <x:c r="S257" s="37" t="s"/>
      <x:c r="T257" s="37" t="s"/>
      <x:c r="U257" s="37" t="s"/>
      <x:c r="V257" s="37" t="s"/>
      <x:c r="W257" s="37" t="s"/>
      <x:c r="X257" s="37" t="s"/>
      <x:c r="Y257" s="37" t="s"/>
      <x:c r="Z257" s="37" t="s"/>
      <x:c r="AA257" s="37" t="s"/>
    </x:row>
    <x:row r="258" spans="1:27">
      <x:c r="B258" s="14" t="s">
        <x:v>453</x:v>
      </x:c>
    </x:row>
    <x:row r="259" spans="1:27">
      <x:c r="B259" s="0" t="s">
        <x:v>501</x:v>
      </x:c>
      <x:c r="C259" s="0" t="s">
        <x:v>455</x:v>
      </x:c>
      <x:c r="D259" s="0" t="s">
        <x:v>502</x:v>
      </x:c>
      <x:c r="E259" s="43" t="n">
        <x:v>0.2395</x:v>
      </x:c>
      <x:c r="F259" s="0" t="s">
        <x:v>457</x:v>
      </x:c>
      <x:c r="G259" s="0" t="s">
        <x:v>458</x:v>
      </x:c>
      <x:c r="H259" s="44" t="n">
        <x:v>19.95</x:v>
      </x:c>
      <x:c r="I259" s="0" t="s">
        <x:v>459</x:v>
      </x:c>
      <x:c r="J259" s="45">
        <x:f>ROUND(E259/I257* H259,5)</x:f>
      </x:c>
      <x:c r="K259" s="46" t="s"/>
    </x:row>
    <x:row r="260" spans="1:27">
      <x:c r="B260" s="0" t="s">
        <x:v>573</x:v>
      </x:c>
      <x:c r="C260" s="0" t="s">
        <x:v>455</x:v>
      </x:c>
      <x:c r="D260" s="0" t="s">
        <x:v>574</x:v>
      </x:c>
      <x:c r="E260" s="43" t="n">
        <x:v>0.3194</x:v>
      </x:c>
      <x:c r="F260" s="0" t="s">
        <x:v>457</x:v>
      </x:c>
      <x:c r="G260" s="0" t="s">
        <x:v>458</x:v>
      </x:c>
      <x:c r="H260" s="44" t="n">
        <x:v>24.7</x:v>
      </x:c>
      <x:c r="I260" s="0" t="s">
        <x:v>459</x:v>
      </x:c>
      <x:c r="J260" s="45">
        <x:f>ROUND(E260/I257* H260,5)</x:f>
      </x:c>
      <x:c r="K260" s="46" t="s"/>
    </x:row>
    <x:row r="261" spans="1:27">
      <x:c r="D261" s="47" t="s">
        <x:v>460</x:v>
      </x:c>
      <x:c r="E261" s="46" t="s"/>
      <x:c r="H261" s="46" t="s"/>
      <x:c r="K261" s="44">
        <x:f>SUM(J259:J260)</x:f>
      </x:c>
    </x:row>
    <x:row r="262" spans="1:27">
      <x:c r="B262" s="14" t="s">
        <x:v>461</x:v>
      </x:c>
      <x:c r="E262" s="46" t="s"/>
      <x:c r="H262" s="46" t="s"/>
      <x:c r="K262" s="46" t="s"/>
    </x:row>
    <x:row r="263" spans="1:27">
      <x:c r="B263" s="0" t="s">
        <x:v>575</x:v>
      </x:c>
      <x:c r="C263" s="0" t="s">
        <x:v>455</x:v>
      </x:c>
      <x:c r="D263" s="0" t="s">
        <x:v>576</x:v>
      </x:c>
      <x:c r="E263" s="43" t="n">
        <x:v>0.7985</x:v>
      </x:c>
      <x:c r="F263" s="0" t="s">
        <x:v>457</x:v>
      </x:c>
      <x:c r="G263" s="0" t="s">
        <x:v>458</x:v>
      </x:c>
      <x:c r="H263" s="44" t="n">
        <x:v>44.94</x:v>
      </x:c>
      <x:c r="I263" s="0" t="s">
        <x:v>459</x:v>
      </x:c>
      <x:c r="J263" s="45">
        <x:f>ROUND(E263/I257* H263,5)</x:f>
      </x:c>
      <x:c r="K263" s="46" t="s"/>
    </x:row>
    <x:row r="264" spans="1:27">
      <x:c r="B264" s="0" t="s">
        <x:v>558</x:v>
      </x:c>
      <x:c r="C264" s="0" t="s">
        <x:v>455</x:v>
      </x:c>
      <x:c r="D264" s="0" t="s">
        <x:v>559</x:v>
      </x:c>
      <x:c r="E264" s="43" t="n">
        <x:v>0.2028</x:v>
      </x:c>
      <x:c r="F264" s="0" t="s">
        <x:v>457</x:v>
      </x:c>
      <x:c r="G264" s="0" t="s">
        <x:v>458</x:v>
      </x:c>
      <x:c r="H264" s="44" t="n">
        <x:v>44.99</x:v>
      </x:c>
      <x:c r="I264" s="0" t="s">
        <x:v>459</x:v>
      </x:c>
      <x:c r="J264" s="45">
        <x:f>ROUND(E264/I257* H264,5)</x:f>
      </x:c>
      <x:c r="K264" s="46" t="s"/>
    </x:row>
    <x:row r="265" spans="1:27">
      <x:c r="B265" s="0" t="s">
        <x:v>565</x:v>
      </x:c>
      <x:c r="C265" s="0" t="s">
        <x:v>455</x:v>
      </x:c>
      <x:c r="D265" s="0" t="s">
        <x:v>566</x:v>
      </x:c>
      <x:c r="E265" s="43" t="n">
        <x:v>0.7186</x:v>
      </x:c>
      <x:c r="F265" s="0" t="s">
        <x:v>457</x:v>
      </x:c>
      <x:c r="G265" s="0" t="s">
        <x:v>458</x:v>
      </x:c>
      <x:c r="H265" s="44" t="n">
        <x:v>50.8</x:v>
      </x:c>
      <x:c r="I265" s="0" t="s">
        <x:v>459</x:v>
      </x:c>
      <x:c r="J265" s="45">
        <x:f>ROUND(E265/I257* H265,5)</x:f>
      </x:c>
      <x:c r="K265" s="46" t="s"/>
    </x:row>
    <x:row r="266" spans="1:27">
      <x:c r="D266" s="47" t="s">
        <x:v>464</x:v>
      </x:c>
      <x:c r="E266" s="46" t="s"/>
      <x:c r="H266" s="46" t="s"/>
      <x:c r="K266" s="44">
        <x:f>SUM(J263:J265)</x:f>
      </x:c>
    </x:row>
    <x:row r="267" spans="1:27">
      <x:c r="E267" s="46" t="s"/>
      <x:c r="H267" s="46" t="s"/>
      <x:c r="K267" s="46" t="s"/>
    </x:row>
    <x:row r="268" spans="1:27">
      <x:c r="D268" s="47" t="s">
        <x:v>477</x:v>
      </x:c>
      <x:c r="E268" s="46" t="s"/>
      <x:c r="H268" s="46" t="n">
        <x:v>1.5</x:v>
      </x:c>
      <x:c r="I268" s="0" t="s">
        <x:v>478</x:v>
      </x:c>
      <x:c r="J268" s="0">
        <x:f>ROUND(H268/100*K261,5)</x:f>
      </x:c>
      <x:c r="K268" s="46" t="s"/>
    </x:row>
    <x:row r="269" spans="1:27">
      <x:c r="D269" s="47" t="s">
        <x:v>476</x:v>
      </x:c>
      <x:c r="E269" s="46" t="s"/>
      <x:c r="H269" s="46" t="s"/>
      <x:c r="K269" s="48">
        <x:f>SUM(J258:J268)</x:f>
      </x:c>
    </x:row>
    <x:row r="270" spans="1:27">
      <x:c r="D270" s="47" t="s">
        <x:v>505</x:v>
      </x:c>
      <x:c r="E270" s="46" t="s"/>
      <x:c r="H270" s="46" t="n">
        <x:v>3</x:v>
      </x:c>
      <x:c r="I270" s="0" t="s">
        <x:v>478</x:v>
      </x:c>
      <x:c r="K270" s="44">
        <x:f>ROUND(H270/100*K269,5)</x:f>
      </x:c>
    </x:row>
    <x:row r="271" spans="1:27">
      <x:c r="D271" s="47" t="s">
        <x:v>479</x:v>
      </x:c>
      <x:c r="E271" s="46" t="s"/>
      <x:c r="H271" s="46" t="s"/>
      <x:c r="K271" s="48">
        <x:f>SUM(K269:K270)</x:f>
      </x:c>
    </x:row>
    <x:row r="273" spans="1:27" customFormat="1" ht="45" customHeight="1">
      <x:c r="A273" s="36" t="s">
        <x:v>577</x:v>
      </x:c>
      <x:c r="B273" s="36" t="s">
        <x:v>37</x:v>
      </x:c>
      <x:c r="C273" s="37" t="s">
        <x:v>35</x:v>
      </x:c>
      <x:c r="D273" s="38" t="s">
        <x:v>38</x:v>
      </x:c>
      <x:c r="E273" s="37" t="s"/>
      <x:c r="F273" s="37" t="s"/>
      <x:c r="G273" s="37" t="s"/>
      <x:c r="H273" s="39" t="s">
        <x:v>451</x:v>
      </x:c>
      <x:c r="I273" s="40" t="n">
        <x:v>1</x:v>
      </x:c>
      <x:c r="J273" s="41" t="s"/>
      <x:c r="K273" s="42">
        <x:f>ROUND(K279,2)</x:f>
      </x:c>
      <x:c r="L273" s="38" t="s">
        <x:v>578</x:v>
      </x:c>
      <x:c r="M273" s="37" t="s"/>
      <x:c r="N273" s="37" t="s"/>
      <x:c r="O273" s="37" t="s"/>
      <x:c r="P273" s="37" t="s"/>
      <x:c r="Q273" s="37" t="s"/>
      <x:c r="R273" s="37" t="s"/>
      <x:c r="S273" s="37" t="s"/>
      <x:c r="T273" s="37" t="s"/>
      <x:c r="U273" s="37" t="s"/>
      <x:c r="V273" s="37" t="s"/>
      <x:c r="W273" s="37" t="s"/>
      <x:c r="X273" s="37" t="s"/>
      <x:c r="Y273" s="37" t="s"/>
      <x:c r="Z273" s="37" t="s"/>
      <x:c r="AA273" s="37" t="s"/>
    </x:row>
    <x:row r="274" spans="1:27">
      <x:c r="B274" s="14" t="s">
        <x:v>461</x:v>
      </x:c>
    </x:row>
    <x:row r="275" spans="1:27">
      <x:c r="B275" s="0" t="s">
        <x:v>579</x:v>
      </x:c>
      <x:c r="C275" s="0" t="s">
        <x:v>455</x:v>
      </x:c>
      <x:c r="D275" s="0" t="s">
        <x:v>580</x:v>
      </x:c>
      <x:c r="E275" s="43" t="n">
        <x:v>0.045</x:v>
      </x:c>
      <x:c r="F275" s="0" t="s">
        <x:v>457</x:v>
      </x:c>
      <x:c r="G275" s="0" t="s">
        <x:v>458</x:v>
      </x:c>
      <x:c r="H275" s="44" t="n">
        <x:v>75.93</x:v>
      </x:c>
      <x:c r="I275" s="0" t="s">
        <x:v>459</x:v>
      </x:c>
      <x:c r="J275" s="45">
        <x:f>ROUND(E275/I273* H275,5)</x:f>
      </x:c>
      <x:c r="K275" s="46" t="s"/>
    </x:row>
    <x:row r="276" spans="1:27">
      <x:c r="D276" s="47" t="s">
        <x:v>464</x:v>
      </x:c>
      <x:c r="E276" s="46" t="s"/>
      <x:c r="H276" s="46" t="s"/>
      <x:c r="K276" s="44">
        <x:f>SUM(J275:J275)</x:f>
      </x:c>
    </x:row>
    <x:row r="277" spans="1:27">
      <x:c r="D277" s="47" t="s">
        <x:v>476</x:v>
      </x:c>
      <x:c r="E277" s="46" t="s"/>
      <x:c r="H277" s="46" t="s"/>
      <x:c r="K277" s="48">
        <x:f>SUM(J274:J276)</x:f>
      </x:c>
    </x:row>
    <x:row r="278" spans="1:27">
      <x:c r="D278" s="47" t="s">
        <x:v>505</x:v>
      </x:c>
      <x:c r="E278" s="46" t="s"/>
      <x:c r="H278" s="46" t="n">
        <x:v>3</x:v>
      </x:c>
      <x:c r="I278" s="0" t="s">
        <x:v>478</x:v>
      </x:c>
      <x:c r="K278" s="44">
        <x:f>ROUND(H278/100*K277,5)</x:f>
      </x:c>
    </x:row>
    <x:row r="279" spans="1:27">
      <x:c r="D279" s="47" t="s">
        <x:v>479</x:v>
      </x:c>
      <x:c r="E279" s="46" t="s"/>
      <x:c r="H279" s="46" t="s"/>
      <x:c r="K279" s="48">
        <x:f>SUM(K277:K278)</x:f>
      </x:c>
    </x:row>
    <x:row r="281" spans="1:27" customFormat="1" ht="45" customHeight="1">
      <x:c r="A281" s="36" t="s">
        <x:v>581</x:v>
      </x:c>
      <x:c r="B281" s="36" t="s">
        <x:v>39</x:v>
      </x:c>
      <x:c r="C281" s="37" t="s">
        <x:v>35</x:v>
      </x:c>
      <x:c r="D281" s="38" t="s">
        <x:v>40</x:v>
      </x:c>
      <x:c r="E281" s="37" t="s"/>
      <x:c r="F281" s="37" t="s"/>
      <x:c r="G281" s="37" t="s"/>
      <x:c r="H281" s="39" t="s">
        <x:v>451</x:v>
      </x:c>
      <x:c r="I281" s="40" t="n">
        <x:v>1</x:v>
      </x:c>
      <x:c r="J281" s="41" t="s"/>
      <x:c r="K281" s="42">
        <x:f>ROUND(K287,2)</x:f>
      </x:c>
      <x:c r="L281" s="38" t="s">
        <x:v>582</x:v>
      </x:c>
      <x:c r="M281" s="37" t="s"/>
      <x:c r="N281" s="37" t="s"/>
      <x:c r="O281" s="37" t="s"/>
      <x:c r="P281" s="37" t="s"/>
      <x:c r="Q281" s="37" t="s"/>
      <x:c r="R281" s="37" t="s"/>
      <x:c r="S281" s="37" t="s"/>
      <x:c r="T281" s="37" t="s"/>
      <x:c r="U281" s="37" t="s"/>
      <x:c r="V281" s="37" t="s"/>
      <x:c r="W281" s="37" t="s"/>
      <x:c r="X281" s="37" t="s"/>
      <x:c r="Y281" s="37" t="s"/>
      <x:c r="Z281" s="37" t="s"/>
      <x:c r="AA281" s="37" t="s"/>
    </x:row>
    <x:row r="282" spans="1:27">
      <x:c r="B282" s="14" t="s">
        <x:v>461</x:v>
      </x:c>
    </x:row>
    <x:row r="283" spans="1:27">
      <x:c r="B283" s="0" t="s">
        <x:v>579</x:v>
      </x:c>
      <x:c r="C283" s="0" t="s">
        <x:v>455</x:v>
      </x:c>
      <x:c r="D283" s="0" t="s">
        <x:v>580</x:v>
      </x:c>
      <x:c r="E283" s="43" t="n">
        <x:v>0.045</x:v>
      </x:c>
      <x:c r="F283" s="0" t="s">
        <x:v>457</x:v>
      </x:c>
      <x:c r="G283" s="0" t="s">
        <x:v>458</x:v>
      </x:c>
      <x:c r="H283" s="44" t="n">
        <x:v>75.93</x:v>
      </x:c>
      <x:c r="I283" s="0" t="s">
        <x:v>459</x:v>
      </x:c>
      <x:c r="J283" s="45">
        <x:f>ROUND(E283/I281* H283,5)</x:f>
      </x:c>
      <x:c r="K283" s="46" t="s"/>
    </x:row>
    <x:row r="284" spans="1:27">
      <x:c r="D284" s="47" t="s">
        <x:v>464</x:v>
      </x:c>
      <x:c r="E284" s="46" t="s"/>
      <x:c r="H284" s="46" t="s"/>
      <x:c r="K284" s="44">
        <x:f>SUM(J283:J283)</x:f>
      </x:c>
    </x:row>
    <x:row r="285" spans="1:27">
      <x:c r="D285" s="47" t="s">
        <x:v>476</x:v>
      </x:c>
      <x:c r="E285" s="46" t="s"/>
      <x:c r="H285" s="46" t="s"/>
      <x:c r="K285" s="48">
        <x:f>SUM(J282:J284)</x:f>
      </x:c>
    </x:row>
    <x:row r="286" spans="1:27">
      <x:c r="D286" s="47" t="s">
        <x:v>505</x:v>
      </x:c>
      <x:c r="E286" s="46" t="s"/>
      <x:c r="H286" s="46" t="n">
        <x:v>3</x:v>
      </x:c>
      <x:c r="I286" s="0" t="s">
        <x:v>478</x:v>
      </x:c>
      <x:c r="K286" s="44">
        <x:f>ROUND(H286/100*K285,5)</x:f>
      </x:c>
    </x:row>
    <x:row r="287" spans="1:27">
      <x:c r="D287" s="47" t="s">
        <x:v>479</x:v>
      </x:c>
      <x:c r="E287" s="46" t="s"/>
      <x:c r="H287" s="46" t="s"/>
      <x:c r="K287" s="48">
        <x:f>SUM(K285:K286)</x:f>
      </x:c>
    </x:row>
    <x:row r="289" spans="1:27" customFormat="1" ht="45" customHeight="1">
      <x:c r="A289" s="36" t="s">
        <x:v>583</x:v>
      </x:c>
      <x:c r="B289" s="36" t="s">
        <x:v>34</x:v>
      </x:c>
      <x:c r="C289" s="37" t="s">
        <x:v>35</x:v>
      </x:c>
      <x:c r="D289" s="38" t="s">
        <x:v>36</x:v>
      </x:c>
      <x:c r="E289" s="37" t="s"/>
      <x:c r="F289" s="37" t="s"/>
      <x:c r="G289" s="37" t="s"/>
      <x:c r="H289" s="39" t="s">
        <x:v>451</x:v>
      </x:c>
      <x:c r="I289" s="40" t="n">
        <x:v>1</x:v>
      </x:c>
      <x:c r="J289" s="41" t="s"/>
      <x:c r="K289" s="42">
        <x:f>ROUND(K295,2)</x:f>
      </x:c>
      <x:c r="L289" s="38" t="s">
        <x:v>584</x:v>
      </x:c>
      <x:c r="M289" s="37" t="s"/>
      <x:c r="N289" s="37" t="s"/>
      <x:c r="O289" s="37" t="s"/>
      <x:c r="P289" s="37" t="s"/>
      <x:c r="Q289" s="37" t="s"/>
      <x:c r="R289" s="37" t="s"/>
      <x:c r="S289" s="37" t="s"/>
      <x:c r="T289" s="37" t="s"/>
      <x:c r="U289" s="37" t="s"/>
      <x:c r="V289" s="37" t="s"/>
      <x:c r="W289" s="37" t="s"/>
      <x:c r="X289" s="37" t="s"/>
      <x:c r="Y289" s="37" t="s"/>
      <x:c r="Z289" s="37" t="s"/>
      <x:c r="AA289" s="37" t="s"/>
    </x:row>
    <x:row r="290" spans="1:27">
      <x:c r="B290" s="14" t="s">
        <x:v>461</x:v>
      </x:c>
    </x:row>
    <x:row r="291" spans="1:27">
      <x:c r="B291" s="0" t="s">
        <x:v>579</x:v>
      </x:c>
      <x:c r="C291" s="0" t="s">
        <x:v>455</x:v>
      </x:c>
      <x:c r="D291" s="0" t="s">
        <x:v>580</x:v>
      </x:c>
      <x:c r="E291" s="43" t="n">
        <x:v>0.038</x:v>
      </x:c>
      <x:c r="F291" s="0" t="s">
        <x:v>457</x:v>
      </x:c>
      <x:c r="G291" s="0" t="s">
        <x:v>458</x:v>
      </x:c>
      <x:c r="H291" s="44" t="n">
        <x:v>75.93</x:v>
      </x:c>
      <x:c r="I291" s="0" t="s">
        <x:v>459</x:v>
      </x:c>
      <x:c r="J291" s="45">
        <x:f>ROUND(E291/I289* H291,5)</x:f>
      </x:c>
      <x:c r="K291" s="46" t="s"/>
    </x:row>
    <x:row r="292" spans="1:27">
      <x:c r="D292" s="47" t="s">
        <x:v>464</x:v>
      </x:c>
      <x:c r="E292" s="46" t="s"/>
      <x:c r="H292" s="46" t="s"/>
      <x:c r="K292" s="44">
        <x:f>SUM(J291:J291)</x:f>
      </x:c>
    </x:row>
    <x:row r="293" spans="1:27">
      <x:c r="D293" s="47" t="s">
        <x:v>476</x:v>
      </x:c>
      <x:c r="E293" s="46" t="s"/>
      <x:c r="H293" s="46" t="s"/>
      <x:c r="K293" s="48">
        <x:f>SUM(J290:J292)</x:f>
      </x:c>
    </x:row>
    <x:row r="294" spans="1:27">
      <x:c r="D294" s="47" t="s">
        <x:v>505</x:v>
      </x:c>
      <x:c r="E294" s="46" t="s"/>
      <x:c r="H294" s="46" t="n">
        <x:v>3</x:v>
      </x:c>
      <x:c r="I294" s="0" t="s">
        <x:v>478</x:v>
      </x:c>
      <x:c r="K294" s="44">
        <x:f>ROUND(H294/100*K293,5)</x:f>
      </x:c>
    </x:row>
    <x:row r="295" spans="1:27">
      <x:c r="D295" s="47" t="s">
        <x:v>479</x:v>
      </x:c>
      <x:c r="E295" s="46" t="s"/>
      <x:c r="H295" s="46" t="s"/>
      <x:c r="K295" s="48">
        <x:f>SUM(K293:K294)</x:f>
      </x:c>
    </x:row>
    <x:row r="297" spans="1:27" customFormat="1" ht="45" customHeight="1">
      <x:c r="A297" s="36" t="s">
        <x:v>585</x:v>
      </x:c>
      <x:c r="B297" s="36" t="s">
        <x:v>342</x:v>
      </x:c>
      <x:c r="C297" s="37" t="s">
        <x:v>35</x:v>
      </x:c>
      <x:c r="D297" s="38" t="s">
        <x:v>343</x:v>
      </x:c>
      <x:c r="E297" s="37" t="s"/>
      <x:c r="F297" s="37" t="s"/>
      <x:c r="G297" s="37" t="s"/>
      <x:c r="H297" s="39" t="s">
        <x:v>451</x:v>
      </x:c>
      <x:c r="I297" s="40" t="n">
        <x:v>1</x:v>
      </x:c>
      <x:c r="J297" s="41" t="s"/>
      <x:c r="K297" s="42">
        <x:f>ROUND(K308,2)</x:f>
      </x:c>
      <x:c r="L297" s="38" t="s">
        <x:v>586</x:v>
      </x:c>
      <x:c r="M297" s="37" t="s"/>
      <x:c r="N297" s="37" t="s"/>
      <x:c r="O297" s="37" t="s"/>
      <x:c r="P297" s="37" t="s"/>
      <x:c r="Q297" s="37" t="s"/>
      <x:c r="R297" s="37" t="s"/>
      <x:c r="S297" s="37" t="s"/>
      <x:c r="T297" s="37" t="s"/>
      <x:c r="U297" s="37" t="s"/>
      <x:c r="V297" s="37" t="s"/>
      <x:c r="W297" s="37" t="s"/>
      <x:c r="X297" s="37" t="s"/>
      <x:c r="Y297" s="37" t="s"/>
      <x:c r="Z297" s="37" t="s"/>
      <x:c r="AA297" s="37" t="s"/>
    </x:row>
    <x:row r="298" spans="1:27">
      <x:c r="B298" s="14" t="s">
        <x:v>453</x:v>
      </x:c>
    </x:row>
    <x:row r="299" spans="1:27">
      <x:c r="B299" s="0" t="s">
        <x:v>501</x:v>
      </x:c>
      <x:c r="C299" s="0" t="s">
        <x:v>455</x:v>
      </x:c>
      <x:c r="D299" s="0" t="s">
        <x:v>502</x:v>
      </x:c>
      <x:c r="E299" s="43" t="n">
        <x:v>0.08</x:v>
      </x:c>
      <x:c r="F299" s="0" t="s">
        <x:v>457</x:v>
      </x:c>
      <x:c r="G299" s="0" t="s">
        <x:v>458</x:v>
      </x:c>
      <x:c r="H299" s="44" t="n">
        <x:v>19.95</x:v>
      </x:c>
      <x:c r="I299" s="0" t="s">
        <x:v>459</x:v>
      </x:c>
      <x:c r="J299" s="45">
        <x:f>ROUND(E299/I297* H299,5)</x:f>
      </x:c>
      <x:c r="K299" s="46" t="s"/>
    </x:row>
    <x:row r="300" spans="1:27">
      <x:c r="D300" s="47" t="s">
        <x:v>460</x:v>
      </x:c>
      <x:c r="E300" s="46" t="s"/>
      <x:c r="H300" s="46" t="s"/>
      <x:c r="K300" s="44">
        <x:f>SUM(J299:J299)</x:f>
      </x:c>
    </x:row>
    <x:row r="301" spans="1:27">
      <x:c r="B301" s="14" t="s">
        <x:v>461</x:v>
      </x:c>
      <x:c r="E301" s="46" t="s"/>
      <x:c r="H301" s="46" t="s"/>
      <x:c r="K301" s="46" t="s"/>
    </x:row>
    <x:row r="302" spans="1:27">
      <x:c r="B302" s="0" t="s">
        <x:v>558</x:v>
      </x:c>
      <x:c r="C302" s="0" t="s">
        <x:v>455</x:v>
      </x:c>
      <x:c r="D302" s="0" t="s">
        <x:v>559</x:v>
      </x:c>
      <x:c r="E302" s="43" t="n">
        <x:v>0.151</x:v>
      </x:c>
      <x:c r="F302" s="0" t="s">
        <x:v>457</x:v>
      </x:c>
      <x:c r="G302" s="0" t="s">
        <x:v>458</x:v>
      </x:c>
      <x:c r="H302" s="44" t="n">
        <x:v>44.99</x:v>
      </x:c>
      <x:c r="I302" s="0" t="s">
        <x:v>459</x:v>
      </x:c>
      <x:c r="J302" s="45">
        <x:f>ROUND(E302/I297* H302,5)</x:f>
      </x:c>
      <x:c r="K302" s="46" t="s"/>
    </x:row>
    <x:row r="303" spans="1:27">
      <x:c r="D303" s="47" t="s">
        <x:v>464</x:v>
      </x:c>
      <x:c r="E303" s="46" t="s"/>
      <x:c r="H303" s="46" t="s"/>
      <x:c r="K303" s="44">
        <x:f>SUM(J302:J302)</x:f>
      </x:c>
    </x:row>
    <x:row r="304" spans="1:27">
      <x:c r="E304" s="46" t="s"/>
      <x:c r="H304" s="46" t="s"/>
      <x:c r="K304" s="46" t="s"/>
    </x:row>
    <x:row r="305" spans="1:27">
      <x:c r="D305" s="47" t="s">
        <x:v>477</x:v>
      </x:c>
      <x:c r="E305" s="46" t="s"/>
      <x:c r="H305" s="46" t="n">
        <x:v>1.5</x:v>
      </x:c>
      <x:c r="I305" s="0" t="s">
        <x:v>478</x:v>
      </x:c>
      <x:c r="J305" s="0">
        <x:f>ROUND(H305/100*K300,5)</x:f>
      </x:c>
      <x:c r="K305" s="46" t="s"/>
    </x:row>
    <x:row r="306" spans="1:27">
      <x:c r="D306" s="47" t="s">
        <x:v>476</x:v>
      </x:c>
      <x:c r="E306" s="46" t="s"/>
      <x:c r="H306" s="46" t="s"/>
      <x:c r="K306" s="48">
        <x:f>SUM(J298:J305)</x:f>
      </x:c>
    </x:row>
    <x:row r="307" spans="1:27">
      <x:c r="D307" s="47" t="s">
        <x:v>505</x:v>
      </x:c>
      <x:c r="E307" s="46" t="s"/>
      <x:c r="H307" s="46" t="n">
        <x:v>3</x:v>
      </x:c>
      <x:c r="I307" s="0" t="s">
        <x:v>478</x:v>
      </x:c>
      <x:c r="K307" s="44">
        <x:f>ROUND(H307/100*K306,5)</x:f>
      </x:c>
    </x:row>
    <x:row r="308" spans="1:27">
      <x:c r="D308" s="47" t="s">
        <x:v>479</x:v>
      </x:c>
      <x:c r="E308" s="46" t="s"/>
      <x:c r="H308" s="46" t="s"/>
      <x:c r="K308" s="48">
        <x:f>SUM(K306:K307)</x:f>
      </x:c>
    </x:row>
    <x:row r="310" spans="1:27" customFormat="1" ht="45" customHeight="1">
      <x:c r="A310" s="36" t="s">
        <x:v>587</x:v>
      </x:c>
      <x:c r="B310" s="36" t="s">
        <x:v>43</x:v>
      </x:c>
      <x:c r="C310" s="37" t="s">
        <x:v>35</x:v>
      </x:c>
      <x:c r="D310" s="38" t="s">
        <x:v>44</x:v>
      </x:c>
      <x:c r="E310" s="37" t="s"/>
      <x:c r="F310" s="37" t="s"/>
      <x:c r="G310" s="37" t="s"/>
      <x:c r="H310" s="39" t="s">
        <x:v>451</x:v>
      </x:c>
      <x:c r="I310" s="40" t="n">
        <x:v>1</x:v>
      </x:c>
      <x:c r="J310" s="41" t="s"/>
      <x:c r="K310" s="42">
        <x:f>ROUND(K321,2)</x:f>
      </x:c>
      <x:c r="L310" s="38" t="s">
        <x:v>586</x:v>
      </x:c>
      <x:c r="M310" s="37" t="s"/>
      <x:c r="N310" s="37" t="s"/>
      <x:c r="O310" s="37" t="s"/>
      <x:c r="P310" s="37" t="s"/>
      <x:c r="Q310" s="37" t="s"/>
      <x:c r="R310" s="37" t="s"/>
      <x:c r="S310" s="37" t="s"/>
      <x:c r="T310" s="37" t="s"/>
      <x:c r="U310" s="37" t="s"/>
      <x:c r="V310" s="37" t="s"/>
      <x:c r="W310" s="37" t="s"/>
      <x:c r="X310" s="37" t="s"/>
      <x:c r="Y310" s="37" t="s"/>
      <x:c r="Z310" s="37" t="s"/>
      <x:c r="AA310" s="37" t="s"/>
    </x:row>
    <x:row r="311" spans="1:27">
      <x:c r="B311" s="14" t="s">
        <x:v>453</x:v>
      </x:c>
    </x:row>
    <x:row r="312" spans="1:27">
      <x:c r="B312" s="0" t="s">
        <x:v>501</x:v>
      </x:c>
      <x:c r="C312" s="0" t="s">
        <x:v>455</x:v>
      </x:c>
      <x:c r="D312" s="0" t="s">
        <x:v>502</x:v>
      </x:c>
      <x:c r="E312" s="43" t="n">
        <x:v>0.08</x:v>
      </x:c>
      <x:c r="F312" s="0" t="s">
        <x:v>457</x:v>
      </x:c>
      <x:c r="G312" s="0" t="s">
        <x:v>458</x:v>
      </x:c>
      <x:c r="H312" s="44" t="n">
        <x:v>19.95</x:v>
      </x:c>
      <x:c r="I312" s="0" t="s">
        <x:v>459</x:v>
      </x:c>
      <x:c r="J312" s="45">
        <x:f>ROUND(E312/I310* H312,5)</x:f>
      </x:c>
      <x:c r="K312" s="46" t="s"/>
    </x:row>
    <x:row r="313" spans="1:27">
      <x:c r="D313" s="47" t="s">
        <x:v>460</x:v>
      </x:c>
      <x:c r="E313" s="46" t="s"/>
      <x:c r="H313" s="46" t="s"/>
      <x:c r="K313" s="44">
        <x:f>SUM(J312:J312)</x:f>
      </x:c>
    </x:row>
    <x:row r="314" spans="1:27">
      <x:c r="B314" s="14" t="s">
        <x:v>461</x:v>
      </x:c>
      <x:c r="E314" s="46" t="s"/>
      <x:c r="H314" s="46" t="s"/>
      <x:c r="K314" s="46" t="s"/>
    </x:row>
    <x:row r="315" spans="1:27">
      <x:c r="B315" s="0" t="s">
        <x:v>558</x:v>
      </x:c>
      <x:c r="C315" s="0" t="s">
        <x:v>455</x:v>
      </x:c>
      <x:c r="D315" s="0" t="s">
        <x:v>559</x:v>
      </x:c>
      <x:c r="E315" s="43" t="n">
        <x:v>0.151</x:v>
      </x:c>
      <x:c r="F315" s="0" t="s">
        <x:v>457</x:v>
      </x:c>
      <x:c r="G315" s="0" t="s">
        <x:v>458</x:v>
      </x:c>
      <x:c r="H315" s="44" t="n">
        <x:v>44.99</x:v>
      </x:c>
      <x:c r="I315" s="0" t="s">
        <x:v>459</x:v>
      </x:c>
      <x:c r="J315" s="45">
        <x:f>ROUND(E315/I310* H315,5)</x:f>
      </x:c>
      <x:c r="K315" s="46" t="s"/>
    </x:row>
    <x:row r="316" spans="1:27">
      <x:c r="D316" s="47" t="s">
        <x:v>464</x:v>
      </x:c>
      <x:c r="E316" s="46" t="s"/>
      <x:c r="H316" s="46" t="s"/>
      <x:c r="K316" s="44">
        <x:f>SUM(J315:J315)</x:f>
      </x:c>
    </x:row>
    <x:row r="317" spans="1:27">
      <x:c r="E317" s="46" t="s"/>
      <x:c r="H317" s="46" t="s"/>
      <x:c r="K317" s="46" t="s"/>
    </x:row>
    <x:row r="318" spans="1:27">
      <x:c r="D318" s="47" t="s">
        <x:v>477</x:v>
      </x:c>
      <x:c r="E318" s="46" t="s"/>
      <x:c r="H318" s="46" t="n">
        <x:v>1.5</x:v>
      </x:c>
      <x:c r="I318" s="0" t="s">
        <x:v>478</x:v>
      </x:c>
      <x:c r="J318" s="0">
        <x:f>ROUND(H318/100*K313,5)</x:f>
      </x:c>
      <x:c r="K318" s="46" t="s"/>
    </x:row>
    <x:row r="319" spans="1:27">
      <x:c r="D319" s="47" t="s">
        <x:v>476</x:v>
      </x:c>
      <x:c r="E319" s="46" t="s"/>
      <x:c r="H319" s="46" t="s"/>
      <x:c r="K319" s="48">
        <x:f>SUM(J311:J318)</x:f>
      </x:c>
    </x:row>
    <x:row r="320" spans="1:27">
      <x:c r="D320" s="47" t="s">
        <x:v>505</x:v>
      </x:c>
      <x:c r="E320" s="46" t="s"/>
      <x:c r="H320" s="46" t="n">
        <x:v>3</x:v>
      </x:c>
      <x:c r="I320" s="0" t="s">
        <x:v>478</x:v>
      </x:c>
      <x:c r="K320" s="44">
        <x:f>ROUND(H320/100*K319,5)</x:f>
      </x:c>
    </x:row>
    <x:row r="321" spans="1:27">
      <x:c r="D321" s="47" t="s">
        <x:v>479</x:v>
      </x:c>
      <x:c r="E321" s="46" t="s"/>
      <x:c r="H321" s="46" t="s"/>
      <x:c r="K321" s="48">
        <x:f>SUM(K319:K320)</x:f>
      </x:c>
    </x:row>
    <x:row r="323" spans="1:27" customFormat="1" ht="45" customHeight="1">
      <x:c r="A323" s="36" t="s">
        <x:v>588</x:v>
      </x:c>
      <x:c r="B323" s="36" t="s">
        <x:v>191</x:v>
      </x:c>
      <x:c r="C323" s="37" t="s">
        <x:v>35</x:v>
      </x:c>
      <x:c r="D323" s="38" t="s">
        <x:v>192</x:v>
      </x:c>
      <x:c r="E323" s="37" t="s"/>
      <x:c r="F323" s="37" t="s"/>
      <x:c r="G323" s="37" t="s"/>
      <x:c r="H323" s="39" t="s">
        <x:v>451</x:v>
      </x:c>
      <x:c r="I323" s="40" t="n">
        <x:v>1</x:v>
      </x:c>
      <x:c r="J323" s="41" t="s"/>
      <x:c r="K323" s="42">
        <x:f>ROUND(K336,2)</x:f>
      </x:c>
      <x:c r="L323" s="38" t="s">
        <x:v>589</x:v>
      </x:c>
      <x:c r="M323" s="37" t="s"/>
      <x:c r="N323" s="37" t="s"/>
      <x:c r="O323" s="37" t="s"/>
      <x:c r="P323" s="37" t="s"/>
      <x:c r="Q323" s="37" t="s"/>
      <x:c r="R323" s="37" t="s"/>
      <x:c r="S323" s="37" t="s"/>
      <x:c r="T323" s="37" t="s"/>
      <x:c r="U323" s="37" t="s"/>
      <x:c r="V323" s="37" t="s"/>
      <x:c r="W323" s="37" t="s"/>
      <x:c r="X323" s="37" t="s"/>
      <x:c r="Y323" s="37" t="s"/>
      <x:c r="Z323" s="37" t="s"/>
      <x:c r="AA323" s="37" t="s"/>
    </x:row>
    <x:row r="324" spans="1:27">
      <x:c r="B324" s="14" t="s">
        <x:v>453</x:v>
      </x:c>
    </x:row>
    <x:row r="325" spans="1:27">
      <x:c r="B325" s="0" t="s">
        <x:v>454</x:v>
      </x:c>
      <x:c r="C325" s="0" t="s">
        <x:v>455</x:v>
      </x:c>
      <x:c r="D325" s="0" t="s">
        <x:v>456</x:v>
      </x:c>
      <x:c r="E325" s="43" t="n">
        <x:v>0.125</x:v>
      </x:c>
      <x:c r="F325" s="0" t="s">
        <x:v>457</x:v>
      </x:c>
      <x:c r="G325" s="0" t="s">
        <x:v>458</x:v>
      </x:c>
      <x:c r="H325" s="44" t="n">
        <x:v>20.63</x:v>
      </x:c>
      <x:c r="I325" s="0" t="s">
        <x:v>459</x:v>
      </x:c>
      <x:c r="J325" s="45">
        <x:f>ROUND(E325/I323* H325,5)</x:f>
      </x:c>
      <x:c r="K325" s="46" t="s"/>
    </x:row>
    <x:row r="326" spans="1:27">
      <x:c r="B326" s="0" t="s">
        <x:v>501</x:v>
      </x:c>
      <x:c r="C326" s="0" t="s">
        <x:v>455</x:v>
      </x:c>
      <x:c r="D326" s="0" t="s">
        <x:v>502</x:v>
      </x:c>
      <x:c r="E326" s="43" t="n">
        <x:v>0.125</x:v>
      </x:c>
      <x:c r="F326" s="0" t="s">
        <x:v>457</x:v>
      </x:c>
      <x:c r="G326" s="0" t="s">
        <x:v>458</x:v>
      </x:c>
      <x:c r="H326" s="44" t="n">
        <x:v>19.95</x:v>
      </x:c>
      <x:c r="I326" s="0" t="s">
        <x:v>459</x:v>
      </x:c>
      <x:c r="J326" s="45">
        <x:f>ROUND(E326/I323* H326,5)</x:f>
      </x:c>
      <x:c r="K326" s="46" t="s"/>
    </x:row>
    <x:row r="327" spans="1:27">
      <x:c r="D327" s="47" t="s">
        <x:v>460</x:v>
      </x:c>
      <x:c r="E327" s="46" t="s"/>
      <x:c r="H327" s="46" t="s"/>
      <x:c r="K327" s="44">
        <x:f>SUM(J325:J326)</x:f>
      </x:c>
    </x:row>
    <x:row r="328" spans="1:27">
      <x:c r="B328" s="14" t="s">
        <x:v>461</x:v>
      </x:c>
      <x:c r="E328" s="46" t="s"/>
      <x:c r="H328" s="46" t="s"/>
      <x:c r="K328" s="46" t="s"/>
    </x:row>
    <x:row r="329" spans="1:27">
      <x:c r="B329" s="0" t="s">
        <x:v>558</x:v>
      </x:c>
      <x:c r="C329" s="0" t="s">
        <x:v>455</x:v>
      </x:c>
      <x:c r="D329" s="0" t="s">
        <x:v>559</x:v>
      </x:c>
      <x:c r="E329" s="43" t="n">
        <x:v>0.0725</x:v>
      </x:c>
      <x:c r="F329" s="0" t="s">
        <x:v>457</x:v>
      </x:c>
      <x:c r="G329" s="0" t="s">
        <x:v>458</x:v>
      </x:c>
      <x:c r="H329" s="44" t="n">
        <x:v>44.99</x:v>
      </x:c>
      <x:c r="I329" s="0" t="s">
        <x:v>459</x:v>
      </x:c>
      <x:c r="J329" s="45">
        <x:f>ROUND(E329/I323* H329,5)</x:f>
      </x:c>
      <x:c r="K329" s="46" t="s"/>
    </x:row>
    <x:row r="330" spans="1:27">
      <x:c r="B330" s="0" t="s">
        <x:v>590</x:v>
      </x:c>
      <x:c r="C330" s="0" t="s">
        <x:v>455</x:v>
      </x:c>
      <x:c r="D330" s="0" t="s">
        <x:v>591</x:v>
      </x:c>
      <x:c r="E330" s="43" t="n">
        <x:v>0.125</x:v>
      </x:c>
      <x:c r="F330" s="0" t="s">
        <x:v>457</x:v>
      </x:c>
      <x:c r="G330" s="0" t="s">
        <x:v>458</x:v>
      </x:c>
      <x:c r="H330" s="44" t="n">
        <x:v>4.8</x:v>
      </x:c>
      <x:c r="I330" s="0" t="s">
        <x:v>459</x:v>
      </x:c>
      <x:c r="J330" s="45">
        <x:f>ROUND(E330/I323* H330,5)</x:f>
      </x:c>
      <x:c r="K330" s="46" t="s"/>
    </x:row>
    <x:row r="331" spans="1:27">
      <x:c r="D331" s="47" t="s">
        <x:v>464</x:v>
      </x:c>
      <x:c r="E331" s="46" t="s"/>
      <x:c r="H331" s="46" t="s"/>
      <x:c r="K331" s="44">
        <x:f>SUM(J329:J330)</x:f>
      </x:c>
    </x:row>
    <x:row r="332" spans="1:27">
      <x:c r="E332" s="46" t="s"/>
      <x:c r="H332" s="46" t="s"/>
      <x:c r="K332" s="46" t="s"/>
    </x:row>
    <x:row r="333" spans="1:27">
      <x:c r="D333" s="47" t="s">
        <x:v>477</x:v>
      </x:c>
      <x:c r="E333" s="46" t="s"/>
      <x:c r="H333" s="46" t="n">
        <x:v>1.5</x:v>
      </x:c>
      <x:c r="I333" s="0" t="s">
        <x:v>478</x:v>
      </x:c>
      <x:c r="J333" s="0">
        <x:f>ROUND(H333/100*K327,5)</x:f>
      </x:c>
      <x:c r="K333" s="46" t="s"/>
    </x:row>
    <x:row r="334" spans="1:27">
      <x:c r="D334" s="47" t="s">
        <x:v>476</x:v>
      </x:c>
      <x:c r="E334" s="46" t="s"/>
      <x:c r="H334" s="46" t="s"/>
      <x:c r="K334" s="48">
        <x:f>SUM(J324:J333)</x:f>
      </x:c>
    </x:row>
    <x:row r="335" spans="1:27">
      <x:c r="D335" s="47" t="s">
        <x:v>505</x:v>
      </x:c>
      <x:c r="E335" s="46" t="s"/>
      <x:c r="H335" s="46" t="n">
        <x:v>3</x:v>
      </x:c>
      <x:c r="I335" s="0" t="s">
        <x:v>478</x:v>
      </x:c>
      <x:c r="K335" s="44">
        <x:f>ROUND(H335/100*K334,5)</x:f>
      </x:c>
    </x:row>
    <x:row r="336" spans="1:27">
      <x:c r="D336" s="47" t="s">
        <x:v>479</x:v>
      </x:c>
      <x:c r="E336" s="46" t="s"/>
      <x:c r="H336" s="46" t="s"/>
      <x:c r="K336" s="48">
        <x:f>SUM(K334:K335)</x:f>
      </x:c>
    </x:row>
    <x:row r="338" spans="1:27" customFormat="1" ht="45" customHeight="1">
      <x:c r="A338" s="36" t="s">
        <x:v>592</x:v>
      </x:c>
      <x:c r="B338" s="36" t="s">
        <x:v>41</x:v>
      </x:c>
      <x:c r="C338" s="37" t="s">
        <x:v>35</x:v>
      </x:c>
      <x:c r="D338" s="38" t="s">
        <x:v>42</x:v>
      </x:c>
      <x:c r="E338" s="37" t="s"/>
      <x:c r="F338" s="37" t="s"/>
      <x:c r="G338" s="37" t="s"/>
      <x:c r="H338" s="39" t="s">
        <x:v>451</x:v>
      </x:c>
      <x:c r="I338" s="40" t="n">
        <x:v>1</x:v>
      </x:c>
      <x:c r="J338" s="41" t="s"/>
      <x:c r="K338" s="42">
        <x:f>ROUND(K351,2)</x:f>
      </x:c>
      <x:c r="L338" s="38" t="s">
        <x:v>593</x:v>
      </x:c>
      <x:c r="M338" s="37" t="s"/>
      <x:c r="N338" s="37" t="s"/>
      <x:c r="O338" s="37" t="s"/>
      <x:c r="P338" s="37" t="s"/>
      <x:c r="Q338" s="37" t="s"/>
      <x:c r="R338" s="37" t="s"/>
      <x:c r="S338" s="37" t="s"/>
      <x:c r="T338" s="37" t="s"/>
      <x:c r="U338" s="37" t="s"/>
      <x:c r="V338" s="37" t="s"/>
      <x:c r="W338" s="37" t="s"/>
      <x:c r="X338" s="37" t="s"/>
      <x:c r="Y338" s="37" t="s"/>
      <x:c r="Z338" s="37" t="s"/>
      <x:c r="AA338" s="37" t="s"/>
    </x:row>
    <x:row r="339" spans="1:27">
      <x:c r="B339" s="14" t="s">
        <x:v>453</x:v>
      </x:c>
    </x:row>
    <x:row r="340" spans="1:27">
      <x:c r="B340" s="0" t="s">
        <x:v>501</x:v>
      </x:c>
      <x:c r="C340" s="0" t="s">
        <x:v>455</x:v>
      </x:c>
      <x:c r="D340" s="0" t="s">
        <x:v>502</x:v>
      </x:c>
      <x:c r="E340" s="43" t="n">
        <x:v>0.125</x:v>
      </x:c>
      <x:c r="F340" s="0" t="s">
        <x:v>457</x:v>
      </x:c>
      <x:c r="G340" s="0" t="s">
        <x:v>458</x:v>
      </x:c>
      <x:c r="H340" s="44" t="n">
        <x:v>19.95</x:v>
      </x:c>
      <x:c r="I340" s="0" t="s">
        <x:v>459</x:v>
      </x:c>
      <x:c r="J340" s="45">
        <x:f>ROUND(E340/I338* H340,5)</x:f>
      </x:c>
      <x:c r="K340" s="46" t="s"/>
    </x:row>
    <x:row r="341" spans="1:27">
      <x:c r="B341" s="0" t="s">
        <x:v>454</x:v>
      </x:c>
      <x:c r="C341" s="0" t="s">
        <x:v>455</x:v>
      </x:c>
      <x:c r="D341" s="0" t="s">
        <x:v>456</x:v>
      </x:c>
      <x:c r="E341" s="43" t="n">
        <x:v>0.125</x:v>
      </x:c>
      <x:c r="F341" s="0" t="s">
        <x:v>457</x:v>
      </x:c>
      <x:c r="G341" s="0" t="s">
        <x:v>458</x:v>
      </x:c>
      <x:c r="H341" s="44" t="n">
        <x:v>20.63</x:v>
      </x:c>
      <x:c r="I341" s="0" t="s">
        <x:v>459</x:v>
      </x:c>
      <x:c r="J341" s="45">
        <x:f>ROUND(E341/I338* H341,5)</x:f>
      </x:c>
      <x:c r="K341" s="46" t="s"/>
    </x:row>
    <x:row r="342" spans="1:27">
      <x:c r="D342" s="47" t="s">
        <x:v>460</x:v>
      </x:c>
      <x:c r="E342" s="46" t="s"/>
      <x:c r="H342" s="46" t="s"/>
      <x:c r="K342" s="44">
        <x:f>SUM(J340:J341)</x:f>
      </x:c>
    </x:row>
    <x:row r="343" spans="1:27">
      <x:c r="B343" s="14" t="s">
        <x:v>461</x:v>
      </x:c>
      <x:c r="E343" s="46" t="s"/>
      <x:c r="H343" s="46" t="s"/>
      <x:c r="K343" s="46" t="s"/>
    </x:row>
    <x:row r="344" spans="1:27">
      <x:c r="B344" s="0" t="s">
        <x:v>590</x:v>
      </x:c>
      <x:c r="C344" s="0" t="s">
        <x:v>455</x:v>
      </x:c>
      <x:c r="D344" s="0" t="s">
        <x:v>591</x:v>
      </x:c>
      <x:c r="E344" s="43" t="n">
        <x:v>0.125</x:v>
      </x:c>
      <x:c r="F344" s="0" t="s">
        <x:v>457</x:v>
      </x:c>
      <x:c r="G344" s="0" t="s">
        <x:v>458</x:v>
      </x:c>
      <x:c r="H344" s="44" t="n">
        <x:v>4.8</x:v>
      </x:c>
      <x:c r="I344" s="0" t="s">
        <x:v>459</x:v>
      </x:c>
      <x:c r="J344" s="45">
        <x:f>ROUND(E344/I338* H344,5)</x:f>
      </x:c>
      <x:c r="K344" s="46" t="s"/>
    </x:row>
    <x:row r="345" spans="1:27">
      <x:c r="B345" s="0" t="s">
        <x:v>558</x:v>
      </x:c>
      <x:c r="C345" s="0" t="s">
        <x:v>455</x:v>
      </x:c>
      <x:c r="D345" s="0" t="s">
        <x:v>559</x:v>
      </x:c>
      <x:c r="E345" s="43" t="n">
        <x:v>0.0725</x:v>
      </x:c>
      <x:c r="F345" s="0" t="s">
        <x:v>457</x:v>
      </x:c>
      <x:c r="G345" s="0" t="s">
        <x:v>458</x:v>
      </x:c>
      <x:c r="H345" s="44" t="n">
        <x:v>44.99</x:v>
      </x:c>
      <x:c r="I345" s="0" t="s">
        <x:v>459</x:v>
      </x:c>
      <x:c r="J345" s="45">
        <x:f>ROUND(E345/I338* H345,5)</x:f>
      </x:c>
      <x:c r="K345" s="46" t="s"/>
    </x:row>
    <x:row r="346" spans="1:27">
      <x:c r="D346" s="47" t="s">
        <x:v>464</x:v>
      </x:c>
      <x:c r="E346" s="46" t="s"/>
      <x:c r="H346" s="46" t="s"/>
      <x:c r="K346" s="44">
        <x:f>SUM(J344:J345)</x:f>
      </x:c>
    </x:row>
    <x:row r="347" spans="1:27">
      <x:c r="E347" s="46" t="s"/>
      <x:c r="H347" s="46" t="s"/>
      <x:c r="K347" s="46" t="s"/>
    </x:row>
    <x:row r="348" spans="1:27">
      <x:c r="D348" s="47" t="s">
        <x:v>477</x:v>
      </x:c>
      <x:c r="E348" s="46" t="s"/>
      <x:c r="H348" s="46" t="n">
        <x:v>1.5</x:v>
      </x:c>
      <x:c r="I348" s="0" t="s">
        <x:v>478</x:v>
      </x:c>
      <x:c r="J348" s="0">
        <x:f>ROUND(H348/100*K342,5)</x:f>
      </x:c>
      <x:c r="K348" s="46" t="s"/>
    </x:row>
    <x:row r="349" spans="1:27">
      <x:c r="D349" s="47" t="s">
        <x:v>476</x:v>
      </x:c>
      <x:c r="E349" s="46" t="s"/>
      <x:c r="H349" s="46" t="s"/>
      <x:c r="K349" s="48">
        <x:f>SUM(J339:J348)</x:f>
      </x:c>
    </x:row>
    <x:row r="350" spans="1:27">
      <x:c r="D350" s="47" t="s">
        <x:v>505</x:v>
      </x:c>
      <x:c r="E350" s="46" t="s"/>
      <x:c r="H350" s="46" t="n">
        <x:v>3</x:v>
      </x:c>
      <x:c r="I350" s="0" t="s">
        <x:v>478</x:v>
      </x:c>
      <x:c r="K350" s="44">
        <x:f>ROUND(H350/100*K349,5)</x:f>
      </x:c>
    </x:row>
    <x:row r="351" spans="1:27">
      <x:c r="D351" s="47" t="s">
        <x:v>479</x:v>
      </x:c>
      <x:c r="E351" s="46" t="s"/>
      <x:c r="H351" s="46" t="s"/>
      <x:c r="K351" s="48">
        <x:f>SUM(K349:K350)</x:f>
      </x:c>
    </x:row>
    <x:row r="353" spans="1:27" customFormat="1" ht="45" customHeight="1">
      <x:c r="A353" s="36" t="s">
        <x:v>594</x:v>
      </x:c>
      <x:c r="B353" s="36" t="s">
        <x:v>62</x:v>
      </x:c>
      <x:c r="C353" s="37" t="s">
        <x:v>35</x:v>
      </x:c>
      <x:c r="D353" s="38" t="s">
        <x:v>63</x:v>
      </x:c>
      <x:c r="E353" s="37" t="s"/>
      <x:c r="F353" s="37" t="s"/>
      <x:c r="G353" s="37" t="s"/>
      <x:c r="H353" s="39" t="s">
        <x:v>451</x:v>
      </x:c>
      <x:c r="I353" s="40" t="n">
        <x:v>1</x:v>
      </x:c>
      <x:c r="J353" s="41" t="s"/>
      <x:c r="K353" s="42">
        <x:f>ROUND(K367,2)</x:f>
      </x:c>
      <x:c r="L353" s="38" t="s">
        <x:v>595</x:v>
      </x:c>
      <x:c r="M353" s="37" t="s"/>
      <x:c r="N353" s="37" t="s"/>
      <x:c r="O353" s="37" t="s"/>
      <x:c r="P353" s="37" t="s"/>
      <x:c r="Q353" s="37" t="s"/>
      <x:c r="R353" s="37" t="s"/>
      <x:c r="S353" s="37" t="s"/>
      <x:c r="T353" s="37" t="s"/>
      <x:c r="U353" s="37" t="s"/>
      <x:c r="V353" s="37" t="s"/>
      <x:c r="W353" s="37" t="s"/>
      <x:c r="X353" s="37" t="s"/>
      <x:c r="Y353" s="37" t="s"/>
      <x:c r="Z353" s="37" t="s"/>
      <x:c r="AA353" s="37" t="s"/>
    </x:row>
    <x:row r="354" spans="1:27">
      <x:c r="B354" s="14" t="s">
        <x:v>453</x:v>
      </x:c>
    </x:row>
    <x:row r="355" spans="1:27">
      <x:c r="B355" s="0" t="s">
        <x:v>501</x:v>
      </x:c>
      <x:c r="C355" s="0" t="s">
        <x:v>455</x:v>
      </x:c>
      <x:c r="D355" s="0" t="s">
        <x:v>502</x:v>
      </x:c>
      <x:c r="E355" s="43" t="n">
        <x:v>0.02</x:v>
      </x:c>
      <x:c r="F355" s="0" t="s">
        <x:v>457</x:v>
      </x:c>
      <x:c r="G355" s="0" t="s">
        <x:v>458</x:v>
      </x:c>
      <x:c r="H355" s="44" t="n">
        <x:v>19.95</x:v>
      </x:c>
      <x:c r="I355" s="0" t="s">
        <x:v>459</x:v>
      </x:c>
      <x:c r="J355" s="45">
        <x:f>ROUND(E355/I353* H355,5)</x:f>
      </x:c>
      <x:c r="K355" s="46" t="s"/>
    </x:row>
    <x:row r="356" spans="1:27">
      <x:c r="D356" s="47" t="s">
        <x:v>460</x:v>
      </x:c>
      <x:c r="E356" s="46" t="s"/>
      <x:c r="H356" s="46" t="s"/>
      <x:c r="K356" s="44">
        <x:f>SUM(J355:J355)</x:f>
      </x:c>
    </x:row>
    <x:row r="357" spans="1:27">
      <x:c r="B357" s="14" t="s">
        <x:v>461</x:v>
      </x:c>
      <x:c r="E357" s="46" t="s"/>
      <x:c r="H357" s="46" t="s"/>
      <x:c r="K357" s="46" t="s"/>
    </x:row>
    <x:row r="358" spans="1:27">
      <x:c r="B358" s="0" t="s">
        <x:v>596</x:v>
      </x:c>
      <x:c r="C358" s="0" t="s">
        <x:v>455</x:v>
      </x:c>
      <x:c r="D358" s="0" t="s">
        <x:v>597</x:v>
      </x:c>
      <x:c r="E358" s="43" t="n">
        <x:v>0.013</x:v>
      </x:c>
      <x:c r="F358" s="0" t="s">
        <x:v>457</x:v>
      </x:c>
      <x:c r="G358" s="0" t="s">
        <x:v>458</x:v>
      </x:c>
      <x:c r="H358" s="44" t="n">
        <x:v>67.36</x:v>
      </x:c>
      <x:c r="I358" s="0" t="s">
        <x:v>459</x:v>
      </x:c>
      <x:c r="J358" s="45">
        <x:f>ROUND(E358/I353* H358,5)</x:f>
      </x:c>
      <x:c r="K358" s="46" t="s"/>
    </x:row>
    <x:row r="359" spans="1:27">
      <x:c r="D359" s="47" t="s">
        <x:v>464</x:v>
      </x:c>
      <x:c r="E359" s="46" t="s"/>
      <x:c r="H359" s="46" t="s"/>
      <x:c r="K359" s="44">
        <x:f>SUM(J358:J358)</x:f>
      </x:c>
    </x:row>
    <x:row r="360" spans="1:27">
      <x:c r="B360" s="14" t="s">
        <x:v>465</x:v>
      </x:c>
      <x:c r="E360" s="46" t="s"/>
      <x:c r="H360" s="46" t="s"/>
      <x:c r="K360" s="46" t="s"/>
    </x:row>
    <x:row r="361" spans="1:27">
      <x:c r="B361" s="0" t="s">
        <x:v>598</x:v>
      </x:c>
      <x:c r="C361" s="0" t="s">
        <x:v>214</x:v>
      </x:c>
      <x:c r="D361" s="0" t="s">
        <x:v>599</x:v>
      </x:c>
      <x:c r="E361" s="43" t="n">
        <x:v>2.42</x:v>
      </x:c>
      <x:c r="G361" s="0" t="s">
        <x:v>458</x:v>
      </x:c>
      <x:c r="H361" s="44" t="n">
        <x:v>18.73</x:v>
      </x:c>
      <x:c r="I361" s="0" t="s">
        <x:v>459</x:v>
      </x:c>
      <x:c r="J361" s="45">
        <x:f>ROUND(E361* H361,5)</x:f>
      </x:c>
      <x:c r="K361" s="46" t="s"/>
    </x:row>
    <x:row r="362" spans="1:27">
      <x:c r="D362" s="47" t="s">
        <x:v>475</x:v>
      </x:c>
      <x:c r="E362" s="46" t="s"/>
      <x:c r="H362" s="46" t="s"/>
      <x:c r="K362" s="44">
        <x:f>SUM(J361:J361)</x:f>
      </x:c>
    </x:row>
    <x:row r="363" spans="1:27">
      <x:c r="E363" s="46" t="s"/>
      <x:c r="H363" s="46" t="s"/>
      <x:c r="K363" s="46" t="s"/>
    </x:row>
    <x:row r="364" spans="1:27">
      <x:c r="D364" s="47" t="s">
        <x:v>477</x:v>
      </x:c>
      <x:c r="E364" s="46" t="s"/>
      <x:c r="H364" s="46" t="n">
        <x:v>1.5</x:v>
      </x:c>
      <x:c r="I364" s="0" t="s">
        <x:v>478</x:v>
      </x:c>
      <x:c r="J364" s="0">
        <x:f>ROUND(H364/100*K356,5)</x:f>
      </x:c>
      <x:c r="K364" s="46" t="s"/>
    </x:row>
    <x:row r="365" spans="1:27">
      <x:c r="D365" s="47" t="s">
        <x:v>476</x:v>
      </x:c>
      <x:c r="E365" s="46" t="s"/>
      <x:c r="H365" s="46" t="s"/>
      <x:c r="K365" s="48">
        <x:f>SUM(J354:J364)</x:f>
      </x:c>
    </x:row>
    <x:row r="366" spans="1:27">
      <x:c r="D366" s="47" t="s">
        <x:v>505</x:v>
      </x:c>
      <x:c r="E366" s="46" t="s"/>
      <x:c r="H366" s="46" t="n">
        <x:v>3</x:v>
      </x:c>
      <x:c r="I366" s="0" t="s">
        <x:v>478</x:v>
      </x:c>
      <x:c r="K366" s="44">
        <x:f>ROUND(H366/100*K365,5)</x:f>
      </x:c>
    </x:row>
    <x:row r="367" spans="1:27">
      <x:c r="D367" s="47" t="s">
        <x:v>479</x:v>
      </x:c>
      <x:c r="E367" s="46" t="s"/>
      <x:c r="H367" s="46" t="s"/>
      <x:c r="K367" s="48">
        <x:f>SUM(K365:K366)</x:f>
      </x:c>
    </x:row>
    <x:row r="369" spans="1:27" customFormat="1" ht="45" customHeight="1">
      <x:c r="A369" s="36" t="s">
        <x:v>600</x:v>
      </x:c>
      <x:c r="B369" s="36" t="s">
        <x:v>135</x:v>
      </x:c>
      <x:c r="C369" s="37" t="s">
        <x:v>35</x:v>
      </x:c>
      <x:c r="D369" s="38" t="s">
        <x:v>136</x:v>
      </x:c>
      <x:c r="E369" s="37" t="s"/>
      <x:c r="F369" s="37" t="s"/>
      <x:c r="G369" s="37" t="s"/>
      <x:c r="H369" s="39" t="s">
        <x:v>451</x:v>
      </x:c>
      <x:c r="I369" s="40" t="n">
        <x:v>1</x:v>
      </x:c>
      <x:c r="J369" s="41" t="s"/>
      <x:c r="K369" s="42">
        <x:f>ROUND(K383,2)</x:f>
      </x:c>
      <x:c r="L369" s="38" t="s">
        <x:v>601</x:v>
      </x:c>
      <x:c r="M369" s="37" t="s"/>
      <x:c r="N369" s="37" t="s"/>
      <x:c r="O369" s="37" t="s"/>
      <x:c r="P369" s="37" t="s"/>
      <x:c r="Q369" s="37" t="s"/>
      <x:c r="R369" s="37" t="s"/>
      <x:c r="S369" s="37" t="s"/>
      <x:c r="T369" s="37" t="s"/>
      <x:c r="U369" s="37" t="s"/>
      <x:c r="V369" s="37" t="s"/>
      <x:c r="W369" s="37" t="s"/>
      <x:c r="X369" s="37" t="s"/>
      <x:c r="Y369" s="37" t="s"/>
      <x:c r="Z369" s="37" t="s"/>
      <x:c r="AA369" s="37" t="s"/>
    </x:row>
    <x:row r="370" spans="1:27">
      <x:c r="B370" s="14" t="s">
        <x:v>453</x:v>
      </x:c>
    </x:row>
    <x:row r="371" spans="1:27">
      <x:c r="B371" s="0" t="s">
        <x:v>501</x:v>
      </x:c>
      <x:c r="C371" s="0" t="s">
        <x:v>455</x:v>
      </x:c>
      <x:c r="D371" s="0" t="s">
        <x:v>502</x:v>
      </x:c>
      <x:c r="E371" s="43" t="n">
        <x:v>0.02</x:v>
      </x:c>
      <x:c r="F371" s="0" t="s">
        <x:v>457</x:v>
      </x:c>
      <x:c r="G371" s="0" t="s">
        <x:v>458</x:v>
      </x:c>
      <x:c r="H371" s="44" t="n">
        <x:v>19.95</x:v>
      </x:c>
      <x:c r="I371" s="0" t="s">
        <x:v>459</x:v>
      </x:c>
      <x:c r="J371" s="45">
        <x:f>ROUND(E371/I369* H371,5)</x:f>
      </x:c>
      <x:c r="K371" s="46" t="s"/>
    </x:row>
    <x:row r="372" spans="1:27">
      <x:c r="D372" s="47" t="s">
        <x:v>460</x:v>
      </x:c>
      <x:c r="E372" s="46" t="s"/>
      <x:c r="H372" s="46" t="s"/>
      <x:c r="K372" s="44">
        <x:f>SUM(J371:J371)</x:f>
      </x:c>
    </x:row>
    <x:row r="373" spans="1:27">
      <x:c r="B373" s="14" t="s">
        <x:v>461</x:v>
      </x:c>
      <x:c r="E373" s="46" t="s"/>
      <x:c r="H373" s="46" t="s"/>
      <x:c r="K373" s="46" t="s"/>
    </x:row>
    <x:row r="374" spans="1:27">
      <x:c r="B374" s="0" t="s">
        <x:v>596</x:v>
      </x:c>
      <x:c r="C374" s="0" t="s">
        <x:v>455</x:v>
      </x:c>
      <x:c r="D374" s="0" t="s">
        <x:v>597</x:v>
      </x:c>
      <x:c r="E374" s="43" t="n">
        <x:v>0.013</x:v>
      </x:c>
      <x:c r="F374" s="0" t="s">
        <x:v>457</x:v>
      </x:c>
      <x:c r="G374" s="0" t="s">
        <x:v>458</x:v>
      </x:c>
      <x:c r="H374" s="44" t="n">
        <x:v>67.36</x:v>
      </x:c>
      <x:c r="I374" s="0" t="s">
        <x:v>459</x:v>
      </x:c>
      <x:c r="J374" s="45">
        <x:f>ROUND(E374/I369* H374,5)</x:f>
      </x:c>
      <x:c r="K374" s="46" t="s"/>
    </x:row>
    <x:row r="375" spans="1:27">
      <x:c r="D375" s="47" t="s">
        <x:v>464</x:v>
      </x:c>
      <x:c r="E375" s="46" t="s"/>
      <x:c r="H375" s="46" t="s"/>
      <x:c r="K375" s="44">
        <x:f>SUM(J374:J374)</x:f>
      </x:c>
    </x:row>
    <x:row r="376" spans="1:27">
      <x:c r="B376" s="14" t="s">
        <x:v>465</x:v>
      </x:c>
      <x:c r="E376" s="46" t="s"/>
      <x:c r="H376" s="46" t="s"/>
      <x:c r="K376" s="46" t="s"/>
    </x:row>
    <x:row r="377" spans="1:27">
      <x:c r="B377" s="0" t="s">
        <x:v>602</x:v>
      </x:c>
      <x:c r="C377" s="0" t="s">
        <x:v>214</x:v>
      </x:c>
      <x:c r="D377" s="0" t="s">
        <x:v>603</x:v>
      </x:c>
      <x:c r="E377" s="43" t="n">
        <x:v>2.42</x:v>
      </x:c>
      <x:c r="G377" s="0" t="s">
        <x:v>458</x:v>
      </x:c>
      <x:c r="H377" s="44" t="n">
        <x:v>16.5</x:v>
      </x:c>
      <x:c r="I377" s="0" t="s">
        <x:v>459</x:v>
      </x:c>
      <x:c r="J377" s="45">
        <x:f>ROUND(E377* H377,5)</x:f>
      </x:c>
      <x:c r="K377" s="46" t="s"/>
    </x:row>
    <x:row r="378" spans="1:27">
      <x:c r="D378" s="47" t="s">
        <x:v>475</x:v>
      </x:c>
      <x:c r="E378" s="46" t="s"/>
      <x:c r="H378" s="46" t="s"/>
      <x:c r="K378" s="44">
        <x:f>SUM(J377:J377)</x:f>
      </x:c>
    </x:row>
    <x:row r="379" spans="1:27">
      <x:c r="E379" s="46" t="s"/>
      <x:c r="H379" s="46" t="s"/>
      <x:c r="K379" s="46" t="s"/>
    </x:row>
    <x:row r="380" spans="1:27">
      <x:c r="D380" s="47" t="s">
        <x:v>477</x:v>
      </x:c>
      <x:c r="E380" s="46" t="s"/>
      <x:c r="H380" s="46" t="n">
        <x:v>1.5</x:v>
      </x:c>
      <x:c r="I380" s="0" t="s">
        <x:v>478</x:v>
      </x:c>
      <x:c r="J380" s="0">
        <x:f>ROUND(H380/100*K372,5)</x:f>
      </x:c>
      <x:c r="K380" s="46" t="s"/>
    </x:row>
    <x:row r="381" spans="1:27">
      <x:c r="D381" s="47" t="s">
        <x:v>476</x:v>
      </x:c>
      <x:c r="E381" s="46" t="s"/>
      <x:c r="H381" s="46" t="s"/>
      <x:c r="K381" s="48">
        <x:f>SUM(J370:J380)</x:f>
      </x:c>
    </x:row>
    <x:row r="382" spans="1:27">
      <x:c r="D382" s="47" t="s">
        <x:v>505</x:v>
      </x:c>
      <x:c r="E382" s="46" t="s"/>
      <x:c r="H382" s="46" t="n">
        <x:v>3</x:v>
      </x:c>
      <x:c r="I382" s="0" t="s">
        <x:v>478</x:v>
      </x:c>
      <x:c r="K382" s="44">
        <x:f>ROUND(H382/100*K381,5)</x:f>
      </x:c>
    </x:row>
    <x:row r="383" spans="1:27">
      <x:c r="D383" s="47" t="s">
        <x:v>479</x:v>
      </x:c>
      <x:c r="E383" s="46" t="s"/>
      <x:c r="H383" s="46" t="s"/>
      <x:c r="K383" s="48">
        <x:f>SUM(K381:K382)</x:f>
      </x:c>
    </x:row>
    <x:row r="385" spans="1:27" customFormat="1" ht="45" customHeight="1">
      <x:c r="A385" s="36" t="s">
        <x:v>604</x:v>
      </x:c>
      <x:c r="B385" s="36" t="s">
        <x:v>189</x:v>
      </x:c>
      <x:c r="C385" s="37" t="s">
        <x:v>35</x:v>
      </x:c>
      <x:c r="D385" s="38" t="s">
        <x:v>190</x:v>
      </x:c>
      <x:c r="E385" s="37" t="s"/>
      <x:c r="F385" s="37" t="s"/>
      <x:c r="G385" s="37" t="s"/>
      <x:c r="H385" s="39" t="s">
        <x:v>451</x:v>
      </x:c>
      <x:c r="I385" s="40" t="n">
        <x:v>1</x:v>
      </x:c>
      <x:c r="J385" s="41" t="s"/>
      <x:c r="K385" s="42">
        <x:f>ROUND(K399,2)</x:f>
      </x:c>
      <x:c r="L385" s="38" t="s">
        <x:v>605</x:v>
      </x:c>
      <x:c r="M385" s="37" t="s"/>
      <x:c r="N385" s="37" t="s"/>
      <x:c r="O385" s="37" t="s"/>
      <x:c r="P385" s="37" t="s"/>
      <x:c r="Q385" s="37" t="s"/>
      <x:c r="R385" s="37" t="s"/>
      <x:c r="S385" s="37" t="s"/>
      <x:c r="T385" s="37" t="s"/>
      <x:c r="U385" s="37" t="s"/>
      <x:c r="V385" s="37" t="s"/>
      <x:c r="W385" s="37" t="s"/>
      <x:c r="X385" s="37" t="s"/>
      <x:c r="Y385" s="37" t="s"/>
      <x:c r="Z385" s="37" t="s"/>
      <x:c r="AA385" s="37" t="s"/>
    </x:row>
    <x:row r="386" spans="1:27">
      <x:c r="B386" s="14" t="s">
        <x:v>453</x:v>
      </x:c>
    </x:row>
    <x:row r="387" spans="1:27">
      <x:c r="B387" s="0" t="s">
        <x:v>501</x:v>
      </x:c>
      <x:c r="C387" s="0" t="s">
        <x:v>455</x:v>
      </x:c>
      <x:c r="D387" s="0" t="s">
        <x:v>502</x:v>
      </x:c>
      <x:c r="E387" s="43" t="n">
        <x:v>0.02</x:v>
      </x:c>
      <x:c r="F387" s="0" t="s">
        <x:v>457</x:v>
      </x:c>
      <x:c r="G387" s="0" t="s">
        <x:v>458</x:v>
      </x:c>
      <x:c r="H387" s="44" t="n">
        <x:v>19.95</x:v>
      </x:c>
      <x:c r="I387" s="0" t="s">
        <x:v>459</x:v>
      </x:c>
      <x:c r="J387" s="45">
        <x:f>ROUND(E387/I385* H387,5)</x:f>
      </x:c>
      <x:c r="K387" s="46" t="s"/>
    </x:row>
    <x:row r="388" spans="1:27">
      <x:c r="D388" s="47" t="s">
        <x:v>460</x:v>
      </x:c>
      <x:c r="E388" s="46" t="s"/>
      <x:c r="H388" s="46" t="s"/>
      <x:c r="K388" s="44">
        <x:f>SUM(J387:J387)</x:f>
      </x:c>
    </x:row>
    <x:row r="389" spans="1:27">
      <x:c r="B389" s="14" t="s">
        <x:v>461</x:v>
      </x:c>
      <x:c r="E389" s="46" t="s"/>
      <x:c r="H389" s="46" t="s"/>
      <x:c r="K389" s="46" t="s"/>
    </x:row>
    <x:row r="390" spans="1:27">
      <x:c r="B390" s="0" t="s">
        <x:v>596</x:v>
      </x:c>
      <x:c r="C390" s="0" t="s">
        <x:v>455</x:v>
      </x:c>
      <x:c r="D390" s="0" t="s">
        <x:v>597</x:v>
      </x:c>
      <x:c r="E390" s="43" t="n">
        <x:v>0.013</x:v>
      </x:c>
      <x:c r="F390" s="0" t="s">
        <x:v>457</x:v>
      </x:c>
      <x:c r="G390" s="0" t="s">
        <x:v>458</x:v>
      </x:c>
      <x:c r="H390" s="44" t="n">
        <x:v>67.36</x:v>
      </x:c>
      <x:c r="I390" s="0" t="s">
        <x:v>459</x:v>
      </x:c>
      <x:c r="J390" s="45">
        <x:f>ROUND(E390/I385* H390,5)</x:f>
      </x:c>
      <x:c r="K390" s="46" t="s"/>
    </x:row>
    <x:row r="391" spans="1:27">
      <x:c r="D391" s="47" t="s">
        <x:v>464</x:v>
      </x:c>
      <x:c r="E391" s="46" t="s"/>
      <x:c r="H391" s="46" t="s"/>
      <x:c r="K391" s="44">
        <x:f>SUM(J390:J390)</x:f>
      </x:c>
    </x:row>
    <x:row r="392" spans="1:27">
      <x:c r="B392" s="14" t="s">
        <x:v>465</x:v>
      </x:c>
      <x:c r="E392" s="46" t="s"/>
      <x:c r="H392" s="46" t="s"/>
      <x:c r="K392" s="46" t="s"/>
    </x:row>
    <x:row r="393" spans="1:27">
      <x:c r="B393" s="0" t="s">
        <x:v>598</x:v>
      </x:c>
      <x:c r="C393" s="0" t="s">
        <x:v>214</x:v>
      </x:c>
      <x:c r="D393" s="0" t="s">
        <x:v>599</x:v>
      </x:c>
      <x:c r="E393" s="43" t="n">
        <x:v>2.42</x:v>
      </x:c>
      <x:c r="G393" s="0" t="s">
        <x:v>458</x:v>
      </x:c>
      <x:c r="H393" s="44" t="n">
        <x:v>18.73</x:v>
      </x:c>
      <x:c r="I393" s="0" t="s">
        <x:v>459</x:v>
      </x:c>
      <x:c r="J393" s="45">
        <x:f>ROUND(E393* H393,5)</x:f>
      </x:c>
      <x:c r="K393" s="46" t="s"/>
    </x:row>
    <x:row r="394" spans="1:27">
      <x:c r="D394" s="47" t="s">
        <x:v>475</x:v>
      </x:c>
      <x:c r="E394" s="46" t="s"/>
      <x:c r="H394" s="46" t="s"/>
      <x:c r="K394" s="44">
        <x:f>SUM(J393:J393)</x:f>
      </x:c>
    </x:row>
    <x:row r="395" spans="1:27">
      <x:c r="E395" s="46" t="s"/>
      <x:c r="H395" s="46" t="s"/>
      <x:c r="K395" s="46" t="s"/>
    </x:row>
    <x:row r="396" spans="1:27">
      <x:c r="D396" s="47" t="s">
        <x:v>477</x:v>
      </x:c>
      <x:c r="E396" s="46" t="s"/>
      <x:c r="H396" s="46" t="n">
        <x:v>1.5</x:v>
      </x:c>
      <x:c r="I396" s="0" t="s">
        <x:v>478</x:v>
      </x:c>
      <x:c r="J396" s="0">
        <x:f>ROUND(H396/100*K388,5)</x:f>
      </x:c>
      <x:c r="K396" s="46" t="s"/>
    </x:row>
    <x:row r="397" spans="1:27">
      <x:c r="D397" s="47" t="s">
        <x:v>476</x:v>
      </x:c>
      <x:c r="E397" s="46" t="s"/>
      <x:c r="H397" s="46" t="s"/>
      <x:c r="K397" s="48">
        <x:f>SUM(J386:J396)</x:f>
      </x:c>
    </x:row>
    <x:row r="398" spans="1:27">
      <x:c r="D398" s="47" t="s">
        <x:v>505</x:v>
      </x:c>
      <x:c r="E398" s="46" t="s"/>
      <x:c r="H398" s="46" t="n">
        <x:v>3</x:v>
      </x:c>
      <x:c r="I398" s="0" t="s">
        <x:v>478</x:v>
      </x:c>
      <x:c r="K398" s="44">
        <x:f>ROUND(H398/100*K397,5)</x:f>
      </x:c>
    </x:row>
    <x:row r="399" spans="1:27">
      <x:c r="D399" s="47" t="s">
        <x:v>479</x:v>
      </x:c>
      <x:c r="E399" s="46" t="s"/>
      <x:c r="H399" s="46" t="s"/>
      <x:c r="K399" s="48">
        <x:f>SUM(K397:K398)</x:f>
      </x:c>
    </x:row>
    <x:row r="401" spans="1:27" customFormat="1" ht="45" customHeight="1">
      <x:c r="A401" s="36" t="s">
        <x:v>606</x:v>
      </x:c>
      <x:c r="B401" s="36" t="s">
        <x:v>359</x:v>
      </x:c>
      <x:c r="C401" s="37" t="s">
        <x:v>35</x:v>
      </x:c>
      <x:c r="D401" s="38" t="s">
        <x:v>360</x:v>
      </x:c>
      <x:c r="E401" s="37" t="s"/>
      <x:c r="F401" s="37" t="s"/>
      <x:c r="G401" s="37" t="s"/>
      <x:c r="H401" s="39" t="s">
        <x:v>451</x:v>
      </x:c>
      <x:c r="I401" s="40" t="n">
        <x:v>1</x:v>
      </x:c>
      <x:c r="J401" s="41" t="s"/>
      <x:c r="K401" s="42">
        <x:f>ROUND(K413,2)</x:f>
      </x:c>
      <x:c r="L401" s="38" t="s">
        <x:v>607</x:v>
      </x:c>
      <x:c r="M401" s="37" t="s"/>
      <x:c r="N401" s="37" t="s"/>
      <x:c r="O401" s="37" t="s"/>
      <x:c r="P401" s="37" t="s"/>
      <x:c r="Q401" s="37" t="s"/>
      <x:c r="R401" s="37" t="s"/>
      <x:c r="S401" s="37" t="s"/>
      <x:c r="T401" s="37" t="s"/>
      <x:c r="U401" s="37" t="s"/>
      <x:c r="V401" s="37" t="s"/>
      <x:c r="W401" s="37" t="s"/>
      <x:c r="X401" s="37" t="s"/>
      <x:c r="Y401" s="37" t="s"/>
      <x:c r="Z401" s="37" t="s"/>
      <x:c r="AA401" s="37" t="s"/>
    </x:row>
    <x:row r="402" spans="1:27">
      <x:c r="B402" s="14" t="s">
        <x:v>453</x:v>
      </x:c>
    </x:row>
    <x:row r="403" spans="1:27">
      <x:c r="B403" s="0" t="s">
        <x:v>454</x:v>
      </x:c>
      <x:c r="C403" s="0" t="s">
        <x:v>455</x:v>
      </x:c>
      <x:c r="D403" s="0" t="s">
        <x:v>456</x:v>
      </x:c>
      <x:c r="E403" s="43" t="n">
        <x:v>0.45</x:v>
      </x:c>
      <x:c r="F403" s="0" t="s">
        <x:v>457</x:v>
      </x:c>
      <x:c r="G403" s="0" t="s">
        <x:v>458</x:v>
      </x:c>
      <x:c r="H403" s="44" t="n">
        <x:v>20.63</x:v>
      </x:c>
      <x:c r="I403" s="0" t="s">
        <x:v>459</x:v>
      </x:c>
      <x:c r="J403" s="45">
        <x:f>ROUND(E403/I401* H403,5)</x:f>
      </x:c>
      <x:c r="K403" s="46" t="s"/>
    </x:row>
    <x:row r="404" spans="1:27">
      <x:c r="D404" s="47" t="s">
        <x:v>460</x:v>
      </x:c>
      <x:c r="E404" s="46" t="s"/>
      <x:c r="H404" s="46" t="s"/>
      <x:c r="K404" s="44">
        <x:f>SUM(J403:J403)</x:f>
      </x:c>
    </x:row>
    <x:row r="405" spans="1:27">
      <x:c r="B405" s="14" t="s">
        <x:v>461</x:v>
      </x:c>
      <x:c r="E405" s="46" t="s"/>
      <x:c r="H405" s="46" t="s"/>
      <x:c r="K405" s="46" t="s"/>
    </x:row>
    <x:row r="406" spans="1:27">
      <x:c r="B406" s="0" t="s">
        <x:v>558</x:v>
      </x:c>
      <x:c r="C406" s="0" t="s">
        <x:v>455</x:v>
      </x:c>
      <x:c r="D406" s="0" t="s">
        <x:v>559</x:v>
      </x:c>
      <x:c r="E406" s="43" t="n">
        <x:v>0.121</x:v>
      </x:c>
      <x:c r="F406" s="0" t="s">
        <x:v>457</x:v>
      </x:c>
      <x:c r="G406" s="0" t="s">
        <x:v>458</x:v>
      </x:c>
      <x:c r="H406" s="44" t="n">
        <x:v>44.99</x:v>
      </x:c>
      <x:c r="I406" s="0" t="s">
        <x:v>459</x:v>
      </x:c>
      <x:c r="J406" s="45">
        <x:f>ROUND(E406/I401* H406,5)</x:f>
      </x:c>
      <x:c r="K406" s="46" t="s"/>
    </x:row>
    <x:row r="407" spans="1:27">
      <x:c r="B407" s="0" t="s">
        <x:v>608</x:v>
      </x:c>
      <x:c r="C407" s="0" t="s">
        <x:v>455</x:v>
      </x:c>
      <x:c r="D407" s="0" t="s">
        <x:v>609</x:v>
      </x:c>
      <x:c r="E407" s="43" t="n">
        <x:v>0.45</x:v>
      </x:c>
      <x:c r="F407" s="0" t="s">
        <x:v>457</x:v>
      </x:c>
      <x:c r="G407" s="0" t="s">
        <x:v>458</x:v>
      </x:c>
      <x:c r="H407" s="44" t="n">
        <x:v>4.73</x:v>
      </x:c>
      <x:c r="I407" s="0" t="s">
        <x:v>459</x:v>
      </x:c>
      <x:c r="J407" s="45">
        <x:f>ROUND(E407/I401* H407,5)</x:f>
      </x:c>
      <x:c r="K407" s="46" t="s"/>
    </x:row>
    <x:row r="408" spans="1:27">
      <x:c r="D408" s="47" t="s">
        <x:v>464</x:v>
      </x:c>
      <x:c r="E408" s="46" t="s"/>
      <x:c r="H408" s="46" t="s"/>
      <x:c r="K408" s="44">
        <x:f>SUM(J406:J407)</x:f>
      </x:c>
    </x:row>
    <x:row r="409" spans="1:27">
      <x:c r="E409" s="46" t="s"/>
      <x:c r="H409" s="46" t="s"/>
      <x:c r="K409" s="46" t="s"/>
    </x:row>
    <x:row r="410" spans="1:27">
      <x:c r="D410" s="47" t="s">
        <x:v>477</x:v>
      </x:c>
      <x:c r="E410" s="46" t="s"/>
      <x:c r="H410" s="46" t="n">
        <x:v>1.5</x:v>
      </x:c>
      <x:c r="I410" s="0" t="s">
        <x:v>478</x:v>
      </x:c>
      <x:c r="J410" s="0">
        <x:f>ROUND(H410/100*K404,5)</x:f>
      </x:c>
      <x:c r="K410" s="46" t="s"/>
    </x:row>
    <x:row r="411" spans="1:27">
      <x:c r="D411" s="47" t="s">
        <x:v>476</x:v>
      </x:c>
      <x:c r="E411" s="46" t="s"/>
      <x:c r="H411" s="46" t="s"/>
      <x:c r="K411" s="48">
        <x:f>SUM(J402:J410)</x:f>
      </x:c>
    </x:row>
    <x:row r="412" spans="1:27">
      <x:c r="D412" s="47" t="s">
        <x:v>505</x:v>
      </x:c>
      <x:c r="E412" s="46" t="s"/>
      <x:c r="H412" s="46" t="n">
        <x:v>3</x:v>
      </x:c>
      <x:c r="I412" s="0" t="s">
        <x:v>478</x:v>
      </x:c>
      <x:c r="K412" s="44">
        <x:f>ROUND(H412/100*K411,5)</x:f>
      </x:c>
    </x:row>
    <x:row r="413" spans="1:27">
      <x:c r="D413" s="47" t="s">
        <x:v>479</x:v>
      </x:c>
      <x:c r="E413" s="46" t="s"/>
      <x:c r="H413" s="46" t="s"/>
      <x:c r="K413" s="48">
        <x:f>SUM(K411:K412)</x:f>
      </x:c>
    </x:row>
    <x:row r="415" spans="1:27" customFormat="1" ht="45" customHeight="1">
      <x:c r="A415" s="36" t="s">
        <x:v>610</x:v>
      </x:c>
      <x:c r="B415" s="36" t="s">
        <x:v>47</x:v>
      </x:c>
      <x:c r="C415" s="37" t="s">
        <x:v>35</x:v>
      </x:c>
      <x:c r="D415" s="38" t="s">
        <x:v>48</x:v>
      </x:c>
      <x:c r="E415" s="37" t="s"/>
      <x:c r="F415" s="37" t="s"/>
      <x:c r="G415" s="37" t="s"/>
      <x:c r="H415" s="39" t="s">
        <x:v>451</x:v>
      </x:c>
      <x:c r="I415" s="40" t="n">
        <x:v>1</x:v>
      </x:c>
      <x:c r="J415" s="41" t="s"/>
      <x:c r="K415" s="42">
        <x:f>ROUND(K422,2)</x:f>
      </x:c>
      <x:c r="L415" s="38" t="s">
        <x:v>611</x:v>
      </x:c>
      <x:c r="M415" s="37" t="s"/>
      <x:c r="N415" s="37" t="s"/>
      <x:c r="O415" s="37" t="s"/>
      <x:c r="P415" s="37" t="s"/>
      <x:c r="Q415" s="37" t="s"/>
      <x:c r="R415" s="37" t="s"/>
      <x:c r="S415" s="37" t="s"/>
      <x:c r="T415" s="37" t="s"/>
      <x:c r="U415" s="37" t="s"/>
      <x:c r="V415" s="37" t="s"/>
      <x:c r="W415" s="37" t="s"/>
      <x:c r="X415" s="37" t="s"/>
      <x:c r="Y415" s="37" t="s"/>
      <x:c r="Z415" s="37" t="s"/>
      <x:c r="AA415" s="37" t="s"/>
    </x:row>
    <x:row r="416" spans="1:27">
      <x:c r="B416" s="14" t="s">
        <x:v>461</x:v>
      </x:c>
    </x:row>
    <x:row r="417" spans="1:27">
      <x:c r="B417" s="0" t="s">
        <x:v>612</x:v>
      </x:c>
      <x:c r="C417" s="0" t="s">
        <x:v>455</x:v>
      </x:c>
      <x:c r="D417" s="0" t="s">
        <x:v>613</x:v>
      </x:c>
      <x:c r="E417" s="43" t="n">
        <x:v>0.026</x:v>
      </x:c>
      <x:c r="F417" s="0" t="s">
        <x:v>457</x:v>
      </x:c>
      <x:c r="G417" s="0" t="s">
        <x:v>458</x:v>
      </x:c>
      <x:c r="H417" s="44" t="n">
        <x:v>81.7</x:v>
      </x:c>
      <x:c r="I417" s="0" t="s">
        <x:v>459</x:v>
      </x:c>
      <x:c r="J417" s="45">
        <x:f>ROUND(E417/I415* H417,5)</x:f>
      </x:c>
      <x:c r="K417" s="46" t="s"/>
    </x:row>
    <x:row r="418" spans="1:27">
      <x:c r="B418" s="0" t="s">
        <x:v>614</x:v>
      </x:c>
      <x:c r="C418" s="0" t="s">
        <x:v>455</x:v>
      </x:c>
      <x:c r="D418" s="0" t="s">
        <x:v>615</x:v>
      </x:c>
      <x:c r="E418" s="43" t="n">
        <x:v>0.05</x:v>
      </x:c>
      <x:c r="F418" s="0" t="s">
        <x:v>457</x:v>
      </x:c>
      <x:c r="G418" s="0" t="s">
        <x:v>458</x:v>
      </x:c>
      <x:c r="H418" s="44" t="n">
        <x:v>63.61</x:v>
      </x:c>
      <x:c r="I418" s="0" t="s">
        <x:v>459</x:v>
      </x:c>
      <x:c r="J418" s="45">
        <x:f>ROUND(E418/I415* H418,5)</x:f>
      </x:c>
      <x:c r="K418" s="46" t="s"/>
    </x:row>
    <x:row r="419" spans="1:27">
      <x:c r="D419" s="47" t="s">
        <x:v>464</x:v>
      </x:c>
      <x:c r="E419" s="46" t="s"/>
      <x:c r="H419" s="46" t="s"/>
      <x:c r="K419" s="44">
        <x:f>SUM(J417:J418)</x:f>
      </x:c>
    </x:row>
    <x:row r="420" spans="1:27">
      <x:c r="D420" s="47" t="s">
        <x:v>476</x:v>
      </x:c>
      <x:c r="E420" s="46" t="s"/>
      <x:c r="H420" s="46" t="s"/>
      <x:c r="K420" s="48">
        <x:f>SUM(J416:J419)</x:f>
      </x:c>
    </x:row>
    <x:row r="421" spans="1:27">
      <x:c r="D421" s="47" t="s">
        <x:v>505</x:v>
      </x:c>
      <x:c r="E421" s="46" t="s"/>
      <x:c r="H421" s="46" t="n">
        <x:v>3</x:v>
      </x:c>
      <x:c r="I421" s="0" t="s">
        <x:v>478</x:v>
      </x:c>
      <x:c r="K421" s="44">
        <x:f>ROUND(H421/100*K420,5)</x:f>
      </x:c>
    </x:row>
    <x:row r="422" spans="1:27">
      <x:c r="D422" s="47" t="s">
        <x:v>479</x:v>
      </x:c>
      <x:c r="E422" s="46" t="s"/>
      <x:c r="H422" s="46" t="s"/>
      <x:c r="K422" s="48">
        <x:f>SUM(K420:K421)</x:f>
      </x:c>
    </x:row>
    <x:row r="424" spans="1:27" customFormat="1" ht="45" customHeight="1">
      <x:c r="A424" s="36" t="s">
        <x:v>616</x:v>
      </x:c>
      <x:c r="B424" s="36" t="s">
        <x:v>68</x:v>
      </x:c>
      <x:c r="C424" s="37" t="s">
        <x:v>35</x:v>
      </x:c>
      <x:c r="D424" s="38" t="s">
        <x:v>69</x:v>
      </x:c>
      <x:c r="E424" s="37" t="s"/>
      <x:c r="F424" s="37" t="s"/>
      <x:c r="G424" s="37" t="s"/>
      <x:c r="H424" s="39" t="s">
        <x:v>451</x:v>
      </x:c>
      <x:c r="I424" s="40" t="n">
        <x:v>1</x:v>
      </x:c>
      <x:c r="J424" s="41" t="s"/>
      <x:c r="K424" s="42">
        <x:f>ROUND(K436,2)</x:f>
      </x:c>
      <x:c r="L424" s="38" t="s">
        <x:v>617</x:v>
      </x:c>
      <x:c r="M424" s="37" t="s"/>
      <x:c r="N424" s="37" t="s"/>
      <x:c r="O424" s="37" t="s"/>
      <x:c r="P424" s="37" t="s"/>
      <x:c r="Q424" s="37" t="s"/>
      <x:c r="R424" s="37" t="s"/>
      <x:c r="S424" s="37" t="s"/>
      <x:c r="T424" s="37" t="s"/>
      <x:c r="U424" s="37" t="s"/>
      <x:c r="V424" s="37" t="s"/>
      <x:c r="W424" s="37" t="s"/>
      <x:c r="X424" s="37" t="s"/>
      <x:c r="Y424" s="37" t="s"/>
      <x:c r="Z424" s="37" t="s"/>
      <x:c r="AA424" s="37" t="s"/>
    </x:row>
    <x:row r="425" spans="1:27">
      <x:c r="B425" s="14" t="s">
        <x:v>453</x:v>
      </x:c>
    </x:row>
    <x:row r="426" spans="1:27">
      <x:c r="B426" s="0" t="s">
        <x:v>501</x:v>
      </x:c>
      <x:c r="C426" s="0" t="s">
        <x:v>455</x:v>
      </x:c>
      <x:c r="D426" s="0" t="s">
        <x:v>502</x:v>
      </x:c>
      <x:c r="E426" s="43" t="n">
        <x:v>0.01</x:v>
      </x:c>
      <x:c r="F426" s="0" t="s">
        <x:v>457</x:v>
      </x:c>
      <x:c r="G426" s="0" t="s">
        <x:v>458</x:v>
      </x:c>
      <x:c r="H426" s="44" t="n">
        <x:v>19.95</x:v>
      </x:c>
      <x:c r="I426" s="0" t="s">
        <x:v>459</x:v>
      </x:c>
      <x:c r="J426" s="45">
        <x:f>ROUND(E426/I424* H426,5)</x:f>
      </x:c>
      <x:c r="K426" s="46" t="s"/>
    </x:row>
    <x:row r="427" spans="1:27">
      <x:c r="D427" s="47" t="s">
        <x:v>460</x:v>
      </x:c>
      <x:c r="E427" s="46" t="s"/>
      <x:c r="H427" s="46" t="s"/>
      <x:c r="K427" s="44">
        <x:f>SUM(J426:J426)</x:f>
      </x:c>
    </x:row>
    <x:row r="428" spans="1:27">
      <x:c r="B428" s="14" t="s">
        <x:v>461</x:v>
      </x:c>
      <x:c r="E428" s="46" t="s"/>
      <x:c r="H428" s="46" t="s"/>
      <x:c r="K428" s="46" t="s"/>
    </x:row>
    <x:row r="429" spans="1:27">
      <x:c r="B429" s="0" t="s">
        <x:v>618</x:v>
      </x:c>
      <x:c r="C429" s="0" t="s">
        <x:v>455</x:v>
      </x:c>
      <x:c r="D429" s="0" t="s">
        <x:v>619</x:v>
      </x:c>
      <x:c r="E429" s="43" t="n">
        <x:v>0.045</x:v>
      </x:c>
      <x:c r="F429" s="0" t="s">
        <x:v>457</x:v>
      </x:c>
      <x:c r="G429" s="0" t="s">
        <x:v>458</x:v>
      </x:c>
      <x:c r="H429" s="44" t="n">
        <x:v>37.51</x:v>
      </x:c>
      <x:c r="I429" s="0" t="s">
        <x:v>459</x:v>
      </x:c>
      <x:c r="J429" s="45">
        <x:f>ROUND(E429/I424* H429,5)</x:f>
      </x:c>
      <x:c r="K429" s="46" t="s"/>
    </x:row>
    <x:row r="430" spans="1:27">
      <x:c r="B430" s="0" t="s">
        <x:v>620</x:v>
      </x:c>
      <x:c r="C430" s="0" t="s">
        <x:v>455</x:v>
      </x:c>
      <x:c r="D430" s="0" t="s">
        <x:v>621</x:v>
      </x:c>
      <x:c r="E430" s="43" t="n">
        <x:v>0.033</x:v>
      </x:c>
      <x:c r="F430" s="0" t="s">
        <x:v>457</x:v>
      </x:c>
      <x:c r="G430" s="0" t="s">
        <x:v>458</x:v>
      </x:c>
      <x:c r="H430" s="44" t="n">
        <x:v>39.72</x:v>
      </x:c>
      <x:c r="I430" s="0" t="s">
        <x:v>459</x:v>
      </x:c>
      <x:c r="J430" s="45">
        <x:f>ROUND(E430/I424* H430,5)</x:f>
      </x:c>
      <x:c r="K430" s="46" t="s"/>
    </x:row>
    <x:row r="431" spans="1:27">
      <x:c r="D431" s="47" t="s">
        <x:v>464</x:v>
      </x:c>
      <x:c r="E431" s="46" t="s"/>
      <x:c r="H431" s="46" t="s"/>
      <x:c r="K431" s="44">
        <x:f>SUM(J429:J430)</x:f>
      </x:c>
    </x:row>
    <x:row r="432" spans="1:27">
      <x:c r="E432" s="46" t="s"/>
      <x:c r="H432" s="46" t="s"/>
      <x:c r="K432" s="46" t="s"/>
    </x:row>
    <x:row r="433" spans="1:27">
      <x:c r="D433" s="47" t="s">
        <x:v>477</x:v>
      </x:c>
      <x:c r="E433" s="46" t="s"/>
      <x:c r="H433" s="46" t="n">
        <x:v>1.5</x:v>
      </x:c>
      <x:c r="I433" s="0" t="s">
        <x:v>478</x:v>
      </x:c>
      <x:c r="J433" s="0">
        <x:f>ROUND(H433/100*K427,5)</x:f>
      </x:c>
      <x:c r="K433" s="46" t="s"/>
    </x:row>
    <x:row r="434" spans="1:27">
      <x:c r="D434" s="47" t="s">
        <x:v>476</x:v>
      </x:c>
      <x:c r="E434" s="46" t="s"/>
      <x:c r="H434" s="46" t="s"/>
      <x:c r="K434" s="48">
        <x:f>SUM(J425:J433)</x:f>
      </x:c>
    </x:row>
    <x:row r="435" spans="1:27">
      <x:c r="D435" s="47" t="s">
        <x:v>505</x:v>
      </x:c>
      <x:c r="E435" s="46" t="s"/>
      <x:c r="H435" s="46" t="n">
        <x:v>3</x:v>
      </x:c>
      <x:c r="I435" s="0" t="s">
        <x:v>478</x:v>
      </x:c>
      <x:c r="K435" s="44">
        <x:f>ROUND(H435/100*K434,5)</x:f>
      </x:c>
    </x:row>
    <x:row r="436" spans="1:27">
      <x:c r="D436" s="47" t="s">
        <x:v>479</x:v>
      </x:c>
      <x:c r="E436" s="46" t="s"/>
      <x:c r="H436" s="46" t="s"/>
      <x:c r="K436" s="48">
        <x:f>SUM(K434:K435)</x:f>
      </x:c>
    </x:row>
    <x:row r="438" spans="1:27" customFormat="1" ht="45" customHeight="1">
      <x:c r="A438" s="36" t="s">
        <x:v>622</x:v>
      </x:c>
      <x:c r="B438" s="36" t="s">
        <x:v>79</x:v>
      </x:c>
      <x:c r="C438" s="37" t="s">
        <x:v>13</x:v>
      </x:c>
      <x:c r="D438" s="38" t="s">
        <x:v>80</x:v>
      </x:c>
      <x:c r="E438" s="37" t="s"/>
      <x:c r="F438" s="37" t="s"/>
      <x:c r="G438" s="37" t="s"/>
      <x:c r="H438" s="39" t="s">
        <x:v>451</x:v>
      </x:c>
      <x:c r="I438" s="40" t="n">
        <x:v>1</x:v>
      </x:c>
      <x:c r="J438" s="41" t="s"/>
      <x:c r="K438" s="42">
        <x:f>ROUND(K449,2)</x:f>
      </x:c>
      <x:c r="L438" s="38" t="s">
        <x:v>623</x:v>
      </x:c>
      <x:c r="M438" s="37" t="s"/>
      <x:c r="N438" s="37" t="s"/>
      <x:c r="O438" s="37" t="s"/>
      <x:c r="P438" s="37" t="s"/>
      <x:c r="Q438" s="37" t="s"/>
      <x:c r="R438" s="37" t="s"/>
      <x:c r="S438" s="37" t="s"/>
      <x:c r="T438" s="37" t="s"/>
      <x:c r="U438" s="37" t="s"/>
      <x:c r="V438" s="37" t="s"/>
      <x:c r="W438" s="37" t="s"/>
      <x:c r="X438" s="37" t="s"/>
      <x:c r="Y438" s="37" t="s"/>
      <x:c r="Z438" s="37" t="s"/>
      <x:c r="AA438" s="37" t="s"/>
    </x:row>
    <x:row r="439" spans="1:27">
      <x:c r="B439" s="14" t="s">
        <x:v>453</x:v>
      </x:c>
    </x:row>
    <x:row r="440" spans="1:27">
      <x:c r="B440" s="0" t="s">
        <x:v>501</x:v>
      </x:c>
      <x:c r="C440" s="0" t="s">
        <x:v>455</x:v>
      </x:c>
      <x:c r="D440" s="0" t="s">
        <x:v>502</x:v>
      </x:c>
      <x:c r="E440" s="43" t="n">
        <x:v>0.02</x:v>
      </x:c>
      <x:c r="F440" s="0" t="s">
        <x:v>457</x:v>
      </x:c>
      <x:c r="G440" s="0" t="s">
        <x:v>458</x:v>
      </x:c>
      <x:c r="H440" s="44" t="n">
        <x:v>19.95</x:v>
      </x:c>
      <x:c r="I440" s="0" t="s">
        <x:v>459</x:v>
      </x:c>
      <x:c r="J440" s="45">
        <x:f>ROUND(E440/I438* H440,5)</x:f>
      </x:c>
      <x:c r="K440" s="46" t="s"/>
    </x:row>
    <x:row r="441" spans="1:27">
      <x:c r="D441" s="47" t="s">
        <x:v>460</x:v>
      </x:c>
      <x:c r="E441" s="46" t="s"/>
      <x:c r="H441" s="46" t="s"/>
      <x:c r="K441" s="44">
        <x:f>SUM(J440:J440)</x:f>
      </x:c>
    </x:row>
    <x:row r="442" spans="1:27">
      <x:c r="B442" s="14" t="s">
        <x:v>461</x:v>
      </x:c>
      <x:c r="E442" s="46" t="s"/>
      <x:c r="H442" s="46" t="s"/>
      <x:c r="K442" s="46" t="s"/>
    </x:row>
    <x:row r="443" spans="1:27">
      <x:c r="B443" s="0" t="s">
        <x:v>624</x:v>
      </x:c>
      <x:c r="C443" s="0" t="s">
        <x:v>455</x:v>
      </x:c>
      <x:c r="D443" s="0" t="s">
        <x:v>625</x:v>
      </x:c>
      <x:c r="E443" s="43" t="n">
        <x:v>0.02</x:v>
      </x:c>
      <x:c r="F443" s="0" t="s">
        <x:v>457</x:v>
      </x:c>
      <x:c r="G443" s="0" t="s">
        <x:v>458</x:v>
      </x:c>
      <x:c r="H443" s="44" t="n">
        <x:v>48.47</x:v>
      </x:c>
      <x:c r="I443" s="0" t="s">
        <x:v>459</x:v>
      </x:c>
      <x:c r="J443" s="45">
        <x:f>ROUND(E443/I438* H443,5)</x:f>
      </x:c>
      <x:c r="K443" s="46" t="s"/>
    </x:row>
    <x:row r="444" spans="1:27">
      <x:c r="D444" s="47" t="s">
        <x:v>464</x:v>
      </x:c>
      <x:c r="E444" s="46" t="s"/>
      <x:c r="H444" s="46" t="s"/>
      <x:c r="K444" s="44">
        <x:f>SUM(J443:J443)</x:f>
      </x:c>
    </x:row>
    <x:row r="445" spans="1:27">
      <x:c r="E445" s="46" t="s"/>
      <x:c r="H445" s="46" t="s"/>
      <x:c r="K445" s="46" t="s"/>
    </x:row>
    <x:row r="446" spans="1:27">
      <x:c r="D446" s="47" t="s">
        <x:v>477</x:v>
      </x:c>
      <x:c r="E446" s="46" t="s"/>
      <x:c r="H446" s="46" t="n">
        <x:v>1.5</x:v>
      </x:c>
      <x:c r="I446" s="0" t="s">
        <x:v>478</x:v>
      </x:c>
      <x:c r="J446" s="0">
        <x:f>ROUND(H446/100*K441,5)</x:f>
      </x:c>
      <x:c r="K446" s="46" t="s"/>
    </x:row>
    <x:row r="447" spans="1:27">
      <x:c r="D447" s="47" t="s">
        <x:v>476</x:v>
      </x:c>
      <x:c r="E447" s="46" t="s"/>
      <x:c r="H447" s="46" t="s"/>
      <x:c r="K447" s="48">
        <x:f>SUM(J439:J446)</x:f>
      </x:c>
    </x:row>
    <x:row r="448" spans="1:27">
      <x:c r="D448" s="47" t="s">
        <x:v>505</x:v>
      </x:c>
      <x:c r="E448" s="46" t="s"/>
      <x:c r="H448" s="46" t="n">
        <x:v>3</x:v>
      </x:c>
      <x:c r="I448" s="0" t="s">
        <x:v>478</x:v>
      </x:c>
      <x:c r="K448" s="44">
        <x:f>ROUND(H448/100*K447,5)</x:f>
      </x:c>
    </x:row>
    <x:row r="449" spans="1:27">
      <x:c r="D449" s="47" t="s">
        <x:v>479</x:v>
      </x:c>
      <x:c r="E449" s="46" t="s"/>
      <x:c r="H449" s="46" t="s"/>
      <x:c r="K449" s="48">
        <x:f>SUM(K447:K448)</x:f>
      </x:c>
    </x:row>
    <x:row r="451" spans="1:27" customFormat="1" ht="45" customHeight="1">
      <x:c r="A451" s="36" t="s">
        <x:v>626</x:v>
      </x:c>
      <x:c r="B451" s="36" t="s">
        <x:v>18</x:v>
      </x:c>
      <x:c r="C451" s="37" t="s">
        <x:v>19</x:v>
      </x:c>
      <x:c r="D451" s="38" t="s">
        <x:v>20</x:v>
      </x:c>
      <x:c r="E451" s="37" t="s"/>
      <x:c r="F451" s="37" t="s"/>
      <x:c r="G451" s="37" t="s"/>
      <x:c r="H451" s="39" t="s">
        <x:v>451</x:v>
      </x:c>
      <x:c r="I451" s="40" t="n">
        <x:v>1</x:v>
      </x:c>
      <x:c r="J451" s="41" t="s"/>
      <x:c r="K451" s="42">
        <x:f>ROUND(K472,2)</x:f>
      </x:c>
      <x:c r="L451" s="38" t="s">
        <x:v>627</x:v>
      </x:c>
      <x:c r="M451" s="37" t="s"/>
      <x:c r="N451" s="37" t="s"/>
      <x:c r="O451" s="37" t="s"/>
      <x:c r="P451" s="37" t="s"/>
      <x:c r="Q451" s="37" t="s"/>
      <x:c r="R451" s="37" t="s"/>
      <x:c r="S451" s="37" t="s"/>
      <x:c r="T451" s="37" t="s"/>
      <x:c r="U451" s="37" t="s"/>
      <x:c r="V451" s="37" t="s"/>
      <x:c r="W451" s="37" t="s"/>
      <x:c r="X451" s="37" t="s"/>
      <x:c r="Y451" s="37" t="s"/>
      <x:c r="Z451" s="37" t="s"/>
      <x:c r="AA451" s="37" t="s"/>
    </x:row>
    <x:row r="452" spans="1:27">
      <x:c r="B452" s="14" t="s">
        <x:v>453</x:v>
      </x:c>
    </x:row>
    <x:row r="453" spans="1:27">
      <x:c r="B453" s="0" t="s">
        <x:v>628</x:v>
      </x:c>
      <x:c r="C453" s="0" t="s">
        <x:v>455</x:v>
      </x:c>
      <x:c r="D453" s="0" t="s">
        <x:v>629</x:v>
      </x:c>
      <x:c r="E453" s="43" t="n">
        <x:v>10</x:v>
      </x:c>
      <x:c r="F453" s="0" t="s">
        <x:v>457</x:v>
      </x:c>
      <x:c r="G453" s="0" t="s">
        <x:v>458</x:v>
      </x:c>
      <x:c r="H453" s="44" t="n">
        <x:v>24.11</x:v>
      </x:c>
      <x:c r="I453" s="0" t="s">
        <x:v>459</x:v>
      </x:c>
      <x:c r="J453" s="45">
        <x:f>ROUND(E453/I451* H453,5)</x:f>
      </x:c>
      <x:c r="K453" s="46" t="s"/>
    </x:row>
    <x:row r="454" spans="1:27">
      <x:c r="B454" s="0" t="s">
        <x:v>630</x:v>
      </x:c>
      <x:c r="C454" s="0" t="s">
        <x:v>455</x:v>
      </x:c>
      <x:c r="D454" s="0" t="s">
        <x:v>631</x:v>
      </x:c>
      <x:c r="E454" s="43" t="n">
        <x:v>10</x:v>
      </x:c>
      <x:c r="F454" s="0" t="s">
        <x:v>457</x:v>
      </x:c>
      <x:c r="G454" s="0" t="s">
        <x:v>458</x:v>
      </x:c>
      <x:c r="H454" s="44" t="n">
        <x:v>33.26</x:v>
      </x:c>
      <x:c r="I454" s="0" t="s">
        <x:v>459</x:v>
      </x:c>
      <x:c r="J454" s="45">
        <x:f>ROUND(E454/I451* H454,5)</x:f>
      </x:c>
      <x:c r="K454" s="46" t="s"/>
    </x:row>
    <x:row r="455" spans="1:27">
      <x:c r="D455" s="47" t="s">
        <x:v>460</x:v>
      </x:c>
      <x:c r="E455" s="46" t="s"/>
      <x:c r="H455" s="46" t="s"/>
      <x:c r="K455" s="44">
        <x:f>SUM(J453:J454)</x:f>
      </x:c>
    </x:row>
    <x:row r="456" spans="1:27">
      <x:c r="B456" s="14" t="s">
        <x:v>461</x:v>
      </x:c>
      <x:c r="E456" s="46" t="s"/>
      <x:c r="H456" s="46" t="s"/>
      <x:c r="K456" s="46" t="s"/>
    </x:row>
    <x:row r="457" spans="1:27">
      <x:c r="B457" s="0" t="s">
        <x:v>632</x:v>
      </x:c>
      <x:c r="C457" s="0" t="s">
        <x:v>455</x:v>
      </x:c>
      <x:c r="D457" s="0" t="s">
        <x:v>633</x:v>
      </x:c>
      <x:c r="E457" s="43" t="n">
        <x:v>12</x:v>
      </x:c>
      <x:c r="F457" s="0" t="s">
        <x:v>457</x:v>
      </x:c>
      <x:c r="G457" s="0" t="s">
        <x:v>458</x:v>
      </x:c>
      <x:c r="H457" s="44" t="n">
        <x:v>2.94</x:v>
      </x:c>
      <x:c r="I457" s="0" t="s">
        <x:v>459</x:v>
      </x:c>
      <x:c r="J457" s="45">
        <x:f>ROUND(E457/I451* H457,5)</x:f>
      </x:c>
      <x:c r="K457" s="46" t="s"/>
    </x:row>
    <x:row r="458" spans="1:27">
      <x:c r="B458" s="0" t="s">
        <x:v>634</x:v>
      </x:c>
      <x:c r="C458" s="0" t="s">
        <x:v>455</x:v>
      </x:c>
      <x:c r="D458" s="0" t="s">
        <x:v>635</x:v>
      </x:c>
      <x:c r="E458" s="43" t="n">
        <x:v>10</x:v>
      </x:c>
      <x:c r="F458" s="0" t="s">
        <x:v>457</x:v>
      </x:c>
      <x:c r="G458" s="0" t="s">
        <x:v>458</x:v>
      </x:c>
      <x:c r="H458" s="44" t="n">
        <x:v>47.44</x:v>
      </x:c>
      <x:c r="I458" s="0" t="s">
        <x:v>459</x:v>
      </x:c>
      <x:c r="J458" s="45">
        <x:f>ROUND(E458/I451* H458,5)</x:f>
      </x:c>
      <x:c r="K458" s="46" t="s"/>
    </x:row>
    <x:row r="459" spans="1:27">
      <x:c r="B459" s="0" t="s">
        <x:v>636</x:v>
      </x:c>
      <x:c r="C459" s="0" t="s">
        <x:v>455</x:v>
      </x:c>
      <x:c r="D459" s="0" t="s">
        <x:v>637</x:v>
      </x:c>
      <x:c r="E459" s="43" t="n">
        <x:v>4</x:v>
      </x:c>
      <x:c r="F459" s="0" t="s">
        <x:v>457</x:v>
      </x:c>
      <x:c r="G459" s="0" t="s">
        <x:v>458</x:v>
      </x:c>
      <x:c r="H459" s="44" t="n">
        <x:v>6.45</x:v>
      </x:c>
      <x:c r="I459" s="0" t="s">
        <x:v>459</x:v>
      </x:c>
      <x:c r="J459" s="45">
        <x:f>ROUND(E459/I451* H459,5)</x:f>
      </x:c>
      <x:c r="K459" s="46" t="s"/>
    </x:row>
    <x:row r="460" spans="1:27">
      <x:c r="B460" s="0" t="s">
        <x:v>638</x:v>
      </x:c>
      <x:c r="C460" s="0" t="s">
        <x:v>455</x:v>
      </x:c>
      <x:c r="D460" s="0" t="s">
        <x:v>639</x:v>
      </x:c>
      <x:c r="E460" s="43" t="n">
        <x:v>3</x:v>
      </x:c>
      <x:c r="F460" s="0" t="s">
        <x:v>457</x:v>
      </x:c>
      <x:c r="G460" s="0" t="s">
        <x:v>458</x:v>
      </x:c>
      <x:c r="H460" s="44" t="n">
        <x:v>7.97</x:v>
      </x:c>
      <x:c r="I460" s="0" t="s">
        <x:v>459</x:v>
      </x:c>
      <x:c r="J460" s="45">
        <x:f>ROUND(E460/I451* H460,5)</x:f>
      </x:c>
      <x:c r="K460" s="46" t="s"/>
    </x:row>
    <x:row r="461" spans="1:27">
      <x:c r="B461" s="0" t="s">
        <x:v>640</x:v>
      </x:c>
      <x:c r="C461" s="0" t="s">
        <x:v>455</x:v>
      </x:c>
      <x:c r="D461" s="0" t="s">
        <x:v>641</x:v>
      </x:c>
      <x:c r="E461" s="43" t="n">
        <x:v>3</x:v>
      </x:c>
      <x:c r="F461" s="0" t="s">
        <x:v>457</x:v>
      </x:c>
      <x:c r="G461" s="0" t="s">
        <x:v>458</x:v>
      </x:c>
      <x:c r="H461" s="44" t="n">
        <x:v>3.42</x:v>
      </x:c>
      <x:c r="I461" s="0" t="s">
        <x:v>459</x:v>
      </x:c>
      <x:c r="J461" s="45">
        <x:f>ROUND(E461/I451* H461,5)</x:f>
      </x:c>
      <x:c r="K461" s="46" t="s"/>
    </x:row>
    <x:row r="462" spans="1:27">
      <x:c r="B462" s="0" t="s">
        <x:v>642</x:v>
      </x:c>
      <x:c r="C462" s="0" t="s">
        <x:v>455</x:v>
      </x:c>
      <x:c r="D462" s="0" t="s">
        <x:v>643</x:v>
      </x:c>
      <x:c r="E462" s="43" t="n">
        <x:v>2.8</x:v>
      </x:c>
      <x:c r="F462" s="0" t="s">
        <x:v>457</x:v>
      </x:c>
      <x:c r="G462" s="0" t="s">
        <x:v>458</x:v>
      </x:c>
      <x:c r="H462" s="44" t="n">
        <x:v>19.46</x:v>
      </x:c>
      <x:c r="I462" s="0" t="s">
        <x:v>459</x:v>
      </x:c>
      <x:c r="J462" s="45">
        <x:f>ROUND(E462/I451* H462,5)</x:f>
      </x:c>
      <x:c r="K462" s="46" t="s"/>
    </x:row>
    <x:row r="463" spans="1:27">
      <x:c r="D463" s="47" t="s">
        <x:v>464</x:v>
      </x:c>
      <x:c r="E463" s="46" t="s"/>
      <x:c r="H463" s="46" t="s"/>
      <x:c r="K463" s="44">
        <x:f>SUM(J457:J462)</x:f>
      </x:c>
    </x:row>
    <x:row r="464" spans="1:27">
      <x:c r="B464" s="14" t="s">
        <x:v>465</x:v>
      </x:c>
      <x:c r="E464" s="46" t="s"/>
      <x:c r="H464" s="46" t="s"/>
      <x:c r="K464" s="46" t="s"/>
    </x:row>
    <x:row r="465" spans="1:27">
      <x:c r="B465" s="0" t="s">
        <x:v>644</x:v>
      </x:c>
      <x:c r="C465" s="0" t="s">
        <x:v>645</x:v>
      </x:c>
      <x:c r="D465" s="0" t="s">
        <x:v>646</x:v>
      </x:c>
      <x:c r="E465" s="43" t="n">
        <x:v>1</x:v>
      </x:c>
      <x:c r="G465" s="0" t="s">
        <x:v>458</x:v>
      </x:c>
      <x:c r="H465" s="44" t="n">
        <x:v>10.69</x:v>
      </x:c>
      <x:c r="I465" s="0" t="s">
        <x:v>459</x:v>
      </x:c>
      <x:c r="J465" s="45">
        <x:f>ROUND(E465* H465,5)</x:f>
      </x:c>
      <x:c r="K465" s="46" t="s"/>
    </x:row>
    <x:row r="466" spans="1:27">
      <x:c r="B466" s="0" t="s">
        <x:v>647</x:v>
      </x:c>
      <x:c r="C466" s="0" t="s">
        <x:v>214</x:v>
      </x:c>
      <x:c r="D466" s="0" t="s">
        <x:v>648</x:v>
      </x:c>
      <x:c r="E466" s="43" t="n">
        <x:v>2</x:v>
      </x:c>
      <x:c r="G466" s="0" t="s">
        <x:v>458</x:v>
      </x:c>
      <x:c r="H466" s="44" t="n">
        <x:v>35</x:v>
      </x:c>
      <x:c r="I466" s="0" t="s">
        <x:v>459</x:v>
      </x:c>
      <x:c r="J466" s="45">
        <x:f>ROUND(E466* H466,5)</x:f>
      </x:c>
      <x:c r="K466" s="46" t="s"/>
    </x:row>
    <x:row r="467" spans="1:27">
      <x:c r="D467" s="47" t="s">
        <x:v>475</x:v>
      </x:c>
      <x:c r="E467" s="46" t="s"/>
      <x:c r="H467" s="46" t="s"/>
      <x:c r="K467" s="44">
        <x:f>SUM(J465:J466)</x:f>
      </x:c>
    </x:row>
    <x:row r="468" spans="1:27">
      <x:c r="E468" s="46" t="s"/>
      <x:c r="H468" s="46" t="s"/>
      <x:c r="K468" s="46" t="s"/>
    </x:row>
    <x:row r="469" spans="1:27">
      <x:c r="D469" s="47" t="s">
        <x:v>477</x:v>
      </x:c>
      <x:c r="E469" s="46" t="s"/>
      <x:c r="H469" s="46" t="n">
        <x:v>1.5</x:v>
      </x:c>
      <x:c r="I469" s="0" t="s">
        <x:v>478</x:v>
      </x:c>
      <x:c r="J469" s="0">
        <x:f>ROUND(H469/100*K455,5)</x:f>
      </x:c>
      <x:c r="K469" s="46" t="s"/>
    </x:row>
    <x:row r="470" spans="1:27">
      <x:c r="D470" s="47" t="s">
        <x:v>476</x:v>
      </x:c>
      <x:c r="E470" s="46" t="s"/>
      <x:c r="H470" s="46" t="s"/>
      <x:c r="K470" s="48">
        <x:f>SUM(J452:J469)</x:f>
      </x:c>
    </x:row>
    <x:row r="471" spans="1:27">
      <x:c r="D471" s="47" t="s">
        <x:v>505</x:v>
      </x:c>
      <x:c r="E471" s="46" t="s"/>
      <x:c r="H471" s="46" t="n">
        <x:v>3</x:v>
      </x:c>
      <x:c r="I471" s="0" t="s">
        <x:v>478</x:v>
      </x:c>
      <x:c r="K471" s="44">
        <x:f>ROUND(H471/100*K470,5)</x:f>
      </x:c>
    </x:row>
    <x:row r="472" spans="1:27">
      <x:c r="D472" s="47" t="s">
        <x:v>479</x:v>
      </x:c>
      <x:c r="E472" s="46" t="s"/>
      <x:c r="H472" s="46" t="s"/>
      <x:c r="K472" s="48">
        <x:f>SUM(K470:K471)</x:f>
      </x:c>
    </x:row>
    <x:row r="474" spans="1:27" customFormat="1" ht="45" customHeight="1">
      <x:c r="A474" s="36" t="s">
        <x:v>649</x:v>
      </x:c>
      <x:c r="B474" s="36" t="s">
        <x:v>32</x:v>
      </x:c>
      <x:c r="C474" s="37" t="s">
        <x:v>13</x:v>
      </x:c>
      <x:c r="D474" s="38" t="s">
        <x:v>33</x:v>
      </x:c>
      <x:c r="E474" s="37" t="s"/>
      <x:c r="F474" s="37" t="s"/>
      <x:c r="G474" s="37" t="s"/>
      <x:c r="H474" s="39" t="s">
        <x:v>451</x:v>
      </x:c>
      <x:c r="I474" s="40" t="n">
        <x:v>1</x:v>
      </x:c>
      <x:c r="J474" s="41" t="s"/>
      <x:c r="K474" s="42">
        <x:f>ROUND(K481,2)</x:f>
      </x:c>
      <x:c r="L474" s="38" t="s">
        <x:v>650</x:v>
      </x:c>
      <x:c r="M474" s="37" t="s"/>
      <x:c r="N474" s="37" t="s"/>
      <x:c r="O474" s="37" t="s"/>
      <x:c r="P474" s="37" t="s"/>
      <x:c r="Q474" s="37" t="s"/>
      <x:c r="R474" s="37" t="s"/>
      <x:c r="S474" s="37" t="s"/>
      <x:c r="T474" s="37" t="s"/>
      <x:c r="U474" s="37" t="s"/>
      <x:c r="V474" s="37" t="s"/>
      <x:c r="W474" s="37" t="s"/>
      <x:c r="X474" s="37" t="s"/>
      <x:c r="Y474" s="37" t="s"/>
      <x:c r="Z474" s="37" t="s"/>
      <x:c r="AA474" s="37" t="s"/>
    </x:row>
    <x:row r="475" spans="1:27">
      <x:c r="B475" s="14" t="s">
        <x:v>461</x:v>
      </x:c>
    </x:row>
    <x:row r="476" spans="1:27">
      <x:c r="B476" s="0" t="s">
        <x:v>651</x:v>
      </x:c>
      <x:c r="C476" s="0" t="s">
        <x:v>455</x:v>
      </x:c>
      <x:c r="D476" s="0" t="s">
        <x:v>652</x:v>
      </x:c>
      <x:c r="E476" s="43" t="n">
        <x:v>0.008</x:v>
      </x:c>
      <x:c r="F476" s="0" t="s">
        <x:v>457</x:v>
      </x:c>
      <x:c r="G476" s="0" t="s">
        <x:v>458</x:v>
      </x:c>
      <x:c r="H476" s="44" t="n">
        <x:v>4.38</x:v>
      </x:c>
      <x:c r="I476" s="0" t="s">
        <x:v>459</x:v>
      </x:c>
      <x:c r="J476" s="45">
        <x:f>ROUND(E476/I474* H476,5)</x:f>
      </x:c>
      <x:c r="K476" s="46" t="s"/>
    </x:row>
    <x:row r="477" spans="1:27">
      <x:c r="B477" s="0" t="s">
        <x:v>612</x:v>
      </x:c>
      <x:c r="C477" s="0" t="s">
        <x:v>455</x:v>
      </x:c>
      <x:c r="D477" s="0" t="s">
        <x:v>613</x:v>
      </x:c>
      <x:c r="E477" s="43" t="n">
        <x:v>0.0065</x:v>
      </x:c>
      <x:c r="F477" s="0" t="s">
        <x:v>457</x:v>
      </x:c>
      <x:c r="G477" s="0" t="s">
        <x:v>458</x:v>
      </x:c>
      <x:c r="H477" s="44" t="n">
        <x:v>81.7</x:v>
      </x:c>
      <x:c r="I477" s="0" t="s">
        <x:v>459</x:v>
      </x:c>
      <x:c r="J477" s="45">
        <x:f>ROUND(E477/I474* H477,5)</x:f>
      </x:c>
      <x:c r="K477" s="46" t="s"/>
    </x:row>
    <x:row r="478" spans="1:27">
      <x:c r="D478" s="47" t="s">
        <x:v>464</x:v>
      </x:c>
      <x:c r="E478" s="46" t="s"/>
      <x:c r="H478" s="46" t="s"/>
      <x:c r="K478" s="44">
        <x:f>SUM(J476:J477)</x:f>
      </x:c>
    </x:row>
    <x:row r="479" spans="1:27">
      <x:c r="D479" s="47" t="s">
        <x:v>476</x:v>
      </x:c>
      <x:c r="E479" s="46" t="s"/>
      <x:c r="H479" s="46" t="s"/>
      <x:c r="K479" s="48">
        <x:f>SUM(J475:J478)</x:f>
      </x:c>
    </x:row>
    <x:row r="480" spans="1:27">
      <x:c r="D480" s="47" t="s">
        <x:v>505</x:v>
      </x:c>
      <x:c r="E480" s="46" t="s"/>
      <x:c r="H480" s="46" t="n">
        <x:v>3</x:v>
      </x:c>
      <x:c r="I480" s="0" t="s">
        <x:v>478</x:v>
      </x:c>
      <x:c r="K480" s="44">
        <x:f>ROUND(H480/100*K479,5)</x:f>
      </x:c>
    </x:row>
    <x:row r="481" spans="1:27">
      <x:c r="D481" s="47" t="s">
        <x:v>479</x:v>
      </x:c>
      <x:c r="E481" s="46" t="s"/>
      <x:c r="H481" s="46" t="s"/>
      <x:c r="K481" s="48">
        <x:f>SUM(K479:K480)</x:f>
      </x:c>
    </x:row>
    <x:row r="483" spans="1:27" customFormat="1" ht="45" customHeight="1">
      <x:c r="A483" s="36" t="s">
        <x:v>653</x:v>
      </x:c>
      <x:c r="B483" s="36" t="s">
        <x:v>45</x:v>
      </x:c>
      <x:c r="C483" s="37" t="s">
        <x:v>35</x:v>
      </x:c>
      <x:c r="D483" s="38" t="s">
        <x:v>46</x:v>
      </x:c>
      <x:c r="E483" s="37" t="s"/>
      <x:c r="F483" s="37" t="s"/>
      <x:c r="G483" s="37" t="s"/>
      <x:c r="H483" s="39" t="s">
        <x:v>451</x:v>
      </x:c>
      <x:c r="I483" s="40" t="n">
        <x:v>1</x:v>
      </x:c>
      <x:c r="J483" s="41" t="s"/>
      <x:c r="K483" s="42">
        <x:f>ROUND(K490,2)</x:f>
      </x:c>
      <x:c r="L483" s="38" t="s">
        <x:v>654</x:v>
      </x:c>
      <x:c r="M483" s="37" t="s"/>
      <x:c r="N483" s="37" t="s"/>
      <x:c r="O483" s="37" t="s"/>
      <x:c r="P483" s="37" t="s"/>
      <x:c r="Q483" s="37" t="s"/>
      <x:c r="R483" s="37" t="s"/>
      <x:c r="S483" s="37" t="s"/>
      <x:c r="T483" s="37" t="s"/>
      <x:c r="U483" s="37" t="s"/>
      <x:c r="V483" s="37" t="s"/>
      <x:c r="W483" s="37" t="s"/>
      <x:c r="X483" s="37" t="s"/>
      <x:c r="Y483" s="37" t="s"/>
      <x:c r="Z483" s="37" t="s"/>
      <x:c r="AA483" s="37" t="s"/>
    </x:row>
    <x:row r="484" spans="1:27">
      <x:c r="B484" s="14" t="s">
        <x:v>461</x:v>
      </x:c>
    </x:row>
    <x:row r="485" spans="1:27">
      <x:c r="B485" s="0" t="s">
        <x:v>655</x:v>
      </x:c>
      <x:c r="C485" s="0" t="s">
        <x:v>455</x:v>
      </x:c>
      <x:c r="D485" s="0" t="s">
        <x:v>656</x:v>
      </x:c>
      <x:c r="E485" s="43" t="n">
        <x:v>0.05</x:v>
      </x:c>
      <x:c r="F485" s="0" t="s">
        <x:v>457</x:v>
      </x:c>
      <x:c r="G485" s="0" t="s">
        <x:v>458</x:v>
      </x:c>
      <x:c r="H485" s="44" t="n">
        <x:v>22.02</x:v>
      </x:c>
      <x:c r="I485" s="0" t="s">
        <x:v>459</x:v>
      </x:c>
      <x:c r="J485" s="45">
        <x:f>ROUND(E485/I483* H485,5)</x:f>
      </x:c>
      <x:c r="K485" s="46" t="s"/>
    </x:row>
    <x:row r="486" spans="1:27">
      <x:c r="B486" s="0" t="s">
        <x:v>657</x:v>
      </x:c>
      <x:c r="C486" s="0" t="s">
        <x:v>455</x:v>
      </x:c>
      <x:c r="D486" s="0" t="s">
        <x:v>658</x:v>
      </x:c>
      <x:c r="E486" s="43" t="n">
        <x:v>0.045</x:v>
      </x:c>
      <x:c r="F486" s="0" t="s">
        <x:v>457</x:v>
      </x:c>
      <x:c r="G486" s="0" t="s">
        <x:v>458</x:v>
      </x:c>
      <x:c r="H486" s="44" t="n">
        <x:v>34.44</x:v>
      </x:c>
      <x:c r="I486" s="0" t="s">
        <x:v>459</x:v>
      </x:c>
      <x:c r="J486" s="45">
        <x:f>ROUND(E486/I483* H486,5)</x:f>
      </x:c>
      <x:c r="K486" s="46" t="s"/>
    </x:row>
    <x:row r="487" spans="1:27">
      <x:c r="D487" s="47" t="s">
        <x:v>464</x:v>
      </x:c>
      <x:c r="E487" s="46" t="s"/>
      <x:c r="H487" s="46" t="s"/>
      <x:c r="K487" s="44">
        <x:f>SUM(J485:J486)</x:f>
      </x:c>
    </x:row>
    <x:row r="488" spans="1:27">
      <x:c r="D488" s="47" t="s">
        <x:v>476</x:v>
      </x:c>
      <x:c r="E488" s="46" t="s"/>
      <x:c r="H488" s="46" t="s"/>
      <x:c r="K488" s="48">
        <x:f>SUM(J484:J487)</x:f>
      </x:c>
    </x:row>
    <x:row r="489" spans="1:27">
      <x:c r="D489" s="47" t="s">
        <x:v>505</x:v>
      </x:c>
      <x:c r="E489" s="46" t="s"/>
      <x:c r="H489" s="46" t="n">
        <x:v>3</x:v>
      </x:c>
      <x:c r="I489" s="0" t="s">
        <x:v>478</x:v>
      </x:c>
      <x:c r="K489" s="44">
        <x:f>ROUND(H489/100*K488,5)</x:f>
      </x:c>
    </x:row>
    <x:row r="490" spans="1:27">
      <x:c r="D490" s="47" t="s">
        <x:v>479</x:v>
      </x:c>
      <x:c r="E490" s="46" t="s"/>
      <x:c r="H490" s="46" t="s"/>
      <x:c r="K490" s="48">
        <x:f>SUM(K488:K489)</x:f>
      </x:c>
    </x:row>
    <x:row r="492" spans="1:27" customFormat="1" ht="45" customHeight="1">
      <x:c r="A492" s="36" t="s">
        <x:v>659</x:v>
      </x:c>
      <x:c r="B492" s="36" t="s">
        <x:v>66</x:v>
      </x:c>
      <x:c r="C492" s="37" t="s">
        <x:v>35</x:v>
      </x:c>
      <x:c r="D492" s="38" t="s">
        <x:v>67</x:v>
      </x:c>
      <x:c r="E492" s="37" t="s"/>
      <x:c r="F492" s="37" t="s"/>
      <x:c r="G492" s="37" t="s"/>
      <x:c r="H492" s="39" t="s">
        <x:v>451</x:v>
      </x:c>
      <x:c r="I492" s="40" t="n">
        <x:v>1</x:v>
      </x:c>
      <x:c r="J492" s="41" t="s"/>
      <x:c r="K492" s="42">
        <x:f>ROUND(K498,2)</x:f>
      </x:c>
      <x:c r="L492" s="38" t="s">
        <x:v>67</x:v>
      </x:c>
      <x:c r="M492" s="37" t="s"/>
      <x:c r="N492" s="37" t="s"/>
      <x:c r="O492" s="37" t="s"/>
      <x:c r="P492" s="37" t="s"/>
      <x:c r="Q492" s="37" t="s"/>
      <x:c r="R492" s="37" t="s"/>
      <x:c r="S492" s="37" t="s"/>
      <x:c r="T492" s="37" t="s"/>
      <x:c r="U492" s="37" t="s"/>
      <x:c r="V492" s="37" t="s"/>
      <x:c r="W492" s="37" t="s"/>
      <x:c r="X492" s="37" t="s"/>
      <x:c r="Y492" s="37" t="s"/>
      <x:c r="Z492" s="37" t="s"/>
      <x:c r="AA492" s="37" t="s"/>
    </x:row>
    <x:row r="493" spans="1:27">
      <x:c r="B493" s="14" t="s">
        <x:v>465</x:v>
      </x:c>
    </x:row>
    <x:row r="494" spans="1:27">
      <x:c r="B494" s="0" t="s">
        <x:v>660</x:v>
      </x:c>
      <x:c r="C494" s="0" t="s">
        <x:v>86</x:v>
      </x:c>
      <x:c r="D494" s="0" t="s">
        <x:v>661</x:v>
      </x:c>
      <x:c r="E494" s="43" t="n">
        <x:v>1</x:v>
      </x:c>
      <x:c r="G494" s="0" t="s">
        <x:v>458</x:v>
      </x:c>
      <x:c r="H494" s="44" t="n">
        <x:v>5.36</x:v>
      </x:c>
      <x:c r="I494" s="0" t="s">
        <x:v>459</x:v>
      </x:c>
      <x:c r="J494" s="45">
        <x:f>ROUND(E494* H494,5)</x:f>
      </x:c>
      <x:c r="K494" s="46" t="s"/>
    </x:row>
    <x:row r="495" spans="1:27">
      <x:c r="D495" s="47" t="s">
        <x:v>475</x:v>
      </x:c>
      <x:c r="E495" s="46" t="s"/>
      <x:c r="H495" s="46" t="s"/>
      <x:c r="K495" s="44">
        <x:f>SUM(J494:J494)</x:f>
      </x:c>
    </x:row>
    <x:row r="496" spans="1:27">
      <x:c r="D496" s="47" t="s">
        <x:v>476</x:v>
      </x:c>
      <x:c r="E496" s="46" t="s"/>
      <x:c r="H496" s="46" t="s"/>
      <x:c r="K496" s="48">
        <x:f>SUM(J493:J495)</x:f>
      </x:c>
    </x:row>
    <x:row r="497" spans="1:27">
      <x:c r="D497" s="47" t="s">
        <x:v>505</x:v>
      </x:c>
      <x:c r="E497" s="46" t="s"/>
      <x:c r="H497" s="46" t="n">
        <x:v>3</x:v>
      </x:c>
      <x:c r="I497" s="0" t="s">
        <x:v>478</x:v>
      </x:c>
      <x:c r="K497" s="44">
        <x:f>ROUND(H497/100*K496,5)</x:f>
      </x:c>
    </x:row>
    <x:row r="498" spans="1:27">
      <x:c r="D498" s="47" t="s">
        <x:v>479</x:v>
      </x:c>
      <x:c r="E498" s="46" t="s"/>
      <x:c r="H498" s="46" t="s"/>
      <x:c r="K498" s="48">
        <x:f>SUM(K496:K497)</x:f>
      </x:c>
    </x:row>
    <x:row r="500" spans="1:27" customFormat="1" ht="45" customHeight="1">
      <x:c r="A500" s="36" t="s">
        <x:v>662</x:v>
      </x:c>
      <x:c r="B500" s="36" t="s">
        <x:v>401</x:v>
      </x:c>
      <x:c r="C500" s="37" t="s">
        <x:v>35</x:v>
      </x:c>
      <x:c r="D500" s="38" t="s">
        <x:v>402</x:v>
      </x:c>
      <x:c r="E500" s="37" t="s"/>
      <x:c r="F500" s="37" t="s"/>
      <x:c r="G500" s="37" t="s"/>
      <x:c r="H500" s="39" t="s">
        <x:v>451</x:v>
      </x:c>
      <x:c r="I500" s="40" t="n">
        <x:v>1</x:v>
      </x:c>
      <x:c r="J500" s="41" t="s"/>
      <x:c r="K500" s="42">
        <x:f>ROUND(K508,2)</x:f>
      </x:c>
      <x:c r="L500" s="38" t="s">
        <x:v>663</x:v>
      </x:c>
      <x:c r="M500" s="37" t="s"/>
      <x:c r="N500" s="37" t="s"/>
      <x:c r="O500" s="37" t="s"/>
      <x:c r="P500" s="37" t="s"/>
      <x:c r="Q500" s="37" t="s"/>
      <x:c r="R500" s="37" t="s"/>
      <x:c r="S500" s="37" t="s"/>
      <x:c r="T500" s="37" t="s"/>
      <x:c r="U500" s="37" t="s"/>
      <x:c r="V500" s="37" t="s"/>
      <x:c r="W500" s="37" t="s"/>
      <x:c r="X500" s="37" t="s"/>
      <x:c r="Y500" s="37" t="s"/>
      <x:c r="Z500" s="37" t="s"/>
      <x:c r="AA500" s="37" t="s"/>
    </x:row>
    <x:row r="501" spans="1:27">
      <x:c r="B501" s="14" t="s">
        <x:v>453</x:v>
      </x:c>
    </x:row>
    <x:row r="502" spans="1:27">
      <x:c r="B502" s="0" t="s">
        <x:v>501</x:v>
      </x:c>
      <x:c r="C502" s="0" t="s">
        <x:v>455</x:v>
      </x:c>
      <x:c r="D502" s="0" t="s">
        <x:v>502</x:v>
      </x:c>
      <x:c r="E502" s="43" t="n">
        <x:v>1</x:v>
      </x:c>
      <x:c r="F502" s="0" t="s">
        <x:v>457</x:v>
      </x:c>
      <x:c r="G502" s="0" t="s">
        <x:v>458</x:v>
      </x:c>
      <x:c r="H502" s="44" t="n">
        <x:v>19.95</x:v>
      </x:c>
      <x:c r="I502" s="0" t="s">
        <x:v>459</x:v>
      </x:c>
      <x:c r="J502" s="45">
        <x:f>ROUND(E502/I500* H502,5)</x:f>
      </x:c>
      <x:c r="K502" s="46" t="s"/>
    </x:row>
    <x:row r="503" spans="1:27">
      <x:c r="D503" s="47" t="s">
        <x:v>460</x:v>
      </x:c>
      <x:c r="E503" s="46" t="s"/>
      <x:c r="H503" s="46" t="s"/>
      <x:c r="K503" s="44">
        <x:f>SUM(J502:J502)</x:f>
      </x:c>
    </x:row>
    <x:row r="504" spans="1:27">
      <x:c r="E504" s="46" t="s"/>
      <x:c r="H504" s="46" t="s"/>
      <x:c r="K504" s="46" t="s"/>
    </x:row>
    <x:row r="505" spans="1:27">
      <x:c r="D505" s="47" t="s">
        <x:v>477</x:v>
      </x:c>
      <x:c r="E505" s="46" t="s"/>
      <x:c r="H505" s="46" t="n">
        <x:v>1.5</x:v>
      </x:c>
      <x:c r="I505" s="0" t="s">
        <x:v>478</x:v>
      </x:c>
      <x:c r="J505" s="0">
        <x:f>ROUND(H505/100*K503,5)</x:f>
      </x:c>
      <x:c r="K505" s="46" t="s"/>
    </x:row>
    <x:row r="506" spans="1:27">
      <x:c r="D506" s="47" t="s">
        <x:v>476</x:v>
      </x:c>
      <x:c r="E506" s="46" t="s"/>
      <x:c r="H506" s="46" t="s"/>
      <x:c r="K506" s="48">
        <x:f>SUM(J501:J505)</x:f>
      </x:c>
    </x:row>
    <x:row r="507" spans="1:27">
      <x:c r="D507" s="47" t="s">
        <x:v>505</x:v>
      </x:c>
      <x:c r="E507" s="46" t="s"/>
      <x:c r="H507" s="46" t="n">
        <x:v>3</x:v>
      </x:c>
      <x:c r="I507" s="0" t="s">
        <x:v>478</x:v>
      </x:c>
      <x:c r="K507" s="44">
        <x:f>ROUND(H507/100*K506,5)</x:f>
      </x:c>
    </x:row>
    <x:row r="508" spans="1:27">
      <x:c r="D508" s="47" t="s">
        <x:v>479</x:v>
      </x:c>
      <x:c r="E508" s="46" t="s"/>
      <x:c r="H508" s="46" t="s"/>
      <x:c r="K508" s="48">
        <x:f>SUM(K506:K507)</x:f>
      </x:c>
    </x:row>
    <x:row r="510" spans="1:27" customFormat="1" ht="45" customHeight="1">
      <x:c r="A510" s="36" t="s">
        <x:v>664</x:v>
      </x:c>
      <x:c r="B510" s="36" t="s">
        <x:v>420</x:v>
      </x:c>
      <x:c r="C510" s="37" t="s">
        <x:v>35</x:v>
      </x:c>
      <x:c r="D510" s="38" t="s">
        <x:v>421</x:v>
      </x:c>
      <x:c r="E510" s="37" t="s"/>
      <x:c r="F510" s="37" t="s"/>
      <x:c r="G510" s="37" t="s"/>
      <x:c r="H510" s="39" t="s">
        <x:v>451</x:v>
      </x:c>
      <x:c r="I510" s="40" t="n">
        <x:v>1</x:v>
      </x:c>
      <x:c r="J510" s="41" t="s"/>
      <x:c r="K510" s="42">
        <x:f>ROUND(K516,2)</x:f>
      </x:c>
      <x:c r="L510" s="38" t="s">
        <x:v>665</x:v>
      </x:c>
      <x:c r="M510" s="37" t="s"/>
      <x:c r="N510" s="37" t="s"/>
      <x:c r="O510" s="37" t="s"/>
      <x:c r="P510" s="37" t="s"/>
      <x:c r="Q510" s="37" t="s"/>
      <x:c r="R510" s="37" t="s"/>
      <x:c r="S510" s="37" t="s"/>
      <x:c r="T510" s="37" t="s"/>
      <x:c r="U510" s="37" t="s"/>
      <x:c r="V510" s="37" t="s"/>
      <x:c r="W510" s="37" t="s"/>
      <x:c r="X510" s="37" t="s"/>
      <x:c r="Y510" s="37" t="s"/>
      <x:c r="Z510" s="37" t="s"/>
      <x:c r="AA510" s="37" t="s"/>
    </x:row>
    <x:row r="511" spans="1:27">
      <x:c r="B511" s="14" t="s">
        <x:v>461</x:v>
      </x:c>
    </x:row>
    <x:row r="512" spans="1:27">
      <x:c r="B512" s="0" t="s">
        <x:v>666</x:v>
      </x:c>
      <x:c r="C512" s="0" t="s">
        <x:v>455</x:v>
      </x:c>
      <x:c r="D512" s="0" t="s">
        <x:v>667</x:v>
      </x:c>
      <x:c r="E512" s="43" t="n">
        <x:v>0.145</x:v>
      </x:c>
      <x:c r="F512" s="0" t="s">
        <x:v>457</x:v>
      </x:c>
      <x:c r="G512" s="0" t="s">
        <x:v>458</x:v>
      </x:c>
      <x:c r="H512" s="44" t="n">
        <x:v>41.05</x:v>
      </x:c>
      <x:c r="I512" s="0" t="s">
        <x:v>459</x:v>
      </x:c>
      <x:c r="J512" s="45">
        <x:f>ROUND(E512/I510* H512,5)</x:f>
      </x:c>
      <x:c r="K512" s="46" t="s"/>
    </x:row>
    <x:row r="513" spans="1:27">
      <x:c r="D513" s="47" t="s">
        <x:v>464</x:v>
      </x:c>
      <x:c r="E513" s="46" t="s"/>
      <x:c r="H513" s="46" t="s"/>
      <x:c r="K513" s="44">
        <x:f>SUM(J512:J512)</x:f>
      </x:c>
    </x:row>
    <x:row r="514" spans="1:27">
      <x:c r="D514" s="47" t="s">
        <x:v>476</x:v>
      </x:c>
      <x:c r="E514" s="46" t="s"/>
      <x:c r="H514" s="46" t="s"/>
      <x:c r="K514" s="48">
        <x:f>SUM(J511:J513)</x:f>
      </x:c>
    </x:row>
    <x:row r="515" spans="1:27">
      <x:c r="D515" s="47" t="s">
        <x:v>505</x:v>
      </x:c>
      <x:c r="E515" s="46" t="s"/>
      <x:c r="H515" s="46" t="n">
        <x:v>3</x:v>
      </x:c>
      <x:c r="I515" s="0" t="s">
        <x:v>478</x:v>
      </x:c>
      <x:c r="K515" s="44">
        <x:f>ROUND(H515/100*K514,5)</x:f>
      </x:c>
    </x:row>
    <x:row r="516" spans="1:27">
      <x:c r="D516" s="47" t="s">
        <x:v>479</x:v>
      </x:c>
      <x:c r="E516" s="46" t="s"/>
      <x:c r="H516" s="46" t="s"/>
      <x:c r="K516" s="48">
        <x:f>SUM(K514:K515)</x:f>
      </x:c>
    </x:row>
    <x:row r="518" spans="1:27" customFormat="1" ht="45" customHeight="1">
      <x:c r="A518" s="36" t="s">
        <x:v>668</x:v>
      </x:c>
      <x:c r="B518" s="36" t="s">
        <x:v>403</x:v>
      </x:c>
      <x:c r="C518" s="37" t="s">
        <x:v>35</x:v>
      </x:c>
      <x:c r="D518" s="38" t="s">
        <x:v>404</x:v>
      </x:c>
      <x:c r="E518" s="37" t="s"/>
      <x:c r="F518" s="37" t="s"/>
      <x:c r="G518" s="37" t="s"/>
      <x:c r="H518" s="39" t="s">
        <x:v>451</x:v>
      </x:c>
      <x:c r="I518" s="40" t="n">
        <x:v>1</x:v>
      </x:c>
      <x:c r="J518" s="41" t="s"/>
      <x:c r="K518" s="42">
        <x:f>ROUND(K524,2)</x:f>
      </x:c>
      <x:c r="L518" s="38" t="s">
        <x:v>669</x:v>
      </x:c>
      <x:c r="M518" s="37" t="s"/>
      <x:c r="N518" s="37" t="s"/>
      <x:c r="O518" s="37" t="s"/>
      <x:c r="P518" s="37" t="s"/>
      <x:c r="Q518" s="37" t="s"/>
      <x:c r="R518" s="37" t="s"/>
      <x:c r="S518" s="37" t="s"/>
      <x:c r="T518" s="37" t="s"/>
      <x:c r="U518" s="37" t="s"/>
      <x:c r="V518" s="37" t="s"/>
      <x:c r="W518" s="37" t="s"/>
      <x:c r="X518" s="37" t="s"/>
      <x:c r="Y518" s="37" t="s"/>
      <x:c r="Z518" s="37" t="s"/>
      <x:c r="AA518" s="37" t="s"/>
    </x:row>
    <x:row r="519" spans="1:27">
      <x:c r="B519" s="14" t="s">
        <x:v>461</x:v>
      </x:c>
    </x:row>
    <x:row r="520" spans="1:27">
      <x:c r="B520" s="0" t="s">
        <x:v>670</x:v>
      </x:c>
      <x:c r="C520" s="0" t="s">
        <x:v>35</x:v>
      </x:c>
      <x:c r="D520" s="0" t="s">
        <x:v>671</x:v>
      </x:c>
      <x:c r="E520" s="43" t="n">
        <x:v>1</x:v>
      </x:c>
      <x:c r="F520" s="0" t="s">
        <x:v>457</x:v>
      </x:c>
      <x:c r="G520" s="0" t="s">
        <x:v>458</x:v>
      </x:c>
      <x:c r="H520" s="44" t="n">
        <x:v>20.83</x:v>
      </x:c>
      <x:c r="I520" s="0" t="s">
        <x:v>459</x:v>
      </x:c>
      <x:c r="J520" s="45">
        <x:f>ROUND(E520/I518* H520,5)</x:f>
      </x:c>
      <x:c r="K520" s="46" t="s"/>
    </x:row>
    <x:row r="521" spans="1:27">
      <x:c r="D521" s="47" t="s">
        <x:v>464</x:v>
      </x:c>
      <x:c r="E521" s="46" t="s"/>
      <x:c r="H521" s="46" t="s"/>
      <x:c r="K521" s="44">
        <x:f>SUM(J520:J520)</x:f>
      </x:c>
    </x:row>
    <x:row r="522" spans="1:27">
      <x:c r="D522" s="47" t="s">
        <x:v>476</x:v>
      </x:c>
      <x:c r="E522" s="46" t="s"/>
      <x:c r="H522" s="46" t="s"/>
      <x:c r="K522" s="48">
        <x:f>SUM(J519:J521)</x:f>
      </x:c>
    </x:row>
    <x:row r="523" spans="1:27">
      <x:c r="D523" s="47" t="s">
        <x:v>505</x:v>
      </x:c>
      <x:c r="E523" s="46" t="s"/>
      <x:c r="H523" s="46" t="n">
        <x:v>3</x:v>
      </x:c>
      <x:c r="I523" s="0" t="s">
        <x:v>478</x:v>
      </x:c>
      <x:c r="K523" s="44">
        <x:f>ROUND(H523/100*K522,5)</x:f>
      </x:c>
    </x:row>
    <x:row r="524" spans="1:27">
      <x:c r="D524" s="47" t="s">
        <x:v>479</x:v>
      </x:c>
      <x:c r="E524" s="46" t="s"/>
      <x:c r="H524" s="46" t="s"/>
      <x:c r="K524" s="48">
        <x:f>SUM(K522:K523)</x:f>
      </x:c>
    </x:row>
    <x:row r="526" spans="1:27" customFormat="1" ht="45" customHeight="1">
      <x:c r="A526" s="36" t="s">
        <x:v>672</x:v>
      </x:c>
      <x:c r="B526" s="36" t="s">
        <x:v>413</x:v>
      </x:c>
      <x:c r="C526" s="37" t="s">
        <x:v>35</x:v>
      </x:c>
      <x:c r="D526" s="38" t="s">
        <x:v>414</x:v>
      </x:c>
      <x:c r="E526" s="37" t="s"/>
      <x:c r="F526" s="37" t="s"/>
      <x:c r="G526" s="37" t="s"/>
      <x:c r="H526" s="39" t="s">
        <x:v>451</x:v>
      </x:c>
      <x:c r="I526" s="40" t="n">
        <x:v>1</x:v>
      </x:c>
      <x:c r="J526" s="41" t="s"/>
      <x:c r="K526" s="42">
        <x:f>ROUND(K532,2)</x:f>
      </x:c>
      <x:c r="L526" s="38" t="s">
        <x:v>673</x:v>
      </x:c>
      <x:c r="M526" s="37" t="s"/>
      <x:c r="N526" s="37" t="s"/>
      <x:c r="O526" s="37" t="s"/>
      <x:c r="P526" s="37" t="s"/>
      <x:c r="Q526" s="37" t="s"/>
      <x:c r="R526" s="37" t="s"/>
      <x:c r="S526" s="37" t="s"/>
      <x:c r="T526" s="37" t="s"/>
      <x:c r="U526" s="37" t="s"/>
      <x:c r="V526" s="37" t="s"/>
      <x:c r="W526" s="37" t="s"/>
      <x:c r="X526" s="37" t="s"/>
      <x:c r="Y526" s="37" t="s"/>
      <x:c r="Z526" s="37" t="s"/>
      <x:c r="AA526" s="37" t="s"/>
    </x:row>
    <x:row r="527" spans="1:27">
      <x:c r="B527" s="14" t="s">
        <x:v>461</x:v>
      </x:c>
    </x:row>
    <x:row r="528" spans="1:27">
      <x:c r="B528" s="0" t="s">
        <x:v>674</x:v>
      </x:c>
      <x:c r="C528" s="0" t="s">
        <x:v>35</x:v>
      </x:c>
      <x:c r="D528" s="0" t="s">
        <x:v>675</x:v>
      </x:c>
      <x:c r="E528" s="43" t="n">
        <x:v>1</x:v>
      </x:c>
      <x:c r="F528" s="0" t="s">
        <x:v>457</x:v>
      </x:c>
      <x:c r="G528" s="0" t="s">
        <x:v>458</x:v>
      </x:c>
      <x:c r="H528" s="44" t="n">
        <x:v>191.16</x:v>
      </x:c>
      <x:c r="I528" s="0" t="s">
        <x:v>459</x:v>
      </x:c>
      <x:c r="J528" s="45">
        <x:f>ROUND(E528/I526* H528,5)</x:f>
      </x:c>
      <x:c r="K528" s="46" t="s"/>
    </x:row>
    <x:row r="529" spans="1:27">
      <x:c r="D529" s="47" t="s">
        <x:v>464</x:v>
      </x:c>
      <x:c r="E529" s="46" t="s"/>
      <x:c r="H529" s="46" t="s"/>
      <x:c r="K529" s="44">
        <x:f>SUM(J528:J528)</x:f>
      </x:c>
    </x:row>
    <x:row r="530" spans="1:27">
      <x:c r="D530" s="47" t="s">
        <x:v>476</x:v>
      </x:c>
      <x:c r="E530" s="46" t="s"/>
      <x:c r="H530" s="46" t="s"/>
      <x:c r="K530" s="48">
        <x:f>SUM(J527:J529)</x:f>
      </x:c>
    </x:row>
    <x:row r="531" spans="1:27">
      <x:c r="D531" s="47" t="s">
        <x:v>505</x:v>
      </x:c>
      <x:c r="E531" s="46" t="s"/>
      <x:c r="H531" s="46" t="n">
        <x:v>3</x:v>
      </x:c>
      <x:c r="I531" s="0" t="s">
        <x:v>478</x:v>
      </x:c>
      <x:c r="K531" s="44">
        <x:f>ROUND(H531/100*K530,5)</x:f>
      </x:c>
    </x:row>
    <x:row r="532" spans="1:27">
      <x:c r="D532" s="47" t="s">
        <x:v>479</x:v>
      </x:c>
      <x:c r="E532" s="46" t="s"/>
      <x:c r="H532" s="46" t="s"/>
      <x:c r="K532" s="48">
        <x:f>SUM(K530:K531)</x:f>
      </x:c>
    </x:row>
    <x:row r="534" spans="1:27" customFormat="1" ht="45" customHeight="1">
      <x:c r="A534" s="36" t="s">
        <x:v>676</x:v>
      </x:c>
      <x:c r="B534" s="36" t="s">
        <x:v>432</x:v>
      </x:c>
      <x:c r="C534" s="37" t="s">
        <x:v>35</x:v>
      </x:c>
      <x:c r="D534" s="38" t="s">
        <x:v>433</x:v>
      </x:c>
      <x:c r="E534" s="37" t="s"/>
      <x:c r="F534" s="37" t="s"/>
      <x:c r="G534" s="37" t="s"/>
      <x:c r="H534" s="39" t="s">
        <x:v>451</x:v>
      </x:c>
      <x:c r="I534" s="40" t="n">
        <x:v>1</x:v>
      </x:c>
      <x:c r="J534" s="41" t="s"/>
      <x:c r="K534" s="42">
        <x:f>ROUND(K540,2)</x:f>
      </x:c>
      <x:c r="L534" s="38" t="s">
        <x:v>677</x:v>
      </x:c>
      <x:c r="M534" s="37" t="s"/>
      <x:c r="N534" s="37" t="s"/>
      <x:c r="O534" s="37" t="s"/>
      <x:c r="P534" s="37" t="s"/>
      <x:c r="Q534" s="37" t="s"/>
      <x:c r="R534" s="37" t="s"/>
      <x:c r="S534" s="37" t="s"/>
      <x:c r="T534" s="37" t="s"/>
      <x:c r="U534" s="37" t="s"/>
      <x:c r="V534" s="37" t="s"/>
      <x:c r="W534" s="37" t="s"/>
      <x:c r="X534" s="37" t="s"/>
      <x:c r="Y534" s="37" t="s"/>
      <x:c r="Z534" s="37" t="s"/>
      <x:c r="AA534" s="37" t="s"/>
    </x:row>
    <x:row r="535" spans="1:27">
      <x:c r="B535" s="14" t="s">
        <x:v>465</x:v>
      </x:c>
    </x:row>
    <x:row r="536" spans="1:27">
      <x:c r="B536" s="0" t="s">
        <x:v>678</x:v>
      </x:c>
      <x:c r="C536" s="0" t="s">
        <x:v>214</x:v>
      </x:c>
      <x:c r="D536" s="0" t="s">
        <x:v>433</x:v>
      </x:c>
      <x:c r="E536" s="43" t="n">
        <x:v>0.035</x:v>
      </x:c>
      <x:c r="G536" s="0" t="s">
        <x:v>458</x:v>
      </x:c>
      <x:c r="H536" s="44" t="n">
        <x:v>0</x:v>
      </x:c>
      <x:c r="I536" s="0" t="s">
        <x:v>459</x:v>
      </x:c>
      <x:c r="J536" s="45">
        <x:f>ROUND(E536* H536,5)</x:f>
      </x:c>
      <x:c r="K536" s="46" t="s"/>
    </x:row>
    <x:row r="537" spans="1:27">
      <x:c r="D537" s="47" t="s">
        <x:v>475</x:v>
      </x:c>
      <x:c r="E537" s="46" t="s"/>
      <x:c r="H537" s="46" t="s"/>
      <x:c r="K537" s="44">
        <x:f>SUM(J536:J536)</x:f>
      </x:c>
    </x:row>
    <x:row r="538" spans="1:27">
      <x:c r="D538" s="47" t="s">
        <x:v>476</x:v>
      </x:c>
      <x:c r="E538" s="46" t="s"/>
      <x:c r="H538" s="46" t="s"/>
      <x:c r="K538" s="48">
        <x:f>SUM(J535:J537)</x:f>
      </x:c>
    </x:row>
    <x:row r="539" spans="1:27">
      <x:c r="D539" s="47" t="s">
        <x:v>505</x:v>
      </x:c>
      <x:c r="E539" s="46" t="s"/>
      <x:c r="H539" s="46" t="n">
        <x:v>3</x:v>
      </x:c>
      <x:c r="I539" s="0" t="s">
        <x:v>478</x:v>
      </x:c>
      <x:c r="K539" s="44">
        <x:f>ROUND(H539/100*K538,5)</x:f>
      </x:c>
    </x:row>
    <x:row r="540" spans="1:27">
      <x:c r="D540" s="47" t="s">
        <x:v>479</x:v>
      </x:c>
      <x:c r="E540" s="46" t="s"/>
      <x:c r="H540" s="46" t="s"/>
      <x:c r="K540" s="48">
        <x:f>SUM(K538:K539)</x:f>
      </x:c>
    </x:row>
    <x:row r="542" spans="1:27" customFormat="1" ht="45" customHeight="1">
      <x:c r="A542" s="36" t="s">
        <x:v>679</x:v>
      </x:c>
      <x:c r="B542" s="36" t="s">
        <x:v>434</x:v>
      </x:c>
      <x:c r="C542" s="37" t="s">
        <x:v>35</x:v>
      </x:c>
      <x:c r="D542" s="38" t="s">
        <x:v>435</x:v>
      </x:c>
      <x:c r="E542" s="37" t="s"/>
      <x:c r="F542" s="37" t="s"/>
      <x:c r="G542" s="37" t="s"/>
      <x:c r="H542" s="39" t="s">
        <x:v>451</x:v>
      </x:c>
      <x:c r="I542" s="40" t="n">
        <x:v>1</x:v>
      </x:c>
      <x:c r="J542" s="41" t="s"/>
      <x:c r="K542" s="42">
        <x:f>ROUND(K548,2)</x:f>
      </x:c>
      <x:c r="L542" s="38" t="s">
        <x:v>680</x:v>
      </x:c>
      <x:c r="M542" s="37" t="s"/>
      <x:c r="N542" s="37" t="s"/>
      <x:c r="O542" s="37" t="s"/>
      <x:c r="P542" s="37" t="s"/>
      <x:c r="Q542" s="37" t="s"/>
      <x:c r="R542" s="37" t="s"/>
      <x:c r="S542" s="37" t="s"/>
      <x:c r="T542" s="37" t="s"/>
      <x:c r="U542" s="37" t="s"/>
      <x:c r="V542" s="37" t="s"/>
      <x:c r="W542" s="37" t="s"/>
      <x:c r="X542" s="37" t="s"/>
      <x:c r="Y542" s="37" t="s"/>
      <x:c r="Z542" s="37" t="s"/>
      <x:c r="AA542" s="37" t="s"/>
    </x:row>
    <x:row r="543" spans="1:27">
      <x:c r="B543" s="14" t="s">
        <x:v>465</x:v>
      </x:c>
    </x:row>
    <x:row r="544" spans="1:27">
      <x:c r="B544" s="0" t="s">
        <x:v>681</x:v>
      </x:c>
      <x:c r="C544" s="0" t="s">
        <x:v>214</x:v>
      </x:c>
      <x:c r="D544" s="0" t="s">
        <x:v>435</x:v>
      </x:c>
      <x:c r="E544" s="43" t="n">
        <x:v>0.04</x:v>
      </x:c>
      <x:c r="G544" s="0" t="s">
        <x:v>458</x:v>
      </x:c>
      <x:c r="H544" s="44" t="n">
        <x:v>0</x:v>
      </x:c>
      <x:c r="I544" s="0" t="s">
        <x:v>459</x:v>
      </x:c>
      <x:c r="J544" s="45">
        <x:f>ROUND(E544* H544,5)</x:f>
      </x:c>
      <x:c r="K544" s="46" t="s"/>
    </x:row>
    <x:row r="545" spans="1:27">
      <x:c r="D545" s="47" t="s">
        <x:v>475</x:v>
      </x:c>
      <x:c r="E545" s="46" t="s"/>
      <x:c r="H545" s="46" t="s"/>
      <x:c r="K545" s="44">
        <x:f>SUM(J544:J544)</x:f>
      </x:c>
    </x:row>
    <x:row r="546" spans="1:27">
      <x:c r="D546" s="47" t="s">
        <x:v>476</x:v>
      </x:c>
      <x:c r="E546" s="46" t="s"/>
      <x:c r="H546" s="46" t="s"/>
      <x:c r="K546" s="48">
        <x:f>SUM(J543:J545)</x:f>
      </x:c>
    </x:row>
    <x:row r="547" spans="1:27">
      <x:c r="D547" s="47" t="s">
        <x:v>505</x:v>
      </x:c>
      <x:c r="E547" s="46" t="s"/>
      <x:c r="H547" s="46" t="n">
        <x:v>3</x:v>
      </x:c>
      <x:c r="I547" s="0" t="s">
        <x:v>478</x:v>
      </x:c>
      <x:c r="K547" s="44">
        <x:f>ROUND(H547/100*K546,5)</x:f>
      </x:c>
    </x:row>
    <x:row r="548" spans="1:27">
      <x:c r="D548" s="47" t="s">
        <x:v>479</x:v>
      </x:c>
      <x:c r="E548" s="46" t="s"/>
      <x:c r="H548" s="46" t="s"/>
      <x:c r="K548" s="48">
        <x:f>SUM(K546:K547)</x:f>
      </x:c>
    </x:row>
    <x:row r="550" spans="1:27" customFormat="1" ht="45" customHeight="1">
      <x:c r="A550" s="36" t="s">
        <x:v>682</x:v>
      </x:c>
      <x:c r="B550" s="36" t="s">
        <x:v>430</x:v>
      </x:c>
      <x:c r="C550" s="37" t="s">
        <x:v>35</x:v>
      </x:c>
      <x:c r="D550" s="38" t="s">
        <x:v>431</x:v>
      </x:c>
      <x:c r="E550" s="37" t="s"/>
      <x:c r="F550" s="37" t="s"/>
      <x:c r="G550" s="37" t="s"/>
      <x:c r="H550" s="39" t="s">
        <x:v>451</x:v>
      </x:c>
      <x:c r="I550" s="40" t="n">
        <x:v>1</x:v>
      </x:c>
      <x:c r="J550" s="41" t="s"/>
      <x:c r="K550" s="42">
        <x:f>ROUND(K556,2)</x:f>
      </x:c>
      <x:c r="L550" s="38" t="s">
        <x:v>683</x:v>
      </x:c>
      <x:c r="M550" s="37" t="s"/>
      <x:c r="N550" s="37" t="s"/>
      <x:c r="O550" s="37" t="s"/>
      <x:c r="P550" s="37" t="s"/>
      <x:c r="Q550" s="37" t="s"/>
      <x:c r="R550" s="37" t="s"/>
      <x:c r="S550" s="37" t="s"/>
      <x:c r="T550" s="37" t="s"/>
      <x:c r="U550" s="37" t="s"/>
      <x:c r="V550" s="37" t="s"/>
      <x:c r="W550" s="37" t="s"/>
      <x:c r="X550" s="37" t="s"/>
      <x:c r="Y550" s="37" t="s"/>
      <x:c r="Z550" s="37" t="s"/>
      <x:c r="AA550" s="37" t="s"/>
    </x:row>
    <x:row r="551" spans="1:27">
      <x:c r="B551" s="14" t="s">
        <x:v>465</x:v>
      </x:c>
    </x:row>
    <x:row r="552" spans="1:27">
      <x:c r="B552" s="0" t="s">
        <x:v>684</x:v>
      </x:c>
      <x:c r="C552" s="0" t="s">
        <x:v>214</x:v>
      </x:c>
      <x:c r="D552" s="0" t="s">
        <x:v>431</x:v>
      </x:c>
      <x:c r="E552" s="43" t="n">
        <x:v>0.19</x:v>
      </x:c>
      <x:c r="G552" s="0" t="s">
        <x:v>458</x:v>
      </x:c>
      <x:c r="H552" s="44" t="n">
        <x:v>79.73</x:v>
      </x:c>
      <x:c r="I552" s="0" t="s">
        <x:v>459</x:v>
      </x:c>
      <x:c r="J552" s="45">
        <x:f>ROUND(E552* H552,5)</x:f>
      </x:c>
      <x:c r="K552" s="46" t="s"/>
    </x:row>
    <x:row r="553" spans="1:27">
      <x:c r="D553" s="47" t="s">
        <x:v>475</x:v>
      </x:c>
      <x:c r="E553" s="46" t="s"/>
      <x:c r="H553" s="46" t="s"/>
      <x:c r="K553" s="44">
        <x:f>SUM(J552:J552)</x:f>
      </x:c>
    </x:row>
    <x:row r="554" spans="1:27">
      <x:c r="D554" s="47" t="s">
        <x:v>476</x:v>
      </x:c>
      <x:c r="E554" s="46" t="s"/>
      <x:c r="H554" s="46" t="s"/>
      <x:c r="K554" s="48">
        <x:f>SUM(J551:J553)</x:f>
      </x:c>
    </x:row>
    <x:row r="555" spans="1:27">
      <x:c r="D555" s="47" t="s">
        <x:v>505</x:v>
      </x:c>
      <x:c r="E555" s="46" t="s"/>
      <x:c r="H555" s="46" t="n">
        <x:v>3</x:v>
      </x:c>
      <x:c r="I555" s="0" t="s">
        <x:v>478</x:v>
      </x:c>
      <x:c r="K555" s="44">
        <x:f>ROUND(H555/100*K554,5)</x:f>
      </x:c>
    </x:row>
    <x:row r="556" spans="1:27">
      <x:c r="D556" s="47" t="s">
        <x:v>479</x:v>
      </x:c>
      <x:c r="E556" s="46" t="s"/>
      <x:c r="H556" s="46" t="s"/>
      <x:c r="K556" s="48">
        <x:f>SUM(K554:K555)</x:f>
      </x:c>
    </x:row>
    <x:row r="558" spans="1:27" customFormat="1" ht="45" customHeight="1">
      <x:c r="A558" s="36" t="s">
        <x:v>685</x:v>
      </x:c>
      <x:c r="B558" s="36" t="s">
        <x:v>409</x:v>
      </x:c>
      <x:c r="C558" s="37" t="s">
        <x:v>35</x:v>
      </x:c>
      <x:c r="D558" s="38" t="s">
        <x:v>410</x:v>
      </x:c>
      <x:c r="E558" s="37" t="s"/>
      <x:c r="F558" s="37" t="s"/>
      <x:c r="G558" s="37" t="s"/>
      <x:c r="H558" s="39" t="s">
        <x:v>451</x:v>
      </x:c>
      <x:c r="I558" s="40" t="n">
        <x:v>1</x:v>
      </x:c>
      <x:c r="J558" s="41" t="s"/>
      <x:c r="K558" s="42">
        <x:f>ROUND(K564,2)</x:f>
      </x:c>
      <x:c r="L558" s="38" t="s">
        <x:v>686</x:v>
      </x:c>
      <x:c r="M558" s="37" t="s"/>
      <x:c r="N558" s="37" t="s"/>
      <x:c r="O558" s="37" t="s"/>
      <x:c r="P558" s="37" t="s"/>
      <x:c r="Q558" s="37" t="s"/>
      <x:c r="R558" s="37" t="s"/>
      <x:c r="S558" s="37" t="s"/>
      <x:c r="T558" s="37" t="s"/>
      <x:c r="U558" s="37" t="s"/>
      <x:c r="V558" s="37" t="s"/>
      <x:c r="W558" s="37" t="s"/>
      <x:c r="X558" s="37" t="s"/>
      <x:c r="Y558" s="37" t="s"/>
      <x:c r="Z558" s="37" t="s"/>
      <x:c r="AA558" s="37" t="s"/>
    </x:row>
    <x:row r="559" spans="1:27">
      <x:c r="B559" s="14" t="s">
        <x:v>465</x:v>
      </x:c>
    </x:row>
    <x:row r="560" spans="1:27">
      <x:c r="B560" s="0" t="s">
        <x:v>687</x:v>
      </x:c>
      <x:c r="C560" s="0" t="s">
        <x:v>214</x:v>
      </x:c>
      <x:c r="D560" s="0" t="s">
        <x:v>410</x:v>
      </x:c>
      <x:c r="E560" s="43" t="n">
        <x:v>0.2</x:v>
      </x:c>
      <x:c r="G560" s="0" t="s">
        <x:v>458</x:v>
      </x:c>
      <x:c r="H560" s="44" t="n">
        <x:v>-205.02</x:v>
      </x:c>
      <x:c r="I560" s="0" t="s">
        <x:v>459</x:v>
      </x:c>
      <x:c r="J560" s="45">
        <x:f>ROUND(E560* H560,5)</x:f>
      </x:c>
      <x:c r="K560" s="46" t="s"/>
    </x:row>
    <x:row r="561" spans="1:27">
      <x:c r="D561" s="47" t="s">
        <x:v>475</x:v>
      </x:c>
      <x:c r="E561" s="46" t="s"/>
      <x:c r="H561" s="46" t="s"/>
      <x:c r="K561" s="44">
        <x:f>SUM(J560:J560)</x:f>
      </x:c>
    </x:row>
    <x:row r="562" spans="1:27">
      <x:c r="D562" s="47" t="s">
        <x:v>476</x:v>
      </x:c>
      <x:c r="E562" s="46" t="s"/>
      <x:c r="H562" s="46" t="s"/>
      <x:c r="K562" s="48">
        <x:f>SUM(J559:J561)</x:f>
      </x:c>
    </x:row>
    <x:row r="563" spans="1:27">
      <x:c r="D563" s="47" t="s">
        <x:v>505</x:v>
      </x:c>
      <x:c r="E563" s="46" t="s"/>
      <x:c r="H563" s="46" t="n">
        <x:v>3</x:v>
      </x:c>
      <x:c r="I563" s="0" t="s">
        <x:v>478</x:v>
      </x:c>
      <x:c r="K563" s="44">
        <x:f>ROUND(H563/100*K562,5)</x:f>
      </x:c>
    </x:row>
    <x:row r="564" spans="1:27">
      <x:c r="D564" s="47" t="s">
        <x:v>479</x:v>
      </x:c>
      <x:c r="E564" s="46" t="s"/>
      <x:c r="H564" s="46" t="s"/>
      <x:c r="K564" s="48">
        <x:f>SUM(K562:K563)</x:f>
      </x:c>
    </x:row>
    <x:row r="566" spans="1:27" customFormat="1" ht="45" customHeight="1">
      <x:c r="A566" s="36" t="s">
        <x:v>688</x:v>
      </x:c>
      <x:c r="B566" s="36" t="s">
        <x:v>424</x:v>
      </x:c>
      <x:c r="C566" s="37" t="s">
        <x:v>35</x:v>
      </x:c>
      <x:c r="D566" s="38" t="s">
        <x:v>425</x:v>
      </x:c>
      <x:c r="E566" s="37" t="s"/>
      <x:c r="F566" s="37" t="s"/>
      <x:c r="G566" s="37" t="s"/>
      <x:c r="H566" s="39" t="s">
        <x:v>451</x:v>
      </x:c>
      <x:c r="I566" s="40" t="n">
        <x:v>1</x:v>
      </x:c>
      <x:c r="J566" s="41" t="s"/>
      <x:c r="K566" s="42">
        <x:f>ROUND(K572,2)</x:f>
      </x:c>
      <x:c r="L566" s="38" t="s">
        <x:v>689</x:v>
      </x:c>
      <x:c r="M566" s="37" t="s"/>
      <x:c r="N566" s="37" t="s"/>
      <x:c r="O566" s="37" t="s"/>
      <x:c r="P566" s="37" t="s"/>
      <x:c r="Q566" s="37" t="s"/>
      <x:c r="R566" s="37" t="s"/>
      <x:c r="S566" s="37" t="s"/>
      <x:c r="T566" s="37" t="s"/>
      <x:c r="U566" s="37" t="s"/>
      <x:c r="V566" s="37" t="s"/>
      <x:c r="W566" s="37" t="s"/>
      <x:c r="X566" s="37" t="s"/>
      <x:c r="Y566" s="37" t="s"/>
      <x:c r="Z566" s="37" t="s"/>
      <x:c r="AA566" s="37" t="s"/>
    </x:row>
    <x:row r="567" spans="1:27">
      <x:c r="B567" s="14" t="s">
        <x:v>465</x:v>
      </x:c>
    </x:row>
    <x:row r="568" spans="1:27">
      <x:c r="B568" s="0" t="s">
        <x:v>690</x:v>
      </x:c>
      <x:c r="C568" s="0" t="s">
        <x:v>214</x:v>
      </x:c>
      <x:c r="D568" s="0" t="s">
        <x:v>425</x:v>
      </x:c>
      <x:c r="E568" s="43" t="n">
        <x:v>0.75</x:v>
      </x:c>
      <x:c r="G568" s="0" t="s">
        <x:v>458</x:v>
      </x:c>
      <x:c r="H568" s="44" t="n">
        <x:v>62.65</x:v>
      </x:c>
      <x:c r="I568" s="0" t="s">
        <x:v>459</x:v>
      </x:c>
      <x:c r="J568" s="45">
        <x:f>ROUND(E568* H568,5)</x:f>
      </x:c>
      <x:c r="K568" s="46" t="s"/>
    </x:row>
    <x:row r="569" spans="1:27">
      <x:c r="D569" s="47" t="s">
        <x:v>475</x:v>
      </x:c>
      <x:c r="E569" s="46" t="s"/>
      <x:c r="H569" s="46" t="s"/>
      <x:c r="K569" s="44">
        <x:f>SUM(J568:J568)</x:f>
      </x:c>
    </x:row>
    <x:row r="570" spans="1:27">
      <x:c r="D570" s="47" t="s">
        <x:v>476</x:v>
      </x:c>
      <x:c r="E570" s="46" t="s"/>
      <x:c r="H570" s="46" t="s"/>
      <x:c r="K570" s="48">
        <x:f>SUM(J567:J569)</x:f>
      </x:c>
    </x:row>
    <x:row r="571" spans="1:27">
      <x:c r="D571" s="47" t="s">
        <x:v>505</x:v>
      </x:c>
      <x:c r="E571" s="46" t="s"/>
      <x:c r="H571" s="46" t="n">
        <x:v>3</x:v>
      </x:c>
      <x:c r="I571" s="0" t="s">
        <x:v>478</x:v>
      </x:c>
      <x:c r="K571" s="44">
        <x:f>ROUND(H571/100*K570,5)</x:f>
      </x:c>
    </x:row>
    <x:row r="572" spans="1:27">
      <x:c r="D572" s="47" t="s">
        <x:v>479</x:v>
      </x:c>
      <x:c r="E572" s="46" t="s"/>
      <x:c r="H572" s="46" t="s"/>
      <x:c r="K572" s="48">
        <x:f>SUM(K570:K571)</x:f>
      </x:c>
    </x:row>
    <x:row r="574" spans="1:27" customFormat="1" ht="45" customHeight="1">
      <x:c r="A574" s="36" t="s">
        <x:v>691</x:v>
      </x:c>
      <x:c r="B574" s="36" t="s">
        <x:v>428</x:v>
      </x:c>
      <x:c r="C574" s="37" t="s">
        <x:v>35</x:v>
      </x:c>
      <x:c r="D574" s="38" t="s">
        <x:v>429</x:v>
      </x:c>
      <x:c r="E574" s="37" t="s"/>
      <x:c r="F574" s="37" t="s"/>
      <x:c r="G574" s="37" t="s"/>
      <x:c r="H574" s="39" t="s">
        <x:v>451</x:v>
      </x:c>
      <x:c r="I574" s="40" t="n">
        <x:v>1</x:v>
      </x:c>
      <x:c r="J574" s="41" t="s"/>
      <x:c r="K574" s="42">
        <x:f>ROUND(K580,2)</x:f>
      </x:c>
      <x:c r="L574" s="38" t="s">
        <x:v>692</x:v>
      </x:c>
      <x:c r="M574" s="37" t="s"/>
      <x:c r="N574" s="37" t="s"/>
      <x:c r="O574" s="37" t="s"/>
      <x:c r="P574" s="37" t="s"/>
      <x:c r="Q574" s="37" t="s"/>
      <x:c r="R574" s="37" t="s"/>
      <x:c r="S574" s="37" t="s"/>
      <x:c r="T574" s="37" t="s"/>
      <x:c r="U574" s="37" t="s"/>
      <x:c r="V574" s="37" t="s"/>
      <x:c r="W574" s="37" t="s"/>
      <x:c r="X574" s="37" t="s"/>
      <x:c r="Y574" s="37" t="s"/>
      <x:c r="Z574" s="37" t="s"/>
      <x:c r="AA574" s="37" t="s"/>
    </x:row>
    <x:row r="575" spans="1:27">
      <x:c r="B575" s="14" t="s">
        <x:v>465</x:v>
      </x:c>
    </x:row>
    <x:row r="576" spans="1:27">
      <x:c r="B576" s="0" t="s">
        <x:v>693</x:v>
      </x:c>
      <x:c r="C576" s="0" t="s">
        <x:v>214</x:v>
      </x:c>
      <x:c r="D576" s="0" t="s">
        <x:v>429</x:v>
      </x:c>
      <x:c r="E576" s="43" t="n">
        <x:v>0.8</x:v>
      </x:c>
      <x:c r="G576" s="0" t="s">
        <x:v>458</x:v>
      </x:c>
      <x:c r="H576" s="44" t="n">
        <x:v>14.81</x:v>
      </x:c>
      <x:c r="I576" s="0" t="s">
        <x:v>459</x:v>
      </x:c>
      <x:c r="J576" s="45">
        <x:f>ROUND(E576* H576,5)</x:f>
      </x:c>
      <x:c r="K576" s="46" t="s"/>
    </x:row>
    <x:row r="577" spans="1:27">
      <x:c r="D577" s="47" t="s">
        <x:v>475</x:v>
      </x:c>
      <x:c r="E577" s="46" t="s"/>
      <x:c r="H577" s="46" t="s"/>
      <x:c r="K577" s="44">
        <x:f>SUM(J576:J576)</x:f>
      </x:c>
    </x:row>
    <x:row r="578" spans="1:27">
      <x:c r="D578" s="47" t="s">
        <x:v>476</x:v>
      </x:c>
      <x:c r="E578" s="46" t="s"/>
      <x:c r="H578" s="46" t="s"/>
      <x:c r="K578" s="48">
        <x:f>SUM(J575:J577)</x:f>
      </x:c>
    </x:row>
    <x:row r="579" spans="1:27">
      <x:c r="D579" s="47" t="s">
        <x:v>505</x:v>
      </x:c>
      <x:c r="E579" s="46" t="s"/>
      <x:c r="H579" s="46" t="n">
        <x:v>3</x:v>
      </x:c>
      <x:c r="I579" s="0" t="s">
        <x:v>478</x:v>
      </x:c>
      <x:c r="K579" s="44">
        <x:f>ROUND(H579/100*K578,5)</x:f>
      </x:c>
    </x:row>
    <x:row r="580" spans="1:27">
      <x:c r="D580" s="47" t="s">
        <x:v>479</x:v>
      </x:c>
      <x:c r="E580" s="46" t="s"/>
      <x:c r="H580" s="46" t="s"/>
      <x:c r="K580" s="48">
        <x:f>SUM(K578:K579)</x:f>
      </x:c>
    </x:row>
    <x:row r="582" spans="1:27" customFormat="1" ht="45" customHeight="1">
      <x:c r="A582" s="36" t="s">
        <x:v>694</x:v>
      </x:c>
      <x:c r="B582" s="36" t="s">
        <x:v>415</x:v>
      </x:c>
      <x:c r="C582" s="37" t="s">
        <x:v>416</x:v>
      </x:c>
      <x:c r="D582" s="38" t="s">
        <x:v>417</x:v>
      </x:c>
      <x:c r="E582" s="37" t="s"/>
      <x:c r="F582" s="37" t="s"/>
      <x:c r="G582" s="37" t="s"/>
      <x:c r="H582" s="39" t="s">
        <x:v>451</x:v>
      </x:c>
      <x:c r="I582" s="40" t="n">
        <x:v>1</x:v>
      </x:c>
      <x:c r="J582" s="41" t="s"/>
      <x:c r="K582" s="42">
        <x:f>ROUND(K588,2)</x:f>
      </x:c>
      <x:c r="L582" s="38" t="s">
        <x:v>692</x:v>
      </x:c>
      <x:c r="M582" s="37" t="s"/>
      <x:c r="N582" s="37" t="s"/>
      <x:c r="O582" s="37" t="s"/>
      <x:c r="P582" s="37" t="s"/>
      <x:c r="Q582" s="37" t="s"/>
      <x:c r="R582" s="37" t="s"/>
      <x:c r="S582" s="37" t="s"/>
      <x:c r="T582" s="37" t="s"/>
      <x:c r="U582" s="37" t="s"/>
      <x:c r="V582" s="37" t="s"/>
      <x:c r="W582" s="37" t="s"/>
      <x:c r="X582" s="37" t="s"/>
      <x:c r="Y582" s="37" t="s"/>
      <x:c r="Z582" s="37" t="s"/>
      <x:c r="AA582" s="37" t="s"/>
    </x:row>
    <x:row r="583" spans="1:27">
      <x:c r="B583" s="14" t="s">
        <x:v>465</x:v>
      </x:c>
    </x:row>
    <x:row r="584" spans="1:27">
      <x:c r="B584" s="0" t="s">
        <x:v>695</x:v>
      </x:c>
      <x:c r="C584" s="0" t="s">
        <x:v>416</x:v>
      </x:c>
      <x:c r="D584" s="0" t="s">
        <x:v>417</x:v>
      </x:c>
      <x:c r="E584" s="43" t="n">
        <x:v>1</x:v>
      </x:c>
      <x:c r="G584" s="0" t="s">
        <x:v>458</x:v>
      </x:c>
      <x:c r="H584" s="44" t="n">
        <x:v>0.28</x:v>
      </x:c>
      <x:c r="I584" s="0" t="s">
        <x:v>459</x:v>
      </x:c>
      <x:c r="J584" s="45">
        <x:f>ROUND(E584* H584,5)</x:f>
      </x:c>
      <x:c r="K584" s="46" t="s"/>
    </x:row>
    <x:row r="585" spans="1:27">
      <x:c r="D585" s="47" t="s">
        <x:v>475</x:v>
      </x:c>
      <x:c r="E585" s="46" t="s"/>
      <x:c r="H585" s="46" t="s"/>
      <x:c r="K585" s="44">
        <x:f>SUM(J584:J584)</x:f>
      </x:c>
    </x:row>
    <x:row r="586" spans="1:27">
      <x:c r="D586" s="47" t="s">
        <x:v>476</x:v>
      </x:c>
      <x:c r="E586" s="46" t="s"/>
      <x:c r="H586" s="46" t="s"/>
      <x:c r="K586" s="48">
        <x:f>SUM(J583:J585)</x:f>
      </x:c>
    </x:row>
    <x:row r="587" spans="1:27">
      <x:c r="D587" s="47" t="s">
        <x:v>505</x:v>
      </x:c>
      <x:c r="E587" s="46" t="s"/>
      <x:c r="H587" s="46" t="n">
        <x:v>3</x:v>
      </x:c>
      <x:c r="I587" s="0" t="s">
        <x:v>478</x:v>
      </x:c>
      <x:c r="K587" s="44">
        <x:f>ROUND(H587/100*K586,5)</x:f>
      </x:c>
    </x:row>
    <x:row r="588" spans="1:27">
      <x:c r="D588" s="47" t="s">
        <x:v>479</x:v>
      </x:c>
      <x:c r="E588" s="46" t="s"/>
      <x:c r="H588" s="46" t="s"/>
      <x:c r="K588" s="48">
        <x:f>SUM(K586:K587)</x:f>
      </x:c>
    </x:row>
    <x:row r="590" spans="1:27" customFormat="1" ht="45" customHeight="1">
      <x:c r="A590" s="36" t="s">
        <x:v>696</x:v>
      </x:c>
      <x:c r="B590" s="36" t="s">
        <x:v>407</x:v>
      </x:c>
      <x:c r="C590" s="37" t="s">
        <x:v>35</x:v>
      </x:c>
      <x:c r="D590" s="38" t="s">
        <x:v>408</x:v>
      </x:c>
      <x:c r="E590" s="37" t="s"/>
      <x:c r="F590" s="37" t="s"/>
      <x:c r="G590" s="37" t="s"/>
      <x:c r="H590" s="39" t="s">
        <x:v>451</x:v>
      </x:c>
      <x:c r="I590" s="40" t="n">
        <x:v>1</x:v>
      </x:c>
      <x:c r="J590" s="41" t="s"/>
      <x:c r="K590" s="42">
        <x:f>ROUND(K596,2)</x:f>
      </x:c>
      <x:c r="L590" s="38" t="s">
        <x:v>692</x:v>
      </x:c>
      <x:c r="M590" s="37" t="s"/>
      <x:c r="N590" s="37" t="s"/>
      <x:c r="O590" s="37" t="s"/>
      <x:c r="P590" s="37" t="s"/>
      <x:c r="Q590" s="37" t="s"/>
      <x:c r="R590" s="37" t="s"/>
      <x:c r="S590" s="37" t="s"/>
      <x:c r="T590" s="37" t="s"/>
      <x:c r="U590" s="37" t="s"/>
      <x:c r="V590" s="37" t="s"/>
      <x:c r="W590" s="37" t="s"/>
      <x:c r="X590" s="37" t="s"/>
      <x:c r="Y590" s="37" t="s"/>
      <x:c r="Z590" s="37" t="s"/>
      <x:c r="AA590" s="37" t="s"/>
    </x:row>
    <x:row r="591" spans="1:27">
      <x:c r="B591" s="14" t="s">
        <x:v>465</x:v>
      </x:c>
    </x:row>
    <x:row r="592" spans="1:27">
      <x:c r="B592" s="0" t="s">
        <x:v>697</x:v>
      </x:c>
      <x:c r="C592" s="0" t="s">
        <x:v>214</x:v>
      </x:c>
      <x:c r="D592" s="0" t="s">
        <x:v>408</x:v>
      </x:c>
      <x:c r="E592" s="43" t="n">
        <x:v>1</x:v>
      </x:c>
      <x:c r="G592" s="0" t="s">
        <x:v>458</x:v>
      </x:c>
      <x:c r="H592" s="44" t="n">
        <x:v>26.2</x:v>
      </x:c>
      <x:c r="I592" s="0" t="s">
        <x:v>459</x:v>
      </x:c>
      <x:c r="J592" s="45">
        <x:f>ROUND(E592* H592,5)</x:f>
      </x:c>
      <x:c r="K592" s="46" t="s"/>
    </x:row>
    <x:row r="593" spans="1:27">
      <x:c r="D593" s="47" t="s">
        <x:v>475</x:v>
      </x:c>
      <x:c r="E593" s="46" t="s"/>
      <x:c r="H593" s="46" t="s"/>
      <x:c r="K593" s="44">
        <x:f>SUM(J592:J592)</x:f>
      </x:c>
    </x:row>
    <x:row r="594" spans="1:27">
      <x:c r="D594" s="47" t="s">
        <x:v>476</x:v>
      </x:c>
      <x:c r="E594" s="46" t="s"/>
      <x:c r="H594" s="46" t="s"/>
      <x:c r="K594" s="48">
        <x:f>SUM(J591:J593)</x:f>
      </x:c>
    </x:row>
    <x:row r="595" spans="1:27">
      <x:c r="D595" s="47" t="s">
        <x:v>505</x:v>
      </x:c>
      <x:c r="E595" s="46" t="s"/>
      <x:c r="H595" s="46" t="n">
        <x:v>3</x:v>
      </x:c>
      <x:c r="I595" s="0" t="s">
        <x:v>478</x:v>
      </x:c>
      <x:c r="K595" s="44">
        <x:f>ROUND(H595/100*K594,5)</x:f>
      </x:c>
    </x:row>
    <x:row r="596" spans="1:27">
      <x:c r="D596" s="47" t="s">
        <x:v>479</x:v>
      </x:c>
      <x:c r="E596" s="46" t="s"/>
      <x:c r="H596" s="46" t="s"/>
      <x:c r="K596" s="48">
        <x:f>SUM(K594:K595)</x:f>
      </x:c>
    </x:row>
    <x:row r="598" spans="1:27" customFormat="1" ht="45" customHeight="1">
      <x:c r="A598" s="36" t="s">
        <x:v>698</x:v>
      </x:c>
      <x:c r="B598" s="36" t="s">
        <x:v>405</x:v>
      </x:c>
      <x:c r="C598" s="37" t="s">
        <x:v>35</x:v>
      </x:c>
      <x:c r="D598" s="38" t="s">
        <x:v>406</x:v>
      </x:c>
      <x:c r="E598" s="37" t="s"/>
      <x:c r="F598" s="37" t="s"/>
      <x:c r="G598" s="37" t="s"/>
      <x:c r="H598" s="39" t="s">
        <x:v>451</x:v>
      </x:c>
      <x:c r="I598" s="40" t="n">
        <x:v>1</x:v>
      </x:c>
      <x:c r="J598" s="41" t="s"/>
      <x:c r="K598" s="42">
        <x:f>ROUND(K604,2)</x:f>
      </x:c>
      <x:c r="L598" s="38" t="s">
        <x:v>699</x:v>
      </x:c>
      <x:c r="M598" s="37" t="s"/>
      <x:c r="N598" s="37" t="s"/>
      <x:c r="O598" s="37" t="s"/>
      <x:c r="P598" s="37" t="s"/>
      <x:c r="Q598" s="37" t="s"/>
      <x:c r="R598" s="37" t="s"/>
      <x:c r="S598" s="37" t="s"/>
      <x:c r="T598" s="37" t="s"/>
      <x:c r="U598" s="37" t="s"/>
      <x:c r="V598" s="37" t="s"/>
      <x:c r="W598" s="37" t="s"/>
      <x:c r="X598" s="37" t="s"/>
      <x:c r="Y598" s="37" t="s"/>
      <x:c r="Z598" s="37" t="s"/>
      <x:c r="AA598" s="37" t="s"/>
    </x:row>
    <x:row r="599" spans="1:27">
      <x:c r="B599" s="14" t="s">
        <x:v>465</x:v>
      </x:c>
    </x:row>
    <x:row r="600" spans="1:27">
      <x:c r="B600" s="0" t="s">
        <x:v>700</x:v>
      </x:c>
      <x:c r="C600" s="0" t="s">
        <x:v>214</x:v>
      </x:c>
      <x:c r="D600" s="0" t="s">
        <x:v>406</x:v>
      </x:c>
      <x:c r="E600" s="43" t="n">
        <x:v>1.45</x:v>
      </x:c>
      <x:c r="G600" s="0" t="s">
        <x:v>458</x:v>
      </x:c>
      <x:c r="H600" s="44" t="n">
        <x:v>12.53</x:v>
      </x:c>
      <x:c r="I600" s="0" t="s">
        <x:v>459</x:v>
      </x:c>
      <x:c r="J600" s="45">
        <x:f>ROUND(E600* H600,5)</x:f>
      </x:c>
      <x:c r="K600" s="46" t="s"/>
    </x:row>
    <x:row r="601" spans="1:27">
      <x:c r="D601" s="47" t="s">
        <x:v>475</x:v>
      </x:c>
      <x:c r="E601" s="46" t="s"/>
      <x:c r="H601" s="46" t="s"/>
      <x:c r="K601" s="44">
        <x:f>SUM(J600:J600)</x:f>
      </x:c>
    </x:row>
    <x:row r="602" spans="1:27">
      <x:c r="D602" s="47" t="s">
        <x:v>476</x:v>
      </x:c>
      <x:c r="E602" s="46" t="s"/>
      <x:c r="H602" s="46" t="s"/>
      <x:c r="K602" s="48">
        <x:f>SUM(J599:J601)</x:f>
      </x:c>
    </x:row>
    <x:row r="603" spans="1:27">
      <x:c r="D603" s="47" t="s">
        <x:v>505</x:v>
      </x:c>
      <x:c r="E603" s="46" t="s"/>
      <x:c r="H603" s="46" t="n">
        <x:v>3</x:v>
      </x:c>
      <x:c r="I603" s="0" t="s">
        <x:v>478</x:v>
      </x:c>
      <x:c r="K603" s="44">
        <x:f>ROUND(H603/100*K602,5)</x:f>
      </x:c>
    </x:row>
    <x:row r="604" spans="1:27">
      <x:c r="D604" s="47" t="s">
        <x:v>479</x:v>
      </x:c>
      <x:c r="E604" s="46" t="s"/>
      <x:c r="H604" s="46" t="s"/>
      <x:c r="K604" s="48">
        <x:f>SUM(K602:K603)</x:f>
      </x:c>
    </x:row>
    <x:row r="606" spans="1:27" customFormat="1" ht="45" customHeight="1">
      <x:c r="A606" s="36" t="s">
        <x:v>701</x:v>
      </x:c>
      <x:c r="B606" s="36" t="s">
        <x:v>422</x:v>
      </x:c>
      <x:c r="C606" s="37" t="s">
        <x:v>35</x:v>
      </x:c>
      <x:c r="D606" s="38" t="s">
        <x:v>423</x:v>
      </x:c>
      <x:c r="E606" s="37" t="s"/>
      <x:c r="F606" s="37" t="s"/>
      <x:c r="G606" s="37" t="s"/>
      <x:c r="H606" s="39" t="s">
        <x:v>451</x:v>
      </x:c>
      <x:c r="I606" s="40" t="n">
        <x:v>1</x:v>
      </x:c>
      <x:c r="J606" s="41" t="s"/>
      <x:c r="K606" s="42">
        <x:f>ROUND(K612,2)</x:f>
      </x:c>
      <x:c r="L606" s="38" t="s">
        <x:v>699</x:v>
      </x:c>
      <x:c r="M606" s="37" t="s"/>
      <x:c r="N606" s="37" t="s"/>
      <x:c r="O606" s="37" t="s"/>
      <x:c r="P606" s="37" t="s"/>
      <x:c r="Q606" s="37" t="s"/>
      <x:c r="R606" s="37" t="s"/>
      <x:c r="S606" s="37" t="s"/>
      <x:c r="T606" s="37" t="s"/>
      <x:c r="U606" s="37" t="s"/>
      <x:c r="V606" s="37" t="s"/>
      <x:c r="W606" s="37" t="s"/>
      <x:c r="X606" s="37" t="s"/>
      <x:c r="Y606" s="37" t="s"/>
      <x:c r="Z606" s="37" t="s"/>
      <x:c r="AA606" s="37" t="s"/>
    </x:row>
    <x:row r="607" spans="1:27">
      <x:c r="B607" s="14" t="s">
        <x:v>465</x:v>
      </x:c>
    </x:row>
    <x:row r="608" spans="1:27">
      <x:c r="B608" s="0" t="s">
        <x:v>702</x:v>
      </x:c>
      <x:c r="C608" s="0" t="s">
        <x:v>35</x:v>
      </x:c>
      <x:c r="D608" s="0" t="s">
        <x:v>423</x:v>
      </x:c>
      <x:c r="E608" s="43" t="n">
        <x:v>1</x:v>
      </x:c>
      <x:c r="G608" s="0" t="s">
        <x:v>458</x:v>
      </x:c>
      <x:c r="H608" s="44" t="n">
        <x:v>9.11</x:v>
      </x:c>
      <x:c r="I608" s="0" t="s">
        <x:v>459</x:v>
      </x:c>
      <x:c r="J608" s="45">
        <x:f>ROUND(E608* H608,5)</x:f>
      </x:c>
      <x:c r="K608" s="46" t="s"/>
    </x:row>
    <x:row r="609" spans="1:27">
      <x:c r="D609" s="47" t="s">
        <x:v>475</x:v>
      </x:c>
      <x:c r="E609" s="46" t="s"/>
      <x:c r="H609" s="46" t="s"/>
      <x:c r="K609" s="44">
        <x:f>SUM(J608:J608)</x:f>
      </x:c>
    </x:row>
    <x:row r="610" spans="1:27">
      <x:c r="D610" s="47" t="s">
        <x:v>476</x:v>
      </x:c>
      <x:c r="E610" s="46" t="s"/>
      <x:c r="H610" s="46" t="s"/>
      <x:c r="K610" s="48">
        <x:f>SUM(J607:J609)</x:f>
      </x:c>
    </x:row>
    <x:row r="611" spans="1:27">
      <x:c r="D611" s="47" t="s">
        <x:v>505</x:v>
      </x:c>
      <x:c r="E611" s="46" t="s"/>
      <x:c r="H611" s="46" t="n">
        <x:v>3</x:v>
      </x:c>
      <x:c r="I611" s="0" t="s">
        <x:v>478</x:v>
      </x:c>
      <x:c r="K611" s="44">
        <x:f>ROUND(H611/100*K610,5)</x:f>
      </x:c>
    </x:row>
    <x:row r="612" spans="1:27">
      <x:c r="D612" s="47" t="s">
        <x:v>479</x:v>
      </x:c>
      <x:c r="E612" s="46" t="s"/>
      <x:c r="H612" s="46" t="s"/>
      <x:c r="K612" s="48">
        <x:f>SUM(K610:K611)</x:f>
      </x:c>
    </x:row>
    <x:row r="614" spans="1:27" customFormat="1" ht="45" customHeight="1">
      <x:c r="A614" s="36" t="s">
        <x:v>703</x:v>
      </x:c>
      <x:c r="B614" s="36" t="s">
        <x:v>411</x:v>
      </x:c>
      <x:c r="C614" s="37" t="s">
        <x:v>35</x:v>
      </x:c>
      <x:c r="D614" s="38" t="s">
        <x:v>412</x:v>
      </x:c>
      <x:c r="E614" s="37" t="s"/>
      <x:c r="F614" s="37" t="s"/>
      <x:c r="G614" s="37" t="s"/>
      <x:c r="H614" s="39" t="s">
        <x:v>451</x:v>
      </x:c>
      <x:c r="I614" s="40" t="n">
        <x:v>1</x:v>
      </x:c>
      <x:c r="J614" s="41" t="s"/>
      <x:c r="K614" s="42">
        <x:f>ROUND(K620,2)</x:f>
      </x:c>
      <x:c r="L614" s="38" t="s">
        <x:v>704</x:v>
      </x:c>
      <x:c r="M614" s="37" t="s"/>
      <x:c r="N614" s="37" t="s"/>
      <x:c r="O614" s="37" t="s"/>
      <x:c r="P614" s="37" t="s"/>
      <x:c r="Q614" s="37" t="s"/>
      <x:c r="R614" s="37" t="s"/>
      <x:c r="S614" s="37" t="s"/>
      <x:c r="T614" s="37" t="s"/>
      <x:c r="U614" s="37" t="s"/>
      <x:c r="V614" s="37" t="s"/>
      <x:c r="W614" s="37" t="s"/>
      <x:c r="X614" s="37" t="s"/>
      <x:c r="Y614" s="37" t="s"/>
      <x:c r="Z614" s="37" t="s"/>
      <x:c r="AA614" s="37" t="s"/>
    </x:row>
    <x:row r="615" spans="1:27">
      <x:c r="B615" s="14" t="s">
        <x:v>465</x:v>
      </x:c>
    </x:row>
    <x:row r="616" spans="1:27">
      <x:c r="B616" s="0" t="s">
        <x:v>705</x:v>
      </x:c>
      <x:c r="C616" s="0" t="s">
        <x:v>214</x:v>
      </x:c>
      <x:c r="D616" s="0" t="s">
        <x:v>412</x:v>
      </x:c>
      <x:c r="E616" s="43" t="n">
        <x:v>1.45</x:v>
      </x:c>
      <x:c r="G616" s="0" t="s">
        <x:v>458</x:v>
      </x:c>
      <x:c r="H616" s="44" t="n">
        <x:v>13.31</x:v>
      </x:c>
      <x:c r="I616" s="0" t="s">
        <x:v>459</x:v>
      </x:c>
      <x:c r="J616" s="45">
        <x:f>ROUND(E616* H616,5)</x:f>
      </x:c>
      <x:c r="K616" s="46" t="s"/>
    </x:row>
    <x:row r="617" spans="1:27">
      <x:c r="D617" s="47" t="s">
        <x:v>475</x:v>
      </x:c>
      <x:c r="E617" s="46" t="s"/>
      <x:c r="H617" s="46" t="s"/>
      <x:c r="K617" s="44">
        <x:f>SUM(J616:J616)</x:f>
      </x:c>
    </x:row>
    <x:row r="618" spans="1:27">
      <x:c r="D618" s="47" t="s">
        <x:v>476</x:v>
      </x:c>
      <x:c r="E618" s="46" t="s"/>
      <x:c r="H618" s="46" t="s"/>
      <x:c r="K618" s="48">
        <x:f>SUM(J615:J617)</x:f>
      </x:c>
    </x:row>
    <x:row r="619" spans="1:27">
      <x:c r="D619" s="47" t="s">
        <x:v>505</x:v>
      </x:c>
      <x:c r="E619" s="46" t="s"/>
      <x:c r="H619" s="46" t="n">
        <x:v>3</x:v>
      </x:c>
      <x:c r="I619" s="0" t="s">
        <x:v>478</x:v>
      </x:c>
      <x:c r="K619" s="44">
        <x:f>ROUND(H619/100*K618,5)</x:f>
      </x:c>
    </x:row>
    <x:row r="620" spans="1:27">
      <x:c r="D620" s="47" t="s">
        <x:v>479</x:v>
      </x:c>
      <x:c r="E620" s="46" t="s"/>
      <x:c r="H620" s="46" t="s"/>
      <x:c r="K620" s="48">
        <x:f>SUM(K618:K619)</x:f>
      </x:c>
    </x:row>
    <x:row r="622" spans="1:27" customFormat="1" ht="45" customHeight="1">
      <x:c r="A622" s="36" t="s">
        <x:v>706</x:v>
      </x:c>
      <x:c r="B622" s="36" t="s">
        <x:v>344</x:v>
      </x:c>
      <x:c r="C622" s="37" t="s">
        <x:v>86</x:v>
      </x:c>
      <x:c r="D622" s="38" t="s">
        <x:v>345</x:v>
      </x:c>
      <x:c r="E622" s="37" t="s"/>
      <x:c r="F622" s="37" t="s"/>
      <x:c r="G622" s="37" t="s"/>
      <x:c r="H622" s="39" t="s">
        <x:v>451</x:v>
      </x:c>
      <x:c r="I622" s="40" t="n">
        <x:v>1</x:v>
      </x:c>
      <x:c r="J622" s="41" t="s"/>
      <x:c r="K622" s="42">
        <x:f>ROUND(K634,2)</x:f>
      </x:c>
      <x:c r="L622" s="38" t="s">
        <x:v>707</x:v>
      </x:c>
      <x:c r="M622" s="37" t="s"/>
      <x:c r="N622" s="37" t="s"/>
      <x:c r="O622" s="37" t="s"/>
      <x:c r="P622" s="37" t="s"/>
      <x:c r="Q622" s="37" t="s"/>
      <x:c r="R622" s="37" t="s"/>
      <x:c r="S622" s="37" t="s"/>
      <x:c r="T622" s="37" t="s"/>
      <x:c r="U622" s="37" t="s"/>
      <x:c r="V622" s="37" t="s"/>
      <x:c r="W622" s="37" t="s"/>
      <x:c r="X622" s="37" t="s"/>
      <x:c r="Y622" s="37" t="s"/>
      <x:c r="Z622" s="37" t="s"/>
      <x:c r="AA622" s="37" t="s"/>
    </x:row>
    <x:row r="623" spans="1:27">
      <x:c r="B623" s="14" t="s">
        <x:v>453</x:v>
      </x:c>
    </x:row>
    <x:row r="624" spans="1:27">
      <x:c r="B624" s="0" t="s">
        <x:v>509</x:v>
      </x:c>
      <x:c r="C624" s="0" t="s">
        <x:v>455</x:v>
      </x:c>
      <x:c r="D624" s="0" t="s">
        <x:v>510</x:v>
      </x:c>
      <x:c r="E624" s="43" t="n">
        <x:v>0.0625</x:v>
      </x:c>
      <x:c r="F624" s="0" t="s">
        <x:v>457</x:v>
      </x:c>
      <x:c r="G624" s="0" t="s">
        <x:v>458</x:v>
      </x:c>
      <x:c r="H624" s="44" t="n">
        <x:v>23.9</x:v>
      </x:c>
      <x:c r="I624" s="0" t="s">
        <x:v>459</x:v>
      </x:c>
      <x:c r="J624" s="45">
        <x:f>ROUND(E624/I622* H624,5)</x:f>
      </x:c>
      <x:c r="K624" s="46" t="s"/>
    </x:row>
    <x:row r="625" spans="1:27">
      <x:c r="B625" s="0" t="s">
        <x:v>501</x:v>
      </x:c>
      <x:c r="C625" s="0" t="s">
        <x:v>455</x:v>
      </x:c>
      <x:c r="D625" s="0" t="s">
        <x:v>502</x:v>
      </x:c>
      <x:c r="E625" s="43" t="n">
        <x:v>0.25</x:v>
      </x:c>
      <x:c r="F625" s="0" t="s">
        <x:v>457</x:v>
      </x:c>
      <x:c r="G625" s="0" t="s">
        <x:v>458</x:v>
      </x:c>
      <x:c r="H625" s="44" t="n">
        <x:v>19.95</x:v>
      </x:c>
      <x:c r="I625" s="0" t="s">
        <x:v>459</x:v>
      </x:c>
      <x:c r="J625" s="45">
        <x:f>ROUND(E625/I622* H625,5)</x:f>
      </x:c>
      <x:c r="K625" s="46" t="s"/>
    </x:row>
    <x:row r="626" spans="1:27">
      <x:c r="D626" s="47" t="s">
        <x:v>460</x:v>
      </x:c>
      <x:c r="E626" s="46" t="s"/>
      <x:c r="H626" s="46" t="s"/>
      <x:c r="K626" s="44">
        <x:f>SUM(J624:J625)</x:f>
      </x:c>
    </x:row>
    <x:row r="627" spans="1:27">
      <x:c r="B627" s="14" t="s">
        <x:v>465</x:v>
      </x:c>
      <x:c r="E627" s="46" t="s"/>
      <x:c r="H627" s="46" t="s"/>
      <x:c r="K627" s="46" t="s"/>
    </x:row>
    <x:row r="628" spans="1:27">
      <x:c r="B628" s="0" t="s">
        <x:v>708</x:v>
      </x:c>
      <x:c r="C628" s="0" t="s">
        <x:v>35</x:v>
      </x:c>
      <x:c r="D628" s="0" t="s">
        <x:v>709</x:v>
      </x:c>
      <x:c r="E628" s="43" t="n">
        <x:v>1.1</x:v>
      </x:c>
      <x:c r="G628" s="0" t="s">
        <x:v>458</x:v>
      </x:c>
      <x:c r="H628" s="44" t="n">
        <x:v>55.36</x:v>
      </x:c>
      <x:c r="I628" s="0" t="s">
        <x:v>459</x:v>
      </x:c>
      <x:c r="J628" s="45">
        <x:f>ROUND(E628* H628,5)</x:f>
      </x:c>
      <x:c r="K628" s="46" t="s"/>
    </x:row>
    <x:row r="629" spans="1:27">
      <x:c r="D629" s="47" t="s">
        <x:v>475</x:v>
      </x:c>
      <x:c r="E629" s="46" t="s"/>
      <x:c r="H629" s="46" t="s"/>
      <x:c r="K629" s="44">
        <x:f>SUM(J628:J628)</x:f>
      </x:c>
    </x:row>
    <x:row r="630" spans="1:27">
      <x:c r="E630" s="46" t="s"/>
      <x:c r="H630" s="46" t="s"/>
      <x:c r="K630" s="46" t="s"/>
    </x:row>
    <x:row r="631" spans="1:27">
      <x:c r="D631" s="47" t="s">
        <x:v>477</x:v>
      </x:c>
      <x:c r="E631" s="46" t="s"/>
      <x:c r="H631" s="46" t="n">
        <x:v>1.5</x:v>
      </x:c>
      <x:c r="I631" s="0" t="s">
        <x:v>478</x:v>
      </x:c>
      <x:c r="J631" s="0">
        <x:f>ROUND(H631/100*K626,5)</x:f>
      </x:c>
      <x:c r="K631" s="46" t="s"/>
    </x:row>
    <x:row r="632" spans="1:27">
      <x:c r="D632" s="47" t="s">
        <x:v>476</x:v>
      </x:c>
      <x:c r="E632" s="46" t="s"/>
      <x:c r="H632" s="46" t="s"/>
      <x:c r="K632" s="48">
        <x:f>SUM(J623:J631)</x:f>
      </x:c>
    </x:row>
    <x:row r="633" spans="1:27">
      <x:c r="D633" s="47" t="s">
        <x:v>505</x:v>
      </x:c>
      <x:c r="E633" s="46" t="s"/>
      <x:c r="H633" s="46" t="n">
        <x:v>3</x:v>
      </x:c>
      <x:c r="I633" s="0" t="s">
        <x:v>478</x:v>
      </x:c>
      <x:c r="K633" s="44">
        <x:f>ROUND(H633/100*K632,5)</x:f>
      </x:c>
    </x:row>
    <x:row r="634" spans="1:27">
      <x:c r="D634" s="47" t="s">
        <x:v>479</x:v>
      </x:c>
      <x:c r="E634" s="46" t="s"/>
      <x:c r="H634" s="46" t="s"/>
      <x:c r="K634" s="48">
        <x:f>SUM(K632:K633)</x:f>
      </x:c>
    </x:row>
    <x:row r="636" spans="1:27" customFormat="1" ht="45" customHeight="1">
      <x:c r="A636" s="36" t="s">
        <x:v>710</x:v>
      </x:c>
      <x:c r="B636" s="36" t="s">
        <x:v>56</x:v>
      </x:c>
      <x:c r="C636" s="37" t="s">
        <x:v>35</x:v>
      </x:c>
      <x:c r="D636" s="38" t="s">
        <x:v>57</x:v>
      </x:c>
      <x:c r="E636" s="37" t="s"/>
      <x:c r="F636" s="37" t="s"/>
      <x:c r="G636" s="37" t="s"/>
      <x:c r="H636" s="39" t="s">
        <x:v>451</x:v>
      </x:c>
      <x:c r="I636" s="40" t="n">
        <x:v>1</x:v>
      </x:c>
      <x:c r="J636" s="41" t="s"/>
      <x:c r="K636" s="42">
        <x:f>ROUND(K656,2)</x:f>
      </x:c>
      <x:c r="L636" s="38" t="s">
        <x:v>711</x:v>
      </x:c>
      <x:c r="M636" s="37" t="s"/>
      <x:c r="N636" s="37" t="s"/>
      <x:c r="O636" s="37" t="s"/>
      <x:c r="P636" s="37" t="s"/>
      <x:c r="Q636" s="37" t="s"/>
      <x:c r="R636" s="37" t="s"/>
      <x:c r="S636" s="37" t="s"/>
      <x:c r="T636" s="37" t="s"/>
      <x:c r="U636" s="37" t="s"/>
      <x:c r="V636" s="37" t="s"/>
      <x:c r="W636" s="37" t="s"/>
      <x:c r="X636" s="37" t="s"/>
      <x:c r="Y636" s="37" t="s"/>
      <x:c r="Z636" s="37" t="s"/>
      <x:c r="AA636" s="37" t="s"/>
    </x:row>
    <x:row r="637" spans="1:27">
      <x:c r="B637" s="14" t="s">
        <x:v>453</x:v>
      </x:c>
    </x:row>
    <x:row r="638" spans="1:27">
      <x:c r="B638" s="0" t="s">
        <x:v>712</x:v>
      </x:c>
      <x:c r="C638" s="0" t="s">
        <x:v>455</x:v>
      </x:c>
      <x:c r="D638" s="0" t="s">
        <x:v>552</x:v>
      </x:c>
      <x:c r="E638" s="43" t="n">
        <x:v>2</x:v>
      </x:c>
      <x:c r="F638" s="0" t="s">
        <x:v>457</x:v>
      </x:c>
      <x:c r="G638" s="0" t="s">
        <x:v>458</x:v>
      </x:c>
      <x:c r="H638" s="44" t="n">
        <x:v>23.9</x:v>
      </x:c>
      <x:c r="I638" s="0" t="s">
        <x:v>459</x:v>
      </x:c>
      <x:c r="J638" s="45">
        <x:f>ROUND(E638/I636* H638,5)</x:f>
      </x:c>
      <x:c r="K638" s="46" t="s"/>
    </x:row>
    <x:row r="639" spans="1:27">
      <x:c r="B639" s="0" t="s">
        <x:v>501</x:v>
      </x:c>
      <x:c r="C639" s="0" t="s">
        <x:v>455</x:v>
      </x:c>
      <x:c r="D639" s="0" t="s">
        <x:v>502</x:v>
      </x:c>
      <x:c r="E639" s="43" t="n">
        <x:v>4</x:v>
      </x:c>
      <x:c r="F639" s="0" t="s">
        <x:v>457</x:v>
      </x:c>
      <x:c r="G639" s="0" t="s">
        <x:v>458</x:v>
      </x:c>
      <x:c r="H639" s="44" t="n">
        <x:v>19.95</x:v>
      </x:c>
      <x:c r="I639" s="0" t="s">
        <x:v>459</x:v>
      </x:c>
      <x:c r="J639" s="45">
        <x:f>ROUND(E639/I636* H639,5)</x:f>
      </x:c>
      <x:c r="K639" s="46" t="s"/>
    </x:row>
    <x:row r="640" spans="1:27">
      <x:c r="D640" s="47" t="s">
        <x:v>460</x:v>
      </x:c>
      <x:c r="E640" s="46" t="s"/>
      <x:c r="H640" s="46" t="s"/>
      <x:c r="K640" s="44">
        <x:f>SUM(J638:J639)</x:f>
      </x:c>
    </x:row>
    <x:row r="641" spans="1:27">
      <x:c r="B641" s="14" t="s">
        <x:v>461</x:v>
      </x:c>
      <x:c r="E641" s="46" t="s"/>
      <x:c r="H641" s="46" t="s"/>
      <x:c r="K641" s="46" t="s"/>
    </x:row>
    <x:row r="642" spans="1:27">
      <x:c r="B642" s="0" t="s">
        <x:v>558</x:v>
      </x:c>
      <x:c r="C642" s="0" t="s">
        <x:v>455</x:v>
      </x:c>
      <x:c r="D642" s="0" t="s">
        <x:v>559</x:v>
      </x:c>
      <x:c r="E642" s="43" t="n">
        <x:v>0.6</x:v>
      </x:c>
      <x:c r="F642" s="0" t="s">
        <x:v>457</x:v>
      </x:c>
      <x:c r="G642" s="0" t="s">
        <x:v>458</x:v>
      </x:c>
      <x:c r="H642" s="44" t="n">
        <x:v>44.99</x:v>
      </x:c>
      <x:c r="I642" s="0" t="s">
        <x:v>459</x:v>
      </x:c>
      <x:c r="J642" s="45">
        <x:f>ROUND(E642/I636* H642,5)</x:f>
      </x:c>
      <x:c r="K642" s="46" t="s"/>
    </x:row>
    <x:row r="643" spans="1:27">
      <x:c r="B643" s="0" t="s">
        <x:v>713</x:v>
      </x:c>
      <x:c r="C643" s="0" t="s">
        <x:v>455</x:v>
      </x:c>
      <x:c r="D643" s="0" t="s">
        <x:v>635</x:v>
      </x:c>
      <x:c r="E643" s="43" t="n">
        <x:v>0.2</x:v>
      </x:c>
      <x:c r="F643" s="0" t="s">
        <x:v>457</x:v>
      </x:c>
      <x:c r="G643" s="0" t="s">
        <x:v>458</x:v>
      </x:c>
      <x:c r="H643" s="44" t="n">
        <x:v>47.44</x:v>
      </x:c>
      <x:c r="I643" s="0" t="s">
        <x:v>459</x:v>
      </x:c>
      <x:c r="J643" s="45">
        <x:f>ROUND(E643/I636* H643,5)</x:f>
      </x:c>
      <x:c r="K643" s="46" t="s"/>
    </x:row>
    <x:row r="644" spans="1:27">
      <x:c r="D644" s="47" t="s">
        <x:v>464</x:v>
      </x:c>
      <x:c r="E644" s="46" t="s"/>
      <x:c r="H644" s="46" t="s"/>
      <x:c r="K644" s="44">
        <x:f>SUM(J642:J643)</x:f>
      </x:c>
    </x:row>
    <x:row r="645" spans="1:27">
      <x:c r="B645" s="14" t="s">
        <x:v>465</x:v>
      </x:c>
      <x:c r="E645" s="46" t="s"/>
      <x:c r="H645" s="46" t="s"/>
      <x:c r="K645" s="46" t="s"/>
    </x:row>
    <x:row r="646" spans="1:27">
      <x:c r="B646" s="0" t="s">
        <x:v>714</x:v>
      </x:c>
      <x:c r="C646" s="0" t="s">
        <x:v>416</x:v>
      </x:c>
      <x:c r="D646" s="0" t="s">
        <x:v>715</x:v>
      </x:c>
      <x:c r="E646" s="43" t="n">
        <x:v>0.7</x:v>
      </x:c>
      <x:c r="G646" s="0" t="s">
        <x:v>458</x:v>
      </x:c>
      <x:c r="H646" s="44" t="n">
        <x:v>2.49</x:v>
      </x:c>
      <x:c r="I646" s="0" t="s">
        <x:v>459</x:v>
      </x:c>
      <x:c r="J646" s="45">
        <x:f>ROUND(E646* H646,5)</x:f>
      </x:c>
      <x:c r="K646" s="46" t="s"/>
    </x:row>
    <x:row r="647" spans="1:27">
      <x:c r="B647" s="0" t="s">
        <x:v>716</x:v>
      </x:c>
      <x:c r="C647" s="0" t="s">
        <x:v>13</x:v>
      </x:c>
      <x:c r="D647" s="0" t="s">
        <x:v>717</x:v>
      </x:c>
      <x:c r="E647" s="43" t="n">
        <x:v>2</x:v>
      </x:c>
      <x:c r="G647" s="0" t="s">
        <x:v>458</x:v>
      </x:c>
      <x:c r="H647" s="44" t="n">
        <x:v>1.19</x:v>
      </x:c>
      <x:c r="I647" s="0" t="s">
        <x:v>459</x:v>
      </x:c>
      <x:c r="J647" s="45">
        <x:f>ROUND(E647* H647,5)</x:f>
      </x:c>
      <x:c r="K647" s="46" t="s"/>
    </x:row>
    <x:row r="648" spans="1:27">
      <x:c r="B648" s="0" t="s">
        <x:v>718</x:v>
      </x:c>
      <x:c r="C648" s="0" t="s">
        <x:v>26</x:v>
      </x:c>
      <x:c r="D648" s="0" t="s">
        <x:v>719</x:v>
      </x:c>
      <x:c r="E648" s="43" t="n">
        <x:v>2</x:v>
      </x:c>
      <x:c r="G648" s="0" t="s">
        <x:v>458</x:v>
      </x:c>
      <x:c r="H648" s="44" t="n">
        <x:v>0.45</x:v>
      </x:c>
      <x:c r="I648" s="0" t="s">
        <x:v>459</x:v>
      </x:c>
      <x:c r="J648" s="45">
        <x:f>ROUND(E648* H648,5)</x:f>
      </x:c>
      <x:c r="K648" s="46" t="s"/>
    </x:row>
    <x:row r="649" spans="1:27">
      <x:c r="B649" s="0" t="s">
        <x:v>720</x:v>
      </x:c>
      <x:c r="C649" s="0" t="s">
        <x:v>35</x:v>
      </x:c>
      <x:c r="D649" s="0" t="s">
        <x:v>721</x:v>
      </x:c>
      <x:c r="E649" s="43" t="n">
        <x:v>1.05</x:v>
      </x:c>
      <x:c r="G649" s="0" t="s">
        <x:v>458</x:v>
      </x:c>
      <x:c r="H649" s="44" t="n">
        <x:v>31.67</x:v>
      </x:c>
      <x:c r="I649" s="0" t="s">
        <x:v>459</x:v>
      </x:c>
      <x:c r="J649" s="45">
        <x:f>ROUND(E649* H649,5)</x:f>
      </x:c>
      <x:c r="K649" s="46" t="s"/>
    </x:row>
    <x:row r="650" spans="1:27">
      <x:c r="B650" s="0" t="s">
        <x:v>722</x:v>
      </x:c>
      <x:c r="C650" s="0" t="s">
        <x:v>35</x:v>
      </x:c>
      <x:c r="D650" s="0" t="s">
        <x:v>723</x:v>
      </x:c>
      <x:c r="E650" s="43" t="n">
        <x:v>1.1</x:v>
      </x:c>
      <x:c r="G650" s="0" t="s">
        <x:v>458</x:v>
      </x:c>
      <x:c r="H650" s="44" t="n">
        <x:v>14.94</x:v>
      </x:c>
      <x:c r="I650" s="0" t="s">
        <x:v>459</x:v>
      </x:c>
      <x:c r="J650" s="45">
        <x:f>ROUND(E650* H650,5)</x:f>
      </x:c>
      <x:c r="K650" s="46" t="s"/>
    </x:row>
    <x:row r="651" spans="1:27">
      <x:c r="D651" s="47" t="s">
        <x:v>475</x:v>
      </x:c>
      <x:c r="E651" s="46" t="s"/>
      <x:c r="H651" s="46" t="s"/>
      <x:c r="K651" s="44">
        <x:f>SUM(J646:J650)</x:f>
      </x:c>
    </x:row>
    <x:row r="652" spans="1:27">
      <x:c r="E652" s="46" t="s"/>
      <x:c r="H652" s="46" t="s"/>
      <x:c r="K652" s="46" t="s"/>
    </x:row>
    <x:row r="653" spans="1:27">
      <x:c r="D653" s="47" t="s">
        <x:v>477</x:v>
      </x:c>
      <x:c r="E653" s="46" t="s"/>
      <x:c r="H653" s="46" t="n">
        <x:v>1.5</x:v>
      </x:c>
      <x:c r="I653" s="0" t="s">
        <x:v>478</x:v>
      </x:c>
      <x:c r="J653" s="0">
        <x:f>ROUND(H653/100*K640,5)</x:f>
      </x:c>
      <x:c r="K653" s="46" t="s"/>
    </x:row>
    <x:row r="654" spans="1:27">
      <x:c r="D654" s="47" t="s">
        <x:v>476</x:v>
      </x:c>
      <x:c r="E654" s="46" t="s"/>
      <x:c r="H654" s="46" t="s"/>
      <x:c r="K654" s="48">
        <x:f>SUM(J637:J653)</x:f>
      </x:c>
    </x:row>
    <x:row r="655" spans="1:27">
      <x:c r="D655" s="47" t="s">
        <x:v>505</x:v>
      </x:c>
      <x:c r="E655" s="46" t="s"/>
      <x:c r="H655" s="46" t="n">
        <x:v>3</x:v>
      </x:c>
      <x:c r="I655" s="0" t="s">
        <x:v>478</x:v>
      </x:c>
      <x:c r="K655" s="44">
        <x:f>ROUND(H655/100*K654,5)</x:f>
      </x:c>
    </x:row>
    <x:row r="656" spans="1:27">
      <x:c r="D656" s="47" t="s">
        <x:v>479</x:v>
      </x:c>
      <x:c r="E656" s="46" t="s"/>
      <x:c r="H656" s="46" t="s"/>
      <x:c r="K656" s="48">
        <x:f>SUM(K654:K655)</x:f>
      </x:c>
    </x:row>
    <x:row r="658" spans="1:27" customFormat="1" ht="45" customHeight="1">
      <x:c r="A658" s="36" t="s">
        <x:v>724</x:v>
      </x:c>
      <x:c r="B658" s="36" t="s">
        <x:v>193</x:v>
      </x:c>
      <x:c r="C658" s="37" t="s">
        <x:v>13</x:v>
      </x:c>
      <x:c r="D658" s="38" t="s">
        <x:v>194</x:v>
      </x:c>
      <x:c r="E658" s="37" t="s"/>
      <x:c r="F658" s="37" t="s"/>
      <x:c r="G658" s="37" t="s"/>
      <x:c r="H658" s="39" t="s">
        <x:v>451</x:v>
      </x:c>
      <x:c r="I658" s="40" t="n">
        <x:v>1</x:v>
      </x:c>
      <x:c r="J658" s="41" t="s"/>
      <x:c r="K658" s="42">
        <x:f>ROUND(K670,2)</x:f>
      </x:c>
      <x:c r="L658" s="38" t="s">
        <x:v>725</x:v>
      </x:c>
      <x:c r="M658" s="37" t="s"/>
      <x:c r="N658" s="37" t="s"/>
      <x:c r="O658" s="37" t="s"/>
      <x:c r="P658" s="37" t="s"/>
      <x:c r="Q658" s="37" t="s"/>
      <x:c r="R658" s="37" t="s"/>
      <x:c r="S658" s="37" t="s"/>
      <x:c r="T658" s="37" t="s"/>
      <x:c r="U658" s="37" t="s"/>
      <x:c r="V658" s="37" t="s"/>
      <x:c r="W658" s="37" t="s"/>
      <x:c r="X658" s="37" t="s"/>
      <x:c r="Y658" s="37" t="s"/>
      <x:c r="Z658" s="37" t="s"/>
      <x:c r="AA658" s="37" t="s"/>
    </x:row>
    <x:row r="659" spans="1:27">
      <x:c r="B659" s="14" t="s">
        <x:v>453</x:v>
      </x:c>
    </x:row>
    <x:row r="660" spans="1:27">
      <x:c r="B660" s="0" t="s">
        <x:v>501</x:v>
      </x:c>
      <x:c r="C660" s="0" t="s">
        <x:v>455</x:v>
      </x:c>
      <x:c r="D660" s="0" t="s">
        <x:v>502</x:v>
      </x:c>
      <x:c r="E660" s="43" t="n">
        <x:v>0.12</x:v>
      </x:c>
      <x:c r="F660" s="0" t="s">
        <x:v>457</x:v>
      </x:c>
      <x:c r="G660" s="0" t="s">
        <x:v>458</x:v>
      </x:c>
      <x:c r="H660" s="44" t="n">
        <x:v>19.95</x:v>
      </x:c>
      <x:c r="I660" s="0" t="s">
        <x:v>459</x:v>
      </x:c>
      <x:c r="J660" s="45">
        <x:f>ROUND(E660/I658* H660,5)</x:f>
      </x:c>
      <x:c r="K660" s="46" t="s"/>
    </x:row>
    <x:row r="661" spans="1:27">
      <x:c r="B661" s="0" t="s">
        <x:v>712</x:v>
      </x:c>
      <x:c r="C661" s="0" t="s">
        <x:v>455</x:v>
      </x:c>
      <x:c r="D661" s="0" t="s">
        <x:v>552</x:v>
      </x:c>
      <x:c r="E661" s="43" t="n">
        <x:v>0.06</x:v>
      </x:c>
      <x:c r="F661" s="0" t="s">
        <x:v>457</x:v>
      </x:c>
      <x:c r="G661" s="0" t="s">
        <x:v>458</x:v>
      </x:c>
      <x:c r="H661" s="44" t="n">
        <x:v>23.9</x:v>
      </x:c>
      <x:c r="I661" s="0" t="s">
        <x:v>459</x:v>
      </x:c>
      <x:c r="J661" s="45">
        <x:f>ROUND(E661/I658* H661,5)</x:f>
      </x:c>
      <x:c r="K661" s="46" t="s"/>
    </x:row>
    <x:row r="662" spans="1:27">
      <x:c r="D662" s="47" t="s">
        <x:v>460</x:v>
      </x:c>
      <x:c r="E662" s="46" t="s"/>
      <x:c r="H662" s="46" t="s"/>
      <x:c r="K662" s="44">
        <x:f>SUM(J660:J661)</x:f>
      </x:c>
    </x:row>
    <x:row r="663" spans="1:27">
      <x:c r="B663" s="14" t="s">
        <x:v>465</x:v>
      </x:c>
      <x:c r="E663" s="46" t="s"/>
      <x:c r="H663" s="46" t="s"/>
      <x:c r="K663" s="46" t="s"/>
    </x:row>
    <x:row r="664" spans="1:27">
      <x:c r="B664" s="0" t="s">
        <x:v>726</x:v>
      </x:c>
      <x:c r="C664" s="0" t="s">
        <x:v>35</x:v>
      </x:c>
      <x:c r="D664" s="0" t="s">
        <x:v>727</x:v>
      </x:c>
      <x:c r="E664" s="43" t="n">
        <x:v>0.11</x:v>
      </x:c>
      <x:c r="G664" s="0" t="s">
        <x:v>458</x:v>
      </x:c>
      <x:c r="H664" s="44" t="n">
        <x:v>73.9</x:v>
      </x:c>
      <x:c r="I664" s="0" t="s">
        <x:v>459</x:v>
      </x:c>
      <x:c r="J664" s="45">
        <x:f>ROUND(E664* H664,5)</x:f>
      </x:c>
      <x:c r="K664" s="46" t="s"/>
    </x:row>
    <x:row r="665" spans="1:27">
      <x:c r="D665" s="47" t="s">
        <x:v>475</x:v>
      </x:c>
      <x:c r="E665" s="46" t="s"/>
      <x:c r="H665" s="46" t="s"/>
      <x:c r="K665" s="44">
        <x:f>SUM(J664:J664)</x:f>
      </x:c>
    </x:row>
    <x:row r="666" spans="1:27">
      <x:c r="E666" s="46" t="s"/>
      <x:c r="H666" s="46" t="s"/>
      <x:c r="K666" s="46" t="s"/>
    </x:row>
    <x:row r="667" spans="1:27">
      <x:c r="D667" s="47" t="s">
        <x:v>477</x:v>
      </x:c>
      <x:c r="E667" s="46" t="s"/>
      <x:c r="H667" s="46" t="n">
        <x:v>1.5</x:v>
      </x:c>
      <x:c r="I667" s="0" t="s">
        <x:v>478</x:v>
      </x:c>
      <x:c r="J667" s="0">
        <x:f>ROUND(H667/100*K662,5)</x:f>
      </x:c>
      <x:c r="K667" s="46" t="s"/>
    </x:row>
    <x:row r="668" spans="1:27">
      <x:c r="D668" s="47" t="s">
        <x:v>476</x:v>
      </x:c>
      <x:c r="E668" s="46" t="s"/>
      <x:c r="H668" s="46" t="s"/>
      <x:c r="K668" s="48">
        <x:f>SUM(J659:J667)</x:f>
      </x:c>
    </x:row>
    <x:row r="669" spans="1:27">
      <x:c r="D669" s="47" t="s">
        <x:v>505</x:v>
      </x:c>
      <x:c r="E669" s="46" t="s"/>
      <x:c r="H669" s="46" t="n">
        <x:v>3</x:v>
      </x:c>
      <x:c r="I669" s="0" t="s">
        <x:v>478</x:v>
      </x:c>
      <x:c r="K669" s="44">
        <x:f>ROUND(H669/100*K668,5)</x:f>
      </x:c>
    </x:row>
    <x:row r="670" spans="1:27">
      <x:c r="D670" s="47" t="s">
        <x:v>479</x:v>
      </x:c>
      <x:c r="E670" s="46" t="s"/>
      <x:c r="H670" s="46" t="s"/>
      <x:c r="K670" s="48">
        <x:f>SUM(K668:K669)</x:f>
      </x:c>
    </x:row>
    <x:row r="672" spans="1:27" customFormat="1" ht="45" customHeight="1">
      <x:c r="A672" s="36" t="s">
        <x:v>728</x:v>
      </x:c>
      <x:c r="B672" s="36" t="s">
        <x:v>81</x:v>
      </x:c>
      <x:c r="C672" s="37" t="s">
        <x:v>13</x:v>
      </x:c>
      <x:c r="D672" s="38" t="s">
        <x:v>82</x:v>
      </x:c>
      <x:c r="E672" s="37" t="s"/>
      <x:c r="F672" s="37" t="s"/>
      <x:c r="G672" s="37" t="s"/>
      <x:c r="H672" s="39" t="s">
        <x:v>451</x:v>
      </x:c>
      <x:c r="I672" s="40" t="n">
        <x:v>1</x:v>
      </x:c>
      <x:c r="J672" s="41" t="s"/>
      <x:c r="K672" s="42">
        <x:f>ROUND(K684,2)</x:f>
      </x:c>
      <x:c r="L672" s="38" t="s">
        <x:v>729</x:v>
      </x:c>
      <x:c r="M672" s="37" t="s"/>
      <x:c r="N672" s="37" t="s"/>
      <x:c r="O672" s="37" t="s"/>
      <x:c r="P672" s="37" t="s"/>
      <x:c r="Q672" s="37" t="s"/>
      <x:c r="R672" s="37" t="s"/>
      <x:c r="S672" s="37" t="s"/>
      <x:c r="T672" s="37" t="s"/>
      <x:c r="U672" s="37" t="s"/>
      <x:c r="V672" s="37" t="s"/>
      <x:c r="W672" s="37" t="s"/>
      <x:c r="X672" s="37" t="s"/>
      <x:c r="Y672" s="37" t="s"/>
      <x:c r="Z672" s="37" t="s"/>
      <x:c r="AA672" s="37" t="s"/>
    </x:row>
    <x:row r="673" spans="1:27">
      <x:c r="B673" s="14" t="s">
        <x:v>453</x:v>
      </x:c>
    </x:row>
    <x:row r="674" spans="1:27">
      <x:c r="B674" s="0" t="s">
        <x:v>730</x:v>
      </x:c>
      <x:c r="C674" s="0" t="s">
        <x:v>455</x:v>
      </x:c>
      <x:c r="D674" s="0" t="s">
        <x:v>731</x:v>
      </x:c>
      <x:c r="E674" s="43" t="n">
        <x:v>0.04</x:v>
      </x:c>
      <x:c r="F674" s="0" t="s">
        <x:v>457</x:v>
      </x:c>
      <x:c r="G674" s="0" t="s">
        <x:v>458</x:v>
      </x:c>
      <x:c r="H674" s="44" t="n">
        <x:v>23.9</x:v>
      </x:c>
      <x:c r="I674" s="0" t="s">
        <x:v>459</x:v>
      </x:c>
      <x:c r="J674" s="45">
        <x:f>ROUND(E674/I672* H674,5)</x:f>
      </x:c>
      <x:c r="K674" s="46" t="s"/>
    </x:row>
    <x:row r="675" spans="1:27">
      <x:c r="B675" s="0" t="s">
        <x:v>732</x:v>
      </x:c>
      <x:c r="C675" s="0" t="s">
        <x:v>455</x:v>
      </x:c>
      <x:c r="D675" s="0" t="s">
        <x:v>733</x:v>
      </x:c>
      <x:c r="E675" s="43" t="n">
        <x:v>0.02</x:v>
      </x:c>
      <x:c r="F675" s="0" t="s">
        <x:v>457</x:v>
      </x:c>
      <x:c r="G675" s="0" t="s">
        <x:v>458</x:v>
      </x:c>
      <x:c r="H675" s="44" t="n">
        <x:v>21.22</x:v>
      </x:c>
      <x:c r="I675" s="0" t="s">
        <x:v>459</x:v>
      </x:c>
      <x:c r="J675" s="45">
        <x:f>ROUND(E675/I672* H675,5)</x:f>
      </x:c>
      <x:c r="K675" s="46" t="s"/>
    </x:row>
    <x:row r="676" spans="1:27">
      <x:c r="D676" s="47" t="s">
        <x:v>460</x:v>
      </x:c>
      <x:c r="E676" s="46" t="s"/>
      <x:c r="H676" s="46" t="s"/>
      <x:c r="K676" s="44">
        <x:f>SUM(J674:J675)</x:f>
      </x:c>
    </x:row>
    <x:row r="677" spans="1:27">
      <x:c r="B677" s="14" t="s">
        <x:v>465</x:v>
      </x:c>
      <x:c r="E677" s="46" t="s"/>
      <x:c r="H677" s="46" t="s"/>
      <x:c r="K677" s="46" t="s"/>
    </x:row>
    <x:row r="678" spans="1:27">
      <x:c r="B678" s="0" t="s">
        <x:v>734</x:v>
      </x:c>
      <x:c r="C678" s="0" t="s">
        <x:v>13</x:v>
      </x:c>
      <x:c r="D678" s="0" t="s">
        <x:v>735</x:v>
      </x:c>
      <x:c r="E678" s="43" t="n">
        <x:v>1.1</x:v>
      </x:c>
      <x:c r="G678" s="0" t="s">
        <x:v>458</x:v>
      </x:c>
      <x:c r="H678" s="44" t="n">
        <x:v>0.97</x:v>
      </x:c>
      <x:c r="I678" s="0" t="s">
        <x:v>459</x:v>
      </x:c>
      <x:c r="J678" s="45">
        <x:f>ROUND(E678* H678,5)</x:f>
      </x:c>
      <x:c r="K678" s="46" t="s"/>
    </x:row>
    <x:row r="679" spans="1:27">
      <x:c r="D679" s="47" t="s">
        <x:v>475</x:v>
      </x:c>
      <x:c r="E679" s="46" t="s"/>
      <x:c r="H679" s="46" t="s"/>
      <x:c r="K679" s="44">
        <x:f>SUM(J678:J678)</x:f>
      </x:c>
    </x:row>
    <x:row r="680" spans="1:27">
      <x:c r="E680" s="46" t="s"/>
      <x:c r="H680" s="46" t="s"/>
      <x:c r="K680" s="46" t="s"/>
    </x:row>
    <x:row r="681" spans="1:27">
      <x:c r="D681" s="47" t="s">
        <x:v>477</x:v>
      </x:c>
      <x:c r="E681" s="46" t="s"/>
      <x:c r="H681" s="46" t="n">
        <x:v>1.5</x:v>
      </x:c>
      <x:c r="I681" s="0" t="s">
        <x:v>478</x:v>
      </x:c>
      <x:c r="J681" s="0">
        <x:f>ROUND(H681/100*K676,5)</x:f>
      </x:c>
      <x:c r="K681" s="46" t="s"/>
    </x:row>
    <x:row r="682" spans="1:27">
      <x:c r="D682" s="47" t="s">
        <x:v>476</x:v>
      </x:c>
      <x:c r="E682" s="46" t="s"/>
      <x:c r="H682" s="46" t="s"/>
      <x:c r="K682" s="48">
        <x:f>SUM(J673:J681)</x:f>
      </x:c>
    </x:row>
    <x:row r="683" spans="1:27">
      <x:c r="D683" s="47" t="s">
        <x:v>505</x:v>
      </x:c>
      <x:c r="E683" s="46" t="s"/>
      <x:c r="H683" s="46" t="n">
        <x:v>3</x:v>
      </x:c>
      <x:c r="I683" s="0" t="s">
        <x:v>478</x:v>
      </x:c>
      <x:c r="K683" s="44">
        <x:f>ROUND(H683/100*K682,5)</x:f>
      </x:c>
    </x:row>
    <x:row r="684" spans="1:27">
      <x:c r="D684" s="47" t="s">
        <x:v>479</x:v>
      </x:c>
      <x:c r="E684" s="46" t="s"/>
      <x:c r="H684" s="46" t="s"/>
      <x:c r="K684" s="48">
        <x:f>SUM(K682:K683)</x:f>
      </x:c>
    </x:row>
    <x:row r="686" spans="1:27" customFormat="1" ht="45" customHeight="1">
      <x:c r="A686" s="36" t="s">
        <x:v>736</x:v>
      </x:c>
      <x:c r="B686" s="36" t="s">
        <x:v>58</x:v>
      </x:c>
      <x:c r="C686" s="37" t="s">
        <x:v>13</x:v>
      </x:c>
      <x:c r="D686" s="38" t="s">
        <x:v>59</x:v>
      </x:c>
      <x:c r="E686" s="37" t="s"/>
      <x:c r="F686" s="37" t="s"/>
      <x:c r="G686" s="37" t="s"/>
      <x:c r="H686" s="39" t="s">
        <x:v>451</x:v>
      </x:c>
      <x:c r="I686" s="40" t="n">
        <x:v>1</x:v>
      </x:c>
      <x:c r="J686" s="41" t="s"/>
      <x:c r="K686" s="42">
        <x:f>ROUND(K698,2)</x:f>
      </x:c>
      <x:c r="L686" s="38" t="s">
        <x:v>737</x:v>
      </x:c>
      <x:c r="M686" s="37" t="s"/>
      <x:c r="N686" s="37" t="s"/>
      <x:c r="O686" s="37" t="s"/>
      <x:c r="P686" s="37" t="s"/>
      <x:c r="Q686" s="37" t="s"/>
      <x:c r="R686" s="37" t="s"/>
      <x:c r="S686" s="37" t="s"/>
      <x:c r="T686" s="37" t="s"/>
      <x:c r="U686" s="37" t="s"/>
      <x:c r="V686" s="37" t="s"/>
      <x:c r="W686" s="37" t="s"/>
      <x:c r="X686" s="37" t="s"/>
      <x:c r="Y686" s="37" t="s"/>
      <x:c r="Z686" s="37" t="s"/>
      <x:c r="AA686" s="37" t="s"/>
    </x:row>
    <x:row r="687" spans="1:27">
      <x:c r="B687" s="14" t="s">
        <x:v>453</x:v>
      </x:c>
    </x:row>
    <x:row r="688" spans="1:27">
      <x:c r="B688" s="0" t="s">
        <x:v>730</x:v>
      </x:c>
      <x:c r="C688" s="0" t="s">
        <x:v>455</x:v>
      </x:c>
      <x:c r="D688" s="0" t="s">
        <x:v>731</x:v>
      </x:c>
      <x:c r="E688" s="43" t="n">
        <x:v>0.04</x:v>
      </x:c>
      <x:c r="F688" s="0" t="s">
        <x:v>457</x:v>
      </x:c>
      <x:c r="G688" s="0" t="s">
        <x:v>458</x:v>
      </x:c>
      <x:c r="H688" s="44" t="n">
        <x:v>23.9</x:v>
      </x:c>
      <x:c r="I688" s="0" t="s">
        <x:v>459</x:v>
      </x:c>
      <x:c r="J688" s="45">
        <x:f>ROUND(E688/I686* H688,5)</x:f>
      </x:c>
      <x:c r="K688" s="46" t="s"/>
    </x:row>
    <x:row r="689" spans="1:27">
      <x:c r="B689" s="0" t="s">
        <x:v>732</x:v>
      </x:c>
      <x:c r="C689" s="0" t="s">
        <x:v>455</x:v>
      </x:c>
      <x:c r="D689" s="0" t="s">
        <x:v>733</x:v>
      </x:c>
      <x:c r="E689" s="43" t="n">
        <x:v>0.02</x:v>
      </x:c>
      <x:c r="F689" s="0" t="s">
        <x:v>457</x:v>
      </x:c>
      <x:c r="G689" s="0" t="s">
        <x:v>458</x:v>
      </x:c>
      <x:c r="H689" s="44" t="n">
        <x:v>21.22</x:v>
      </x:c>
      <x:c r="I689" s="0" t="s">
        <x:v>459</x:v>
      </x:c>
      <x:c r="J689" s="45">
        <x:f>ROUND(E689/I686* H689,5)</x:f>
      </x:c>
      <x:c r="K689" s="46" t="s"/>
    </x:row>
    <x:row r="690" spans="1:27">
      <x:c r="D690" s="47" t="s">
        <x:v>460</x:v>
      </x:c>
      <x:c r="E690" s="46" t="s"/>
      <x:c r="H690" s="46" t="s"/>
      <x:c r="K690" s="44">
        <x:f>SUM(J688:J689)</x:f>
      </x:c>
    </x:row>
    <x:row r="691" spans="1:27">
      <x:c r="B691" s="14" t="s">
        <x:v>465</x:v>
      </x:c>
      <x:c r="E691" s="46" t="s"/>
      <x:c r="H691" s="46" t="s"/>
      <x:c r="K691" s="46" t="s"/>
    </x:row>
    <x:row r="692" spans="1:27">
      <x:c r="B692" s="0" t="s">
        <x:v>738</x:v>
      </x:c>
      <x:c r="C692" s="0" t="s">
        <x:v>13</x:v>
      </x:c>
      <x:c r="D692" s="0" t="s">
        <x:v>739</x:v>
      </x:c>
      <x:c r="E692" s="43" t="n">
        <x:v>1.1</x:v>
      </x:c>
      <x:c r="G692" s="0" t="s">
        <x:v>458</x:v>
      </x:c>
      <x:c r="H692" s="44" t="n">
        <x:v>1.08</x:v>
      </x:c>
      <x:c r="I692" s="0" t="s">
        <x:v>459</x:v>
      </x:c>
      <x:c r="J692" s="45">
        <x:f>ROUND(E692* H692,5)</x:f>
      </x:c>
      <x:c r="K692" s="46" t="s"/>
    </x:row>
    <x:row r="693" spans="1:27">
      <x:c r="D693" s="47" t="s">
        <x:v>475</x:v>
      </x:c>
      <x:c r="E693" s="46" t="s"/>
      <x:c r="H693" s="46" t="s"/>
      <x:c r="K693" s="44">
        <x:f>SUM(J692:J692)</x:f>
      </x:c>
    </x:row>
    <x:row r="694" spans="1:27">
      <x:c r="E694" s="46" t="s"/>
      <x:c r="H694" s="46" t="s"/>
      <x:c r="K694" s="46" t="s"/>
    </x:row>
    <x:row r="695" spans="1:27">
      <x:c r="D695" s="47" t="s">
        <x:v>477</x:v>
      </x:c>
      <x:c r="E695" s="46" t="s"/>
      <x:c r="H695" s="46" t="n">
        <x:v>1.5</x:v>
      </x:c>
      <x:c r="I695" s="0" t="s">
        <x:v>478</x:v>
      </x:c>
      <x:c r="J695" s="0">
        <x:f>ROUND(H695/100*K690,5)</x:f>
      </x:c>
      <x:c r="K695" s="46" t="s"/>
    </x:row>
    <x:row r="696" spans="1:27">
      <x:c r="D696" s="47" t="s">
        <x:v>476</x:v>
      </x:c>
      <x:c r="E696" s="46" t="s"/>
      <x:c r="H696" s="46" t="s"/>
      <x:c r="K696" s="48">
        <x:f>SUM(J687:J695)</x:f>
      </x:c>
    </x:row>
    <x:row r="697" spans="1:27">
      <x:c r="D697" s="47" t="s">
        <x:v>505</x:v>
      </x:c>
      <x:c r="E697" s="46" t="s"/>
      <x:c r="H697" s="46" t="n">
        <x:v>3</x:v>
      </x:c>
      <x:c r="I697" s="0" t="s">
        <x:v>478</x:v>
      </x:c>
      <x:c r="K697" s="44">
        <x:f>ROUND(H697/100*K696,5)</x:f>
      </x:c>
    </x:row>
    <x:row r="698" spans="1:27">
      <x:c r="D698" s="47" t="s">
        <x:v>479</x:v>
      </x:c>
      <x:c r="E698" s="46" t="s"/>
      <x:c r="H698" s="46" t="s"/>
      <x:c r="K698" s="48">
        <x:f>SUM(K696:K697)</x:f>
      </x:c>
    </x:row>
    <x:row r="700" spans="1:27" customFormat="1" ht="45" customHeight="1">
      <x:c r="A700" s="36" t="s">
        <x:v>740</x:v>
      </x:c>
      <x:c r="B700" s="36" t="s">
        <x:v>346</x:v>
      </x:c>
      <x:c r="C700" s="37" t="s">
        <x:v>347</x:v>
      </x:c>
      <x:c r="D700" s="38" t="s">
        <x:v>348</x:v>
      </x:c>
      <x:c r="E700" s="37" t="s"/>
      <x:c r="F700" s="37" t="s"/>
      <x:c r="G700" s="37" t="s"/>
      <x:c r="H700" s="39" t="s">
        <x:v>451</x:v>
      </x:c>
      <x:c r="I700" s="40" t="n">
        <x:v>1</x:v>
      </x:c>
      <x:c r="J700" s="41" t="s"/>
      <x:c r="K700" s="42">
        <x:f>ROUND(K712,2)</x:f>
      </x:c>
      <x:c r="L700" s="38" t="s">
        <x:v>741</x:v>
      </x:c>
      <x:c r="M700" s="37" t="s"/>
      <x:c r="N700" s="37" t="s"/>
      <x:c r="O700" s="37" t="s"/>
      <x:c r="P700" s="37" t="s"/>
      <x:c r="Q700" s="37" t="s"/>
      <x:c r="R700" s="37" t="s"/>
      <x:c r="S700" s="37" t="s"/>
      <x:c r="T700" s="37" t="s"/>
      <x:c r="U700" s="37" t="s"/>
      <x:c r="V700" s="37" t="s"/>
      <x:c r="W700" s="37" t="s"/>
      <x:c r="X700" s="37" t="s"/>
      <x:c r="Y700" s="37" t="s"/>
      <x:c r="Z700" s="37" t="s"/>
      <x:c r="AA700" s="37" t="s"/>
    </x:row>
    <x:row r="701" spans="1:27">
      <x:c r="B701" s="14" t="s">
        <x:v>453</x:v>
      </x:c>
    </x:row>
    <x:row r="702" spans="1:27">
      <x:c r="B702" s="0" t="s">
        <x:v>732</x:v>
      </x:c>
      <x:c r="C702" s="0" t="s">
        <x:v>455</x:v>
      </x:c>
      <x:c r="D702" s="0" t="s">
        <x:v>733</x:v>
      </x:c>
      <x:c r="E702" s="43" t="n">
        <x:v>0.02</x:v>
      </x:c>
      <x:c r="F702" s="0" t="s">
        <x:v>457</x:v>
      </x:c>
      <x:c r="G702" s="0" t="s">
        <x:v>458</x:v>
      </x:c>
      <x:c r="H702" s="44" t="n">
        <x:v>21.22</x:v>
      </x:c>
      <x:c r="I702" s="0" t="s">
        <x:v>459</x:v>
      </x:c>
      <x:c r="J702" s="45">
        <x:f>ROUND(E702/I700* H702,5)</x:f>
      </x:c>
      <x:c r="K702" s="46" t="s"/>
    </x:row>
    <x:row r="703" spans="1:27">
      <x:c r="B703" s="0" t="s">
        <x:v>730</x:v>
      </x:c>
      <x:c r="C703" s="0" t="s">
        <x:v>455</x:v>
      </x:c>
      <x:c r="D703" s="0" t="s">
        <x:v>731</x:v>
      </x:c>
      <x:c r="E703" s="43" t="n">
        <x:v>0.04</x:v>
      </x:c>
      <x:c r="F703" s="0" t="s">
        <x:v>457</x:v>
      </x:c>
      <x:c r="G703" s="0" t="s">
        <x:v>458</x:v>
      </x:c>
      <x:c r="H703" s="44" t="n">
        <x:v>23.9</x:v>
      </x:c>
      <x:c r="I703" s="0" t="s">
        <x:v>459</x:v>
      </x:c>
      <x:c r="J703" s="45">
        <x:f>ROUND(E703/I700* H703,5)</x:f>
      </x:c>
      <x:c r="K703" s="46" t="s"/>
    </x:row>
    <x:row r="704" spans="1:27">
      <x:c r="D704" s="47" t="s">
        <x:v>460</x:v>
      </x:c>
      <x:c r="E704" s="46" t="s"/>
      <x:c r="H704" s="46" t="s"/>
      <x:c r="K704" s="44">
        <x:f>SUM(J702:J703)</x:f>
      </x:c>
    </x:row>
    <x:row r="705" spans="1:27">
      <x:c r="B705" s="14" t="s">
        <x:v>465</x:v>
      </x:c>
      <x:c r="E705" s="46" t="s"/>
      <x:c r="H705" s="46" t="s"/>
      <x:c r="K705" s="46" t="s"/>
    </x:row>
    <x:row r="706" spans="1:27">
      <x:c r="B706" s="0" t="s">
        <x:v>742</x:v>
      </x:c>
      <x:c r="C706" s="0" t="s">
        <x:v>347</x:v>
      </x:c>
      <x:c r="D706" s="0" t="s">
        <x:v>743</x:v>
      </x:c>
      <x:c r="E706" s="43" t="n">
        <x:v>1.1</x:v>
      </x:c>
      <x:c r="G706" s="0" t="s">
        <x:v>458</x:v>
      </x:c>
      <x:c r="H706" s="44" t="n">
        <x:v>0.84</x:v>
      </x:c>
      <x:c r="I706" s="0" t="s">
        <x:v>459</x:v>
      </x:c>
      <x:c r="J706" s="45">
        <x:f>ROUND(E706* H706,5)</x:f>
      </x:c>
      <x:c r="K706" s="46" t="s"/>
    </x:row>
    <x:row r="707" spans="1:27">
      <x:c r="D707" s="47" t="s">
        <x:v>475</x:v>
      </x:c>
      <x:c r="E707" s="46" t="s"/>
      <x:c r="H707" s="46" t="s"/>
      <x:c r="K707" s="44">
        <x:f>SUM(J706:J706)</x:f>
      </x:c>
    </x:row>
    <x:row r="708" spans="1:27">
      <x:c r="E708" s="46" t="s"/>
      <x:c r="H708" s="46" t="s"/>
      <x:c r="K708" s="46" t="s"/>
    </x:row>
    <x:row r="709" spans="1:27">
      <x:c r="D709" s="47" t="s">
        <x:v>477</x:v>
      </x:c>
      <x:c r="E709" s="46" t="s"/>
      <x:c r="H709" s="46" t="n">
        <x:v>1.5</x:v>
      </x:c>
      <x:c r="I709" s="0" t="s">
        <x:v>478</x:v>
      </x:c>
      <x:c r="J709" s="0">
        <x:f>ROUND(H709/100*K704,5)</x:f>
      </x:c>
      <x:c r="K709" s="46" t="s"/>
    </x:row>
    <x:row r="710" spans="1:27">
      <x:c r="D710" s="47" t="s">
        <x:v>476</x:v>
      </x:c>
      <x:c r="E710" s="46" t="s"/>
      <x:c r="H710" s="46" t="s"/>
      <x:c r="K710" s="48">
        <x:f>SUM(J701:J709)</x:f>
      </x:c>
    </x:row>
    <x:row r="711" spans="1:27">
      <x:c r="D711" s="47" t="s">
        <x:v>505</x:v>
      </x:c>
      <x:c r="E711" s="46" t="s"/>
      <x:c r="H711" s="46" t="n">
        <x:v>3</x:v>
      </x:c>
      <x:c r="I711" s="0" t="s">
        <x:v>478</x:v>
      </x:c>
      <x:c r="K711" s="44">
        <x:f>ROUND(H711/100*K710,5)</x:f>
      </x:c>
    </x:row>
    <x:row r="712" spans="1:27">
      <x:c r="D712" s="47" t="s">
        <x:v>479</x:v>
      </x:c>
      <x:c r="E712" s="46" t="s"/>
      <x:c r="H712" s="46" t="s"/>
      <x:c r="K712" s="48">
        <x:f>SUM(K710:K711)</x:f>
      </x:c>
    </x:row>
    <x:row r="714" spans="1:27" customFormat="1" ht="45" customHeight="1">
      <x:c r="A714" s="36" t="s">
        <x:v>744</x:v>
      </x:c>
      <x:c r="B714" s="36" t="s">
        <x:v>121</x:v>
      </x:c>
      <x:c r="C714" s="37" t="s">
        <x:v>13</x:v>
      </x:c>
      <x:c r="D714" s="38" t="s">
        <x:v>122</x:v>
      </x:c>
      <x:c r="E714" s="37" t="s"/>
      <x:c r="F714" s="37" t="s"/>
      <x:c r="G714" s="37" t="s"/>
      <x:c r="H714" s="39" t="s">
        <x:v>451</x:v>
      </x:c>
      <x:c r="I714" s="40" t="n">
        <x:v>1</x:v>
      </x:c>
      <x:c r="J714" s="41" t="s"/>
      <x:c r="K714" s="42">
        <x:f>ROUND(K726,2)</x:f>
      </x:c>
      <x:c r="L714" s="38" t="s">
        <x:v>745</x:v>
      </x:c>
      <x:c r="M714" s="37" t="s"/>
      <x:c r="N714" s="37" t="s"/>
      <x:c r="O714" s="37" t="s"/>
      <x:c r="P714" s="37" t="s"/>
      <x:c r="Q714" s="37" t="s"/>
      <x:c r="R714" s="37" t="s"/>
      <x:c r="S714" s="37" t="s"/>
      <x:c r="T714" s="37" t="s"/>
      <x:c r="U714" s="37" t="s"/>
      <x:c r="V714" s="37" t="s"/>
      <x:c r="W714" s="37" t="s"/>
      <x:c r="X714" s="37" t="s"/>
      <x:c r="Y714" s="37" t="s"/>
      <x:c r="Z714" s="37" t="s"/>
      <x:c r="AA714" s="37" t="s"/>
    </x:row>
    <x:row r="715" spans="1:27">
      <x:c r="B715" s="14" t="s">
        <x:v>453</x:v>
      </x:c>
    </x:row>
    <x:row r="716" spans="1:27">
      <x:c r="B716" s="0" t="s">
        <x:v>730</x:v>
      </x:c>
      <x:c r="C716" s="0" t="s">
        <x:v>455</x:v>
      </x:c>
      <x:c r="D716" s="0" t="s">
        <x:v>731</x:v>
      </x:c>
      <x:c r="E716" s="43" t="n">
        <x:v>0.04</x:v>
      </x:c>
      <x:c r="F716" s="0" t="s">
        <x:v>457</x:v>
      </x:c>
      <x:c r="G716" s="0" t="s">
        <x:v>458</x:v>
      </x:c>
      <x:c r="H716" s="44" t="n">
        <x:v>23.9</x:v>
      </x:c>
      <x:c r="I716" s="0" t="s">
        <x:v>459</x:v>
      </x:c>
      <x:c r="J716" s="45">
        <x:f>ROUND(E716/I714* H716,5)</x:f>
      </x:c>
      <x:c r="K716" s="46" t="s"/>
    </x:row>
    <x:row r="717" spans="1:27">
      <x:c r="B717" s="0" t="s">
        <x:v>732</x:v>
      </x:c>
      <x:c r="C717" s="0" t="s">
        <x:v>455</x:v>
      </x:c>
      <x:c r="D717" s="0" t="s">
        <x:v>733</x:v>
      </x:c>
      <x:c r="E717" s="43" t="n">
        <x:v>0.02</x:v>
      </x:c>
      <x:c r="F717" s="0" t="s">
        <x:v>457</x:v>
      </x:c>
      <x:c r="G717" s="0" t="s">
        <x:v>458</x:v>
      </x:c>
      <x:c r="H717" s="44" t="n">
        <x:v>21.22</x:v>
      </x:c>
      <x:c r="I717" s="0" t="s">
        <x:v>459</x:v>
      </x:c>
      <x:c r="J717" s="45">
        <x:f>ROUND(E717/I714* H717,5)</x:f>
      </x:c>
      <x:c r="K717" s="46" t="s"/>
    </x:row>
    <x:row r="718" spans="1:27">
      <x:c r="D718" s="47" t="s">
        <x:v>460</x:v>
      </x:c>
      <x:c r="E718" s="46" t="s"/>
      <x:c r="H718" s="46" t="s"/>
      <x:c r="K718" s="44">
        <x:f>SUM(J716:J717)</x:f>
      </x:c>
    </x:row>
    <x:row r="719" spans="1:27">
      <x:c r="B719" s="14" t="s">
        <x:v>465</x:v>
      </x:c>
      <x:c r="E719" s="46" t="s"/>
      <x:c r="H719" s="46" t="s"/>
      <x:c r="K719" s="46" t="s"/>
    </x:row>
    <x:row r="720" spans="1:27">
      <x:c r="B720" s="0" t="s">
        <x:v>746</x:v>
      </x:c>
      <x:c r="C720" s="0" t="s">
        <x:v>13</x:v>
      </x:c>
      <x:c r="D720" s="0" t="s">
        <x:v>745</x:v>
      </x:c>
      <x:c r="E720" s="43" t="n">
        <x:v>1.1</x:v>
      </x:c>
      <x:c r="G720" s="0" t="s">
        <x:v>458</x:v>
      </x:c>
      <x:c r="H720" s="44" t="n">
        <x:v>1.21</x:v>
      </x:c>
      <x:c r="I720" s="0" t="s">
        <x:v>459</x:v>
      </x:c>
      <x:c r="J720" s="45">
        <x:f>ROUND(E720* H720,5)</x:f>
      </x:c>
      <x:c r="K720" s="46" t="s"/>
    </x:row>
    <x:row r="721" spans="1:27">
      <x:c r="D721" s="47" t="s">
        <x:v>475</x:v>
      </x:c>
      <x:c r="E721" s="46" t="s"/>
      <x:c r="H721" s="46" t="s"/>
      <x:c r="K721" s="44">
        <x:f>SUM(J720:J720)</x:f>
      </x:c>
    </x:row>
    <x:row r="722" spans="1:27">
      <x:c r="E722" s="46" t="s"/>
      <x:c r="H722" s="46" t="s"/>
      <x:c r="K722" s="46" t="s"/>
    </x:row>
    <x:row r="723" spans="1:27">
      <x:c r="D723" s="47" t="s">
        <x:v>477</x:v>
      </x:c>
      <x:c r="E723" s="46" t="s"/>
      <x:c r="H723" s="46" t="n">
        <x:v>1.5</x:v>
      </x:c>
      <x:c r="I723" s="0" t="s">
        <x:v>478</x:v>
      </x:c>
      <x:c r="J723" s="0">
        <x:f>ROUND(H723/100*K718,5)</x:f>
      </x:c>
      <x:c r="K723" s="46" t="s"/>
    </x:row>
    <x:row r="724" spans="1:27">
      <x:c r="D724" s="47" t="s">
        <x:v>476</x:v>
      </x:c>
      <x:c r="E724" s="46" t="s"/>
      <x:c r="H724" s="46" t="s"/>
      <x:c r="K724" s="48">
        <x:f>SUM(J715:J723)</x:f>
      </x:c>
    </x:row>
    <x:row r="725" spans="1:27">
      <x:c r="D725" s="47" t="s">
        <x:v>505</x:v>
      </x:c>
      <x:c r="E725" s="46" t="s"/>
      <x:c r="H725" s="46" t="n">
        <x:v>3</x:v>
      </x:c>
      <x:c r="I725" s="0" t="s">
        <x:v>478</x:v>
      </x:c>
      <x:c r="K725" s="44">
        <x:f>ROUND(H725/100*K724,5)</x:f>
      </x:c>
    </x:row>
    <x:row r="726" spans="1:27">
      <x:c r="D726" s="47" t="s">
        <x:v>479</x:v>
      </x:c>
      <x:c r="E726" s="46" t="s"/>
      <x:c r="H726" s="46" t="s"/>
      <x:c r="K726" s="48">
        <x:f>SUM(K724:K725)</x:f>
      </x:c>
    </x:row>
    <x:row r="728" spans="1:27" customFormat="1" ht="45" customHeight="1">
      <x:c r="A728" s="36" t="s">
        <x:v>747</x:v>
      </x:c>
      <x:c r="B728" s="36" t="s">
        <x:v>188</x:v>
      </x:c>
      <x:c r="C728" s="37" t="s">
        <x:v>13</x:v>
      </x:c>
      <x:c r="D728" s="38" t="s">
        <x:v>59</x:v>
      </x:c>
      <x:c r="E728" s="37" t="s"/>
      <x:c r="F728" s="37" t="s"/>
      <x:c r="G728" s="37" t="s"/>
      <x:c r="H728" s="39" t="s">
        <x:v>451</x:v>
      </x:c>
      <x:c r="I728" s="40" t="n">
        <x:v>1</x:v>
      </x:c>
      <x:c r="J728" s="41" t="s"/>
      <x:c r="K728" s="42">
        <x:f>ROUND(K740,2)</x:f>
      </x:c>
      <x:c r="L728" s="38" t="s">
        <x:v>737</x:v>
      </x:c>
      <x:c r="M728" s="37" t="s"/>
      <x:c r="N728" s="37" t="s"/>
      <x:c r="O728" s="37" t="s"/>
      <x:c r="P728" s="37" t="s"/>
      <x:c r="Q728" s="37" t="s"/>
      <x:c r="R728" s="37" t="s"/>
      <x:c r="S728" s="37" t="s"/>
      <x:c r="T728" s="37" t="s"/>
      <x:c r="U728" s="37" t="s"/>
      <x:c r="V728" s="37" t="s"/>
      <x:c r="W728" s="37" t="s"/>
      <x:c r="X728" s="37" t="s"/>
      <x:c r="Y728" s="37" t="s"/>
      <x:c r="Z728" s="37" t="s"/>
      <x:c r="AA728" s="37" t="s"/>
    </x:row>
    <x:row r="729" spans="1:27">
      <x:c r="B729" s="14" t="s">
        <x:v>453</x:v>
      </x:c>
    </x:row>
    <x:row r="730" spans="1:27">
      <x:c r="B730" s="0" t="s">
        <x:v>732</x:v>
      </x:c>
      <x:c r="C730" s="0" t="s">
        <x:v>455</x:v>
      </x:c>
      <x:c r="D730" s="0" t="s">
        <x:v>733</x:v>
      </x:c>
      <x:c r="E730" s="43" t="n">
        <x:v>0.02</x:v>
      </x:c>
      <x:c r="F730" s="0" t="s">
        <x:v>457</x:v>
      </x:c>
      <x:c r="G730" s="0" t="s">
        <x:v>458</x:v>
      </x:c>
      <x:c r="H730" s="44" t="n">
        <x:v>21.22</x:v>
      </x:c>
      <x:c r="I730" s="0" t="s">
        <x:v>459</x:v>
      </x:c>
      <x:c r="J730" s="45">
        <x:f>ROUND(E730/I728* H730,5)</x:f>
      </x:c>
      <x:c r="K730" s="46" t="s"/>
    </x:row>
    <x:row r="731" spans="1:27">
      <x:c r="B731" s="0" t="s">
        <x:v>730</x:v>
      </x:c>
      <x:c r="C731" s="0" t="s">
        <x:v>455</x:v>
      </x:c>
      <x:c r="D731" s="0" t="s">
        <x:v>731</x:v>
      </x:c>
      <x:c r="E731" s="43" t="n">
        <x:v>0.04</x:v>
      </x:c>
      <x:c r="F731" s="0" t="s">
        <x:v>457</x:v>
      </x:c>
      <x:c r="G731" s="0" t="s">
        <x:v>458</x:v>
      </x:c>
      <x:c r="H731" s="44" t="n">
        <x:v>23.9</x:v>
      </x:c>
      <x:c r="I731" s="0" t="s">
        <x:v>459</x:v>
      </x:c>
      <x:c r="J731" s="45">
        <x:f>ROUND(E731/I728* H731,5)</x:f>
      </x:c>
      <x:c r="K731" s="46" t="s"/>
    </x:row>
    <x:row r="732" spans="1:27">
      <x:c r="D732" s="47" t="s">
        <x:v>460</x:v>
      </x:c>
      <x:c r="E732" s="46" t="s"/>
      <x:c r="H732" s="46" t="s"/>
      <x:c r="K732" s="44">
        <x:f>SUM(J730:J731)</x:f>
      </x:c>
    </x:row>
    <x:row r="733" spans="1:27">
      <x:c r="B733" s="14" t="s">
        <x:v>465</x:v>
      </x:c>
      <x:c r="E733" s="46" t="s"/>
      <x:c r="H733" s="46" t="s"/>
      <x:c r="K733" s="46" t="s"/>
    </x:row>
    <x:row r="734" spans="1:27">
      <x:c r="B734" s="0" t="s">
        <x:v>738</x:v>
      </x:c>
      <x:c r="C734" s="0" t="s">
        <x:v>13</x:v>
      </x:c>
      <x:c r="D734" s="0" t="s">
        <x:v>739</x:v>
      </x:c>
      <x:c r="E734" s="43" t="n">
        <x:v>1.1</x:v>
      </x:c>
      <x:c r="G734" s="0" t="s">
        <x:v>458</x:v>
      </x:c>
      <x:c r="H734" s="44" t="n">
        <x:v>1.08</x:v>
      </x:c>
      <x:c r="I734" s="0" t="s">
        <x:v>459</x:v>
      </x:c>
      <x:c r="J734" s="45">
        <x:f>ROUND(E734* H734,5)</x:f>
      </x:c>
      <x:c r="K734" s="46" t="s"/>
    </x:row>
    <x:row r="735" spans="1:27">
      <x:c r="D735" s="47" t="s">
        <x:v>475</x:v>
      </x:c>
      <x:c r="E735" s="46" t="s"/>
      <x:c r="H735" s="46" t="s"/>
      <x:c r="K735" s="44">
        <x:f>SUM(J734:J734)</x:f>
      </x:c>
    </x:row>
    <x:row r="736" spans="1:27">
      <x:c r="E736" s="46" t="s"/>
      <x:c r="H736" s="46" t="s"/>
      <x:c r="K736" s="46" t="s"/>
    </x:row>
    <x:row r="737" spans="1:27">
      <x:c r="D737" s="47" t="s">
        <x:v>477</x:v>
      </x:c>
      <x:c r="E737" s="46" t="s"/>
      <x:c r="H737" s="46" t="n">
        <x:v>1.5</x:v>
      </x:c>
      <x:c r="I737" s="0" t="s">
        <x:v>478</x:v>
      </x:c>
      <x:c r="J737" s="0">
        <x:f>ROUND(H737/100*K732,5)</x:f>
      </x:c>
      <x:c r="K737" s="46" t="s"/>
    </x:row>
    <x:row r="738" spans="1:27">
      <x:c r="D738" s="47" t="s">
        <x:v>476</x:v>
      </x:c>
      <x:c r="E738" s="46" t="s"/>
      <x:c r="H738" s="46" t="s"/>
      <x:c r="K738" s="48">
        <x:f>SUM(J729:J737)</x:f>
      </x:c>
    </x:row>
    <x:row r="739" spans="1:27">
      <x:c r="D739" s="47" t="s">
        <x:v>505</x:v>
      </x:c>
      <x:c r="E739" s="46" t="s"/>
      <x:c r="H739" s="46" t="n">
        <x:v>3</x:v>
      </x:c>
      <x:c r="I739" s="0" t="s">
        <x:v>478</x:v>
      </x:c>
      <x:c r="K739" s="44">
        <x:f>ROUND(H739/100*K738,5)</x:f>
      </x:c>
    </x:row>
    <x:row r="740" spans="1:27">
      <x:c r="D740" s="47" t="s">
        <x:v>479</x:v>
      </x:c>
      <x:c r="E740" s="46" t="s"/>
      <x:c r="H740" s="46" t="s"/>
      <x:c r="K740" s="48">
        <x:f>SUM(K738:K739)</x:f>
      </x:c>
    </x:row>
    <x:row r="742" spans="1:27" customFormat="1" ht="45" customHeight="1">
      <x:c r="A742" s="36" t="s">
        <x:v>748</x:v>
      </x:c>
      <x:c r="B742" s="36" t="s">
        <x:v>85</x:v>
      </x:c>
      <x:c r="C742" s="37" t="s">
        <x:v>86</x:v>
      </x:c>
      <x:c r="D742" s="38" t="s">
        <x:v>87</x:v>
      </x:c>
      <x:c r="E742" s="37" t="s"/>
      <x:c r="F742" s="37" t="s"/>
      <x:c r="G742" s="37" t="s"/>
      <x:c r="H742" s="39" t="s">
        <x:v>451</x:v>
      </x:c>
      <x:c r="I742" s="40" t="n">
        <x:v>1</x:v>
      </x:c>
      <x:c r="J742" s="41" t="s"/>
      <x:c r="K742" s="42">
        <x:f>ROUND(K757,2)</x:f>
      </x:c>
      <x:c r="L742" s="38" t="s">
        <x:v>749</x:v>
      </x:c>
      <x:c r="M742" s="37" t="s"/>
      <x:c r="N742" s="37" t="s"/>
      <x:c r="O742" s="37" t="s"/>
      <x:c r="P742" s="37" t="s"/>
      <x:c r="Q742" s="37" t="s"/>
      <x:c r="R742" s="37" t="s"/>
      <x:c r="S742" s="37" t="s"/>
      <x:c r="T742" s="37" t="s"/>
      <x:c r="U742" s="37" t="s"/>
      <x:c r="V742" s="37" t="s"/>
      <x:c r="W742" s="37" t="s"/>
      <x:c r="X742" s="37" t="s"/>
      <x:c r="Y742" s="37" t="s"/>
      <x:c r="Z742" s="37" t="s"/>
      <x:c r="AA742" s="37" t="s"/>
    </x:row>
    <x:row r="743" spans="1:27">
      <x:c r="B743" s="14" t="s">
        <x:v>453</x:v>
      </x:c>
    </x:row>
    <x:row r="744" spans="1:27">
      <x:c r="B744" s="0" t="s">
        <x:v>501</x:v>
      </x:c>
      <x:c r="C744" s="0" t="s">
        <x:v>455</x:v>
      </x:c>
      <x:c r="D744" s="0" t="s">
        <x:v>502</x:v>
      </x:c>
      <x:c r="E744" s="43" t="n">
        <x:v>0.05</x:v>
      </x:c>
      <x:c r="F744" s="0" t="s">
        <x:v>457</x:v>
      </x:c>
      <x:c r="G744" s="0" t="s">
        <x:v>458</x:v>
      </x:c>
      <x:c r="H744" s="44" t="n">
        <x:v>19.95</x:v>
      </x:c>
      <x:c r="I744" s="0" t="s">
        <x:v>459</x:v>
      </x:c>
      <x:c r="J744" s="45">
        <x:f>ROUND(E744/I742* H744,5)</x:f>
      </x:c>
      <x:c r="K744" s="46" t="s"/>
    </x:row>
    <x:row r="745" spans="1:27">
      <x:c r="D745" s="47" t="s">
        <x:v>460</x:v>
      </x:c>
      <x:c r="E745" s="46" t="s"/>
      <x:c r="H745" s="46" t="s"/>
      <x:c r="K745" s="44">
        <x:f>SUM(J744:J744)</x:f>
      </x:c>
    </x:row>
    <x:row r="746" spans="1:27">
      <x:c r="B746" s="14" t="s">
        <x:v>461</x:v>
      </x:c>
      <x:c r="E746" s="46" t="s"/>
      <x:c r="H746" s="46" t="s"/>
      <x:c r="K746" s="46" t="s"/>
    </x:row>
    <x:row r="747" spans="1:27">
      <x:c r="B747" s="0" t="s">
        <x:v>750</x:v>
      </x:c>
      <x:c r="C747" s="0" t="s">
        <x:v>455</x:v>
      </x:c>
      <x:c r="D747" s="0" t="s">
        <x:v>751</x:v>
      </x:c>
      <x:c r="E747" s="43" t="n">
        <x:v>0.035</x:v>
      </x:c>
      <x:c r="F747" s="0" t="s">
        <x:v>457</x:v>
      </x:c>
      <x:c r="G747" s="0" t="s">
        <x:v>458</x:v>
      </x:c>
      <x:c r="H747" s="44" t="n">
        <x:v>64.14</x:v>
      </x:c>
      <x:c r="I747" s="0" t="s">
        <x:v>459</x:v>
      </x:c>
      <x:c r="J747" s="45">
        <x:f>ROUND(E747/I742* H747,5)</x:f>
      </x:c>
      <x:c r="K747" s="46" t="s"/>
    </x:row>
    <x:row r="748" spans="1:27">
      <x:c r="B748" s="0" t="s">
        <x:v>614</x:v>
      </x:c>
      <x:c r="C748" s="0" t="s">
        <x:v>455</x:v>
      </x:c>
      <x:c r="D748" s="0" t="s">
        <x:v>615</x:v>
      </x:c>
      <x:c r="E748" s="43" t="n">
        <x:v>0.02</x:v>
      </x:c>
      <x:c r="F748" s="0" t="s">
        <x:v>457</x:v>
      </x:c>
      <x:c r="G748" s="0" t="s">
        <x:v>458</x:v>
      </x:c>
      <x:c r="H748" s="44" t="n">
        <x:v>63.61</x:v>
      </x:c>
      <x:c r="I748" s="0" t="s">
        <x:v>459</x:v>
      </x:c>
      <x:c r="J748" s="45">
        <x:f>ROUND(E748/I742* H748,5)</x:f>
      </x:c>
      <x:c r="K748" s="46" t="s"/>
    </x:row>
    <x:row r="749" spans="1:27">
      <x:c r="D749" s="47" t="s">
        <x:v>464</x:v>
      </x:c>
      <x:c r="E749" s="46" t="s"/>
      <x:c r="H749" s="46" t="s"/>
      <x:c r="K749" s="44">
        <x:f>SUM(J747:J748)</x:f>
      </x:c>
    </x:row>
    <x:row r="750" spans="1:27">
      <x:c r="B750" s="14" t="s">
        <x:v>465</x:v>
      </x:c>
      <x:c r="E750" s="46" t="s"/>
      <x:c r="H750" s="46" t="s"/>
      <x:c r="K750" s="46" t="s"/>
    </x:row>
    <x:row r="751" spans="1:27">
      <x:c r="B751" s="0" t="s">
        <x:v>752</x:v>
      </x:c>
      <x:c r="C751" s="0" t="s">
        <x:v>473</x:v>
      </x:c>
      <x:c r="D751" s="0" t="s">
        <x:v>753</x:v>
      </x:c>
      <x:c r="E751" s="43" t="n">
        <x:v>1.87</x:v>
      </x:c>
      <x:c r="G751" s="0" t="s">
        <x:v>458</x:v>
      </x:c>
      <x:c r="H751" s="44" t="n">
        <x:v>13.33</x:v>
      </x:c>
      <x:c r="I751" s="0" t="s">
        <x:v>459</x:v>
      </x:c>
      <x:c r="J751" s="45">
        <x:f>ROUND(E751* H751,5)</x:f>
      </x:c>
      <x:c r="K751" s="46" t="s"/>
    </x:row>
    <x:row r="752" spans="1:27">
      <x:c r="D752" s="47" t="s">
        <x:v>475</x:v>
      </x:c>
      <x:c r="E752" s="46" t="s"/>
      <x:c r="H752" s="46" t="s"/>
      <x:c r="K752" s="44">
        <x:f>SUM(J751:J751)</x:f>
      </x:c>
    </x:row>
    <x:row r="753" spans="1:27">
      <x:c r="E753" s="46" t="s"/>
      <x:c r="H753" s="46" t="s"/>
      <x:c r="K753" s="46" t="s"/>
    </x:row>
    <x:row r="754" spans="1:27">
      <x:c r="D754" s="47" t="s">
        <x:v>477</x:v>
      </x:c>
      <x:c r="E754" s="46" t="s"/>
      <x:c r="H754" s="46" t="n">
        <x:v>1.5</x:v>
      </x:c>
      <x:c r="I754" s="0" t="s">
        <x:v>478</x:v>
      </x:c>
      <x:c r="J754" s="0">
        <x:f>ROUND(H754/100*K745,5)</x:f>
      </x:c>
      <x:c r="K754" s="46" t="s"/>
    </x:row>
    <x:row r="755" spans="1:27">
      <x:c r="D755" s="47" t="s">
        <x:v>476</x:v>
      </x:c>
      <x:c r="E755" s="46" t="s"/>
      <x:c r="H755" s="46" t="s"/>
      <x:c r="K755" s="48">
        <x:f>SUM(J743:J754)</x:f>
      </x:c>
    </x:row>
    <x:row r="756" spans="1:27">
      <x:c r="D756" s="47" t="s">
        <x:v>505</x:v>
      </x:c>
      <x:c r="E756" s="46" t="s"/>
      <x:c r="H756" s="46" t="n">
        <x:v>3</x:v>
      </x:c>
      <x:c r="I756" s="0" t="s">
        <x:v>478</x:v>
      </x:c>
      <x:c r="K756" s="44">
        <x:f>ROUND(H756/100*K755,5)</x:f>
      </x:c>
    </x:row>
    <x:row r="757" spans="1:27">
      <x:c r="D757" s="47" t="s">
        <x:v>479</x:v>
      </x:c>
      <x:c r="E757" s="46" t="s"/>
      <x:c r="H757" s="46" t="s"/>
      <x:c r="K757" s="48">
        <x:f>SUM(K755:K756)</x:f>
      </x:c>
    </x:row>
    <x:row r="759" spans="1:27" customFormat="1" ht="45" customHeight="1">
      <x:c r="A759" s="36" t="s">
        <x:v>754</x:v>
      </x:c>
      <x:c r="B759" s="36" t="s">
        <x:v>199</x:v>
      </x:c>
      <x:c r="C759" s="37" t="s">
        <x:v>35</x:v>
      </x:c>
      <x:c r="D759" s="38" t="s">
        <x:v>200</x:v>
      </x:c>
      <x:c r="E759" s="37" t="s"/>
      <x:c r="F759" s="37" t="s"/>
      <x:c r="G759" s="37" t="s"/>
      <x:c r="H759" s="39" t="s">
        <x:v>451</x:v>
      </x:c>
      <x:c r="I759" s="40" t="n">
        <x:v>1</x:v>
      </x:c>
      <x:c r="J759" s="41" t="s"/>
      <x:c r="K759" s="42">
        <x:f>ROUND(K776,2)</x:f>
      </x:c>
      <x:c r="L759" s="38" t="s">
        <x:v>755</x:v>
      </x:c>
      <x:c r="M759" s="37" t="s"/>
      <x:c r="N759" s="37" t="s"/>
      <x:c r="O759" s="37" t="s"/>
      <x:c r="P759" s="37" t="s"/>
      <x:c r="Q759" s="37" t="s"/>
      <x:c r="R759" s="37" t="s"/>
      <x:c r="S759" s="37" t="s"/>
      <x:c r="T759" s="37" t="s"/>
      <x:c r="U759" s="37" t="s"/>
      <x:c r="V759" s="37" t="s"/>
      <x:c r="W759" s="37" t="s"/>
      <x:c r="X759" s="37" t="s"/>
      <x:c r="Y759" s="37" t="s"/>
      <x:c r="Z759" s="37" t="s"/>
      <x:c r="AA759" s="37" t="s"/>
    </x:row>
    <x:row r="760" spans="1:27">
      <x:c r="B760" s="14" t="s">
        <x:v>453</x:v>
      </x:c>
    </x:row>
    <x:row r="761" spans="1:27">
      <x:c r="B761" s="0" t="s">
        <x:v>501</x:v>
      </x:c>
      <x:c r="C761" s="0" t="s">
        <x:v>455</x:v>
      </x:c>
      <x:c r="D761" s="0" t="s">
        <x:v>502</x:v>
      </x:c>
      <x:c r="E761" s="43" t="n">
        <x:v>0.05</x:v>
      </x:c>
      <x:c r="F761" s="0" t="s">
        <x:v>457</x:v>
      </x:c>
      <x:c r="G761" s="0" t="s">
        <x:v>458</x:v>
      </x:c>
      <x:c r="H761" s="44" t="n">
        <x:v>19.95</x:v>
      </x:c>
      <x:c r="I761" s="0" t="s">
        <x:v>459</x:v>
      </x:c>
      <x:c r="J761" s="45">
        <x:f>ROUND(E761/I759* H761,5)</x:f>
      </x:c>
      <x:c r="K761" s="46" t="s"/>
    </x:row>
    <x:row r="762" spans="1:27">
      <x:c r="D762" s="47" t="s">
        <x:v>460</x:v>
      </x:c>
      <x:c r="E762" s="46" t="s"/>
      <x:c r="H762" s="46" t="s"/>
      <x:c r="K762" s="44">
        <x:f>SUM(J761:J761)</x:f>
      </x:c>
    </x:row>
    <x:row r="763" spans="1:27">
      <x:c r="B763" s="14" t="s">
        <x:v>461</x:v>
      </x:c>
      <x:c r="E763" s="46" t="s"/>
      <x:c r="H763" s="46" t="s"/>
      <x:c r="K763" s="46" t="s"/>
    </x:row>
    <x:row r="764" spans="1:27">
      <x:c r="B764" s="0" t="s">
        <x:v>614</x:v>
      </x:c>
      <x:c r="C764" s="0" t="s">
        <x:v>455</x:v>
      </x:c>
      <x:c r="D764" s="0" t="s">
        <x:v>615</x:v>
      </x:c>
      <x:c r="E764" s="43" t="n">
        <x:v>0.05</x:v>
      </x:c>
      <x:c r="F764" s="0" t="s">
        <x:v>457</x:v>
      </x:c>
      <x:c r="G764" s="0" t="s">
        <x:v>458</x:v>
      </x:c>
      <x:c r="H764" s="44" t="n">
        <x:v>63.61</x:v>
      </x:c>
      <x:c r="I764" s="0" t="s">
        <x:v>459</x:v>
      </x:c>
      <x:c r="J764" s="45">
        <x:f>ROUND(E764/I759* H764,5)</x:f>
      </x:c>
      <x:c r="K764" s="46" t="s"/>
    </x:row>
    <x:row r="765" spans="1:27">
      <x:c r="B765" s="0" t="s">
        <x:v>750</x:v>
      </x:c>
      <x:c r="C765" s="0" t="s">
        <x:v>455</x:v>
      </x:c>
      <x:c r="D765" s="0" t="s">
        <x:v>751</x:v>
      </x:c>
      <x:c r="E765" s="43" t="n">
        <x:v>0.035</x:v>
      </x:c>
      <x:c r="F765" s="0" t="s">
        <x:v>457</x:v>
      </x:c>
      <x:c r="G765" s="0" t="s">
        <x:v>458</x:v>
      </x:c>
      <x:c r="H765" s="44" t="n">
        <x:v>64.14</x:v>
      </x:c>
      <x:c r="I765" s="0" t="s">
        <x:v>459</x:v>
      </x:c>
      <x:c r="J765" s="45">
        <x:f>ROUND(E765/I759* H765,5)</x:f>
      </x:c>
      <x:c r="K765" s="46" t="s"/>
    </x:row>
    <x:row r="766" spans="1:27">
      <x:c r="B766" s="0" t="s">
        <x:v>756</x:v>
      </x:c>
      <x:c r="C766" s="0" t="s">
        <x:v>455</x:v>
      </x:c>
      <x:c r="D766" s="0" t="s">
        <x:v>757</x:v>
      </x:c>
      <x:c r="E766" s="43" t="n">
        <x:v>0.025</x:v>
      </x:c>
      <x:c r="F766" s="0" t="s">
        <x:v>457</x:v>
      </x:c>
      <x:c r="G766" s="0" t="s">
        <x:v>458</x:v>
      </x:c>
      <x:c r="H766" s="44" t="n">
        <x:v>45.43</x:v>
      </x:c>
      <x:c r="I766" s="0" t="s">
        <x:v>459</x:v>
      </x:c>
      <x:c r="J766" s="45">
        <x:f>ROUND(E766/I759* H766,5)</x:f>
      </x:c>
      <x:c r="K766" s="46" t="s"/>
    </x:row>
    <x:row r="767" spans="1:27">
      <x:c r="D767" s="47" t="s">
        <x:v>464</x:v>
      </x:c>
      <x:c r="E767" s="46" t="s"/>
      <x:c r="H767" s="46" t="s"/>
      <x:c r="K767" s="44">
        <x:f>SUM(J764:J766)</x:f>
      </x:c>
    </x:row>
    <x:row r="768" spans="1:27">
      <x:c r="B768" s="14" t="s">
        <x:v>465</x:v>
      </x:c>
      <x:c r="E768" s="46" t="s"/>
      <x:c r="H768" s="46" t="s"/>
      <x:c r="K768" s="46" t="s"/>
    </x:row>
    <x:row r="769" spans="1:27">
      <x:c r="B769" s="0" t="s">
        <x:v>470</x:v>
      </x:c>
      <x:c r="C769" s="0" t="s">
        <x:v>35</x:v>
      </x:c>
      <x:c r="D769" s="0" t="s">
        <x:v>471</x:v>
      </x:c>
      <x:c r="E769" s="43" t="n">
        <x:v>0.05</x:v>
      </x:c>
      <x:c r="G769" s="0" t="s">
        <x:v>458</x:v>
      </x:c>
      <x:c r="H769" s="44" t="n">
        <x:v>1.34</x:v>
      </x:c>
      <x:c r="I769" s="0" t="s">
        <x:v>459</x:v>
      </x:c>
      <x:c r="J769" s="45">
        <x:f>ROUND(E769* H769,5)</x:f>
      </x:c>
      <x:c r="K769" s="46" t="s"/>
    </x:row>
    <x:row r="770" spans="1:27">
      <x:c r="B770" s="0" t="s">
        <x:v>758</x:v>
      </x:c>
      <x:c r="C770" s="0" t="s">
        <x:v>35</x:v>
      </x:c>
      <x:c r="D770" s="0" t="s">
        <x:v>759</x:v>
      </x:c>
      <x:c r="E770" s="43" t="n">
        <x:v>1.15</x:v>
      </x:c>
      <x:c r="G770" s="0" t="s">
        <x:v>458</x:v>
      </x:c>
      <x:c r="H770" s="44" t="n">
        <x:v>14.28</x:v>
      </x:c>
      <x:c r="I770" s="0" t="s">
        <x:v>459</x:v>
      </x:c>
      <x:c r="J770" s="45">
        <x:f>ROUND(E770* H770,5)</x:f>
      </x:c>
      <x:c r="K770" s="46" t="s"/>
    </x:row>
    <x:row r="771" spans="1:27">
      <x:c r="D771" s="47" t="s">
        <x:v>475</x:v>
      </x:c>
      <x:c r="E771" s="46" t="s"/>
      <x:c r="H771" s="46" t="s"/>
      <x:c r="K771" s="44">
        <x:f>SUM(J769:J770)</x:f>
      </x:c>
    </x:row>
    <x:row r="772" spans="1:27">
      <x:c r="E772" s="46" t="s"/>
      <x:c r="H772" s="46" t="s"/>
      <x:c r="K772" s="46" t="s"/>
    </x:row>
    <x:row r="773" spans="1:27">
      <x:c r="D773" s="47" t="s">
        <x:v>477</x:v>
      </x:c>
      <x:c r="E773" s="46" t="s"/>
      <x:c r="H773" s="46" t="n">
        <x:v>1.5</x:v>
      </x:c>
      <x:c r="I773" s="0" t="s">
        <x:v>478</x:v>
      </x:c>
      <x:c r="J773" s="0">
        <x:f>ROUND(H773/100*K762,5)</x:f>
      </x:c>
      <x:c r="K773" s="46" t="s"/>
    </x:row>
    <x:row r="774" spans="1:27">
      <x:c r="D774" s="47" t="s">
        <x:v>476</x:v>
      </x:c>
      <x:c r="E774" s="46" t="s"/>
      <x:c r="H774" s="46" t="s"/>
      <x:c r="K774" s="48">
        <x:f>SUM(J760:J773)</x:f>
      </x:c>
    </x:row>
    <x:row r="775" spans="1:27">
      <x:c r="D775" s="47" t="s">
        <x:v>505</x:v>
      </x:c>
      <x:c r="E775" s="46" t="s"/>
      <x:c r="H775" s="46" t="n">
        <x:v>3</x:v>
      </x:c>
      <x:c r="I775" s="0" t="s">
        <x:v>478</x:v>
      </x:c>
      <x:c r="K775" s="44">
        <x:f>ROUND(H775/100*K774,5)</x:f>
      </x:c>
    </x:row>
    <x:row r="776" spans="1:27">
      <x:c r="D776" s="47" t="s">
        <x:v>479</x:v>
      </x:c>
      <x:c r="E776" s="46" t="s"/>
      <x:c r="H776" s="46" t="s"/>
      <x:c r="K776" s="48">
        <x:f>SUM(K774:K775)</x:f>
      </x:c>
    </x:row>
    <x:row r="778" spans="1:27" customFormat="1" ht="45" customHeight="1">
      <x:c r="A778" s="36" t="s">
        <x:v>760</x:v>
      </x:c>
      <x:c r="B778" s="36" t="s">
        <x:v>211</x:v>
      </x:c>
      <x:c r="C778" s="37" t="s">
        <x:v>35</x:v>
      </x:c>
      <x:c r="D778" s="38" t="s">
        <x:v>212</x:v>
      </x:c>
      <x:c r="E778" s="37" t="s"/>
      <x:c r="F778" s="37" t="s"/>
      <x:c r="G778" s="37" t="s"/>
      <x:c r="H778" s="39" t="s">
        <x:v>451</x:v>
      </x:c>
      <x:c r="I778" s="40" t="n">
        <x:v>1</x:v>
      </x:c>
      <x:c r="J778" s="41" t="s"/>
      <x:c r="K778" s="42">
        <x:f>ROUND(K793,2)</x:f>
      </x:c>
      <x:c r="L778" s="38" t="s">
        <x:v>761</x:v>
      </x:c>
      <x:c r="M778" s="37" t="s"/>
      <x:c r="N778" s="37" t="s"/>
      <x:c r="O778" s="37" t="s"/>
      <x:c r="P778" s="37" t="s"/>
      <x:c r="Q778" s="37" t="s"/>
      <x:c r="R778" s="37" t="s"/>
      <x:c r="S778" s="37" t="s"/>
      <x:c r="T778" s="37" t="s"/>
      <x:c r="U778" s="37" t="s"/>
      <x:c r="V778" s="37" t="s"/>
      <x:c r="W778" s="37" t="s"/>
      <x:c r="X778" s="37" t="s"/>
      <x:c r="Y778" s="37" t="s"/>
      <x:c r="Z778" s="37" t="s"/>
      <x:c r="AA778" s="37" t="s"/>
    </x:row>
    <x:row r="779" spans="1:27">
      <x:c r="B779" s="14" t="s">
        <x:v>453</x:v>
      </x:c>
    </x:row>
    <x:row r="780" spans="1:27">
      <x:c r="B780" s="0" t="s">
        <x:v>501</x:v>
      </x:c>
      <x:c r="C780" s="0" t="s">
        <x:v>455</x:v>
      </x:c>
      <x:c r="D780" s="0" t="s">
        <x:v>502</x:v>
      </x:c>
      <x:c r="E780" s="43" t="n">
        <x:v>0.45</x:v>
      </x:c>
      <x:c r="F780" s="0" t="s">
        <x:v>457</x:v>
      </x:c>
      <x:c r="G780" s="0" t="s">
        <x:v>458</x:v>
      </x:c>
      <x:c r="H780" s="44" t="n">
        <x:v>19.95</x:v>
      </x:c>
      <x:c r="I780" s="0" t="s">
        <x:v>459</x:v>
      </x:c>
      <x:c r="J780" s="45">
        <x:f>ROUND(E780/I778* H780,5)</x:f>
      </x:c>
      <x:c r="K780" s="46" t="s"/>
    </x:row>
    <x:row r="781" spans="1:27">
      <x:c r="B781" s="0" t="s">
        <x:v>522</x:v>
      </x:c>
      <x:c r="C781" s="0" t="s">
        <x:v>455</x:v>
      </x:c>
      <x:c r="D781" s="0" t="s">
        <x:v>523</x:v>
      </x:c>
      <x:c r="E781" s="43" t="n">
        <x:v>0.15</x:v>
      </x:c>
      <x:c r="F781" s="0" t="s">
        <x:v>457</x:v>
      </x:c>
      <x:c r="G781" s="0" t="s">
        <x:v>458</x:v>
      </x:c>
      <x:c r="H781" s="44" t="n">
        <x:v>23.9</x:v>
      </x:c>
      <x:c r="I781" s="0" t="s">
        <x:v>459</x:v>
      </x:c>
      <x:c r="J781" s="45">
        <x:f>ROUND(E781/I778* H781,5)</x:f>
      </x:c>
      <x:c r="K781" s="46" t="s"/>
    </x:row>
    <x:row r="782" spans="1:27">
      <x:c r="D782" s="47" t="s">
        <x:v>460</x:v>
      </x:c>
      <x:c r="E782" s="46" t="s"/>
      <x:c r="H782" s="46" t="s"/>
      <x:c r="K782" s="44">
        <x:f>SUM(J780:J781)</x:f>
      </x:c>
    </x:row>
    <x:row r="783" spans="1:27">
      <x:c r="B783" s="14" t="s">
        <x:v>461</x:v>
      </x:c>
      <x:c r="E783" s="46" t="s"/>
      <x:c r="H783" s="46" t="s"/>
      <x:c r="K783" s="46" t="s"/>
    </x:row>
    <x:row r="784" spans="1:27">
      <x:c r="B784" s="0" t="s">
        <x:v>762</x:v>
      </x:c>
      <x:c r="C784" s="0" t="s">
        <x:v>455</x:v>
      </x:c>
      <x:c r="D784" s="0" t="s">
        <x:v>763</x:v>
      </x:c>
      <x:c r="E784" s="43" t="n">
        <x:v>0.15</x:v>
      </x:c>
      <x:c r="F784" s="0" t="s">
        <x:v>457</x:v>
      </x:c>
      <x:c r="G784" s="0" t="s">
        <x:v>458</x:v>
      </x:c>
      <x:c r="H784" s="44" t="n">
        <x:v>4.12</x:v>
      </x:c>
      <x:c r="I784" s="0" t="s">
        <x:v>459</x:v>
      </x:c>
      <x:c r="J784" s="45">
        <x:f>ROUND(E784/I778* H784,5)</x:f>
      </x:c>
      <x:c r="K784" s="46" t="s"/>
    </x:row>
    <x:row r="785" spans="1:27">
      <x:c r="D785" s="47" t="s">
        <x:v>464</x:v>
      </x:c>
      <x:c r="E785" s="46" t="s"/>
      <x:c r="H785" s="46" t="s"/>
      <x:c r="K785" s="44">
        <x:f>SUM(J784:J784)</x:f>
      </x:c>
    </x:row>
    <x:row r="786" spans="1:27">
      <x:c r="B786" s="14" t="s">
        <x:v>465</x:v>
      </x:c>
      <x:c r="E786" s="46" t="s"/>
      <x:c r="H786" s="46" t="s"/>
      <x:c r="K786" s="46" t="s"/>
    </x:row>
    <x:row r="787" spans="1:27">
      <x:c r="B787" s="0" t="s">
        <x:v>764</x:v>
      </x:c>
      <x:c r="C787" s="0" t="s">
        <x:v>35</x:v>
      </x:c>
      <x:c r="D787" s="0" t="s">
        <x:v>765</x:v>
      </x:c>
      <x:c r="E787" s="43" t="n">
        <x:v>1.05</x:v>
      </x:c>
      <x:c r="G787" s="0" t="s">
        <x:v>458</x:v>
      </x:c>
      <x:c r="H787" s="44" t="n">
        <x:v>81.8</x:v>
      </x:c>
      <x:c r="I787" s="0" t="s">
        <x:v>459</x:v>
      </x:c>
      <x:c r="J787" s="45">
        <x:f>ROUND(E787* H787,5)</x:f>
      </x:c>
      <x:c r="K787" s="46" t="s"/>
    </x:row>
    <x:row r="788" spans="1:27">
      <x:c r="D788" s="47" t="s">
        <x:v>475</x:v>
      </x:c>
      <x:c r="E788" s="46" t="s"/>
      <x:c r="H788" s="46" t="s"/>
      <x:c r="K788" s="44">
        <x:f>SUM(J787:J787)</x:f>
      </x:c>
    </x:row>
    <x:row r="789" spans="1:27">
      <x:c r="E789" s="46" t="s"/>
      <x:c r="H789" s="46" t="s"/>
      <x:c r="K789" s="46" t="s"/>
    </x:row>
    <x:row r="790" spans="1:27">
      <x:c r="D790" s="47" t="s">
        <x:v>477</x:v>
      </x:c>
      <x:c r="E790" s="46" t="s"/>
      <x:c r="H790" s="46" t="n">
        <x:v>1.5</x:v>
      </x:c>
      <x:c r="I790" s="0" t="s">
        <x:v>478</x:v>
      </x:c>
      <x:c r="J790" s="0">
        <x:f>ROUND(H790/100*K782,5)</x:f>
      </x:c>
      <x:c r="K790" s="46" t="s"/>
    </x:row>
    <x:row r="791" spans="1:27">
      <x:c r="D791" s="47" t="s">
        <x:v>476</x:v>
      </x:c>
      <x:c r="E791" s="46" t="s"/>
      <x:c r="H791" s="46" t="s"/>
      <x:c r="K791" s="48">
        <x:f>SUM(J779:J790)</x:f>
      </x:c>
    </x:row>
    <x:row r="792" spans="1:27">
      <x:c r="D792" s="47" t="s">
        <x:v>505</x:v>
      </x:c>
      <x:c r="E792" s="46" t="s"/>
      <x:c r="H792" s="46" t="n">
        <x:v>3</x:v>
      </x:c>
      <x:c r="I792" s="0" t="s">
        <x:v>478</x:v>
      </x:c>
      <x:c r="K792" s="44">
        <x:f>ROUND(H792/100*K791,5)</x:f>
      </x:c>
    </x:row>
    <x:row r="793" spans="1:27">
      <x:c r="D793" s="47" t="s">
        <x:v>479</x:v>
      </x:c>
      <x:c r="E793" s="46" t="s"/>
      <x:c r="H793" s="46" t="s"/>
      <x:c r="K793" s="48">
        <x:f>SUM(K791:K792)</x:f>
      </x:c>
    </x:row>
    <x:row r="795" spans="1:27" customFormat="1" ht="45" customHeight="1">
      <x:c r="A795" s="36" t="s">
        <x:v>766</x:v>
      </x:c>
      <x:c r="B795" s="36" t="s">
        <x:v>357</x:v>
      </x:c>
      <x:c r="C795" s="37" t="s">
        <x:v>35</x:v>
      </x:c>
      <x:c r="D795" s="38" t="s">
        <x:v>358</x:v>
      </x:c>
      <x:c r="E795" s="37" t="s"/>
      <x:c r="F795" s="37" t="s"/>
      <x:c r="G795" s="37" t="s"/>
      <x:c r="H795" s="39" t="s">
        <x:v>451</x:v>
      </x:c>
      <x:c r="I795" s="40" t="n">
        <x:v>1</x:v>
      </x:c>
      <x:c r="J795" s="41" t="s"/>
      <x:c r="K795" s="42">
        <x:f>ROUND(K810,2)</x:f>
      </x:c>
      <x:c r="L795" s="38" t="s">
        <x:v>767</x:v>
      </x:c>
      <x:c r="M795" s="37" t="s"/>
      <x:c r="N795" s="37" t="s"/>
      <x:c r="O795" s="37" t="s"/>
      <x:c r="P795" s="37" t="s"/>
      <x:c r="Q795" s="37" t="s"/>
      <x:c r="R795" s="37" t="s"/>
      <x:c r="S795" s="37" t="s"/>
      <x:c r="T795" s="37" t="s"/>
      <x:c r="U795" s="37" t="s"/>
      <x:c r="V795" s="37" t="s"/>
      <x:c r="W795" s="37" t="s"/>
      <x:c r="X795" s="37" t="s"/>
      <x:c r="Y795" s="37" t="s"/>
      <x:c r="Z795" s="37" t="s"/>
      <x:c r="AA795" s="37" t="s"/>
    </x:row>
    <x:row r="796" spans="1:27">
      <x:c r="B796" s="14" t="s">
        <x:v>453</x:v>
      </x:c>
    </x:row>
    <x:row r="797" spans="1:27">
      <x:c r="B797" s="0" t="s">
        <x:v>522</x:v>
      </x:c>
      <x:c r="C797" s="0" t="s">
        <x:v>455</x:v>
      </x:c>
      <x:c r="D797" s="0" t="s">
        <x:v>523</x:v>
      </x:c>
      <x:c r="E797" s="43" t="n">
        <x:v>0.15</x:v>
      </x:c>
      <x:c r="F797" s="0" t="s">
        <x:v>457</x:v>
      </x:c>
      <x:c r="G797" s="0" t="s">
        <x:v>458</x:v>
      </x:c>
      <x:c r="H797" s="44" t="n">
        <x:v>23.9</x:v>
      </x:c>
      <x:c r="I797" s="0" t="s">
        <x:v>459</x:v>
      </x:c>
      <x:c r="J797" s="45">
        <x:f>ROUND(E797/I795* H797,5)</x:f>
      </x:c>
      <x:c r="K797" s="46" t="s"/>
    </x:row>
    <x:row r="798" spans="1:27">
      <x:c r="B798" s="0" t="s">
        <x:v>501</x:v>
      </x:c>
      <x:c r="C798" s="0" t="s">
        <x:v>455</x:v>
      </x:c>
      <x:c r="D798" s="0" t="s">
        <x:v>502</x:v>
      </x:c>
      <x:c r="E798" s="43" t="n">
        <x:v>0.45</x:v>
      </x:c>
      <x:c r="F798" s="0" t="s">
        <x:v>457</x:v>
      </x:c>
      <x:c r="G798" s="0" t="s">
        <x:v>458</x:v>
      </x:c>
      <x:c r="H798" s="44" t="n">
        <x:v>19.95</x:v>
      </x:c>
      <x:c r="I798" s="0" t="s">
        <x:v>459</x:v>
      </x:c>
      <x:c r="J798" s="45">
        <x:f>ROUND(E798/I795* H798,5)</x:f>
      </x:c>
      <x:c r="K798" s="46" t="s"/>
    </x:row>
    <x:row r="799" spans="1:27">
      <x:c r="D799" s="47" t="s">
        <x:v>460</x:v>
      </x:c>
      <x:c r="E799" s="46" t="s"/>
      <x:c r="H799" s="46" t="s"/>
      <x:c r="K799" s="44">
        <x:f>SUM(J797:J798)</x:f>
      </x:c>
    </x:row>
    <x:row r="800" spans="1:27">
      <x:c r="B800" s="14" t="s">
        <x:v>461</x:v>
      </x:c>
      <x:c r="E800" s="46" t="s"/>
      <x:c r="H800" s="46" t="s"/>
      <x:c r="K800" s="46" t="s"/>
    </x:row>
    <x:row r="801" spans="1:27">
      <x:c r="B801" s="0" t="s">
        <x:v>762</x:v>
      </x:c>
      <x:c r="C801" s="0" t="s">
        <x:v>455</x:v>
      </x:c>
      <x:c r="D801" s="0" t="s">
        <x:v>763</x:v>
      </x:c>
      <x:c r="E801" s="43" t="n">
        <x:v>0.15</x:v>
      </x:c>
      <x:c r="F801" s="0" t="s">
        <x:v>457</x:v>
      </x:c>
      <x:c r="G801" s="0" t="s">
        <x:v>458</x:v>
      </x:c>
      <x:c r="H801" s="44" t="n">
        <x:v>4.12</x:v>
      </x:c>
      <x:c r="I801" s="0" t="s">
        <x:v>459</x:v>
      </x:c>
      <x:c r="J801" s="45">
        <x:f>ROUND(E801/I795* H801,5)</x:f>
      </x:c>
      <x:c r="K801" s="46" t="s"/>
    </x:row>
    <x:row r="802" spans="1:27">
      <x:c r="D802" s="47" t="s">
        <x:v>464</x:v>
      </x:c>
      <x:c r="E802" s="46" t="s"/>
      <x:c r="H802" s="46" t="s"/>
      <x:c r="K802" s="44">
        <x:f>SUM(J801:J801)</x:f>
      </x:c>
    </x:row>
    <x:row r="803" spans="1:27">
      <x:c r="B803" s="14" t="s">
        <x:v>465</x:v>
      </x:c>
      <x:c r="E803" s="46" t="s"/>
      <x:c r="H803" s="46" t="s"/>
      <x:c r="K803" s="46" t="s"/>
    </x:row>
    <x:row r="804" spans="1:27">
      <x:c r="B804" s="0" t="s">
        <x:v>768</x:v>
      </x:c>
      <x:c r="C804" s="0" t="s">
        <x:v>35</x:v>
      </x:c>
      <x:c r="D804" s="0" t="s">
        <x:v>769</x:v>
      </x:c>
      <x:c r="E804" s="43" t="n">
        <x:v>1.05</x:v>
      </x:c>
      <x:c r="G804" s="0" t="s">
        <x:v>458</x:v>
      </x:c>
      <x:c r="H804" s="44" t="n">
        <x:v>65.11</x:v>
      </x:c>
      <x:c r="I804" s="0" t="s">
        <x:v>459</x:v>
      </x:c>
      <x:c r="J804" s="45">
        <x:f>ROUND(E804* H804,5)</x:f>
      </x:c>
      <x:c r="K804" s="46" t="s"/>
    </x:row>
    <x:row r="805" spans="1:27">
      <x:c r="D805" s="47" t="s">
        <x:v>475</x:v>
      </x:c>
      <x:c r="E805" s="46" t="s"/>
      <x:c r="H805" s="46" t="s"/>
      <x:c r="K805" s="44">
        <x:f>SUM(J804:J804)</x:f>
      </x:c>
    </x:row>
    <x:row r="806" spans="1:27">
      <x:c r="E806" s="46" t="s"/>
      <x:c r="H806" s="46" t="s"/>
      <x:c r="K806" s="46" t="s"/>
    </x:row>
    <x:row r="807" spans="1:27">
      <x:c r="D807" s="47" t="s">
        <x:v>477</x:v>
      </x:c>
      <x:c r="E807" s="46" t="s"/>
      <x:c r="H807" s="46" t="n">
        <x:v>1.5</x:v>
      </x:c>
      <x:c r="I807" s="0" t="s">
        <x:v>478</x:v>
      </x:c>
      <x:c r="J807" s="0">
        <x:f>ROUND(H807/100*K799,5)</x:f>
      </x:c>
      <x:c r="K807" s="46" t="s"/>
    </x:row>
    <x:row r="808" spans="1:27">
      <x:c r="D808" s="47" t="s">
        <x:v>476</x:v>
      </x:c>
      <x:c r="E808" s="46" t="s"/>
      <x:c r="H808" s="46" t="s"/>
      <x:c r="K808" s="48">
        <x:f>SUM(J796:J807)</x:f>
      </x:c>
    </x:row>
    <x:row r="809" spans="1:27">
      <x:c r="D809" s="47" t="s">
        <x:v>505</x:v>
      </x:c>
      <x:c r="E809" s="46" t="s"/>
      <x:c r="H809" s="46" t="n">
        <x:v>3</x:v>
      </x:c>
      <x:c r="I809" s="0" t="s">
        <x:v>478</x:v>
      </x:c>
      <x:c r="K809" s="44">
        <x:f>ROUND(H809/100*K808,5)</x:f>
      </x:c>
    </x:row>
    <x:row r="810" spans="1:27">
      <x:c r="D810" s="47" t="s">
        <x:v>479</x:v>
      </x:c>
      <x:c r="E810" s="46" t="s"/>
      <x:c r="H810" s="46" t="s"/>
      <x:c r="K810" s="48">
        <x:f>SUM(K808:K809)</x:f>
      </x:c>
    </x:row>
    <x:row r="812" spans="1:27" customFormat="1" ht="45" customHeight="1">
      <x:c r="A812" s="36" t="s">
        <x:v>770</x:v>
      </x:c>
      <x:c r="B812" s="36" t="s">
        <x:v>83</x:v>
      </x:c>
      <x:c r="C812" s="37" t="s">
        <x:v>35</x:v>
      </x:c>
      <x:c r="D812" s="38" t="s">
        <x:v>84</x:v>
      </x:c>
      <x:c r="E812" s="37" t="s"/>
      <x:c r="F812" s="37" t="s"/>
      <x:c r="G812" s="37" t="s"/>
      <x:c r="H812" s="39" t="s">
        <x:v>451</x:v>
      </x:c>
      <x:c r="I812" s="40" t="n">
        <x:v>1</x:v>
      </x:c>
      <x:c r="J812" s="41" t="s"/>
      <x:c r="K812" s="42">
        <x:f>ROUND(K829,2)</x:f>
      </x:c>
      <x:c r="L812" s="38" t="s">
        <x:v>771</x:v>
      </x:c>
      <x:c r="M812" s="37" t="s"/>
      <x:c r="N812" s="37" t="s"/>
      <x:c r="O812" s="37" t="s"/>
      <x:c r="P812" s="37" t="s"/>
      <x:c r="Q812" s="37" t="s"/>
      <x:c r="R812" s="37" t="s"/>
      <x:c r="S812" s="37" t="s"/>
      <x:c r="T812" s="37" t="s"/>
      <x:c r="U812" s="37" t="s"/>
      <x:c r="V812" s="37" t="s"/>
      <x:c r="W812" s="37" t="s"/>
      <x:c r="X812" s="37" t="s"/>
      <x:c r="Y812" s="37" t="s"/>
      <x:c r="Z812" s="37" t="s"/>
      <x:c r="AA812" s="37" t="s"/>
    </x:row>
    <x:row r="813" spans="1:27">
      <x:c r="B813" s="14" t="s">
        <x:v>453</x:v>
      </x:c>
    </x:row>
    <x:row r="814" spans="1:27">
      <x:c r="B814" s="0" t="s">
        <x:v>454</x:v>
      </x:c>
      <x:c r="C814" s="0" t="s">
        <x:v>455</x:v>
      </x:c>
      <x:c r="D814" s="0" t="s">
        <x:v>456</x:v>
      </x:c>
      <x:c r="E814" s="43" t="n">
        <x:v>0.16</x:v>
      </x:c>
      <x:c r="F814" s="0" t="s">
        <x:v>457</x:v>
      </x:c>
      <x:c r="G814" s="0" t="s">
        <x:v>458</x:v>
      </x:c>
      <x:c r="H814" s="44" t="n">
        <x:v>20.63</x:v>
      </x:c>
      <x:c r="I814" s="0" t="s">
        <x:v>459</x:v>
      </x:c>
      <x:c r="J814" s="45">
        <x:f>ROUND(E814/I812* H814,5)</x:f>
      </x:c>
      <x:c r="K814" s="46" t="s"/>
    </x:row>
    <x:row r="815" spans="1:27">
      <x:c r="B815" s="0" t="s">
        <x:v>522</x:v>
      </x:c>
      <x:c r="C815" s="0" t="s">
        <x:v>455</x:v>
      </x:c>
      <x:c r="D815" s="0" t="s">
        <x:v>523</x:v>
      </x:c>
      <x:c r="E815" s="43" t="n">
        <x:v>0.16</x:v>
      </x:c>
      <x:c r="F815" s="0" t="s">
        <x:v>457</x:v>
      </x:c>
      <x:c r="G815" s="0" t="s">
        <x:v>458</x:v>
      </x:c>
      <x:c r="H815" s="44" t="n">
        <x:v>23.9</x:v>
      </x:c>
      <x:c r="I815" s="0" t="s">
        <x:v>459</x:v>
      </x:c>
      <x:c r="J815" s="45">
        <x:f>ROUND(E815/I812* H815,5)</x:f>
      </x:c>
      <x:c r="K815" s="46" t="s"/>
    </x:row>
    <x:row r="816" spans="1:27">
      <x:c r="B816" s="0" t="s">
        <x:v>501</x:v>
      </x:c>
      <x:c r="C816" s="0" t="s">
        <x:v>455</x:v>
      </x:c>
      <x:c r="D816" s="0" t="s">
        <x:v>502</x:v>
      </x:c>
      <x:c r="E816" s="43" t="n">
        <x:v>0.48</x:v>
      </x:c>
      <x:c r="F816" s="0" t="s">
        <x:v>457</x:v>
      </x:c>
      <x:c r="G816" s="0" t="s">
        <x:v>458</x:v>
      </x:c>
      <x:c r="H816" s="44" t="n">
        <x:v>19.95</x:v>
      </x:c>
      <x:c r="I816" s="0" t="s">
        <x:v>459</x:v>
      </x:c>
      <x:c r="J816" s="45">
        <x:f>ROUND(E816/I812* H816,5)</x:f>
      </x:c>
      <x:c r="K816" s="46" t="s"/>
    </x:row>
    <x:row r="817" spans="1:27">
      <x:c r="D817" s="47" t="s">
        <x:v>460</x:v>
      </x:c>
      <x:c r="E817" s="46" t="s"/>
      <x:c r="H817" s="46" t="s"/>
      <x:c r="K817" s="44">
        <x:f>SUM(J814:J816)</x:f>
      </x:c>
    </x:row>
    <x:row r="818" spans="1:27">
      <x:c r="B818" s="14" t="s">
        <x:v>461</x:v>
      </x:c>
      <x:c r="E818" s="46" t="s"/>
      <x:c r="H818" s="46" t="s"/>
      <x:c r="K818" s="46" t="s"/>
    </x:row>
    <x:row r="819" spans="1:27">
      <x:c r="B819" s="0" t="s">
        <x:v>655</x:v>
      </x:c>
      <x:c r="C819" s="0" t="s">
        <x:v>455</x:v>
      </x:c>
      <x:c r="D819" s="0" t="s">
        <x:v>656</x:v>
      </x:c>
      <x:c r="E819" s="43" t="n">
        <x:v>0.16</x:v>
      </x:c>
      <x:c r="F819" s="0" t="s">
        <x:v>457</x:v>
      </x:c>
      <x:c r="G819" s="0" t="s">
        <x:v>458</x:v>
      </x:c>
      <x:c r="H819" s="44" t="n">
        <x:v>22.02</x:v>
      </x:c>
      <x:c r="I819" s="0" t="s">
        <x:v>459</x:v>
      </x:c>
      <x:c r="J819" s="45">
        <x:f>ROUND(E819/I812* H819,5)</x:f>
      </x:c>
      <x:c r="K819" s="46" t="s"/>
    </x:row>
    <x:row r="820" spans="1:27">
      <x:c r="B820" s="0" t="s">
        <x:v>762</x:v>
      </x:c>
      <x:c r="C820" s="0" t="s">
        <x:v>455</x:v>
      </x:c>
      <x:c r="D820" s="0" t="s">
        <x:v>763</x:v>
      </x:c>
      <x:c r="E820" s="43" t="n">
        <x:v>0.16</x:v>
      </x:c>
      <x:c r="F820" s="0" t="s">
        <x:v>457</x:v>
      </x:c>
      <x:c r="G820" s="0" t="s">
        <x:v>458</x:v>
      </x:c>
      <x:c r="H820" s="44" t="n">
        <x:v>4.12</x:v>
      </x:c>
      <x:c r="I820" s="0" t="s">
        <x:v>459</x:v>
      </x:c>
      <x:c r="J820" s="45">
        <x:f>ROUND(E820/I812* H820,5)</x:f>
      </x:c>
      <x:c r="K820" s="46" t="s"/>
    </x:row>
    <x:row r="821" spans="1:27">
      <x:c r="D821" s="47" t="s">
        <x:v>464</x:v>
      </x:c>
      <x:c r="E821" s="46" t="s"/>
      <x:c r="H821" s="46" t="s"/>
      <x:c r="K821" s="44">
        <x:f>SUM(J819:J820)</x:f>
      </x:c>
    </x:row>
    <x:row r="822" spans="1:27">
      <x:c r="B822" s="14" t="s">
        <x:v>465</x:v>
      </x:c>
      <x:c r="E822" s="46" t="s"/>
      <x:c r="H822" s="46" t="s"/>
      <x:c r="K822" s="46" t="s"/>
    </x:row>
    <x:row r="823" spans="1:27">
      <x:c r="B823" s="0" t="s">
        <x:v>768</x:v>
      </x:c>
      <x:c r="C823" s="0" t="s">
        <x:v>35</x:v>
      </x:c>
      <x:c r="D823" s="0" t="s">
        <x:v>769</x:v>
      </x:c>
      <x:c r="E823" s="43" t="n">
        <x:v>1.05</x:v>
      </x:c>
      <x:c r="G823" s="0" t="s">
        <x:v>458</x:v>
      </x:c>
      <x:c r="H823" s="44" t="n">
        <x:v>65.11</x:v>
      </x:c>
      <x:c r="I823" s="0" t="s">
        <x:v>459</x:v>
      </x:c>
      <x:c r="J823" s="45">
        <x:f>ROUND(E823* H823,5)</x:f>
      </x:c>
      <x:c r="K823" s="46" t="s"/>
    </x:row>
    <x:row r="824" spans="1:27">
      <x:c r="D824" s="47" t="s">
        <x:v>475</x:v>
      </x:c>
      <x:c r="E824" s="46" t="s"/>
      <x:c r="H824" s="46" t="s"/>
      <x:c r="K824" s="44">
        <x:f>SUM(J823:J823)</x:f>
      </x:c>
    </x:row>
    <x:row r="825" spans="1:27">
      <x:c r="E825" s="46" t="s"/>
      <x:c r="H825" s="46" t="s"/>
      <x:c r="K825" s="46" t="s"/>
    </x:row>
    <x:row r="826" spans="1:27">
      <x:c r="D826" s="47" t="s">
        <x:v>477</x:v>
      </x:c>
      <x:c r="E826" s="46" t="s"/>
      <x:c r="H826" s="46" t="n">
        <x:v>1.5</x:v>
      </x:c>
      <x:c r="I826" s="0" t="s">
        <x:v>478</x:v>
      </x:c>
      <x:c r="J826" s="0">
        <x:f>ROUND(H826/100*K817,5)</x:f>
      </x:c>
      <x:c r="K826" s="46" t="s"/>
    </x:row>
    <x:row r="827" spans="1:27">
      <x:c r="D827" s="47" t="s">
        <x:v>476</x:v>
      </x:c>
      <x:c r="E827" s="46" t="s"/>
      <x:c r="H827" s="46" t="s"/>
      <x:c r="K827" s="48">
        <x:f>SUM(J813:J826)</x:f>
      </x:c>
    </x:row>
    <x:row r="828" spans="1:27">
      <x:c r="D828" s="47" t="s">
        <x:v>505</x:v>
      </x:c>
      <x:c r="E828" s="46" t="s"/>
      <x:c r="H828" s="46" t="n">
        <x:v>3</x:v>
      </x:c>
      <x:c r="I828" s="0" t="s">
        <x:v>478</x:v>
      </x:c>
      <x:c r="K828" s="44">
        <x:f>ROUND(H828/100*K827,5)</x:f>
      </x:c>
    </x:row>
    <x:row r="829" spans="1:27">
      <x:c r="D829" s="47" t="s">
        <x:v>479</x:v>
      </x:c>
      <x:c r="E829" s="46" t="s"/>
      <x:c r="H829" s="46" t="s"/>
      <x:c r="K829" s="48">
        <x:f>SUM(K827:K828)</x:f>
      </x:c>
    </x:row>
    <x:row r="831" spans="1:27" customFormat="1" ht="45" customHeight="1">
      <x:c r="A831" s="36" t="s">
        <x:v>772</x:v>
      </x:c>
      <x:c r="B831" s="36" t="s">
        <x:v>54</x:v>
      </x:c>
      <x:c r="C831" s="37" t="s">
        <x:v>35</x:v>
      </x:c>
      <x:c r="D831" s="38" t="s">
        <x:v>55</x:v>
      </x:c>
      <x:c r="E831" s="37" t="s"/>
      <x:c r="F831" s="37" t="s"/>
      <x:c r="G831" s="37" t="s"/>
      <x:c r="H831" s="39" t="s">
        <x:v>451</x:v>
      </x:c>
      <x:c r="I831" s="40" t="n">
        <x:v>1</x:v>
      </x:c>
      <x:c r="J831" s="41" t="s"/>
      <x:c r="K831" s="42">
        <x:f>ROUND(K846,2)</x:f>
      </x:c>
      <x:c r="L831" s="38" t="s">
        <x:v>773</x:v>
      </x:c>
      <x:c r="M831" s="37" t="s"/>
      <x:c r="N831" s="37" t="s"/>
      <x:c r="O831" s="37" t="s"/>
      <x:c r="P831" s="37" t="s"/>
      <x:c r="Q831" s="37" t="s"/>
      <x:c r="R831" s="37" t="s"/>
      <x:c r="S831" s="37" t="s"/>
      <x:c r="T831" s="37" t="s"/>
      <x:c r="U831" s="37" t="s"/>
      <x:c r="V831" s="37" t="s"/>
      <x:c r="W831" s="37" t="s"/>
      <x:c r="X831" s="37" t="s"/>
      <x:c r="Y831" s="37" t="s"/>
      <x:c r="Z831" s="37" t="s"/>
      <x:c r="AA831" s="37" t="s"/>
    </x:row>
    <x:row r="832" spans="1:27">
      <x:c r="B832" s="14" t="s">
        <x:v>453</x:v>
      </x:c>
    </x:row>
    <x:row r="833" spans="1:27">
      <x:c r="B833" s="0" t="s">
        <x:v>522</x:v>
      </x:c>
      <x:c r="C833" s="0" t="s">
        <x:v>455</x:v>
      </x:c>
      <x:c r="D833" s="0" t="s">
        <x:v>523</x:v>
      </x:c>
      <x:c r="E833" s="43" t="n">
        <x:v>0.15</x:v>
      </x:c>
      <x:c r="F833" s="0" t="s">
        <x:v>457</x:v>
      </x:c>
      <x:c r="G833" s="0" t="s">
        <x:v>458</x:v>
      </x:c>
      <x:c r="H833" s="44" t="n">
        <x:v>23.9</x:v>
      </x:c>
      <x:c r="I833" s="0" t="s">
        <x:v>459</x:v>
      </x:c>
      <x:c r="J833" s="45">
        <x:f>ROUND(E833/I831* H833,5)</x:f>
      </x:c>
      <x:c r="K833" s="46" t="s"/>
    </x:row>
    <x:row r="834" spans="1:27">
      <x:c r="B834" s="0" t="s">
        <x:v>501</x:v>
      </x:c>
      <x:c r="C834" s="0" t="s">
        <x:v>455</x:v>
      </x:c>
      <x:c r="D834" s="0" t="s">
        <x:v>502</x:v>
      </x:c>
      <x:c r="E834" s="43" t="n">
        <x:v>0.45</x:v>
      </x:c>
      <x:c r="F834" s="0" t="s">
        <x:v>457</x:v>
      </x:c>
      <x:c r="G834" s="0" t="s">
        <x:v>458</x:v>
      </x:c>
      <x:c r="H834" s="44" t="n">
        <x:v>19.95</x:v>
      </x:c>
      <x:c r="I834" s="0" t="s">
        <x:v>459</x:v>
      </x:c>
      <x:c r="J834" s="45">
        <x:f>ROUND(E834/I831* H834,5)</x:f>
      </x:c>
      <x:c r="K834" s="46" t="s"/>
    </x:row>
    <x:row r="835" spans="1:27">
      <x:c r="D835" s="47" t="s">
        <x:v>460</x:v>
      </x:c>
      <x:c r="E835" s="46" t="s"/>
      <x:c r="H835" s="46" t="s"/>
      <x:c r="K835" s="44">
        <x:f>SUM(J833:J834)</x:f>
      </x:c>
    </x:row>
    <x:row r="836" spans="1:27">
      <x:c r="B836" s="14" t="s">
        <x:v>461</x:v>
      </x:c>
      <x:c r="E836" s="46" t="s"/>
      <x:c r="H836" s="46" t="s"/>
      <x:c r="K836" s="46" t="s"/>
    </x:row>
    <x:row r="837" spans="1:27">
      <x:c r="B837" s="0" t="s">
        <x:v>762</x:v>
      </x:c>
      <x:c r="C837" s="0" t="s">
        <x:v>455</x:v>
      </x:c>
      <x:c r="D837" s="0" t="s">
        <x:v>763</x:v>
      </x:c>
      <x:c r="E837" s="43" t="n">
        <x:v>0.15</x:v>
      </x:c>
      <x:c r="F837" s="0" t="s">
        <x:v>457</x:v>
      </x:c>
      <x:c r="G837" s="0" t="s">
        <x:v>458</x:v>
      </x:c>
      <x:c r="H837" s="44" t="n">
        <x:v>4.12</x:v>
      </x:c>
      <x:c r="I837" s="0" t="s">
        <x:v>459</x:v>
      </x:c>
      <x:c r="J837" s="45">
        <x:f>ROUND(E837/I831* H837,5)</x:f>
      </x:c>
      <x:c r="K837" s="46" t="s"/>
    </x:row>
    <x:row r="838" spans="1:27">
      <x:c r="D838" s="47" t="s">
        <x:v>464</x:v>
      </x:c>
      <x:c r="E838" s="46" t="s"/>
      <x:c r="H838" s="46" t="s"/>
      <x:c r="K838" s="44">
        <x:f>SUM(J837:J837)</x:f>
      </x:c>
    </x:row>
    <x:row r="839" spans="1:27">
      <x:c r="B839" s="14" t="s">
        <x:v>465</x:v>
      </x:c>
      <x:c r="E839" s="46" t="s"/>
      <x:c r="H839" s="46" t="s"/>
      <x:c r="K839" s="46" t="s"/>
    </x:row>
    <x:row r="840" spans="1:27">
      <x:c r="B840" s="0" t="s">
        <x:v>774</x:v>
      </x:c>
      <x:c r="C840" s="0" t="s">
        <x:v>35</x:v>
      </x:c>
      <x:c r="D840" s="0" t="s">
        <x:v>775</x:v>
      </x:c>
      <x:c r="E840" s="43" t="n">
        <x:v>1.05</x:v>
      </x:c>
      <x:c r="G840" s="0" t="s">
        <x:v>458</x:v>
      </x:c>
      <x:c r="H840" s="44" t="n">
        <x:v>65.11</x:v>
      </x:c>
      <x:c r="I840" s="0" t="s">
        <x:v>459</x:v>
      </x:c>
      <x:c r="J840" s="45">
        <x:f>ROUND(E840* H840,5)</x:f>
      </x:c>
      <x:c r="K840" s="46" t="s"/>
    </x:row>
    <x:row r="841" spans="1:27">
      <x:c r="D841" s="47" t="s">
        <x:v>475</x:v>
      </x:c>
      <x:c r="E841" s="46" t="s"/>
      <x:c r="H841" s="46" t="s"/>
      <x:c r="K841" s="44">
        <x:f>SUM(J840:J840)</x:f>
      </x:c>
    </x:row>
    <x:row r="842" spans="1:27">
      <x:c r="E842" s="46" t="s"/>
      <x:c r="H842" s="46" t="s"/>
      <x:c r="K842" s="46" t="s"/>
    </x:row>
    <x:row r="843" spans="1:27">
      <x:c r="D843" s="47" t="s">
        <x:v>477</x:v>
      </x:c>
      <x:c r="E843" s="46" t="s"/>
      <x:c r="H843" s="46" t="n">
        <x:v>1.5</x:v>
      </x:c>
      <x:c r="I843" s="0" t="s">
        <x:v>478</x:v>
      </x:c>
      <x:c r="J843" s="0">
        <x:f>ROUND(H843/100*K835,5)</x:f>
      </x:c>
      <x:c r="K843" s="46" t="s"/>
    </x:row>
    <x:row r="844" spans="1:27">
      <x:c r="D844" s="47" t="s">
        <x:v>476</x:v>
      </x:c>
      <x:c r="E844" s="46" t="s"/>
      <x:c r="H844" s="46" t="s"/>
      <x:c r="K844" s="48">
        <x:f>SUM(J832:J843)</x:f>
      </x:c>
    </x:row>
    <x:row r="845" spans="1:27">
      <x:c r="D845" s="47" t="s">
        <x:v>505</x:v>
      </x:c>
      <x:c r="E845" s="46" t="s"/>
      <x:c r="H845" s="46" t="n">
        <x:v>3</x:v>
      </x:c>
      <x:c r="I845" s="0" t="s">
        <x:v>478</x:v>
      </x:c>
      <x:c r="K845" s="44">
        <x:f>ROUND(H845/100*K844,5)</x:f>
      </x:c>
    </x:row>
    <x:row r="846" spans="1:27">
      <x:c r="D846" s="47" t="s">
        <x:v>479</x:v>
      </x:c>
      <x:c r="E846" s="46" t="s"/>
      <x:c r="H846" s="46" t="s"/>
      <x:c r="K846" s="48">
        <x:f>SUM(K844:K845)</x:f>
      </x:c>
    </x:row>
    <x:row r="848" spans="1:27" customFormat="1" ht="45" customHeight="1">
      <x:c r="A848" s="36" t="s">
        <x:v>776</x:v>
      </x:c>
      <x:c r="B848" s="36" t="s">
        <x:v>98</x:v>
      </x:c>
      <x:c r="C848" s="37" t="s">
        <x:v>16</x:v>
      </x:c>
      <x:c r="D848" s="38" t="s">
        <x:v>99</x:v>
      </x:c>
      <x:c r="E848" s="37" t="s"/>
      <x:c r="F848" s="37" t="s"/>
      <x:c r="G848" s="37" t="s"/>
      <x:c r="H848" s="39" t="s">
        <x:v>451</x:v>
      </x:c>
      <x:c r="I848" s="40" t="n">
        <x:v>1</x:v>
      </x:c>
      <x:c r="J848" s="41" t="s"/>
      <x:c r="K848" s="42">
        <x:f>ROUND(K862,2)</x:f>
      </x:c>
      <x:c r="L848" s="38" t="s">
        <x:v>777</x:v>
      </x:c>
      <x:c r="M848" s="37" t="s"/>
      <x:c r="N848" s="37" t="s"/>
      <x:c r="O848" s="37" t="s"/>
      <x:c r="P848" s="37" t="s"/>
      <x:c r="Q848" s="37" t="s"/>
      <x:c r="R848" s="37" t="s"/>
      <x:c r="S848" s="37" t="s"/>
      <x:c r="T848" s="37" t="s"/>
      <x:c r="U848" s="37" t="s"/>
      <x:c r="V848" s="37" t="s"/>
      <x:c r="W848" s="37" t="s"/>
      <x:c r="X848" s="37" t="s"/>
      <x:c r="Y848" s="37" t="s"/>
      <x:c r="Z848" s="37" t="s"/>
      <x:c r="AA848" s="37" t="s"/>
    </x:row>
    <x:row r="849" spans="1:27">
      <x:c r="B849" s="14" t="s">
        <x:v>453</x:v>
      </x:c>
    </x:row>
    <x:row r="850" spans="1:27">
      <x:c r="B850" s="0" t="s">
        <x:v>522</x:v>
      </x:c>
      <x:c r="C850" s="0" t="s">
        <x:v>455</x:v>
      </x:c>
      <x:c r="D850" s="0" t="s">
        <x:v>523</x:v>
      </x:c>
      <x:c r="E850" s="43" t="n">
        <x:v>0.219</x:v>
      </x:c>
      <x:c r="F850" s="0" t="s">
        <x:v>457</x:v>
      </x:c>
      <x:c r="G850" s="0" t="s">
        <x:v>458</x:v>
      </x:c>
      <x:c r="H850" s="44" t="n">
        <x:v>23.9</x:v>
      </x:c>
      <x:c r="I850" s="0" t="s">
        <x:v>459</x:v>
      </x:c>
      <x:c r="J850" s="45">
        <x:f>ROUND(E850/I848* H850,5)</x:f>
      </x:c>
      <x:c r="K850" s="46" t="s"/>
    </x:row>
    <x:row r="851" spans="1:27">
      <x:c r="B851" s="0" t="s">
        <x:v>501</x:v>
      </x:c>
      <x:c r="C851" s="0" t="s">
        <x:v>455</x:v>
      </x:c>
      <x:c r="D851" s="0" t="s">
        <x:v>502</x:v>
      </x:c>
      <x:c r="E851" s="43" t="n">
        <x:v>0.46</x:v>
      </x:c>
      <x:c r="F851" s="0" t="s">
        <x:v>457</x:v>
      </x:c>
      <x:c r="G851" s="0" t="s">
        <x:v>458</x:v>
      </x:c>
      <x:c r="H851" s="44" t="n">
        <x:v>19.95</x:v>
      </x:c>
      <x:c r="I851" s="0" t="s">
        <x:v>459</x:v>
      </x:c>
      <x:c r="J851" s="45">
        <x:f>ROUND(E851/I848* H851,5)</x:f>
      </x:c>
      <x:c r="K851" s="46" t="s"/>
    </x:row>
    <x:row r="852" spans="1:27">
      <x:c r="D852" s="47" t="s">
        <x:v>460</x:v>
      </x:c>
      <x:c r="E852" s="46" t="s"/>
      <x:c r="H852" s="46" t="s"/>
      <x:c r="K852" s="44">
        <x:f>SUM(J850:J851)</x:f>
      </x:c>
    </x:row>
    <x:row r="853" spans="1:27">
      <x:c r="B853" s="14" t="s">
        <x:v>465</x:v>
      </x:c>
      <x:c r="E853" s="46" t="s"/>
      <x:c r="H853" s="46" t="s"/>
      <x:c r="K853" s="46" t="s"/>
    </x:row>
    <x:row r="854" spans="1:27">
      <x:c r="B854" s="0" t="s">
        <x:v>539</x:v>
      </x:c>
      <x:c r="C854" s="0" t="s">
        <x:v>214</x:v>
      </x:c>
      <x:c r="D854" s="0" t="s">
        <x:v>540</x:v>
      </x:c>
      <x:c r="E854" s="43" t="n">
        <x:v>0.002</x:v>
      </x:c>
      <x:c r="G854" s="0" t="s">
        <x:v>458</x:v>
      </x:c>
      <x:c r="H854" s="44" t="n">
        <x:v>34.11</x:v>
      </x:c>
      <x:c r="I854" s="0" t="s">
        <x:v>459</x:v>
      </x:c>
      <x:c r="J854" s="45">
        <x:f>ROUND(E854* H854,5)</x:f>
      </x:c>
      <x:c r="K854" s="46" t="s"/>
    </x:row>
    <x:row r="855" spans="1:27">
      <x:c r="B855" s="0" t="s">
        <x:v>778</x:v>
      </x:c>
      <x:c r="C855" s="0" t="s">
        <x:v>16</x:v>
      </x:c>
      <x:c r="D855" s="0" t="s">
        <x:v>779</x:v>
      </x:c>
      <x:c r="E855" s="43" t="n">
        <x:v>1.05</x:v>
      </x:c>
      <x:c r="G855" s="0" t="s">
        <x:v>458</x:v>
      </x:c>
      <x:c r="H855" s="44" t="n">
        <x:v>33.62</x:v>
      </x:c>
      <x:c r="I855" s="0" t="s">
        <x:v>459</x:v>
      </x:c>
      <x:c r="J855" s="45">
        <x:f>ROUND(E855* H855,5)</x:f>
      </x:c>
      <x:c r="K855" s="46" t="s"/>
    </x:row>
    <x:row r="856" spans="1:27">
      <x:c r="B856" s="0" t="s">
        <x:v>780</x:v>
      </x:c>
      <x:c r="C856" s="0" t="s">
        <x:v>35</x:v>
      </x:c>
      <x:c r="D856" s="0" t="s">
        <x:v>781</x:v>
      </x:c>
      <x:c r="E856" s="43" t="n">
        <x:v>0.0418</x:v>
      </x:c>
      <x:c r="G856" s="0" t="s">
        <x:v>458</x:v>
      </x:c>
      <x:c r="H856" s="44" t="n">
        <x:v>62.72</x:v>
      </x:c>
      <x:c r="I856" s="0" t="s">
        <x:v>459</x:v>
      </x:c>
      <x:c r="J856" s="45">
        <x:f>ROUND(E856* H856,5)</x:f>
      </x:c>
      <x:c r="K856" s="46" t="s"/>
    </x:row>
    <x:row r="857" spans="1:27">
      <x:c r="D857" s="47" t="s">
        <x:v>475</x:v>
      </x:c>
      <x:c r="E857" s="46" t="s"/>
      <x:c r="H857" s="46" t="s"/>
      <x:c r="K857" s="44">
        <x:f>SUM(J854:J856)</x:f>
      </x:c>
    </x:row>
    <x:row r="858" spans="1:27">
      <x:c r="E858" s="46" t="s"/>
      <x:c r="H858" s="46" t="s"/>
      <x:c r="K858" s="46" t="s"/>
    </x:row>
    <x:row r="859" spans="1:27">
      <x:c r="D859" s="47" t="s">
        <x:v>477</x:v>
      </x:c>
      <x:c r="E859" s="46" t="s"/>
      <x:c r="H859" s="46" t="n">
        <x:v>1.5</x:v>
      </x:c>
      <x:c r="I859" s="0" t="s">
        <x:v>478</x:v>
      </x:c>
      <x:c r="J859" s="0">
        <x:f>ROUND(H859/100*K852,5)</x:f>
      </x:c>
      <x:c r="K859" s="46" t="s"/>
    </x:row>
    <x:row r="860" spans="1:27">
      <x:c r="D860" s="47" t="s">
        <x:v>476</x:v>
      </x:c>
      <x:c r="E860" s="46" t="s"/>
      <x:c r="H860" s="46" t="s"/>
      <x:c r="K860" s="48">
        <x:f>SUM(J849:J859)</x:f>
      </x:c>
    </x:row>
    <x:row r="861" spans="1:27">
      <x:c r="D861" s="47" t="s">
        <x:v>505</x:v>
      </x:c>
      <x:c r="E861" s="46" t="s"/>
      <x:c r="H861" s="46" t="n">
        <x:v>3</x:v>
      </x:c>
      <x:c r="I861" s="0" t="s">
        <x:v>478</x:v>
      </x:c>
      <x:c r="K861" s="44">
        <x:f>ROUND(H861/100*K860,5)</x:f>
      </x:c>
    </x:row>
    <x:row r="862" spans="1:27">
      <x:c r="D862" s="47" t="s">
        <x:v>479</x:v>
      </x:c>
      <x:c r="E862" s="46" t="s"/>
      <x:c r="H862" s="46" t="s"/>
      <x:c r="K862" s="48">
        <x:f>SUM(K860:K861)</x:f>
      </x:c>
    </x:row>
    <x:row r="864" spans="1:27" customFormat="1" ht="45" customHeight="1">
      <x:c r="A864" s="36" t="s">
        <x:v>782</x:v>
      </x:c>
      <x:c r="B864" s="36" t="s">
        <x:v>92</x:v>
      </x:c>
      <x:c r="C864" s="37" t="s">
        <x:v>16</x:v>
      </x:c>
      <x:c r="D864" s="38" t="s">
        <x:v>93</x:v>
      </x:c>
      <x:c r="E864" s="37" t="s"/>
      <x:c r="F864" s="37" t="s"/>
      <x:c r="G864" s="37" t="s"/>
      <x:c r="H864" s="39" t="s">
        <x:v>451</x:v>
      </x:c>
      <x:c r="I864" s="40" t="n">
        <x:v>1</x:v>
      </x:c>
      <x:c r="J864" s="41" t="s"/>
      <x:c r="K864" s="42">
        <x:f>ROUND(K877,2)</x:f>
      </x:c>
      <x:c r="L864" s="38" t="s">
        <x:v>783</x:v>
      </x:c>
      <x:c r="M864" s="37" t="s"/>
      <x:c r="N864" s="37" t="s"/>
      <x:c r="O864" s="37" t="s"/>
      <x:c r="P864" s="37" t="s"/>
      <x:c r="Q864" s="37" t="s"/>
      <x:c r="R864" s="37" t="s"/>
      <x:c r="S864" s="37" t="s"/>
      <x:c r="T864" s="37" t="s"/>
      <x:c r="U864" s="37" t="s"/>
      <x:c r="V864" s="37" t="s"/>
      <x:c r="W864" s="37" t="s"/>
      <x:c r="X864" s="37" t="s"/>
      <x:c r="Y864" s="37" t="s"/>
      <x:c r="Z864" s="37" t="s"/>
      <x:c r="AA864" s="37" t="s"/>
    </x:row>
    <x:row r="865" spans="1:27">
      <x:c r="B865" s="14" t="s">
        <x:v>453</x:v>
      </x:c>
    </x:row>
    <x:row r="866" spans="1:27">
      <x:c r="B866" s="0" t="s">
        <x:v>712</x:v>
      </x:c>
      <x:c r="C866" s="0" t="s">
        <x:v>455</x:v>
      </x:c>
      <x:c r="D866" s="0" t="s">
        <x:v>552</x:v>
      </x:c>
      <x:c r="E866" s="43" t="n">
        <x:v>0.15</x:v>
      </x:c>
      <x:c r="F866" s="0" t="s">
        <x:v>457</x:v>
      </x:c>
      <x:c r="G866" s="0" t="s">
        <x:v>458</x:v>
      </x:c>
      <x:c r="H866" s="44" t="n">
        <x:v>23.9</x:v>
      </x:c>
      <x:c r="I866" s="0" t="s">
        <x:v>459</x:v>
      </x:c>
      <x:c r="J866" s="45">
        <x:f>ROUND(E866/I864* H866,5)</x:f>
      </x:c>
      <x:c r="K866" s="46" t="s"/>
    </x:row>
    <x:row r="867" spans="1:27">
      <x:c r="B867" s="0" t="s">
        <x:v>501</x:v>
      </x:c>
      <x:c r="C867" s="0" t="s">
        <x:v>455</x:v>
      </x:c>
      <x:c r="D867" s="0" t="s">
        <x:v>502</x:v>
      </x:c>
      <x:c r="E867" s="43" t="n">
        <x:v>0.15</x:v>
      </x:c>
      <x:c r="F867" s="0" t="s">
        <x:v>457</x:v>
      </x:c>
      <x:c r="G867" s="0" t="s">
        <x:v>458</x:v>
      </x:c>
      <x:c r="H867" s="44" t="n">
        <x:v>19.95</x:v>
      </x:c>
      <x:c r="I867" s="0" t="s">
        <x:v>459</x:v>
      </x:c>
      <x:c r="J867" s="45">
        <x:f>ROUND(E867/I864* H867,5)</x:f>
      </x:c>
      <x:c r="K867" s="46" t="s"/>
    </x:row>
    <x:row r="868" spans="1:27">
      <x:c r="D868" s="47" t="s">
        <x:v>460</x:v>
      </x:c>
      <x:c r="E868" s="46" t="s"/>
      <x:c r="H868" s="46" t="s"/>
      <x:c r="K868" s="44">
        <x:f>SUM(J866:J867)</x:f>
      </x:c>
    </x:row>
    <x:row r="869" spans="1:27">
      <x:c r="B869" s="14" t="s">
        <x:v>465</x:v>
      </x:c>
      <x:c r="E869" s="46" t="s"/>
      <x:c r="H869" s="46" t="s"/>
      <x:c r="K869" s="46" t="s"/>
    </x:row>
    <x:row r="870" spans="1:27">
      <x:c r="B870" s="0" t="s">
        <x:v>784</x:v>
      </x:c>
      <x:c r="C870" s="0" t="s">
        <x:v>16</x:v>
      </x:c>
      <x:c r="D870" s="0" t="s">
        <x:v>785</x:v>
      </x:c>
      <x:c r="E870" s="43" t="n">
        <x:v>1</x:v>
      </x:c>
      <x:c r="G870" s="0" t="s">
        <x:v>458</x:v>
      </x:c>
      <x:c r="H870" s="44" t="n">
        <x:v>31.19</x:v>
      </x:c>
      <x:c r="I870" s="0" t="s">
        <x:v>459</x:v>
      </x:c>
      <x:c r="J870" s="45">
        <x:f>ROUND(E870* H870,5)</x:f>
      </x:c>
      <x:c r="K870" s="46" t="s"/>
    </x:row>
    <x:row r="871" spans="1:27">
      <x:c r="B871" s="0" t="s">
        <x:v>786</x:v>
      </x:c>
      <x:c r="C871" s="0" t="s">
        <x:v>35</x:v>
      </x:c>
      <x:c r="D871" s="0" t="s">
        <x:v>787</x:v>
      </x:c>
      <x:c r="E871" s="43" t="n">
        <x:v>0.045</x:v>
      </x:c>
      <x:c r="G871" s="0" t="s">
        <x:v>458</x:v>
      </x:c>
      <x:c r="H871" s="44" t="n">
        <x:v>62.03</x:v>
      </x:c>
      <x:c r="I871" s="0" t="s">
        <x:v>459</x:v>
      </x:c>
      <x:c r="J871" s="45">
        <x:f>ROUND(E871* H871,5)</x:f>
      </x:c>
      <x:c r="K871" s="46" t="s"/>
    </x:row>
    <x:row r="872" spans="1:27">
      <x:c r="D872" s="47" t="s">
        <x:v>475</x:v>
      </x:c>
      <x:c r="E872" s="46" t="s"/>
      <x:c r="H872" s="46" t="s"/>
      <x:c r="K872" s="44">
        <x:f>SUM(J870:J871)</x:f>
      </x:c>
    </x:row>
    <x:row r="873" spans="1:27">
      <x:c r="E873" s="46" t="s"/>
      <x:c r="H873" s="46" t="s"/>
      <x:c r="K873" s="46" t="s"/>
    </x:row>
    <x:row r="874" spans="1:27">
      <x:c r="D874" s="47" t="s">
        <x:v>477</x:v>
      </x:c>
      <x:c r="E874" s="46" t="s"/>
      <x:c r="H874" s="46" t="n">
        <x:v>1.5</x:v>
      </x:c>
      <x:c r="I874" s="0" t="s">
        <x:v>478</x:v>
      </x:c>
      <x:c r="J874" s="0">
        <x:f>ROUND(H874/100*K868,5)</x:f>
      </x:c>
      <x:c r="K874" s="46" t="s"/>
    </x:row>
    <x:row r="875" spans="1:27">
      <x:c r="D875" s="47" t="s">
        <x:v>476</x:v>
      </x:c>
      <x:c r="E875" s="46" t="s"/>
      <x:c r="H875" s="46" t="s"/>
      <x:c r="K875" s="48">
        <x:f>SUM(J865:J874)</x:f>
      </x:c>
    </x:row>
    <x:row r="876" spans="1:27">
      <x:c r="D876" s="47" t="s">
        <x:v>505</x:v>
      </x:c>
      <x:c r="E876" s="46" t="s"/>
      <x:c r="H876" s="46" t="n">
        <x:v>3</x:v>
      </x:c>
      <x:c r="I876" s="0" t="s">
        <x:v>478</x:v>
      </x:c>
      <x:c r="K876" s="44">
        <x:f>ROUND(H876/100*K875,5)</x:f>
      </x:c>
    </x:row>
    <x:row r="877" spans="1:27">
      <x:c r="D877" s="47" t="s">
        <x:v>479</x:v>
      </x:c>
      <x:c r="E877" s="46" t="s"/>
      <x:c r="H877" s="46" t="s"/>
      <x:c r="K877" s="48">
        <x:f>SUM(K875:K876)</x:f>
      </x:c>
    </x:row>
    <x:row r="879" spans="1:27" customFormat="1" ht="45" customHeight="1">
      <x:c r="A879" s="36" t="s">
        <x:v>788</x:v>
      </x:c>
      <x:c r="B879" s="36" t="s">
        <x:v>94</x:v>
      </x:c>
      <x:c r="C879" s="37" t="s">
        <x:v>16</x:v>
      </x:c>
      <x:c r="D879" s="38" t="s">
        <x:v>95</x:v>
      </x:c>
      <x:c r="E879" s="37" t="s"/>
      <x:c r="F879" s="37" t="s"/>
      <x:c r="G879" s="37" t="s"/>
      <x:c r="H879" s="39" t="s">
        <x:v>451</x:v>
      </x:c>
      <x:c r="I879" s="40" t="n">
        <x:v>1</x:v>
      </x:c>
      <x:c r="J879" s="41" t="s"/>
      <x:c r="K879" s="42">
        <x:f>ROUND(K893,2)</x:f>
      </x:c>
      <x:c r="L879" s="38" t="s">
        <x:v>789</x:v>
      </x:c>
      <x:c r="M879" s="37" t="s"/>
      <x:c r="N879" s="37" t="s"/>
      <x:c r="O879" s="37" t="s"/>
      <x:c r="P879" s="37" t="s"/>
      <x:c r="Q879" s="37" t="s"/>
      <x:c r="R879" s="37" t="s"/>
      <x:c r="S879" s="37" t="s"/>
      <x:c r="T879" s="37" t="s"/>
      <x:c r="U879" s="37" t="s"/>
      <x:c r="V879" s="37" t="s"/>
      <x:c r="W879" s="37" t="s"/>
      <x:c r="X879" s="37" t="s"/>
      <x:c r="Y879" s="37" t="s"/>
      <x:c r="Z879" s="37" t="s"/>
      <x:c r="AA879" s="37" t="s"/>
    </x:row>
    <x:row r="880" spans="1:27">
      <x:c r="B880" s="14" t="s">
        <x:v>453</x:v>
      </x:c>
    </x:row>
    <x:row r="881" spans="1:27">
      <x:c r="B881" s="0" t="s">
        <x:v>501</x:v>
      </x:c>
      <x:c r="C881" s="0" t="s">
        <x:v>455</x:v>
      </x:c>
      <x:c r="D881" s="0" t="s">
        <x:v>502</x:v>
      </x:c>
      <x:c r="E881" s="43" t="n">
        <x:v>0.47</x:v>
      </x:c>
      <x:c r="F881" s="0" t="s">
        <x:v>457</x:v>
      </x:c>
      <x:c r="G881" s="0" t="s">
        <x:v>458</x:v>
      </x:c>
      <x:c r="H881" s="44" t="n">
        <x:v>19.95</x:v>
      </x:c>
      <x:c r="I881" s="0" t="s">
        <x:v>459</x:v>
      </x:c>
      <x:c r="J881" s="45">
        <x:f>ROUND(E881/I879* H881,5)</x:f>
      </x:c>
      <x:c r="K881" s="46" t="s"/>
    </x:row>
    <x:row r="882" spans="1:27">
      <x:c r="B882" s="0" t="s">
        <x:v>522</x:v>
      </x:c>
      <x:c r="C882" s="0" t="s">
        <x:v>455</x:v>
      </x:c>
      <x:c r="D882" s="0" t="s">
        <x:v>523</x:v>
      </x:c>
      <x:c r="E882" s="43" t="n">
        <x:v>0.23</x:v>
      </x:c>
      <x:c r="F882" s="0" t="s">
        <x:v>457</x:v>
      </x:c>
      <x:c r="G882" s="0" t="s">
        <x:v>458</x:v>
      </x:c>
      <x:c r="H882" s="44" t="n">
        <x:v>23.9</x:v>
      </x:c>
      <x:c r="I882" s="0" t="s">
        <x:v>459</x:v>
      </x:c>
      <x:c r="J882" s="45">
        <x:f>ROUND(E882/I879* H882,5)</x:f>
      </x:c>
      <x:c r="K882" s="46" t="s"/>
    </x:row>
    <x:row r="883" spans="1:27">
      <x:c r="D883" s="47" t="s">
        <x:v>460</x:v>
      </x:c>
      <x:c r="E883" s="46" t="s"/>
      <x:c r="H883" s="46" t="s"/>
      <x:c r="K883" s="44">
        <x:f>SUM(J881:J882)</x:f>
      </x:c>
    </x:row>
    <x:row r="884" spans="1:27">
      <x:c r="B884" s="14" t="s">
        <x:v>465</x:v>
      </x:c>
      <x:c r="E884" s="46" t="s"/>
      <x:c r="H884" s="46" t="s"/>
      <x:c r="K884" s="46" t="s"/>
    </x:row>
    <x:row r="885" spans="1:27">
      <x:c r="B885" s="0" t="s">
        <x:v>786</x:v>
      </x:c>
      <x:c r="C885" s="0" t="s">
        <x:v>35</x:v>
      </x:c>
      <x:c r="D885" s="0" t="s">
        <x:v>787</x:v>
      </x:c>
      <x:c r="E885" s="43" t="n">
        <x:v>0.0682</x:v>
      </x:c>
      <x:c r="G885" s="0" t="s">
        <x:v>458</x:v>
      </x:c>
      <x:c r="H885" s="44" t="n">
        <x:v>62.03</x:v>
      </x:c>
      <x:c r="I885" s="0" t="s">
        <x:v>459</x:v>
      </x:c>
      <x:c r="J885" s="45">
        <x:f>ROUND(E885* H885,5)</x:f>
      </x:c>
      <x:c r="K885" s="46" t="s"/>
    </x:row>
    <x:row r="886" spans="1:27">
      <x:c r="B886" s="0" t="s">
        <x:v>790</x:v>
      </x:c>
      <x:c r="C886" s="0" t="s">
        <x:v>416</x:v>
      </x:c>
      <x:c r="D886" s="0" t="s">
        <x:v>791</x:v>
      </x:c>
      <x:c r="E886" s="43" t="n">
        <x:v>0.04</x:v>
      </x:c>
      <x:c r="G886" s="0" t="s">
        <x:v>458</x:v>
      </x:c>
      <x:c r="H886" s="44" t="n">
        <x:v>0.42</x:v>
      </x:c>
      <x:c r="I886" s="0" t="s">
        <x:v>459</x:v>
      </x:c>
      <x:c r="J886" s="45">
        <x:f>ROUND(E886* H886,5)</x:f>
      </x:c>
      <x:c r="K886" s="46" t="s"/>
    </x:row>
    <x:row r="887" spans="1:27">
      <x:c r="B887" s="0" t="s">
        <x:v>792</x:v>
      </x:c>
      <x:c r="C887" s="0" t="s">
        <x:v>16</x:v>
      </x:c>
      <x:c r="D887" s="0" t="s">
        <x:v>789</x:v>
      </x:c>
      <x:c r="E887" s="43" t="n">
        <x:v>1.05</x:v>
      </x:c>
      <x:c r="G887" s="0" t="s">
        <x:v>458</x:v>
      </x:c>
      <x:c r="H887" s="44" t="n">
        <x:v>15.75</x:v>
      </x:c>
      <x:c r="I887" s="0" t="s">
        <x:v>459</x:v>
      </x:c>
      <x:c r="J887" s="45">
        <x:f>ROUND(E887* H887,5)</x:f>
      </x:c>
      <x:c r="K887" s="46" t="s"/>
    </x:row>
    <x:row r="888" spans="1:27">
      <x:c r="D888" s="47" t="s">
        <x:v>475</x:v>
      </x:c>
      <x:c r="E888" s="46" t="s"/>
      <x:c r="H888" s="46" t="s"/>
      <x:c r="K888" s="44">
        <x:f>SUM(J885:J887)</x:f>
      </x:c>
    </x:row>
    <x:row r="889" spans="1:27">
      <x:c r="E889" s="46" t="s"/>
      <x:c r="H889" s="46" t="s"/>
      <x:c r="K889" s="46" t="s"/>
    </x:row>
    <x:row r="890" spans="1:27">
      <x:c r="D890" s="47" t="s">
        <x:v>477</x:v>
      </x:c>
      <x:c r="E890" s="46" t="s"/>
      <x:c r="H890" s="46" t="n">
        <x:v>1.5</x:v>
      </x:c>
      <x:c r="I890" s="0" t="s">
        <x:v>478</x:v>
      </x:c>
      <x:c r="J890" s="0">
        <x:f>ROUND(H890/100*K883,5)</x:f>
      </x:c>
      <x:c r="K890" s="46" t="s"/>
    </x:row>
    <x:row r="891" spans="1:27">
      <x:c r="D891" s="47" t="s">
        <x:v>476</x:v>
      </x:c>
      <x:c r="E891" s="46" t="s"/>
      <x:c r="H891" s="46" t="s"/>
      <x:c r="K891" s="48">
        <x:f>SUM(J880:J890)</x:f>
      </x:c>
    </x:row>
    <x:row r="892" spans="1:27">
      <x:c r="D892" s="47" t="s">
        <x:v>505</x:v>
      </x:c>
      <x:c r="E892" s="46" t="s"/>
      <x:c r="H892" s="46" t="n">
        <x:v>3</x:v>
      </x:c>
      <x:c r="I892" s="0" t="s">
        <x:v>478</x:v>
      </x:c>
      <x:c r="K892" s="44">
        <x:f>ROUND(H892/100*K891,5)</x:f>
      </x:c>
    </x:row>
    <x:row r="893" spans="1:27">
      <x:c r="D893" s="47" t="s">
        <x:v>479</x:v>
      </x:c>
      <x:c r="E893" s="46" t="s"/>
      <x:c r="H893" s="46" t="s"/>
      <x:c r="K893" s="48">
        <x:f>SUM(K891:K892)</x:f>
      </x:c>
    </x:row>
    <x:row r="895" spans="1:27" customFormat="1" ht="45" customHeight="1">
      <x:c r="A895" s="36" t="s">
        <x:v>793</x:v>
      </x:c>
      <x:c r="B895" s="36" t="s">
        <x:v>96</x:v>
      </x:c>
      <x:c r="C895" s="37" t="s">
        <x:v>16</x:v>
      </x:c>
      <x:c r="D895" s="38" t="s">
        <x:v>97</x:v>
      </x:c>
      <x:c r="E895" s="37" t="s"/>
      <x:c r="F895" s="37" t="s"/>
      <x:c r="G895" s="37" t="s"/>
      <x:c r="H895" s="39" t="s">
        <x:v>451</x:v>
      </x:c>
      <x:c r="I895" s="40" t="n">
        <x:v>1</x:v>
      </x:c>
      <x:c r="J895" s="41" t="s"/>
      <x:c r="K895" s="42">
        <x:f>ROUND(K910,2)</x:f>
      </x:c>
      <x:c r="L895" s="38" t="s">
        <x:v>794</x:v>
      </x:c>
      <x:c r="M895" s="37" t="s"/>
      <x:c r="N895" s="37" t="s"/>
      <x:c r="O895" s="37" t="s"/>
      <x:c r="P895" s="37" t="s"/>
      <x:c r="Q895" s="37" t="s"/>
      <x:c r="R895" s="37" t="s"/>
      <x:c r="S895" s="37" t="s"/>
      <x:c r="T895" s="37" t="s"/>
      <x:c r="U895" s="37" t="s"/>
      <x:c r="V895" s="37" t="s"/>
      <x:c r="W895" s="37" t="s"/>
      <x:c r="X895" s="37" t="s"/>
      <x:c r="Y895" s="37" t="s"/>
      <x:c r="Z895" s="37" t="s"/>
      <x:c r="AA895" s="37" t="s"/>
    </x:row>
    <x:row r="896" spans="1:27">
      <x:c r="B896" s="14" t="s">
        <x:v>453</x:v>
      </x:c>
    </x:row>
    <x:row r="897" spans="1:27">
      <x:c r="B897" s="0" t="s">
        <x:v>522</x:v>
      </x:c>
      <x:c r="C897" s="0" t="s">
        <x:v>455</x:v>
      </x:c>
      <x:c r="D897" s="0" t="s">
        <x:v>523</x:v>
      </x:c>
      <x:c r="E897" s="43" t="n">
        <x:v>0.45</x:v>
      </x:c>
      <x:c r="F897" s="0" t="s">
        <x:v>457</x:v>
      </x:c>
      <x:c r="G897" s="0" t="s">
        <x:v>458</x:v>
      </x:c>
      <x:c r="H897" s="44" t="n">
        <x:v>23.9</x:v>
      </x:c>
      <x:c r="I897" s="0" t="s">
        <x:v>459</x:v>
      </x:c>
      <x:c r="J897" s="45">
        <x:f>ROUND(E897/I895* H897,5)</x:f>
      </x:c>
      <x:c r="K897" s="46" t="s"/>
    </x:row>
    <x:row r="898" spans="1:27">
      <x:c r="B898" s="0" t="s">
        <x:v>501</x:v>
      </x:c>
      <x:c r="C898" s="0" t="s">
        <x:v>455</x:v>
      </x:c>
      <x:c r="D898" s="0" t="s">
        <x:v>502</x:v>
      </x:c>
      <x:c r="E898" s="43" t="n">
        <x:v>0.45</x:v>
      </x:c>
      <x:c r="F898" s="0" t="s">
        <x:v>457</x:v>
      </x:c>
      <x:c r="G898" s="0" t="s">
        <x:v>458</x:v>
      </x:c>
      <x:c r="H898" s="44" t="n">
        <x:v>19.95</x:v>
      </x:c>
      <x:c r="I898" s="0" t="s">
        <x:v>459</x:v>
      </x:c>
      <x:c r="J898" s="45">
        <x:f>ROUND(E898/I895* H898,5)</x:f>
      </x:c>
      <x:c r="K898" s="46" t="s"/>
    </x:row>
    <x:row r="899" spans="1:27">
      <x:c r="D899" s="47" t="s">
        <x:v>460</x:v>
      </x:c>
      <x:c r="E899" s="46" t="s"/>
      <x:c r="H899" s="46" t="s"/>
      <x:c r="K899" s="44">
        <x:f>SUM(J897:J898)</x:f>
      </x:c>
    </x:row>
    <x:row r="900" spans="1:27">
      <x:c r="B900" s="14" t="s">
        <x:v>465</x:v>
      </x:c>
      <x:c r="E900" s="46" t="s"/>
      <x:c r="H900" s="46" t="s"/>
      <x:c r="K900" s="46" t="s"/>
    </x:row>
    <x:row r="901" spans="1:27">
      <x:c r="B901" s="0" t="s">
        <x:v>470</x:v>
      </x:c>
      <x:c r="C901" s="0" t="s">
        <x:v>35</x:v>
      </x:c>
      <x:c r="D901" s="0" t="s">
        <x:v>471</x:v>
      </x:c>
      <x:c r="E901" s="43" t="n">
        <x:v>0.001</x:v>
      </x:c>
      <x:c r="G901" s="0" t="s">
        <x:v>458</x:v>
      </x:c>
      <x:c r="H901" s="44" t="n">
        <x:v>1.34</x:v>
      </x:c>
      <x:c r="I901" s="0" t="s">
        <x:v>459</x:v>
      </x:c>
      <x:c r="J901" s="45">
        <x:f>ROUND(E901* H901,5)</x:f>
      </x:c>
      <x:c r="K901" s="46" t="s"/>
    </x:row>
    <x:row r="902" spans="1:27">
      <x:c r="B902" s="0" t="s">
        <x:v>466</x:v>
      </x:c>
      <x:c r="C902" s="0" t="s">
        <x:v>214</x:v>
      </x:c>
      <x:c r="D902" s="0" t="s">
        <x:v>467</x:v>
      </x:c>
      <x:c r="E902" s="43" t="n">
        <x:v>0.001</x:v>
      </x:c>
      <x:c r="G902" s="0" t="s">
        <x:v>458</x:v>
      </x:c>
      <x:c r="H902" s="44" t="n">
        <x:v>107.61</x:v>
      </x:c>
      <x:c r="I902" s="0" t="s">
        <x:v>459</x:v>
      </x:c>
      <x:c r="J902" s="45">
        <x:f>ROUND(E902* H902,5)</x:f>
      </x:c>
      <x:c r="K902" s="46" t="s"/>
    </x:row>
    <x:row r="903" spans="1:27">
      <x:c r="B903" s="0" t="s">
        <x:v>795</x:v>
      </x:c>
      <x:c r="C903" s="0" t="s">
        <x:v>214</x:v>
      </x:c>
      <x:c r="D903" s="0" t="s">
        <x:v>796</x:v>
      </x:c>
      <x:c r="E903" s="43" t="n">
        <x:v>0.0063</x:v>
      </x:c>
      <x:c r="G903" s="0" t="s">
        <x:v>458</x:v>
      </x:c>
      <x:c r="H903" s="44" t="n">
        <x:v>42.23</x:v>
      </x:c>
      <x:c r="I903" s="0" t="s">
        <x:v>459</x:v>
      </x:c>
      <x:c r="J903" s="45">
        <x:f>ROUND(E903* H903,5)</x:f>
      </x:c>
      <x:c r="K903" s="46" t="s"/>
    </x:row>
    <x:row r="904" spans="1:27">
      <x:c r="B904" s="0" t="s">
        <x:v>797</x:v>
      </x:c>
      <x:c r="C904" s="0" t="s">
        <x:v>26</x:v>
      </x:c>
      <x:c r="D904" s="0" t="s">
        <x:v>798</x:v>
      </x:c>
      <x:c r="E904" s="43" t="n">
        <x:v>2.5</x:v>
      </x:c>
      <x:c r="G904" s="0" t="s">
        <x:v>458</x:v>
      </x:c>
      <x:c r="H904" s="44" t="n">
        <x:v>1.15</x:v>
      </x:c>
      <x:c r="I904" s="0" t="s">
        <x:v>459</x:v>
      </x:c>
      <x:c r="J904" s="45">
        <x:f>ROUND(E904* H904,5)</x:f>
      </x:c>
      <x:c r="K904" s="46" t="s"/>
    </x:row>
    <x:row r="905" spans="1:27">
      <x:c r="D905" s="47" t="s">
        <x:v>475</x:v>
      </x:c>
      <x:c r="E905" s="46" t="s"/>
      <x:c r="H905" s="46" t="s"/>
      <x:c r="K905" s="44">
        <x:f>SUM(J901:J904)</x:f>
      </x:c>
    </x:row>
    <x:row r="906" spans="1:27">
      <x:c r="E906" s="46" t="s"/>
      <x:c r="H906" s="46" t="s"/>
      <x:c r="K906" s="46" t="s"/>
    </x:row>
    <x:row r="907" spans="1:27">
      <x:c r="D907" s="47" t="s">
        <x:v>477</x:v>
      </x:c>
      <x:c r="E907" s="46" t="s"/>
      <x:c r="H907" s="46" t="n">
        <x:v>1.5</x:v>
      </x:c>
      <x:c r="I907" s="0" t="s">
        <x:v>478</x:v>
      </x:c>
      <x:c r="J907" s="0">
        <x:f>ROUND(H907/100*K899,5)</x:f>
      </x:c>
      <x:c r="K907" s="46" t="s"/>
    </x:row>
    <x:row r="908" spans="1:27">
      <x:c r="D908" s="47" t="s">
        <x:v>476</x:v>
      </x:c>
      <x:c r="E908" s="46" t="s"/>
      <x:c r="H908" s="46" t="s"/>
      <x:c r="K908" s="48">
        <x:f>SUM(J896:J907)</x:f>
      </x:c>
    </x:row>
    <x:row r="909" spans="1:27">
      <x:c r="D909" s="47" t="s">
        <x:v>505</x:v>
      </x:c>
      <x:c r="E909" s="46" t="s"/>
      <x:c r="H909" s="46" t="n">
        <x:v>3</x:v>
      </x:c>
      <x:c r="I909" s="0" t="s">
        <x:v>478</x:v>
      </x:c>
      <x:c r="K909" s="44">
        <x:f>ROUND(H909/100*K908,5)</x:f>
      </x:c>
    </x:row>
    <x:row r="910" spans="1:27">
      <x:c r="D910" s="47" t="s">
        <x:v>479</x:v>
      </x:c>
      <x:c r="E910" s="46" t="s"/>
      <x:c r="H910" s="46" t="s"/>
      <x:c r="K910" s="48">
        <x:f>SUM(K908:K909)</x:f>
      </x:c>
    </x:row>
    <x:row r="912" spans="1:27" customFormat="1" ht="45" customHeight="1">
      <x:c r="A912" s="36" t="s">
        <x:v>799</x:v>
      </x:c>
      <x:c r="B912" s="36" t="s">
        <x:v>349</x:v>
      </x:c>
      <x:c r="C912" s="37" t="s">
        <x:v>86</x:v>
      </x:c>
      <x:c r="D912" s="38" t="s">
        <x:v>350</x:v>
      </x:c>
      <x:c r="E912" s="37" t="s"/>
      <x:c r="F912" s="37" t="s"/>
      <x:c r="G912" s="37" t="s"/>
      <x:c r="H912" s="39" t="s">
        <x:v>451</x:v>
      </x:c>
      <x:c r="I912" s="40" t="n">
        <x:v>1</x:v>
      </x:c>
      <x:c r="J912" s="41" t="s"/>
      <x:c r="K912" s="42">
        <x:f>ROUND(K926,2)</x:f>
      </x:c>
      <x:c r="L912" s="38" t="s">
        <x:v>800</x:v>
      </x:c>
      <x:c r="M912" s="37" t="s"/>
      <x:c r="N912" s="37" t="s"/>
      <x:c r="O912" s="37" t="s"/>
      <x:c r="P912" s="37" t="s"/>
      <x:c r="Q912" s="37" t="s"/>
      <x:c r="R912" s="37" t="s"/>
      <x:c r="S912" s="37" t="s"/>
      <x:c r="T912" s="37" t="s"/>
      <x:c r="U912" s="37" t="s"/>
      <x:c r="V912" s="37" t="s"/>
      <x:c r="W912" s="37" t="s"/>
      <x:c r="X912" s="37" t="s"/>
      <x:c r="Y912" s="37" t="s"/>
      <x:c r="Z912" s="37" t="s"/>
      <x:c r="AA912" s="37" t="s"/>
    </x:row>
    <x:row r="913" spans="1:27">
      <x:c r="B913" s="14" t="s">
        <x:v>453</x:v>
      </x:c>
    </x:row>
    <x:row r="914" spans="1:27">
      <x:c r="B914" s="0" t="s">
        <x:v>501</x:v>
      </x:c>
      <x:c r="C914" s="0" t="s">
        <x:v>455</x:v>
      </x:c>
      <x:c r="D914" s="0" t="s">
        <x:v>502</x:v>
      </x:c>
      <x:c r="E914" s="43" t="n">
        <x:v>0.05</x:v>
      </x:c>
      <x:c r="F914" s="0" t="s">
        <x:v>457</x:v>
      </x:c>
      <x:c r="G914" s="0" t="s">
        <x:v>458</x:v>
      </x:c>
      <x:c r="H914" s="44" t="n">
        <x:v>19.95</x:v>
      </x:c>
      <x:c r="I914" s="0" t="s">
        <x:v>459</x:v>
      </x:c>
      <x:c r="J914" s="45">
        <x:f>ROUND(E914/I912* H914,5)</x:f>
      </x:c>
      <x:c r="K914" s="46" t="s"/>
    </x:row>
    <x:row r="915" spans="1:27">
      <x:c r="D915" s="47" t="s">
        <x:v>460</x:v>
      </x:c>
      <x:c r="E915" s="46" t="s"/>
      <x:c r="H915" s="46" t="s"/>
      <x:c r="K915" s="44">
        <x:f>SUM(J914:J914)</x:f>
      </x:c>
    </x:row>
    <x:row r="916" spans="1:27">
      <x:c r="B916" s="14" t="s">
        <x:v>461</x:v>
      </x:c>
      <x:c r="E916" s="46" t="s"/>
      <x:c r="H916" s="46" t="s"/>
      <x:c r="K916" s="46" t="s"/>
    </x:row>
    <x:row r="917" spans="1:27">
      <x:c r="B917" s="0" t="s">
        <x:v>801</x:v>
      </x:c>
      <x:c r="C917" s="0" t="s">
        <x:v>802</x:v>
      </x:c>
      <x:c r="D917" s="0" t="s">
        <x:v>803</x:v>
      </x:c>
      <x:c r="E917" s="43" t="n">
        <x:v>0.5</x:v>
      </x:c>
      <x:c r="F917" s="0" t="s">
        <x:v>457</x:v>
      </x:c>
      <x:c r="G917" s="0" t="s">
        <x:v>458</x:v>
      </x:c>
      <x:c r="H917" s="44" t="n">
        <x:v>58.62</x:v>
      </x:c>
      <x:c r="I917" s="0" t="s">
        <x:v>459</x:v>
      </x:c>
      <x:c r="J917" s="45">
        <x:f>ROUND(E917/I912* H917,5)</x:f>
      </x:c>
      <x:c r="K917" s="46" t="s"/>
    </x:row>
    <x:row r="918" spans="1:27">
      <x:c r="D918" s="47" t="s">
        <x:v>464</x:v>
      </x:c>
      <x:c r="E918" s="46" t="s"/>
      <x:c r="H918" s="46" t="s"/>
      <x:c r="K918" s="44">
        <x:f>SUM(J917:J917)</x:f>
      </x:c>
    </x:row>
    <x:row r="919" spans="1:27">
      <x:c r="B919" s="14" t="s">
        <x:v>465</x:v>
      </x:c>
      <x:c r="E919" s="46" t="s"/>
      <x:c r="H919" s="46" t="s"/>
      <x:c r="K919" s="46" t="s"/>
    </x:row>
    <x:row r="920" spans="1:27">
      <x:c r="B920" s="0" t="s">
        <x:v>804</x:v>
      </x:c>
      <x:c r="C920" s="0" t="s">
        <x:v>86</x:v>
      </x:c>
      <x:c r="D920" s="0" t="s">
        <x:v>805</x:v>
      </x:c>
      <x:c r="E920" s="43" t="n">
        <x:v>1.15</x:v>
      </x:c>
      <x:c r="G920" s="0" t="s">
        <x:v>458</x:v>
      </x:c>
      <x:c r="H920" s="44" t="n">
        <x:v>10.19</x:v>
      </x:c>
      <x:c r="I920" s="0" t="s">
        <x:v>459</x:v>
      </x:c>
      <x:c r="J920" s="45">
        <x:f>ROUND(E920* H920,5)</x:f>
      </x:c>
      <x:c r="K920" s="46" t="s"/>
    </x:row>
    <x:row r="921" spans="1:27">
      <x:c r="D921" s="47" t="s">
        <x:v>475</x:v>
      </x:c>
      <x:c r="E921" s="46" t="s"/>
      <x:c r="H921" s="46" t="s"/>
      <x:c r="K921" s="44">
        <x:f>SUM(J920:J920)</x:f>
      </x:c>
    </x:row>
    <x:row r="922" spans="1:27">
      <x:c r="E922" s="46" t="s"/>
      <x:c r="H922" s="46" t="s"/>
      <x:c r="K922" s="46" t="s"/>
    </x:row>
    <x:row r="923" spans="1:27">
      <x:c r="D923" s="47" t="s">
        <x:v>477</x:v>
      </x:c>
      <x:c r="E923" s="46" t="s"/>
      <x:c r="H923" s="46" t="n">
        <x:v>1.5</x:v>
      </x:c>
      <x:c r="I923" s="0" t="s">
        <x:v>478</x:v>
      </x:c>
      <x:c r="J923" s="0">
        <x:f>ROUND(H923/100*K915,5)</x:f>
      </x:c>
      <x:c r="K923" s="46" t="s"/>
    </x:row>
    <x:row r="924" spans="1:27">
      <x:c r="D924" s="47" t="s">
        <x:v>476</x:v>
      </x:c>
      <x:c r="E924" s="46" t="s"/>
      <x:c r="H924" s="46" t="s"/>
      <x:c r="K924" s="48">
        <x:f>SUM(J913:J923)</x:f>
      </x:c>
    </x:row>
    <x:row r="925" spans="1:27">
      <x:c r="D925" s="47" t="s">
        <x:v>505</x:v>
      </x:c>
      <x:c r="E925" s="46" t="s"/>
      <x:c r="H925" s="46" t="n">
        <x:v>3</x:v>
      </x:c>
      <x:c r="I925" s="0" t="s">
        <x:v>478</x:v>
      </x:c>
      <x:c r="K925" s="44">
        <x:f>ROUND(H925/100*K924,5)</x:f>
      </x:c>
    </x:row>
    <x:row r="926" spans="1:27">
      <x:c r="D926" s="47" t="s">
        <x:v>479</x:v>
      </x:c>
      <x:c r="E926" s="46" t="s"/>
      <x:c r="H926" s="46" t="s"/>
      <x:c r="K926" s="48">
        <x:f>SUM(K924:K925)</x:f>
      </x:c>
    </x:row>
    <x:row r="928" spans="1:27" customFormat="1" ht="45" customHeight="1">
      <x:c r="A928" s="36" t="s">
        <x:v>806</x:v>
      </x:c>
      <x:c r="B928" s="36" t="s">
        <x:v>88</x:v>
      </x:c>
      <x:c r="C928" s="37" t="s">
        <x:v>13</x:v>
      </x:c>
      <x:c r="D928" s="38" t="s">
        <x:v>89</x:v>
      </x:c>
      <x:c r="E928" s="37" t="s"/>
      <x:c r="F928" s="37" t="s"/>
      <x:c r="G928" s="37" t="s"/>
      <x:c r="H928" s="39" t="s">
        <x:v>451</x:v>
      </x:c>
      <x:c r="I928" s="40" t="n">
        <x:v>1</x:v>
      </x:c>
      <x:c r="J928" s="41" t="s"/>
      <x:c r="K928" s="42">
        <x:f>ROUND(K945,2)</x:f>
      </x:c>
      <x:c r="L928" s="38" t="s">
        <x:v>807</x:v>
      </x:c>
      <x:c r="M928" s="37" t="s"/>
      <x:c r="N928" s="37" t="s"/>
      <x:c r="O928" s="37" t="s"/>
      <x:c r="P928" s="37" t="s"/>
      <x:c r="Q928" s="37" t="s"/>
      <x:c r="R928" s="37" t="s"/>
      <x:c r="S928" s="37" t="s"/>
      <x:c r="T928" s="37" t="s"/>
      <x:c r="U928" s="37" t="s"/>
      <x:c r="V928" s="37" t="s"/>
      <x:c r="W928" s="37" t="s"/>
      <x:c r="X928" s="37" t="s"/>
      <x:c r="Y928" s="37" t="s"/>
      <x:c r="Z928" s="37" t="s"/>
      <x:c r="AA928" s="37" t="s"/>
    </x:row>
    <x:row r="929" spans="1:27">
      <x:c r="B929" s="14" t="s">
        <x:v>453</x:v>
      </x:c>
    </x:row>
    <x:row r="930" spans="1:27">
      <x:c r="B930" s="0" t="s">
        <x:v>522</x:v>
      </x:c>
      <x:c r="C930" s="0" t="s">
        <x:v>455</x:v>
      </x:c>
      <x:c r="D930" s="0" t="s">
        <x:v>523</x:v>
      </x:c>
      <x:c r="E930" s="43" t="n">
        <x:v>0.13</x:v>
      </x:c>
      <x:c r="F930" s="0" t="s">
        <x:v>457</x:v>
      </x:c>
      <x:c r="G930" s="0" t="s">
        <x:v>458</x:v>
      </x:c>
      <x:c r="H930" s="44" t="n">
        <x:v>23.9</x:v>
      </x:c>
      <x:c r="I930" s="0" t="s">
        <x:v>459</x:v>
      </x:c>
      <x:c r="J930" s="45">
        <x:f>ROUND(E930/I928* H930,5)</x:f>
      </x:c>
      <x:c r="K930" s="46" t="s"/>
    </x:row>
    <x:row r="931" spans="1:27">
      <x:c r="B931" s="0" t="s">
        <x:v>454</x:v>
      </x:c>
      <x:c r="C931" s="0" t="s">
        <x:v>455</x:v>
      </x:c>
      <x:c r="D931" s="0" t="s">
        <x:v>456</x:v>
      </x:c>
      <x:c r="E931" s="43" t="n">
        <x:v>0.02</x:v>
      </x:c>
      <x:c r="F931" s="0" t="s">
        <x:v>457</x:v>
      </x:c>
      <x:c r="G931" s="0" t="s">
        <x:v>458</x:v>
      </x:c>
      <x:c r="H931" s="44" t="n">
        <x:v>20.63</x:v>
      </x:c>
      <x:c r="I931" s="0" t="s">
        <x:v>459</x:v>
      </x:c>
      <x:c r="J931" s="45">
        <x:f>ROUND(E931/I928* H931,5)</x:f>
      </x:c>
      <x:c r="K931" s="46" t="s"/>
    </x:row>
    <x:row r="932" spans="1:27">
      <x:c r="B932" s="0" t="s">
        <x:v>501</x:v>
      </x:c>
      <x:c r="C932" s="0" t="s">
        <x:v>455</x:v>
      </x:c>
      <x:c r="D932" s="0" t="s">
        <x:v>502</x:v>
      </x:c>
      <x:c r="E932" s="43" t="n">
        <x:v>0.245</x:v>
      </x:c>
      <x:c r="F932" s="0" t="s">
        <x:v>457</x:v>
      </x:c>
      <x:c r="G932" s="0" t="s">
        <x:v>458</x:v>
      </x:c>
      <x:c r="H932" s="44" t="n">
        <x:v>19.95</x:v>
      </x:c>
      <x:c r="I932" s="0" t="s">
        <x:v>459</x:v>
      </x:c>
      <x:c r="J932" s="45">
        <x:f>ROUND(E932/I928* H932,5)</x:f>
      </x:c>
      <x:c r="K932" s="46" t="s"/>
    </x:row>
    <x:row r="933" spans="1:27">
      <x:c r="D933" s="47" t="s">
        <x:v>460</x:v>
      </x:c>
      <x:c r="E933" s="46" t="s"/>
      <x:c r="H933" s="46" t="s"/>
      <x:c r="K933" s="44">
        <x:f>SUM(J930:J932)</x:f>
      </x:c>
    </x:row>
    <x:row r="934" spans="1:27">
      <x:c r="B934" s="14" t="s">
        <x:v>461</x:v>
      </x:c>
      <x:c r="E934" s="46" t="s"/>
      <x:c r="H934" s="46" t="s"/>
      <x:c r="K934" s="46" t="s"/>
    </x:row>
    <x:row r="935" spans="1:27">
      <x:c r="B935" s="0" t="s">
        <x:v>608</x:v>
      </x:c>
      <x:c r="C935" s="0" t="s">
        <x:v>455</x:v>
      </x:c>
      <x:c r="D935" s="0" t="s">
        <x:v>609</x:v>
      </x:c>
      <x:c r="E935" s="43" t="n">
        <x:v>0.02</x:v>
      </x:c>
      <x:c r="F935" s="0" t="s">
        <x:v>457</x:v>
      </x:c>
      <x:c r="G935" s="0" t="s">
        <x:v>458</x:v>
      </x:c>
      <x:c r="H935" s="44" t="n">
        <x:v>4.73</x:v>
      </x:c>
      <x:c r="I935" s="0" t="s">
        <x:v>459</x:v>
      </x:c>
      <x:c r="J935" s="45">
        <x:f>ROUND(E935/I928* H935,5)</x:f>
      </x:c>
      <x:c r="K935" s="46" t="s"/>
    </x:row>
    <x:row r="936" spans="1:27">
      <x:c r="D936" s="47" t="s">
        <x:v>464</x:v>
      </x:c>
      <x:c r="E936" s="46" t="s"/>
      <x:c r="H936" s="46" t="s"/>
      <x:c r="K936" s="44">
        <x:f>SUM(J935:J935)</x:f>
      </x:c>
    </x:row>
    <x:row r="937" spans="1:27">
      <x:c r="B937" s="14" t="s">
        <x:v>465</x:v>
      </x:c>
      <x:c r="E937" s="46" t="s"/>
      <x:c r="H937" s="46" t="s"/>
      <x:c r="K937" s="46" t="s"/>
    </x:row>
    <x:row r="938" spans="1:27">
      <x:c r="B938" s="0" t="s">
        <x:v>808</x:v>
      </x:c>
      <x:c r="C938" s="0" t="s">
        <x:v>13</x:v>
      </x:c>
      <x:c r="D938" s="49" t="s">
        <x:v>809</x:v>
      </x:c>
      <x:c r="E938" s="43" t="n">
        <x:v>1.02</x:v>
      </x:c>
      <x:c r="G938" s="0" t="s">
        <x:v>458</x:v>
      </x:c>
      <x:c r="H938" s="44" t="n">
        <x:v>32.45</x:v>
      </x:c>
      <x:c r="I938" s="0" t="s">
        <x:v>459</x:v>
      </x:c>
      <x:c r="J938" s="45">
        <x:f>ROUND(E938* H938,5)</x:f>
      </x:c>
      <x:c r="K938" s="46" t="s"/>
    </x:row>
    <x:row r="939" spans="1:27">
      <x:c r="B939" s="0" t="s">
        <x:v>810</x:v>
      </x:c>
      <x:c r="C939" s="0" t="s">
        <x:v>214</x:v>
      </x:c>
      <x:c r="D939" s="0" t="s">
        <x:v>811</x:v>
      </x:c>
      <x:c r="E939" s="43" t="n">
        <x:v>0.005</x:v>
      </x:c>
      <x:c r="G939" s="0" t="s">
        <x:v>458</x:v>
      </x:c>
      <x:c r="H939" s="44" t="n">
        <x:v>14.72</x:v>
      </x:c>
      <x:c r="I939" s="0" t="s">
        <x:v>459</x:v>
      </x:c>
      <x:c r="J939" s="45">
        <x:f>ROUND(E939* H939,5)</x:f>
      </x:c>
      <x:c r="K939" s="46" t="s"/>
    </x:row>
    <x:row r="940" spans="1:27">
      <x:c r="D940" s="47" t="s">
        <x:v>475</x:v>
      </x:c>
      <x:c r="E940" s="46" t="s"/>
      <x:c r="H940" s="46" t="s"/>
      <x:c r="K940" s="44">
        <x:f>SUM(J938:J939)</x:f>
      </x:c>
    </x:row>
    <x:row r="941" spans="1:27">
      <x:c r="E941" s="46" t="s"/>
      <x:c r="H941" s="46" t="s"/>
      <x:c r="K941" s="46" t="s"/>
    </x:row>
    <x:row r="942" spans="1:27">
      <x:c r="D942" s="47" t="s">
        <x:v>477</x:v>
      </x:c>
      <x:c r="E942" s="46" t="s"/>
      <x:c r="H942" s="46" t="n">
        <x:v>1.5</x:v>
      </x:c>
      <x:c r="I942" s="0" t="s">
        <x:v>478</x:v>
      </x:c>
      <x:c r="J942" s="0">
        <x:f>ROUND(H942/100*K933,5)</x:f>
      </x:c>
      <x:c r="K942" s="46" t="s"/>
    </x:row>
    <x:row r="943" spans="1:27">
      <x:c r="D943" s="47" t="s">
        <x:v>476</x:v>
      </x:c>
      <x:c r="E943" s="46" t="s"/>
      <x:c r="H943" s="46" t="s"/>
      <x:c r="K943" s="48">
        <x:f>SUM(J929:J942)</x:f>
      </x:c>
    </x:row>
    <x:row r="944" spans="1:27">
      <x:c r="D944" s="47" t="s">
        <x:v>505</x:v>
      </x:c>
      <x:c r="E944" s="46" t="s"/>
      <x:c r="H944" s="46" t="n">
        <x:v>3</x:v>
      </x:c>
      <x:c r="I944" s="0" t="s">
        <x:v>478</x:v>
      </x:c>
      <x:c r="K944" s="44">
        <x:f>ROUND(H944/100*K943,5)</x:f>
      </x:c>
    </x:row>
    <x:row r="945" spans="1:27">
      <x:c r="D945" s="47" t="s">
        <x:v>479</x:v>
      </x:c>
      <x:c r="E945" s="46" t="s"/>
      <x:c r="H945" s="46" t="s"/>
      <x:c r="K945" s="48">
        <x:f>SUM(K943:K944)</x:f>
      </x:c>
    </x:row>
    <x:row r="947" spans="1:27" customFormat="1" ht="45" customHeight="1">
      <x:c r="A947" s="36" t="s">
        <x:v>812</x:v>
      </x:c>
      <x:c r="B947" s="36" t="s">
        <x:v>100</x:v>
      </x:c>
      <x:c r="C947" s="37" t="s">
        <x:v>13</x:v>
      </x:c>
      <x:c r="D947" s="38" t="s">
        <x:v>101</x:v>
      </x:c>
      <x:c r="E947" s="37" t="s"/>
      <x:c r="F947" s="37" t="s"/>
      <x:c r="G947" s="37" t="s"/>
      <x:c r="H947" s="39" t="s">
        <x:v>451</x:v>
      </x:c>
      <x:c r="I947" s="40" t="n">
        <x:v>1</x:v>
      </x:c>
      <x:c r="J947" s="41" t="s"/>
      <x:c r="K947" s="42">
        <x:f>ROUND(K964,2)</x:f>
      </x:c>
      <x:c r="L947" s="38" t="s">
        <x:v>813</x:v>
      </x:c>
      <x:c r="M947" s="37" t="s"/>
      <x:c r="N947" s="37" t="s"/>
      <x:c r="O947" s="37" t="s"/>
      <x:c r="P947" s="37" t="s"/>
      <x:c r="Q947" s="37" t="s"/>
      <x:c r="R947" s="37" t="s"/>
      <x:c r="S947" s="37" t="s"/>
      <x:c r="T947" s="37" t="s"/>
      <x:c r="U947" s="37" t="s"/>
      <x:c r="V947" s="37" t="s"/>
      <x:c r="W947" s="37" t="s"/>
      <x:c r="X947" s="37" t="s"/>
      <x:c r="Y947" s="37" t="s"/>
      <x:c r="Z947" s="37" t="s"/>
      <x:c r="AA947" s="37" t="s"/>
    </x:row>
    <x:row r="948" spans="1:27">
      <x:c r="B948" s="14" t="s">
        <x:v>453</x:v>
      </x:c>
    </x:row>
    <x:row r="949" spans="1:27">
      <x:c r="B949" s="0" t="s">
        <x:v>454</x:v>
      </x:c>
      <x:c r="C949" s="0" t="s">
        <x:v>455</x:v>
      </x:c>
      <x:c r="D949" s="0" t="s">
        <x:v>456</x:v>
      </x:c>
      <x:c r="E949" s="43" t="n">
        <x:v>0.02</x:v>
      </x:c>
      <x:c r="F949" s="0" t="s">
        <x:v>457</x:v>
      </x:c>
      <x:c r="G949" s="0" t="s">
        <x:v>458</x:v>
      </x:c>
      <x:c r="H949" s="44" t="n">
        <x:v>20.63</x:v>
      </x:c>
      <x:c r="I949" s="0" t="s">
        <x:v>459</x:v>
      </x:c>
      <x:c r="J949" s="45">
        <x:f>ROUND(E949/I947* H949,5)</x:f>
      </x:c>
      <x:c r="K949" s="46" t="s"/>
    </x:row>
    <x:row r="950" spans="1:27">
      <x:c r="B950" s="0" t="s">
        <x:v>501</x:v>
      </x:c>
      <x:c r="C950" s="0" t="s">
        <x:v>455</x:v>
      </x:c>
      <x:c r="D950" s="0" t="s">
        <x:v>502</x:v>
      </x:c>
      <x:c r="E950" s="43" t="n">
        <x:v>0.245</x:v>
      </x:c>
      <x:c r="F950" s="0" t="s">
        <x:v>457</x:v>
      </x:c>
      <x:c r="G950" s="0" t="s">
        <x:v>458</x:v>
      </x:c>
      <x:c r="H950" s="44" t="n">
        <x:v>19.95</x:v>
      </x:c>
      <x:c r="I950" s="0" t="s">
        <x:v>459</x:v>
      </x:c>
      <x:c r="J950" s="45">
        <x:f>ROUND(E950/I947* H950,5)</x:f>
      </x:c>
      <x:c r="K950" s="46" t="s"/>
    </x:row>
    <x:row r="951" spans="1:27">
      <x:c r="B951" s="0" t="s">
        <x:v>522</x:v>
      </x:c>
      <x:c r="C951" s="0" t="s">
        <x:v>455</x:v>
      </x:c>
      <x:c r="D951" s="0" t="s">
        <x:v>523</x:v>
      </x:c>
      <x:c r="E951" s="43" t="n">
        <x:v>0.13</x:v>
      </x:c>
      <x:c r="F951" s="0" t="s">
        <x:v>457</x:v>
      </x:c>
      <x:c r="G951" s="0" t="s">
        <x:v>458</x:v>
      </x:c>
      <x:c r="H951" s="44" t="n">
        <x:v>23.9</x:v>
      </x:c>
      <x:c r="I951" s="0" t="s">
        <x:v>459</x:v>
      </x:c>
      <x:c r="J951" s="45">
        <x:f>ROUND(E951/I947* H951,5)</x:f>
      </x:c>
      <x:c r="K951" s="46" t="s"/>
    </x:row>
    <x:row r="952" spans="1:27">
      <x:c r="D952" s="47" t="s">
        <x:v>460</x:v>
      </x:c>
      <x:c r="E952" s="46" t="s"/>
      <x:c r="H952" s="46" t="s"/>
      <x:c r="K952" s="44">
        <x:f>SUM(J949:J951)</x:f>
      </x:c>
    </x:row>
    <x:row r="953" spans="1:27">
      <x:c r="B953" s="14" t="s">
        <x:v>461</x:v>
      </x:c>
      <x:c r="E953" s="46" t="s"/>
      <x:c r="H953" s="46" t="s"/>
      <x:c r="K953" s="46" t="s"/>
    </x:row>
    <x:row r="954" spans="1:27">
      <x:c r="B954" s="0" t="s">
        <x:v>608</x:v>
      </x:c>
      <x:c r="C954" s="0" t="s">
        <x:v>455</x:v>
      </x:c>
      <x:c r="D954" s="0" t="s">
        <x:v>609</x:v>
      </x:c>
      <x:c r="E954" s="43" t="n">
        <x:v>0.02</x:v>
      </x:c>
      <x:c r="F954" s="0" t="s">
        <x:v>457</x:v>
      </x:c>
      <x:c r="G954" s="0" t="s">
        <x:v>458</x:v>
      </x:c>
      <x:c r="H954" s="44" t="n">
        <x:v>4.73</x:v>
      </x:c>
      <x:c r="I954" s="0" t="s">
        <x:v>459</x:v>
      </x:c>
      <x:c r="J954" s="45">
        <x:f>ROUND(E954/I947* H954,5)</x:f>
      </x:c>
      <x:c r="K954" s="46" t="s"/>
    </x:row>
    <x:row r="955" spans="1:27">
      <x:c r="D955" s="47" t="s">
        <x:v>464</x:v>
      </x:c>
      <x:c r="E955" s="46" t="s"/>
      <x:c r="H955" s="46" t="s"/>
      <x:c r="K955" s="44">
        <x:f>SUM(J954:J954)</x:f>
      </x:c>
    </x:row>
    <x:row r="956" spans="1:27">
      <x:c r="B956" s="14" t="s">
        <x:v>465</x:v>
      </x:c>
      <x:c r="E956" s="46" t="s"/>
      <x:c r="H956" s="46" t="s"/>
      <x:c r="K956" s="46" t="s"/>
    </x:row>
    <x:row r="957" spans="1:27">
      <x:c r="B957" s="0" t="s">
        <x:v>810</x:v>
      </x:c>
      <x:c r="C957" s="0" t="s">
        <x:v>214</x:v>
      </x:c>
      <x:c r="D957" s="0" t="s">
        <x:v>811</x:v>
      </x:c>
      <x:c r="E957" s="43" t="n">
        <x:v>0.005</x:v>
      </x:c>
      <x:c r="G957" s="0" t="s">
        <x:v>458</x:v>
      </x:c>
      <x:c r="H957" s="44" t="n">
        <x:v>14.72</x:v>
      </x:c>
      <x:c r="I957" s="0" t="s">
        <x:v>459</x:v>
      </x:c>
      <x:c r="J957" s="45">
        <x:f>ROUND(E957* H957,5)</x:f>
      </x:c>
      <x:c r="K957" s="46" t="s"/>
    </x:row>
    <x:row r="958" spans="1:27">
      <x:c r="B958" s="0" t="s">
        <x:v>814</x:v>
      </x:c>
      <x:c r="C958" s="0" t="s">
        <x:v>13</x:v>
      </x:c>
      <x:c r="D958" s="49" t="s">
        <x:v>815</x:v>
      </x:c>
      <x:c r="E958" s="43" t="n">
        <x:v>1.02</x:v>
      </x:c>
      <x:c r="G958" s="0" t="s">
        <x:v>458</x:v>
      </x:c>
      <x:c r="H958" s="44" t="n">
        <x:v>36.45</x:v>
      </x:c>
      <x:c r="I958" s="0" t="s">
        <x:v>459</x:v>
      </x:c>
      <x:c r="J958" s="45">
        <x:f>ROUND(E958* H958,5)</x:f>
      </x:c>
      <x:c r="K958" s="46" t="s"/>
    </x:row>
    <x:row r="959" spans="1:27">
      <x:c r="D959" s="47" t="s">
        <x:v>475</x:v>
      </x:c>
      <x:c r="E959" s="46" t="s"/>
      <x:c r="H959" s="46" t="s"/>
      <x:c r="K959" s="44">
        <x:f>SUM(J957:J958)</x:f>
      </x:c>
    </x:row>
    <x:row r="960" spans="1:27">
      <x:c r="E960" s="46" t="s"/>
      <x:c r="H960" s="46" t="s"/>
      <x:c r="K960" s="46" t="s"/>
    </x:row>
    <x:row r="961" spans="1:27">
      <x:c r="D961" s="47" t="s">
        <x:v>477</x:v>
      </x:c>
      <x:c r="E961" s="46" t="s"/>
      <x:c r="H961" s="46" t="n">
        <x:v>1.5</x:v>
      </x:c>
      <x:c r="I961" s="0" t="s">
        <x:v>478</x:v>
      </x:c>
      <x:c r="J961" s="0">
        <x:f>ROUND(H961/100*K952,5)</x:f>
      </x:c>
      <x:c r="K961" s="46" t="s"/>
    </x:row>
    <x:row r="962" spans="1:27">
      <x:c r="D962" s="47" t="s">
        <x:v>476</x:v>
      </x:c>
      <x:c r="E962" s="46" t="s"/>
      <x:c r="H962" s="46" t="s"/>
      <x:c r="K962" s="48">
        <x:f>SUM(J948:J961)</x:f>
      </x:c>
    </x:row>
    <x:row r="963" spans="1:27">
      <x:c r="D963" s="47" t="s">
        <x:v>505</x:v>
      </x:c>
      <x:c r="E963" s="46" t="s"/>
      <x:c r="H963" s="46" t="n">
        <x:v>3</x:v>
      </x:c>
      <x:c r="I963" s="0" t="s">
        <x:v>478</x:v>
      </x:c>
      <x:c r="K963" s="44">
        <x:f>ROUND(H963/100*K962,5)</x:f>
      </x:c>
    </x:row>
    <x:row r="964" spans="1:27">
      <x:c r="D964" s="47" t="s">
        <x:v>479</x:v>
      </x:c>
      <x:c r="E964" s="46" t="s"/>
      <x:c r="H964" s="46" t="s"/>
      <x:c r="K964" s="48">
        <x:f>SUM(K962:K963)</x:f>
      </x:c>
    </x:row>
    <x:row r="966" spans="1:27" customFormat="1" ht="45" customHeight="1">
      <x:c r="A966" s="36" t="s">
        <x:v>816</x:v>
      </x:c>
      <x:c r="B966" s="36" t="s">
        <x:v>213</x:v>
      </x:c>
      <x:c r="C966" s="37" t="s">
        <x:v>214</x:v>
      </x:c>
      <x:c r="D966" s="38" t="s">
        <x:v>215</x:v>
      </x:c>
      <x:c r="E966" s="37" t="s"/>
      <x:c r="F966" s="37" t="s"/>
      <x:c r="G966" s="37" t="s"/>
      <x:c r="H966" s="39" t="s">
        <x:v>451</x:v>
      </x:c>
      <x:c r="I966" s="40" t="n">
        <x:v>1</x:v>
      </x:c>
      <x:c r="J966" s="41" t="s"/>
      <x:c r="K966" s="42">
        <x:f>ROUND(K987,2)</x:f>
      </x:c>
      <x:c r="L966" s="38" t="s">
        <x:v>817</x:v>
      </x:c>
      <x:c r="M966" s="37" t="s"/>
      <x:c r="N966" s="37" t="s"/>
      <x:c r="O966" s="37" t="s"/>
      <x:c r="P966" s="37" t="s"/>
      <x:c r="Q966" s="37" t="s"/>
      <x:c r="R966" s="37" t="s"/>
      <x:c r="S966" s="37" t="s"/>
      <x:c r="T966" s="37" t="s"/>
      <x:c r="U966" s="37" t="s"/>
      <x:c r="V966" s="37" t="s"/>
      <x:c r="W966" s="37" t="s"/>
      <x:c r="X966" s="37" t="s"/>
      <x:c r="Y966" s="37" t="s"/>
      <x:c r="Z966" s="37" t="s"/>
      <x:c r="AA966" s="37" t="s"/>
    </x:row>
    <x:row r="967" spans="1:27">
      <x:c r="B967" s="14" t="s">
        <x:v>453</x:v>
      </x:c>
    </x:row>
    <x:row r="968" spans="1:27">
      <x:c r="B968" s="0" t="s">
        <x:v>454</x:v>
      </x:c>
      <x:c r="C968" s="0" t="s">
        <x:v>455</x:v>
      </x:c>
      <x:c r="D968" s="0" t="s">
        <x:v>456</x:v>
      </x:c>
      <x:c r="E968" s="43" t="n">
        <x:v>0.003</x:v>
      </x:c>
      <x:c r="F968" s="0" t="s">
        <x:v>457</x:v>
      </x:c>
      <x:c r="G968" s="0" t="s">
        <x:v>458</x:v>
      </x:c>
      <x:c r="H968" s="44" t="n">
        <x:v>20.63</x:v>
      </x:c>
      <x:c r="I968" s="0" t="s">
        <x:v>459</x:v>
      </x:c>
      <x:c r="J968" s="45">
        <x:f>ROUND(E968/I966* H968,5)</x:f>
      </x:c>
      <x:c r="K968" s="46" t="s"/>
    </x:row>
    <x:row r="969" spans="1:27">
      <x:c r="B969" s="0" t="s">
        <x:v>522</x:v>
      </x:c>
      <x:c r="C969" s="0" t="s">
        <x:v>455</x:v>
      </x:c>
      <x:c r="D969" s="0" t="s">
        <x:v>523</x:v>
      </x:c>
      <x:c r="E969" s="43" t="n">
        <x:v>0.0408</x:v>
      </x:c>
      <x:c r="F969" s="0" t="s">
        <x:v>457</x:v>
      </x:c>
      <x:c r="G969" s="0" t="s">
        <x:v>458</x:v>
      </x:c>
      <x:c r="H969" s="44" t="n">
        <x:v>23.9</x:v>
      </x:c>
      <x:c r="I969" s="0" t="s">
        <x:v>459</x:v>
      </x:c>
      <x:c r="J969" s="45">
        <x:f>ROUND(E969/I966* H969,5)</x:f>
      </x:c>
      <x:c r="K969" s="46" t="s"/>
    </x:row>
    <x:row r="970" spans="1:27">
      <x:c r="B970" s="0" t="s">
        <x:v>501</x:v>
      </x:c>
      <x:c r="C970" s="0" t="s">
        <x:v>455</x:v>
      </x:c>
      <x:c r="D970" s="0" t="s">
        <x:v>502</x:v>
      </x:c>
      <x:c r="E970" s="43" t="n">
        <x:v>0.1845</x:v>
      </x:c>
      <x:c r="F970" s="0" t="s">
        <x:v>457</x:v>
      </x:c>
      <x:c r="G970" s="0" t="s">
        <x:v>458</x:v>
      </x:c>
      <x:c r="H970" s="44" t="n">
        <x:v>19.95</x:v>
      </x:c>
      <x:c r="I970" s="0" t="s">
        <x:v>459</x:v>
      </x:c>
      <x:c r="J970" s="45">
        <x:f>ROUND(E970/I966* H970,5)</x:f>
      </x:c>
      <x:c r="K970" s="46" t="s"/>
    </x:row>
    <x:row r="971" spans="1:27">
      <x:c r="D971" s="47" t="s">
        <x:v>460</x:v>
      </x:c>
      <x:c r="E971" s="46" t="s"/>
      <x:c r="H971" s="46" t="s"/>
      <x:c r="K971" s="44">
        <x:f>SUM(J968:J970)</x:f>
      </x:c>
    </x:row>
    <x:row r="972" spans="1:27">
      <x:c r="B972" s="14" t="s">
        <x:v>461</x:v>
      </x:c>
      <x:c r="E972" s="46" t="s"/>
      <x:c r="H972" s="46" t="s"/>
      <x:c r="K972" s="46" t="s"/>
    </x:row>
    <x:row r="973" spans="1:27">
      <x:c r="B973" s="0" t="s">
        <x:v>818</x:v>
      </x:c>
      <x:c r="C973" s="0" t="s">
        <x:v>455</x:v>
      </x:c>
      <x:c r="D973" s="0" t="s">
        <x:v>819</x:v>
      </x:c>
      <x:c r="E973" s="43" t="n">
        <x:v>0.018</x:v>
      </x:c>
      <x:c r="F973" s="0" t="s">
        <x:v>457</x:v>
      </x:c>
      <x:c r="G973" s="0" t="s">
        <x:v>458</x:v>
      </x:c>
      <x:c r="H973" s="44" t="n">
        <x:v>25.72</x:v>
      </x:c>
      <x:c r="I973" s="0" t="s">
        <x:v>459</x:v>
      </x:c>
      <x:c r="J973" s="45">
        <x:f>ROUND(E973/I966* H973,5)</x:f>
      </x:c>
      <x:c r="K973" s="46" t="s"/>
    </x:row>
    <x:row r="974" spans="1:27">
      <x:c r="B974" s="0" t="s">
        <x:v>820</x:v>
      </x:c>
      <x:c r="C974" s="0" t="s">
        <x:v>455</x:v>
      </x:c>
      <x:c r="D974" s="0" t="s">
        <x:v>821</x:v>
      </x:c>
      <x:c r="E974" s="43" t="n">
        <x:v>0.0215</x:v>
      </x:c>
      <x:c r="F974" s="0" t="s">
        <x:v>457</x:v>
      </x:c>
      <x:c r="G974" s="0" t="s">
        <x:v>458</x:v>
      </x:c>
      <x:c r="H974" s="44" t="n">
        <x:v>47.32</x:v>
      </x:c>
      <x:c r="I974" s="0" t="s">
        <x:v>459</x:v>
      </x:c>
      <x:c r="J974" s="45">
        <x:f>ROUND(E974/I966* H974,5)</x:f>
      </x:c>
      <x:c r="K974" s="46" t="s"/>
    </x:row>
    <x:row r="975" spans="1:27">
      <x:c r="B975" s="0" t="s">
        <x:v>822</x:v>
      </x:c>
      <x:c r="C975" s="0" t="s">
        <x:v>455</x:v>
      </x:c>
      <x:c r="D975" s="0" t="s">
        <x:v>823</x:v>
      </x:c>
      <x:c r="E975" s="43" t="n">
        <x:v>0.0257</x:v>
      </x:c>
      <x:c r="F975" s="0" t="s">
        <x:v>457</x:v>
      </x:c>
      <x:c r="G975" s="0" t="s">
        <x:v>458</x:v>
      </x:c>
      <x:c r="H975" s="44" t="n">
        <x:v>56.83</x:v>
      </x:c>
      <x:c r="I975" s="0" t="s">
        <x:v>459</x:v>
      </x:c>
      <x:c r="J975" s="45">
        <x:f>ROUND(E975/I966* H975,5)</x:f>
      </x:c>
      <x:c r="K975" s="46" t="s"/>
    </x:row>
    <x:row r="976" spans="1:27">
      <x:c r="B976" s="0" t="s">
        <x:v>614</x:v>
      </x:c>
      <x:c r="C976" s="0" t="s">
        <x:v>455</x:v>
      </x:c>
      <x:c r="D976" s="0" t="s">
        <x:v>615</x:v>
      </x:c>
      <x:c r="E976" s="43" t="n">
        <x:v>0.0257</x:v>
      </x:c>
      <x:c r="F976" s="0" t="s">
        <x:v>457</x:v>
      </x:c>
      <x:c r="G976" s="0" t="s">
        <x:v>458</x:v>
      </x:c>
      <x:c r="H976" s="44" t="n">
        <x:v>63.61</x:v>
      </x:c>
      <x:c r="I976" s="0" t="s">
        <x:v>459</x:v>
      </x:c>
      <x:c r="J976" s="45">
        <x:f>ROUND(E976/I966* H976,5)</x:f>
      </x:c>
      <x:c r="K976" s="46" t="s"/>
    </x:row>
    <x:row r="977" spans="1:27">
      <x:c r="D977" s="47" t="s">
        <x:v>464</x:v>
      </x:c>
      <x:c r="E977" s="46" t="s"/>
      <x:c r="H977" s="46" t="s"/>
      <x:c r="K977" s="44">
        <x:f>SUM(J973:J976)</x:f>
      </x:c>
    </x:row>
    <x:row r="978" spans="1:27">
      <x:c r="B978" s="14" t="s">
        <x:v>465</x:v>
      </x:c>
      <x:c r="E978" s="46" t="s"/>
      <x:c r="H978" s="46" t="s"/>
      <x:c r="K978" s="46" t="s"/>
    </x:row>
    <x:row r="979" spans="1:27">
      <x:c r="B979" s="0" t="s">
        <x:v>824</x:v>
      </x:c>
      <x:c r="C979" s="0" t="s">
        <x:v>416</x:v>
      </x:c>
      <x:c r="D979" s="0" t="s">
        <x:v>825</x:v>
      </x:c>
      <x:c r="E979" s="43" t="n">
        <x:v>6</x:v>
      </x:c>
      <x:c r="G979" s="0" t="s">
        <x:v>458</x:v>
      </x:c>
      <x:c r="H979" s="44" t="n">
        <x:v>0.26</x:v>
      </x:c>
      <x:c r="I979" s="0" t="s">
        <x:v>459</x:v>
      </x:c>
      <x:c r="J979" s="45">
        <x:f>ROUND(E979* H979,5)</x:f>
      </x:c>
      <x:c r="K979" s="46" t="s"/>
    </x:row>
    <x:row r="980" spans="1:27">
      <x:c r="B980" s="0" t="s">
        <x:v>826</x:v>
      </x:c>
      <x:c r="C980" s="0" t="s">
        <x:v>416</x:v>
      </x:c>
      <x:c r="D980" s="0" t="s">
        <x:v>827</x:v>
      </x:c>
      <x:c r="E980" s="43" t="n">
        <x:v>6</x:v>
      </x:c>
      <x:c r="G980" s="0" t="s">
        <x:v>458</x:v>
      </x:c>
      <x:c r="H980" s="44" t="n">
        <x:v>0.24</x:v>
      </x:c>
      <x:c r="I980" s="0" t="s">
        <x:v>459</x:v>
      </x:c>
      <x:c r="J980" s="45">
        <x:f>ROUND(E980* H980,5)</x:f>
      </x:c>
      <x:c r="K980" s="46" t="s"/>
    </x:row>
    <x:row r="981" spans="1:27">
      <x:c r="B981" s="0" t="s">
        <x:v>828</x:v>
      </x:c>
      <x:c r="C981" s="0" t="s">
        <x:v>214</x:v>
      </x:c>
      <x:c r="D981" s="0" t="s">
        <x:v>829</x:v>
      </x:c>
      <x:c r="E981" s="43" t="n">
        <x:v>1</x:v>
      </x:c>
      <x:c r="G981" s="0" t="s">
        <x:v>458</x:v>
      </x:c>
      <x:c r="H981" s="44" t="n">
        <x:v>73.39</x:v>
      </x:c>
      <x:c r="I981" s="0" t="s">
        <x:v>459</x:v>
      </x:c>
      <x:c r="J981" s="45">
        <x:f>ROUND(E981* H981,5)</x:f>
      </x:c>
      <x:c r="K981" s="46" t="s"/>
    </x:row>
    <x:row r="982" spans="1:27">
      <x:c r="D982" s="47" t="s">
        <x:v>475</x:v>
      </x:c>
      <x:c r="E982" s="46" t="s"/>
      <x:c r="H982" s="46" t="s"/>
      <x:c r="K982" s="44">
        <x:f>SUM(J979:J981)</x:f>
      </x:c>
    </x:row>
    <x:row r="983" spans="1:27">
      <x:c r="E983" s="46" t="s"/>
      <x:c r="H983" s="46" t="s"/>
      <x:c r="K983" s="46" t="s"/>
    </x:row>
    <x:row r="984" spans="1:27">
      <x:c r="D984" s="47" t="s">
        <x:v>477</x:v>
      </x:c>
      <x:c r="E984" s="46" t="s"/>
      <x:c r="H984" s="46" t="n">
        <x:v>1.5</x:v>
      </x:c>
      <x:c r="I984" s="0" t="s">
        <x:v>478</x:v>
      </x:c>
      <x:c r="J984" s="0">
        <x:f>ROUND(H984/100*K971,5)</x:f>
      </x:c>
      <x:c r="K984" s="46" t="s"/>
    </x:row>
    <x:row r="985" spans="1:27">
      <x:c r="D985" s="47" t="s">
        <x:v>476</x:v>
      </x:c>
      <x:c r="E985" s="46" t="s"/>
      <x:c r="H985" s="46" t="s"/>
      <x:c r="K985" s="48">
        <x:f>SUM(J967:J984)</x:f>
      </x:c>
    </x:row>
    <x:row r="986" spans="1:27">
      <x:c r="D986" s="47" t="s">
        <x:v>505</x:v>
      </x:c>
      <x:c r="E986" s="46" t="s"/>
      <x:c r="H986" s="46" t="n">
        <x:v>3</x:v>
      </x:c>
      <x:c r="I986" s="0" t="s">
        <x:v>478</x:v>
      </x:c>
      <x:c r="K986" s="44">
        <x:f>ROUND(H986/100*K985,5)</x:f>
      </x:c>
    </x:row>
    <x:row r="987" spans="1:27">
      <x:c r="D987" s="47" t="s">
        <x:v>479</x:v>
      </x:c>
      <x:c r="E987" s="46" t="s"/>
      <x:c r="H987" s="46" t="s"/>
      <x:c r="K987" s="48">
        <x:f>SUM(K985:K986)</x:f>
      </x:c>
    </x:row>
    <x:row r="989" spans="1:27" customFormat="1" ht="45" customHeight="1">
      <x:c r="A989" s="36" t="s">
        <x:v>830</x:v>
      </x:c>
      <x:c r="B989" s="36" t="s">
        <x:v>363</x:v>
      </x:c>
      <x:c r="C989" s="37" t="s">
        <x:v>26</x:v>
      </x:c>
      <x:c r="D989" s="38" t="s">
        <x:v>364</x:v>
      </x:c>
      <x:c r="E989" s="37" t="s"/>
      <x:c r="F989" s="37" t="s"/>
      <x:c r="G989" s="37" t="s"/>
      <x:c r="H989" s="39" t="s">
        <x:v>451</x:v>
      </x:c>
      <x:c r="I989" s="40" t="n">
        <x:v>1</x:v>
      </x:c>
      <x:c r="J989" s="41" t="s"/>
      <x:c r="K989" s="42">
        <x:f>ROUND(K995,2)</x:f>
      </x:c>
      <x:c r="L989" s="38" t="s">
        <x:v>831</x:v>
      </x:c>
      <x:c r="M989" s="37" t="s"/>
      <x:c r="N989" s="37" t="s"/>
      <x:c r="O989" s="37" t="s"/>
      <x:c r="P989" s="37" t="s"/>
      <x:c r="Q989" s="37" t="s"/>
      <x:c r="R989" s="37" t="s"/>
      <x:c r="S989" s="37" t="s"/>
      <x:c r="T989" s="37" t="s"/>
      <x:c r="U989" s="37" t="s"/>
      <x:c r="V989" s="37" t="s"/>
      <x:c r="W989" s="37" t="s"/>
      <x:c r="X989" s="37" t="s"/>
      <x:c r="Y989" s="37" t="s"/>
      <x:c r="Z989" s="37" t="s"/>
      <x:c r="AA989" s="37" t="s"/>
    </x:row>
    <x:row r="990" spans="1:27">
      <x:c r="B990" s="14" t="s">
        <x:v>461</x:v>
      </x:c>
    </x:row>
    <x:row r="991" spans="1:27">
      <x:c r="B991" s="0" t="s">
        <x:v>832</x:v>
      </x:c>
      <x:c r="C991" s="0" t="s">
        <x:v>26</x:v>
      </x:c>
      <x:c r="D991" s="0" t="s">
        <x:v>364</x:v>
      </x:c>
      <x:c r="E991" s="43" t="n">
        <x:v>1</x:v>
      </x:c>
      <x:c r="F991" s="0" t="s">
        <x:v>457</x:v>
      </x:c>
      <x:c r="G991" s="0" t="s">
        <x:v>458</x:v>
      </x:c>
      <x:c r="H991" s="44" t="n">
        <x:v>4123.65</x:v>
      </x:c>
      <x:c r="I991" s="0" t="s">
        <x:v>459</x:v>
      </x:c>
      <x:c r="J991" s="45">
        <x:f>ROUND(E991/I989* H991,5)</x:f>
      </x:c>
      <x:c r="K991" s="46" t="s"/>
    </x:row>
    <x:row r="992" spans="1:27">
      <x:c r="D992" s="47" t="s">
        <x:v>464</x:v>
      </x:c>
      <x:c r="E992" s="46" t="s"/>
      <x:c r="H992" s="46" t="s"/>
      <x:c r="K992" s="44">
        <x:f>SUM(J991:J991)</x:f>
      </x:c>
    </x:row>
    <x:row r="993" spans="1:27">
      <x:c r="D993" s="47" t="s">
        <x:v>476</x:v>
      </x:c>
      <x:c r="E993" s="46" t="s"/>
      <x:c r="H993" s="46" t="s"/>
      <x:c r="K993" s="48">
        <x:f>SUM(J990:J992)</x:f>
      </x:c>
    </x:row>
    <x:row r="994" spans="1:27">
      <x:c r="D994" s="47" t="s">
        <x:v>505</x:v>
      </x:c>
      <x:c r="E994" s="46" t="s"/>
      <x:c r="H994" s="46" t="n">
        <x:v>3</x:v>
      </x:c>
      <x:c r="I994" s="0" t="s">
        <x:v>478</x:v>
      </x:c>
      <x:c r="K994" s="44">
        <x:f>ROUND(H994/100*K993,5)</x:f>
      </x:c>
    </x:row>
    <x:row r="995" spans="1:27">
      <x:c r="D995" s="47" t="s">
        <x:v>479</x:v>
      </x:c>
      <x:c r="E995" s="46" t="s"/>
      <x:c r="H995" s="46" t="s"/>
      <x:c r="K995" s="48">
        <x:f>SUM(K993:K994)</x:f>
      </x:c>
    </x:row>
    <x:row r="997" spans="1:27" customFormat="1" ht="45" customHeight="1">
      <x:c r="A997" s="36" t="s">
        <x:v>833</x:v>
      </x:c>
      <x:c r="B997" s="36" t="s">
        <x:v>90</x:v>
      </x:c>
      <x:c r="C997" s="37" t="s">
        <x:v>16</x:v>
      </x:c>
      <x:c r="D997" s="38" t="s">
        <x:v>91</x:v>
      </x:c>
      <x:c r="E997" s="37" t="s"/>
      <x:c r="F997" s="37" t="s"/>
      <x:c r="G997" s="37" t="s"/>
      <x:c r="H997" s="39" t="s">
        <x:v>451</x:v>
      </x:c>
      <x:c r="I997" s="40" t="n">
        <x:v>1</x:v>
      </x:c>
      <x:c r="J997" s="41" t="s"/>
      <x:c r="K997" s="42">
        <x:f>ROUND(K1010,2)</x:f>
      </x:c>
      <x:c r="L997" s="38" t="s">
        <x:v>834</x:v>
      </x:c>
      <x:c r="M997" s="37" t="s"/>
      <x:c r="N997" s="37" t="s"/>
      <x:c r="O997" s="37" t="s"/>
      <x:c r="P997" s="37" t="s"/>
      <x:c r="Q997" s="37" t="s"/>
      <x:c r="R997" s="37" t="s"/>
      <x:c r="S997" s="37" t="s"/>
      <x:c r="T997" s="37" t="s"/>
      <x:c r="U997" s="37" t="s"/>
      <x:c r="V997" s="37" t="s"/>
      <x:c r="W997" s="37" t="s"/>
      <x:c r="X997" s="37" t="s"/>
      <x:c r="Y997" s="37" t="s"/>
      <x:c r="Z997" s="37" t="s"/>
      <x:c r="AA997" s="37" t="s"/>
    </x:row>
    <x:row r="998" spans="1:27">
      <x:c r="B998" s="14" t="s">
        <x:v>453</x:v>
      </x:c>
    </x:row>
    <x:row r="999" spans="1:27">
      <x:c r="B999" s="0" t="s">
        <x:v>509</x:v>
      </x:c>
      <x:c r="C999" s="0" t="s">
        <x:v>455</x:v>
      </x:c>
      <x:c r="D999" s="0" t="s">
        <x:v>510</x:v>
      </x:c>
      <x:c r="E999" s="43" t="n">
        <x:v>0.57</x:v>
      </x:c>
      <x:c r="F999" s="0" t="s">
        <x:v>457</x:v>
      </x:c>
      <x:c r="G999" s="0" t="s">
        <x:v>458</x:v>
      </x:c>
      <x:c r="H999" s="44" t="n">
        <x:v>23.9</x:v>
      </x:c>
      <x:c r="I999" s="0" t="s">
        <x:v>459</x:v>
      </x:c>
      <x:c r="J999" s="45">
        <x:f>ROUND(E999/I997* H999,5)</x:f>
      </x:c>
      <x:c r="K999" s="46" t="s"/>
    </x:row>
    <x:row r="1000" spans="1:27">
      <x:c r="B1000" s="0" t="s">
        <x:v>501</x:v>
      </x:c>
      <x:c r="C1000" s="0" t="s">
        <x:v>455</x:v>
      </x:c>
      <x:c r="D1000" s="0" t="s">
        <x:v>502</x:v>
      </x:c>
      <x:c r="E1000" s="43" t="n">
        <x:v>0.57</x:v>
      </x:c>
      <x:c r="F1000" s="0" t="s">
        <x:v>457</x:v>
      </x:c>
      <x:c r="G1000" s="0" t="s">
        <x:v>458</x:v>
      </x:c>
      <x:c r="H1000" s="44" t="n">
        <x:v>19.95</x:v>
      </x:c>
      <x:c r="I1000" s="0" t="s">
        <x:v>459</x:v>
      </x:c>
      <x:c r="J1000" s="45">
        <x:f>ROUND(E1000/I997* H1000,5)</x:f>
      </x:c>
      <x:c r="K1000" s="46" t="s"/>
    </x:row>
    <x:row r="1001" spans="1:27">
      <x:c r="D1001" s="47" t="s">
        <x:v>460</x:v>
      </x:c>
      <x:c r="E1001" s="46" t="s"/>
      <x:c r="H1001" s="46" t="s"/>
      <x:c r="K1001" s="44">
        <x:f>SUM(J999:J1000)</x:f>
      </x:c>
    </x:row>
    <x:row r="1002" spans="1:27">
      <x:c r="B1002" s="14" t="s">
        <x:v>465</x:v>
      </x:c>
      <x:c r="E1002" s="46" t="s"/>
      <x:c r="H1002" s="46" t="s"/>
      <x:c r="K1002" s="46" t="s"/>
    </x:row>
    <x:row r="1003" spans="1:27">
      <x:c r="B1003" s="0" t="s">
        <x:v>835</x:v>
      </x:c>
      <x:c r="C1003" s="0" t="s">
        <x:v>16</x:v>
      </x:c>
      <x:c r="D1003" s="0" t="s">
        <x:v>836</x:v>
      </x:c>
      <x:c r="E1003" s="43" t="n">
        <x:v>1.05</x:v>
      </x:c>
      <x:c r="G1003" s="0" t="s">
        <x:v>458</x:v>
      </x:c>
      <x:c r="H1003" s="44" t="n">
        <x:v>17.25</x:v>
      </x:c>
      <x:c r="I1003" s="0" t="s">
        <x:v>459</x:v>
      </x:c>
      <x:c r="J1003" s="45">
        <x:f>ROUND(E1003* H1003,5)</x:f>
      </x:c>
      <x:c r="K1003" s="46" t="s"/>
    </x:row>
    <x:row r="1004" spans="1:27">
      <x:c r="B1004" s="0" t="s">
        <x:v>790</x:v>
      </x:c>
      <x:c r="C1004" s="0" t="s">
        <x:v>416</x:v>
      </x:c>
      <x:c r="D1004" s="0" t="s">
        <x:v>791</x:v>
      </x:c>
      <x:c r="E1004" s="43" t="n">
        <x:v>0.04</x:v>
      </x:c>
      <x:c r="G1004" s="0" t="s">
        <x:v>458</x:v>
      </x:c>
      <x:c r="H1004" s="44" t="n">
        <x:v>0.42</x:v>
      </x:c>
      <x:c r="I1004" s="0" t="s">
        <x:v>459</x:v>
      </x:c>
      <x:c r="J1004" s="45">
        <x:f>ROUND(E1004* H1004,5)</x:f>
      </x:c>
      <x:c r="K1004" s="46" t="s"/>
    </x:row>
    <x:row r="1005" spans="1:27">
      <x:c r="D1005" s="47" t="s">
        <x:v>475</x:v>
      </x:c>
      <x:c r="E1005" s="46" t="s"/>
      <x:c r="H1005" s="46" t="s"/>
      <x:c r="K1005" s="44">
        <x:f>SUM(J1003:J1004)</x:f>
      </x:c>
    </x:row>
    <x:row r="1006" spans="1:27">
      <x:c r="E1006" s="46" t="s"/>
      <x:c r="H1006" s="46" t="s"/>
      <x:c r="K1006" s="46" t="s"/>
    </x:row>
    <x:row r="1007" spans="1:27">
      <x:c r="D1007" s="47" t="s">
        <x:v>477</x:v>
      </x:c>
      <x:c r="E1007" s="46" t="s"/>
      <x:c r="H1007" s="46" t="n">
        <x:v>1.5</x:v>
      </x:c>
      <x:c r="I1007" s="0" t="s">
        <x:v>478</x:v>
      </x:c>
      <x:c r="J1007" s="0">
        <x:f>ROUND(H1007/100*K1001,5)</x:f>
      </x:c>
      <x:c r="K1007" s="46" t="s"/>
    </x:row>
    <x:row r="1008" spans="1:27">
      <x:c r="D1008" s="47" t="s">
        <x:v>476</x:v>
      </x:c>
      <x:c r="E1008" s="46" t="s"/>
      <x:c r="H1008" s="46" t="s"/>
      <x:c r="K1008" s="48">
        <x:f>SUM(J998:J1007)</x:f>
      </x:c>
    </x:row>
    <x:row r="1009" spans="1:27">
      <x:c r="D1009" s="47" t="s">
        <x:v>505</x:v>
      </x:c>
      <x:c r="E1009" s="46" t="s"/>
      <x:c r="H1009" s="46" t="n">
        <x:v>3</x:v>
      </x:c>
      <x:c r="I1009" s="0" t="s">
        <x:v>478</x:v>
      </x:c>
      <x:c r="K1009" s="44">
        <x:f>ROUND(H1009/100*K1008,5)</x:f>
      </x:c>
    </x:row>
    <x:row r="1010" spans="1:27">
      <x:c r="D1010" s="47" t="s">
        <x:v>479</x:v>
      </x:c>
      <x:c r="E1010" s="46" t="s"/>
      <x:c r="H1010" s="46" t="s"/>
      <x:c r="K1010" s="48">
        <x:f>SUM(K1008:K1009)</x:f>
      </x:c>
    </x:row>
    <x:row r="1012" spans="1:27" customFormat="1" ht="45" customHeight="1">
      <x:c r="A1012" s="36" t="s">
        <x:v>837</x:v>
      </x:c>
      <x:c r="B1012" s="36" t="s">
        <x:v>338</x:v>
      </x:c>
      <x:c r="C1012" s="37" t="s">
        <x:v>258</x:v>
      </x:c>
      <x:c r="D1012" s="38" t="s">
        <x:v>339</x:v>
      </x:c>
      <x:c r="E1012" s="37" t="s"/>
      <x:c r="F1012" s="37" t="s"/>
      <x:c r="G1012" s="37" t="s"/>
      <x:c r="H1012" s="39" t="s">
        <x:v>451</x:v>
      </x:c>
      <x:c r="I1012" s="40" t="n">
        <x:v>1</x:v>
      </x:c>
      <x:c r="J1012" s="41" t="s"/>
      <x:c r="K1012" s="42">
        <x:f>ROUND(K1028,2)</x:f>
      </x:c>
      <x:c r="L1012" s="38" t="s">
        <x:v>838</x:v>
      </x:c>
      <x:c r="M1012" s="37" t="s"/>
      <x:c r="N1012" s="37" t="s"/>
      <x:c r="O1012" s="37" t="s"/>
      <x:c r="P1012" s="37" t="s"/>
      <x:c r="Q1012" s="37" t="s"/>
      <x:c r="R1012" s="37" t="s"/>
      <x:c r="S1012" s="37" t="s"/>
      <x:c r="T1012" s="37" t="s"/>
      <x:c r="U1012" s="37" t="s"/>
      <x:c r="V1012" s="37" t="s"/>
      <x:c r="W1012" s="37" t="s"/>
      <x:c r="X1012" s="37" t="s"/>
      <x:c r="Y1012" s="37" t="s"/>
      <x:c r="Z1012" s="37" t="s"/>
      <x:c r="AA1012" s="37" t="s"/>
    </x:row>
    <x:row r="1013" spans="1:27">
      <x:c r="B1013" s="14" t="s">
        <x:v>453</x:v>
      </x:c>
    </x:row>
    <x:row r="1014" spans="1:27">
      <x:c r="B1014" s="0" t="s">
        <x:v>839</x:v>
      </x:c>
      <x:c r="C1014" s="0" t="s">
        <x:v>455</x:v>
      </x:c>
      <x:c r="D1014" s="0" t="s">
        <x:v>840</x:v>
      </x:c>
      <x:c r="E1014" s="43" t="n">
        <x:v>0.4</x:v>
      </x:c>
      <x:c r="F1014" s="0" t="s">
        <x:v>457</x:v>
      </x:c>
      <x:c r="G1014" s="0" t="s">
        <x:v>458</x:v>
      </x:c>
      <x:c r="H1014" s="44" t="n">
        <x:v>24.28</x:v>
      </x:c>
      <x:c r="I1014" s="0" t="s">
        <x:v>459</x:v>
      </x:c>
      <x:c r="J1014" s="45">
        <x:f>ROUND(E1014/I1012* H1014,5)</x:f>
      </x:c>
      <x:c r="K1014" s="46" t="s"/>
    </x:row>
    <x:row r="1015" spans="1:27">
      <x:c r="B1015" s="0" t="s">
        <x:v>509</x:v>
      </x:c>
      <x:c r="C1015" s="0" t="s">
        <x:v>455</x:v>
      </x:c>
      <x:c r="D1015" s="0" t="s">
        <x:v>510</x:v>
      </x:c>
      <x:c r="E1015" s="43" t="n">
        <x:v>0.3</x:v>
      </x:c>
      <x:c r="F1015" s="0" t="s">
        <x:v>457</x:v>
      </x:c>
      <x:c r="G1015" s="0" t="s">
        <x:v>458</x:v>
      </x:c>
      <x:c r="H1015" s="44" t="n">
        <x:v>23.9</x:v>
      </x:c>
      <x:c r="I1015" s="0" t="s">
        <x:v>459</x:v>
      </x:c>
      <x:c r="J1015" s="45">
        <x:f>ROUND(E1015/I1012* H1015,5)</x:f>
      </x:c>
      <x:c r="K1015" s="46" t="s"/>
    </x:row>
    <x:row r="1016" spans="1:27">
      <x:c r="B1016" s="0" t="s">
        <x:v>501</x:v>
      </x:c>
      <x:c r="C1016" s="0" t="s">
        <x:v>455</x:v>
      </x:c>
      <x:c r="D1016" s="0" t="s">
        <x:v>502</x:v>
      </x:c>
      <x:c r="E1016" s="43" t="n">
        <x:v>0.2</x:v>
      </x:c>
      <x:c r="F1016" s="0" t="s">
        <x:v>457</x:v>
      </x:c>
      <x:c r="G1016" s="0" t="s">
        <x:v>458</x:v>
      </x:c>
      <x:c r="H1016" s="44" t="n">
        <x:v>19.95</x:v>
      </x:c>
      <x:c r="I1016" s="0" t="s">
        <x:v>459</x:v>
      </x:c>
      <x:c r="J1016" s="45">
        <x:f>ROUND(E1016/I1012* H1016,5)</x:f>
      </x:c>
      <x:c r="K1016" s="46" t="s"/>
    </x:row>
    <x:row r="1017" spans="1:27">
      <x:c r="B1017" s="0" t="s">
        <x:v>841</x:v>
      </x:c>
      <x:c r="C1017" s="0" t="s">
        <x:v>455</x:v>
      </x:c>
      <x:c r="D1017" s="0" t="s">
        <x:v>842</x:v>
      </x:c>
      <x:c r="E1017" s="43" t="n">
        <x:v>0.2</x:v>
      </x:c>
      <x:c r="F1017" s="0" t="s">
        <x:v>457</x:v>
      </x:c>
      <x:c r="G1017" s="0" t="s">
        <x:v>458</x:v>
      </x:c>
      <x:c r="H1017" s="44" t="n">
        <x:v>20.14</x:v>
      </x:c>
      <x:c r="I1017" s="0" t="s">
        <x:v>459</x:v>
      </x:c>
      <x:c r="J1017" s="45">
        <x:f>ROUND(E1017/I1012* H1017,5)</x:f>
      </x:c>
      <x:c r="K1017" s="46" t="s"/>
    </x:row>
    <x:row r="1018" spans="1:27">
      <x:c r="D1018" s="47" t="s">
        <x:v>460</x:v>
      </x:c>
      <x:c r="E1018" s="46" t="s"/>
      <x:c r="H1018" s="46" t="s"/>
      <x:c r="K1018" s="44">
        <x:f>SUM(J1014:J1017)</x:f>
      </x:c>
    </x:row>
    <x:row r="1019" spans="1:27">
      <x:c r="B1019" s="14" t="s">
        <x:v>465</x:v>
      </x:c>
      <x:c r="E1019" s="46" t="s"/>
      <x:c r="H1019" s="46" t="s"/>
      <x:c r="K1019" s="46" t="s"/>
    </x:row>
    <x:row r="1020" spans="1:27">
      <x:c r="B1020" s="0" t="s">
        <x:v>843</x:v>
      </x:c>
      <x:c r="C1020" s="0" t="s">
        <x:v>844</x:v>
      </x:c>
      <x:c r="D1020" s="0" t="s">
        <x:v>845</x:v>
      </x:c>
      <x:c r="E1020" s="43" t="n">
        <x:v>25</x:v>
      </x:c>
      <x:c r="G1020" s="0" t="s">
        <x:v>458</x:v>
      </x:c>
      <x:c r="H1020" s="44" t="n">
        <x:v>1.63</x:v>
      </x:c>
      <x:c r="I1020" s="0" t="s">
        <x:v>459</x:v>
      </x:c>
      <x:c r="J1020" s="45">
        <x:f>ROUND(E1020* H1020,5)</x:f>
      </x:c>
      <x:c r="K1020" s="46" t="s"/>
    </x:row>
    <x:row r="1021" spans="1:27">
      <x:c r="B1021" s="0" t="s">
        <x:v>846</x:v>
      </x:c>
      <x:c r="C1021" s="0" t="s">
        <x:v>258</x:v>
      </x:c>
      <x:c r="D1021" s="0" t="s">
        <x:v>847</x:v>
      </x:c>
      <x:c r="E1021" s="43" t="n">
        <x:v>1</x:v>
      </x:c>
      <x:c r="G1021" s="0" t="s">
        <x:v>458</x:v>
      </x:c>
      <x:c r="H1021" s="44" t="n">
        <x:v>132</x:v>
      </x:c>
      <x:c r="I1021" s="0" t="s">
        <x:v>459</x:v>
      </x:c>
      <x:c r="J1021" s="45">
        <x:f>ROUND(E1021* H1021,5)</x:f>
      </x:c>
      <x:c r="K1021" s="46" t="s"/>
    </x:row>
    <x:row r="1022" spans="1:27">
      <x:c r="B1022" s="0" t="s">
        <x:v>848</x:v>
      </x:c>
      <x:c r="C1022" s="0" t="s">
        <x:v>473</x:v>
      </x:c>
      <x:c r="D1022" s="0" t="s">
        <x:v>849</x:v>
      </x:c>
      <x:c r="E1022" s="43" t="n">
        <x:v>0.01</x:v>
      </x:c>
      <x:c r="G1022" s="0" t="s">
        <x:v>458</x:v>
      </x:c>
      <x:c r="H1022" s="44" t="n">
        <x:v>48.52</x:v>
      </x:c>
      <x:c r="I1022" s="0" t="s">
        <x:v>459</x:v>
      </x:c>
      <x:c r="J1022" s="45">
        <x:f>ROUND(E1022* H1022,5)</x:f>
      </x:c>
      <x:c r="K1022" s="46" t="s"/>
    </x:row>
    <x:row r="1023" spans="1:27">
      <x:c r="D1023" s="47" t="s">
        <x:v>475</x:v>
      </x:c>
      <x:c r="E1023" s="46" t="s"/>
      <x:c r="H1023" s="46" t="s"/>
      <x:c r="K1023" s="44">
        <x:f>SUM(J1020:J1022)</x:f>
      </x:c>
    </x:row>
    <x:row r="1024" spans="1:27">
      <x:c r="E1024" s="46" t="s"/>
      <x:c r="H1024" s="46" t="s"/>
      <x:c r="K1024" s="46" t="s"/>
    </x:row>
    <x:row r="1025" spans="1:27">
      <x:c r="D1025" s="47" t="s">
        <x:v>477</x:v>
      </x:c>
      <x:c r="E1025" s="46" t="s"/>
      <x:c r="H1025" s="46" t="n">
        <x:v>2.5</x:v>
      </x:c>
      <x:c r="I1025" s="0" t="s">
        <x:v>478</x:v>
      </x:c>
      <x:c r="J1025" s="0">
        <x:f>ROUND(H1025/100*K1018,5)</x:f>
      </x:c>
      <x:c r="K1025" s="46" t="s"/>
    </x:row>
    <x:row r="1026" spans="1:27">
      <x:c r="D1026" s="47" t="s">
        <x:v>476</x:v>
      </x:c>
      <x:c r="E1026" s="46" t="s"/>
      <x:c r="H1026" s="46" t="s"/>
      <x:c r="K1026" s="48">
        <x:f>SUM(J1013:J1025)</x:f>
      </x:c>
    </x:row>
    <x:row r="1027" spans="1:27">
      <x:c r="D1027" s="47" t="s">
        <x:v>505</x:v>
      </x:c>
      <x:c r="E1027" s="46" t="s"/>
      <x:c r="H1027" s="46" t="n">
        <x:v>3</x:v>
      </x:c>
      <x:c r="I1027" s="0" t="s">
        <x:v>478</x:v>
      </x:c>
      <x:c r="K1027" s="44">
        <x:f>ROUND(H1027/100*K1026,5)</x:f>
      </x:c>
    </x:row>
    <x:row r="1028" spans="1:27">
      <x:c r="D1028" s="47" t="s">
        <x:v>479</x:v>
      </x:c>
      <x:c r="E1028" s="46" t="s"/>
      <x:c r="H1028" s="46" t="s"/>
      <x:c r="K1028" s="48">
        <x:f>SUM(K1026:K1027)</x:f>
      </x:c>
    </x:row>
    <x:row r="1030" spans="1:27" customFormat="1" ht="45" customHeight="1">
      <x:c r="A1030" s="36" t="s">
        <x:v>850</x:v>
      </x:c>
      <x:c r="B1030" s="36" t="s">
        <x:v>340</x:v>
      </x:c>
      <x:c r="C1030" s="37" t="s">
        <x:v>26</x:v>
      </x:c>
      <x:c r="D1030" s="38" t="s">
        <x:v>341</x:v>
      </x:c>
      <x:c r="E1030" s="37" t="s"/>
      <x:c r="F1030" s="37" t="s"/>
      <x:c r="G1030" s="37" t="s"/>
      <x:c r="H1030" s="39" t="s">
        <x:v>451</x:v>
      </x:c>
      <x:c r="I1030" s="40" t="n">
        <x:v>1</x:v>
      </x:c>
      <x:c r="J1030" s="41" t="s"/>
      <x:c r="K1030" s="42">
        <x:f>ROUND(K1045,2)</x:f>
      </x:c>
      <x:c r="L1030" s="38" t="s">
        <x:v>851</x:v>
      </x:c>
      <x:c r="M1030" s="37" t="s"/>
      <x:c r="N1030" s="37" t="s"/>
      <x:c r="O1030" s="37" t="s"/>
      <x:c r="P1030" s="37" t="s"/>
      <x:c r="Q1030" s="37" t="s"/>
      <x:c r="R1030" s="37" t="s"/>
      <x:c r="S1030" s="37" t="s"/>
      <x:c r="T1030" s="37" t="s"/>
      <x:c r="U1030" s="37" t="s"/>
      <x:c r="V1030" s="37" t="s"/>
      <x:c r="W1030" s="37" t="s"/>
      <x:c r="X1030" s="37" t="s"/>
      <x:c r="Y1030" s="37" t="s"/>
      <x:c r="Z1030" s="37" t="s"/>
      <x:c r="AA1030" s="37" t="s"/>
    </x:row>
    <x:row r="1031" spans="1:27">
      <x:c r="B1031" s="14" t="s">
        <x:v>453</x:v>
      </x:c>
    </x:row>
    <x:row r="1032" spans="1:27">
      <x:c r="B1032" s="0" t="s">
        <x:v>509</x:v>
      </x:c>
      <x:c r="C1032" s="0" t="s">
        <x:v>455</x:v>
      </x:c>
      <x:c r="D1032" s="0" t="s">
        <x:v>510</x:v>
      </x:c>
      <x:c r="E1032" s="43" t="n">
        <x:v>0.3</x:v>
      </x:c>
      <x:c r="F1032" s="0" t="s">
        <x:v>457</x:v>
      </x:c>
      <x:c r="G1032" s="0" t="s">
        <x:v>458</x:v>
      </x:c>
      <x:c r="H1032" s="44" t="n">
        <x:v>23.9</x:v>
      </x:c>
      <x:c r="I1032" s="0" t="s">
        <x:v>459</x:v>
      </x:c>
      <x:c r="J1032" s="45">
        <x:f>ROUND(E1032/I1030* H1032,5)</x:f>
      </x:c>
      <x:c r="K1032" s="46" t="s"/>
    </x:row>
    <x:row r="1033" spans="1:27">
      <x:c r="B1033" s="0" t="s">
        <x:v>839</x:v>
      </x:c>
      <x:c r="C1033" s="0" t="s">
        <x:v>455</x:v>
      </x:c>
      <x:c r="D1033" s="0" t="s">
        <x:v>840</x:v>
      </x:c>
      <x:c r="E1033" s="43" t="n">
        <x:v>0.4</x:v>
      </x:c>
      <x:c r="F1033" s="0" t="s">
        <x:v>457</x:v>
      </x:c>
      <x:c r="G1033" s="0" t="s">
        <x:v>458</x:v>
      </x:c>
      <x:c r="H1033" s="44" t="n">
        <x:v>24.28</x:v>
      </x:c>
      <x:c r="I1033" s="0" t="s">
        <x:v>459</x:v>
      </x:c>
      <x:c r="J1033" s="45">
        <x:f>ROUND(E1033/I1030* H1033,5)</x:f>
      </x:c>
      <x:c r="K1033" s="46" t="s"/>
    </x:row>
    <x:row r="1034" spans="1:27">
      <x:c r="B1034" s="0" t="s">
        <x:v>501</x:v>
      </x:c>
      <x:c r="C1034" s="0" t="s">
        <x:v>455</x:v>
      </x:c>
      <x:c r="D1034" s="0" t="s">
        <x:v>502</x:v>
      </x:c>
      <x:c r="E1034" s="43" t="n">
        <x:v>0.2</x:v>
      </x:c>
      <x:c r="F1034" s="0" t="s">
        <x:v>457</x:v>
      </x:c>
      <x:c r="G1034" s="0" t="s">
        <x:v>458</x:v>
      </x:c>
      <x:c r="H1034" s="44" t="n">
        <x:v>19.95</x:v>
      </x:c>
      <x:c r="I1034" s="0" t="s">
        <x:v>459</x:v>
      </x:c>
      <x:c r="J1034" s="45">
        <x:f>ROUND(E1034/I1030* H1034,5)</x:f>
      </x:c>
      <x:c r="K1034" s="46" t="s"/>
    </x:row>
    <x:row r="1035" spans="1:27">
      <x:c r="B1035" s="0" t="s">
        <x:v>841</x:v>
      </x:c>
      <x:c r="C1035" s="0" t="s">
        <x:v>455</x:v>
      </x:c>
      <x:c r="D1035" s="0" t="s">
        <x:v>842</x:v>
      </x:c>
      <x:c r="E1035" s="43" t="n">
        <x:v>0.2</x:v>
      </x:c>
      <x:c r="F1035" s="0" t="s">
        <x:v>457</x:v>
      </x:c>
      <x:c r="G1035" s="0" t="s">
        <x:v>458</x:v>
      </x:c>
      <x:c r="H1035" s="44" t="n">
        <x:v>20.14</x:v>
      </x:c>
      <x:c r="I1035" s="0" t="s">
        <x:v>459</x:v>
      </x:c>
      <x:c r="J1035" s="45">
        <x:f>ROUND(E1035/I1030* H1035,5)</x:f>
      </x:c>
      <x:c r="K1035" s="46" t="s"/>
    </x:row>
    <x:row r="1036" spans="1:27">
      <x:c r="D1036" s="47" t="s">
        <x:v>460</x:v>
      </x:c>
      <x:c r="E1036" s="46" t="s"/>
      <x:c r="H1036" s="46" t="s"/>
      <x:c r="K1036" s="44">
        <x:f>SUM(J1032:J1035)</x:f>
      </x:c>
    </x:row>
    <x:row r="1037" spans="1:27">
      <x:c r="B1037" s="14" t="s">
        <x:v>465</x:v>
      </x:c>
      <x:c r="E1037" s="46" t="s"/>
      <x:c r="H1037" s="46" t="s"/>
      <x:c r="K1037" s="46" t="s"/>
    </x:row>
    <x:row r="1038" spans="1:27">
      <x:c r="B1038" s="0" t="s">
        <x:v>848</x:v>
      </x:c>
      <x:c r="C1038" s="0" t="s">
        <x:v>473</x:v>
      </x:c>
      <x:c r="D1038" s="0" t="s">
        <x:v>849</x:v>
      </x:c>
      <x:c r="E1038" s="43" t="n">
        <x:v>0.01</x:v>
      </x:c>
      <x:c r="G1038" s="0" t="s">
        <x:v>458</x:v>
      </x:c>
      <x:c r="H1038" s="44" t="n">
        <x:v>48.52</x:v>
      </x:c>
      <x:c r="I1038" s="0" t="s">
        <x:v>459</x:v>
      </x:c>
      <x:c r="J1038" s="45">
        <x:f>ROUND(E1038* H1038,5)</x:f>
      </x:c>
      <x:c r="K1038" s="46" t="s"/>
    </x:row>
    <x:row r="1039" spans="1:27">
      <x:c r="B1039" s="0" t="s">
        <x:v>852</x:v>
      </x:c>
      <x:c r="C1039" s="0" t="s">
        <x:v>19</x:v>
      </x:c>
      <x:c r="D1039" s="0" t="s">
        <x:v>853</x:v>
      </x:c>
      <x:c r="E1039" s="43" t="n">
        <x:v>1</x:v>
      </x:c>
      <x:c r="G1039" s="0" t="s">
        <x:v>458</x:v>
      </x:c>
      <x:c r="H1039" s="44" t="n">
        <x:v>404</x:v>
      </x:c>
      <x:c r="I1039" s="0" t="s">
        <x:v>459</x:v>
      </x:c>
      <x:c r="J1039" s="45">
        <x:f>ROUND(E1039* H1039,5)</x:f>
      </x:c>
      <x:c r="K1039" s="46" t="s"/>
    </x:row>
    <x:row r="1040" spans="1:27">
      <x:c r="D1040" s="47" t="s">
        <x:v>475</x:v>
      </x:c>
      <x:c r="E1040" s="46" t="s"/>
      <x:c r="H1040" s="46" t="s"/>
      <x:c r="K1040" s="44">
        <x:f>SUM(J1038:J1039)</x:f>
      </x:c>
    </x:row>
    <x:row r="1041" spans="1:27">
      <x:c r="E1041" s="46" t="s"/>
      <x:c r="H1041" s="46" t="s"/>
      <x:c r="K1041" s="46" t="s"/>
    </x:row>
    <x:row r="1042" spans="1:27">
      <x:c r="D1042" s="47" t="s">
        <x:v>477</x:v>
      </x:c>
      <x:c r="E1042" s="46" t="s"/>
      <x:c r="H1042" s="46" t="n">
        <x:v>2.5</x:v>
      </x:c>
      <x:c r="I1042" s="0" t="s">
        <x:v>478</x:v>
      </x:c>
      <x:c r="J1042" s="0">
        <x:f>ROUND(H1042/100*K1036,5)</x:f>
      </x:c>
      <x:c r="K1042" s="46" t="s"/>
    </x:row>
    <x:row r="1043" spans="1:27">
      <x:c r="D1043" s="47" t="s">
        <x:v>476</x:v>
      </x:c>
      <x:c r="E1043" s="46" t="s"/>
      <x:c r="H1043" s="46" t="s"/>
      <x:c r="K1043" s="48">
        <x:f>SUM(J1031:J1042)</x:f>
      </x:c>
    </x:row>
    <x:row r="1044" spans="1:27">
      <x:c r="D1044" s="47" t="s">
        <x:v>505</x:v>
      </x:c>
      <x:c r="E1044" s="46" t="s"/>
      <x:c r="H1044" s="46" t="n">
        <x:v>3</x:v>
      </x:c>
      <x:c r="I1044" s="0" t="s">
        <x:v>478</x:v>
      </x:c>
      <x:c r="K1044" s="44">
        <x:f>ROUND(H1044/100*K1043,5)</x:f>
      </x:c>
    </x:row>
    <x:row r="1045" spans="1:27">
      <x:c r="D1045" s="47" t="s">
        <x:v>479</x:v>
      </x:c>
      <x:c r="E1045" s="46" t="s"/>
      <x:c r="H1045" s="46" t="s"/>
      <x:c r="K1045" s="48">
        <x:f>SUM(K1043:K1044)</x:f>
      </x:c>
    </x:row>
    <x:row r="1047" spans="1:27" customFormat="1" ht="45" customHeight="1">
      <x:c r="A1047" s="36" t="s">
        <x:v>854</x:v>
      </x:c>
      <x:c r="B1047" s="36" t="s">
        <x:v>175</x:v>
      </x:c>
      <x:c r="C1047" s="37" t="s">
        <x:v>16</x:v>
      </x:c>
      <x:c r="D1047" s="38" t="s">
        <x:v>176</x:v>
      </x:c>
      <x:c r="E1047" s="37" t="s"/>
      <x:c r="F1047" s="37" t="s"/>
      <x:c r="G1047" s="37" t="s"/>
      <x:c r="H1047" s="39" t="s">
        <x:v>451</x:v>
      </x:c>
      <x:c r="I1047" s="40" t="n">
        <x:v>1</x:v>
      </x:c>
      <x:c r="J1047" s="41" t="s"/>
      <x:c r="K1047" s="42">
        <x:f>ROUND(K1059,2)</x:f>
      </x:c>
      <x:c r="L1047" s="38" t="s">
        <x:v>855</x:v>
      </x:c>
      <x:c r="M1047" s="37" t="s"/>
      <x:c r="N1047" s="37" t="s"/>
      <x:c r="O1047" s="37" t="s"/>
      <x:c r="P1047" s="37" t="s"/>
      <x:c r="Q1047" s="37" t="s"/>
      <x:c r="R1047" s="37" t="s"/>
      <x:c r="S1047" s="37" t="s"/>
      <x:c r="T1047" s="37" t="s"/>
      <x:c r="U1047" s="37" t="s"/>
      <x:c r="V1047" s="37" t="s"/>
      <x:c r="W1047" s="37" t="s"/>
      <x:c r="X1047" s="37" t="s"/>
      <x:c r="Y1047" s="37" t="s"/>
      <x:c r="Z1047" s="37" t="s"/>
      <x:c r="AA1047" s="37" t="s"/>
    </x:row>
    <x:row r="1048" spans="1:27">
      <x:c r="B1048" s="14" t="s">
        <x:v>453</x:v>
      </x:c>
    </x:row>
    <x:row r="1049" spans="1:27">
      <x:c r="B1049" s="0" t="s">
        <x:v>839</x:v>
      </x:c>
      <x:c r="C1049" s="0" t="s">
        <x:v>455</x:v>
      </x:c>
      <x:c r="D1049" s="0" t="s">
        <x:v>840</x:v>
      </x:c>
      <x:c r="E1049" s="43" t="n">
        <x:v>0.5</x:v>
      </x:c>
      <x:c r="F1049" s="0" t="s">
        <x:v>457</x:v>
      </x:c>
      <x:c r="G1049" s="0" t="s">
        <x:v>458</x:v>
      </x:c>
      <x:c r="H1049" s="44" t="n">
        <x:v>24.28</x:v>
      </x:c>
      <x:c r="I1049" s="0" t="s">
        <x:v>459</x:v>
      </x:c>
      <x:c r="J1049" s="45">
        <x:f>ROUND(E1049/I1047* H1049,5)</x:f>
      </x:c>
      <x:c r="K1049" s="46" t="s"/>
    </x:row>
    <x:row r="1050" spans="1:27">
      <x:c r="B1050" s="0" t="s">
        <x:v>841</x:v>
      </x:c>
      <x:c r="C1050" s="0" t="s">
        <x:v>455</x:v>
      </x:c>
      <x:c r="D1050" s="0" t="s">
        <x:v>842</x:v>
      </x:c>
      <x:c r="E1050" s="43" t="n">
        <x:v>0.5</x:v>
      </x:c>
      <x:c r="F1050" s="0" t="s">
        <x:v>457</x:v>
      </x:c>
      <x:c r="G1050" s="0" t="s">
        <x:v>458</x:v>
      </x:c>
      <x:c r="H1050" s="44" t="n">
        <x:v>20.14</x:v>
      </x:c>
      <x:c r="I1050" s="0" t="s">
        <x:v>459</x:v>
      </x:c>
      <x:c r="J1050" s="45">
        <x:f>ROUND(E1050/I1047* H1050,5)</x:f>
      </x:c>
      <x:c r="K1050" s="46" t="s"/>
    </x:row>
    <x:row r="1051" spans="1:27">
      <x:c r="D1051" s="47" t="s">
        <x:v>460</x:v>
      </x:c>
      <x:c r="E1051" s="46" t="s"/>
      <x:c r="H1051" s="46" t="s"/>
      <x:c r="K1051" s="44">
        <x:f>SUM(J1049:J1050)</x:f>
      </x:c>
    </x:row>
    <x:row r="1052" spans="1:27">
      <x:c r="B1052" s="14" t="s">
        <x:v>465</x:v>
      </x:c>
      <x:c r="E1052" s="46" t="s"/>
      <x:c r="H1052" s="46" t="s"/>
      <x:c r="K1052" s="46" t="s"/>
    </x:row>
    <x:row r="1053" spans="1:27">
      <x:c r="B1053" s="0" t="s">
        <x:v>856</x:v>
      </x:c>
      <x:c r="C1053" s="0" t="s">
        <x:v>16</x:v>
      </x:c>
      <x:c r="D1053" s="0" t="s">
        <x:v>857</x:v>
      </x:c>
      <x:c r="E1053" s="43" t="n">
        <x:v>1</x:v>
      </x:c>
      <x:c r="G1053" s="0" t="s">
        <x:v>458</x:v>
      </x:c>
      <x:c r="H1053" s="44" t="n">
        <x:v>80</x:v>
      </x:c>
      <x:c r="I1053" s="0" t="s">
        <x:v>459</x:v>
      </x:c>
      <x:c r="J1053" s="45">
        <x:f>ROUND(E1053* H1053,5)</x:f>
      </x:c>
      <x:c r="K1053" s="46" t="s"/>
    </x:row>
    <x:row r="1054" spans="1:27">
      <x:c r="D1054" s="47" t="s">
        <x:v>475</x:v>
      </x:c>
      <x:c r="E1054" s="46" t="s"/>
      <x:c r="H1054" s="46" t="s"/>
      <x:c r="K1054" s="44">
        <x:f>SUM(J1053:J1053)</x:f>
      </x:c>
    </x:row>
    <x:row r="1055" spans="1:27">
      <x:c r="E1055" s="46" t="s"/>
      <x:c r="H1055" s="46" t="s"/>
      <x:c r="K1055" s="46" t="s"/>
    </x:row>
    <x:row r="1056" spans="1:27">
      <x:c r="D1056" s="47" t="s">
        <x:v>477</x:v>
      </x:c>
      <x:c r="E1056" s="46" t="s"/>
      <x:c r="H1056" s="46" t="n">
        <x:v>2.5</x:v>
      </x:c>
      <x:c r="I1056" s="0" t="s">
        <x:v>478</x:v>
      </x:c>
      <x:c r="J1056" s="0">
        <x:f>ROUND(H1056/100*K1051,5)</x:f>
      </x:c>
      <x:c r="K1056" s="46" t="s"/>
    </x:row>
    <x:row r="1057" spans="1:27">
      <x:c r="D1057" s="47" t="s">
        <x:v>476</x:v>
      </x:c>
      <x:c r="E1057" s="46" t="s"/>
      <x:c r="H1057" s="46" t="s"/>
      <x:c r="K1057" s="48">
        <x:f>SUM(J1048:J1056)</x:f>
      </x:c>
    </x:row>
    <x:row r="1058" spans="1:27">
      <x:c r="D1058" s="47" t="s">
        <x:v>505</x:v>
      </x:c>
      <x:c r="E1058" s="46" t="s"/>
      <x:c r="H1058" s="46" t="n">
        <x:v>3</x:v>
      </x:c>
      <x:c r="I1058" s="0" t="s">
        <x:v>478</x:v>
      </x:c>
      <x:c r="K1058" s="44">
        <x:f>ROUND(H1058/100*K1057,5)</x:f>
      </x:c>
    </x:row>
    <x:row r="1059" spans="1:27">
      <x:c r="D1059" s="47" t="s">
        <x:v>479</x:v>
      </x:c>
      <x:c r="E1059" s="46" t="s"/>
      <x:c r="H1059" s="46" t="s"/>
      <x:c r="K1059" s="48">
        <x:f>SUM(K1057:K1058)</x:f>
      </x:c>
    </x:row>
    <x:row r="1061" spans="1:27" customFormat="1" ht="45" customHeight="1">
      <x:c r="A1061" s="36" t="s">
        <x:v>858</x:v>
      </x:c>
      <x:c r="B1061" s="36" t="s">
        <x:v>165</x:v>
      </x:c>
      <x:c r="C1061" s="37" t="s">
        <x:v>13</x:v>
      </x:c>
      <x:c r="D1061" s="38" t="s">
        <x:v>166</x:v>
      </x:c>
      <x:c r="E1061" s="37" t="s"/>
      <x:c r="F1061" s="37" t="s"/>
      <x:c r="G1061" s="37" t="s"/>
      <x:c r="H1061" s="39" t="s">
        <x:v>451</x:v>
      </x:c>
      <x:c r="I1061" s="40" t="n">
        <x:v>1</x:v>
      </x:c>
      <x:c r="J1061" s="41" t="s"/>
      <x:c r="K1061" s="42">
        <x:f>ROUND(K1077,2)</x:f>
      </x:c>
      <x:c r="L1061" s="38" t="s">
        <x:v>859</x:v>
      </x:c>
      <x:c r="M1061" s="37" t="s"/>
      <x:c r="N1061" s="37" t="s"/>
      <x:c r="O1061" s="37" t="s"/>
      <x:c r="P1061" s="37" t="s"/>
      <x:c r="Q1061" s="37" t="s"/>
      <x:c r="R1061" s="37" t="s"/>
      <x:c r="S1061" s="37" t="s"/>
      <x:c r="T1061" s="37" t="s"/>
      <x:c r="U1061" s="37" t="s"/>
      <x:c r="V1061" s="37" t="s"/>
      <x:c r="W1061" s="37" t="s"/>
      <x:c r="X1061" s="37" t="s"/>
      <x:c r="Y1061" s="37" t="s"/>
      <x:c r="Z1061" s="37" t="s"/>
      <x:c r="AA1061" s="37" t="s"/>
    </x:row>
    <x:row r="1062" spans="1:27">
      <x:c r="B1062" s="14" t="s">
        <x:v>453</x:v>
      </x:c>
    </x:row>
    <x:row r="1063" spans="1:27">
      <x:c r="B1063" s="0" t="s">
        <x:v>501</x:v>
      </x:c>
      <x:c r="C1063" s="0" t="s">
        <x:v>455</x:v>
      </x:c>
      <x:c r="D1063" s="0" t="s">
        <x:v>502</x:v>
      </x:c>
      <x:c r="E1063" s="43" t="n">
        <x:v>0.042</x:v>
      </x:c>
      <x:c r="F1063" s="0" t="s">
        <x:v>457</x:v>
      </x:c>
      <x:c r="G1063" s="0" t="s">
        <x:v>458</x:v>
      </x:c>
      <x:c r="H1063" s="44" t="n">
        <x:v>19.95</x:v>
      </x:c>
      <x:c r="I1063" s="0" t="s">
        <x:v>459</x:v>
      </x:c>
      <x:c r="J1063" s="45">
        <x:f>ROUND(E1063/I1061* H1063,5)</x:f>
      </x:c>
      <x:c r="K1063" s="46" t="s"/>
    </x:row>
    <x:row r="1064" spans="1:27">
      <x:c r="B1064" s="0" t="s">
        <x:v>712</x:v>
      </x:c>
      <x:c r="C1064" s="0" t="s">
        <x:v>455</x:v>
      </x:c>
      <x:c r="D1064" s="0" t="s">
        <x:v>552</x:v>
      </x:c>
      <x:c r="E1064" s="43" t="n">
        <x:v>0.084</x:v>
      </x:c>
      <x:c r="F1064" s="0" t="s">
        <x:v>457</x:v>
      </x:c>
      <x:c r="G1064" s="0" t="s">
        <x:v>458</x:v>
      </x:c>
      <x:c r="H1064" s="44" t="n">
        <x:v>23.9</x:v>
      </x:c>
      <x:c r="I1064" s="0" t="s">
        <x:v>459</x:v>
      </x:c>
      <x:c r="J1064" s="45">
        <x:f>ROUND(E1064/I1061* H1064,5)</x:f>
      </x:c>
      <x:c r="K1064" s="46" t="s"/>
    </x:row>
    <x:row r="1065" spans="1:27">
      <x:c r="D1065" s="47" t="s">
        <x:v>460</x:v>
      </x:c>
      <x:c r="E1065" s="46" t="s"/>
      <x:c r="H1065" s="46" t="s"/>
      <x:c r="K1065" s="44">
        <x:f>SUM(J1063:J1064)</x:f>
      </x:c>
    </x:row>
    <x:row r="1066" spans="1:27">
      <x:c r="B1066" s="14" t="s">
        <x:v>461</x:v>
      </x:c>
      <x:c r="E1066" s="46" t="s"/>
      <x:c r="H1066" s="46" t="s"/>
      <x:c r="K1066" s="46" t="s"/>
    </x:row>
    <x:row r="1067" spans="1:27">
      <x:c r="B1067" s="0" t="s">
        <x:v>860</x:v>
      </x:c>
      <x:c r="C1067" s="0" t="s">
        <x:v>455</x:v>
      </x:c>
      <x:c r="D1067" s="0" t="s">
        <x:v>861</x:v>
      </x:c>
      <x:c r="E1067" s="43" t="n">
        <x:v>0.042</x:v>
      </x:c>
      <x:c r="F1067" s="0" t="s">
        <x:v>457</x:v>
      </x:c>
      <x:c r="G1067" s="0" t="s">
        <x:v>458</x:v>
      </x:c>
      <x:c r="H1067" s="44" t="n">
        <x:v>23.39</x:v>
      </x:c>
      <x:c r="I1067" s="0" t="s">
        <x:v>459</x:v>
      </x:c>
      <x:c r="J1067" s="45">
        <x:f>ROUND(E1067/I1061* H1067,5)</x:f>
      </x:c>
      <x:c r="K1067" s="46" t="s"/>
    </x:row>
    <x:row r="1068" spans="1:27">
      <x:c r="D1068" s="47" t="s">
        <x:v>464</x:v>
      </x:c>
      <x:c r="E1068" s="46" t="s"/>
      <x:c r="H1068" s="46" t="s"/>
      <x:c r="K1068" s="44">
        <x:f>SUM(J1067:J1067)</x:f>
      </x:c>
    </x:row>
    <x:row r="1069" spans="1:27">
      <x:c r="B1069" s="14" t="s">
        <x:v>465</x:v>
      </x:c>
      <x:c r="E1069" s="46" t="s"/>
      <x:c r="H1069" s="46" t="s"/>
      <x:c r="K1069" s="46" t="s"/>
    </x:row>
    <x:row r="1070" spans="1:27">
      <x:c r="B1070" s="0" t="s">
        <x:v>862</x:v>
      </x:c>
      <x:c r="C1070" s="0" t="s">
        <x:v>416</x:v>
      </x:c>
      <x:c r="D1070" s="0" t="s">
        <x:v>863</x:v>
      </x:c>
      <x:c r="E1070" s="43" t="n">
        <x:v>0.816</x:v>
      </x:c>
      <x:c r="G1070" s="0" t="s">
        <x:v>458</x:v>
      </x:c>
      <x:c r="H1070" s="44" t="n">
        <x:v>2.94</x:v>
      </x:c>
      <x:c r="I1070" s="0" t="s">
        <x:v>459</x:v>
      </x:c>
      <x:c r="J1070" s="45">
        <x:f>ROUND(E1070* H1070,5)</x:f>
      </x:c>
      <x:c r="K1070" s="46" t="s"/>
    </x:row>
    <x:row r="1071" spans="1:27">
      <x:c r="B1071" s="0" t="s">
        <x:v>864</x:v>
      </x:c>
      <x:c r="C1071" s="0" t="s">
        <x:v>416</x:v>
      </x:c>
      <x:c r="D1071" s="0" t="s">
        <x:v>865</x:v>
      </x:c>
      <x:c r="E1071" s="43" t="n">
        <x:v>0.5</x:v>
      </x:c>
      <x:c r="G1071" s="0" t="s">
        <x:v>458</x:v>
      </x:c>
      <x:c r="H1071" s="44" t="n">
        <x:v>1.41</x:v>
      </x:c>
      <x:c r="I1071" s="0" t="s">
        <x:v>459</x:v>
      </x:c>
      <x:c r="J1071" s="45">
        <x:f>ROUND(E1071* H1071,5)</x:f>
      </x:c>
      <x:c r="K1071" s="46" t="s"/>
    </x:row>
    <x:row r="1072" spans="1:27">
      <x:c r="D1072" s="47" t="s">
        <x:v>475</x:v>
      </x:c>
      <x:c r="E1072" s="46" t="s"/>
      <x:c r="H1072" s="46" t="s"/>
      <x:c r="K1072" s="44">
        <x:f>SUM(J1070:J1071)</x:f>
      </x:c>
    </x:row>
    <x:row r="1073" spans="1:27">
      <x:c r="E1073" s="46" t="s"/>
      <x:c r="H1073" s="46" t="s"/>
      <x:c r="K1073" s="46" t="s"/>
    </x:row>
    <x:row r="1074" spans="1:27">
      <x:c r="D1074" s="47" t="s">
        <x:v>477</x:v>
      </x:c>
      <x:c r="E1074" s="46" t="s"/>
      <x:c r="H1074" s="46" t="n">
        <x:v>1.5</x:v>
      </x:c>
      <x:c r="I1074" s="0" t="s">
        <x:v>478</x:v>
      </x:c>
      <x:c r="J1074" s="0">
        <x:f>ROUND(H1074/100*K1065,5)</x:f>
      </x:c>
      <x:c r="K1074" s="46" t="s"/>
    </x:row>
    <x:row r="1075" spans="1:27">
      <x:c r="D1075" s="47" t="s">
        <x:v>476</x:v>
      </x:c>
      <x:c r="E1075" s="46" t="s"/>
      <x:c r="H1075" s="46" t="s"/>
      <x:c r="K1075" s="48">
        <x:f>SUM(J1062:J1074)</x:f>
      </x:c>
    </x:row>
    <x:row r="1076" spans="1:27">
      <x:c r="D1076" s="47" t="s">
        <x:v>505</x:v>
      </x:c>
      <x:c r="E1076" s="46" t="s"/>
      <x:c r="H1076" s="46" t="n">
        <x:v>3</x:v>
      </x:c>
      <x:c r="I1076" s="0" t="s">
        <x:v>478</x:v>
      </x:c>
      <x:c r="K1076" s="44">
        <x:f>ROUND(H1076/100*K1075,5)</x:f>
      </x:c>
    </x:row>
    <x:row r="1077" spans="1:27">
      <x:c r="D1077" s="47" t="s">
        <x:v>479</x:v>
      </x:c>
      <x:c r="E1077" s="46" t="s"/>
      <x:c r="H1077" s="46" t="s"/>
      <x:c r="K1077" s="48">
        <x:f>SUM(K1075:K1076)</x:f>
      </x:c>
    </x:row>
    <x:row r="1079" spans="1:27" customFormat="1" ht="45" customHeight="1">
      <x:c r="A1079" s="36" t="s">
        <x:v>866</x:v>
      </x:c>
      <x:c r="B1079" s="36" t="s">
        <x:v>163</x:v>
      </x:c>
      <x:c r="C1079" s="37" t="s">
        <x:v>16</x:v>
      </x:c>
      <x:c r="D1079" s="38" t="s">
        <x:v>164</x:v>
      </x:c>
      <x:c r="E1079" s="37" t="s"/>
      <x:c r="F1079" s="37" t="s"/>
      <x:c r="G1079" s="37" t="s"/>
      <x:c r="H1079" s="39" t="s">
        <x:v>451</x:v>
      </x:c>
      <x:c r="I1079" s="40" t="n">
        <x:v>1</x:v>
      </x:c>
      <x:c r="J1079" s="41" t="s"/>
      <x:c r="K1079" s="42">
        <x:f>ROUND(K1095,2)</x:f>
      </x:c>
      <x:c r="L1079" s="38" t="s">
        <x:v>867</x:v>
      </x:c>
      <x:c r="M1079" s="37" t="s"/>
      <x:c r="N1079" s="37" t="s"/>
      <x:c r="O1079" s="37" t="s"/>
      <x:c r="P1079" s="37" t="s"/>
      <x:c r="Q1079" s="37" t="s"/>
      <x:c r="R1079" s="37" t="s"/>
      <x:c r="S1079" s="37" t="s"/>
      <x:c r="T1079" s="37" t="s"/>
      <x:c r="U1079" s="37" t="s"/>
      <x:c r="V1079" s="37" t="s"/>
      <x:c r="W1079" s="37" t="s"/>
      <x:c r="X1079" s="37" t="s"/>
      <x:c r="Y1079" s="37" t="s"/>
      <x:c r="Z1079" s="37" t="s"/>
      <x:c r="AA1079" s="37" t="s"/>
    </x:row>
    <x:row r="1080" spans="1:27">
      <x:c r="B1080" s="14" t="s">
        <x:v>453</x:v>
      </x:c>
    </x:row>
    <x:row r="1081" spans="1:27">
      <x:c r="B1081" s="0" t="s">
        <x:v>712</x:v>
      </x:c>
      <x:c r="C1081" s="0" t="s">
        <x:v>455</x:v>
      </x:c>
      <x:c r="D1081" s="0" t="s">
        <x:v>552</x:v>
      </x:c>
      <x:c r="E1081" s="43" t="n">
        <x:v>0.007</x:v>
      </x:c>
      <x:c r="F1081" s="0" t="s">
        <x:v>457</x:v>
      </x:c>
      <x:c r="G1081" s="0" t="s">
        <x:v>458</x:v>
      </x:c>
      <x:c r="H1081" s="44" t="n">
        <x:v>23.9</x:v>
      </x:c>
      <x:c r="I1081" s="0" t="s">
        <x:v>459</x:v>
      </x:c>
      <x:c r="J1081" s="45">
        <x:f>ROUND(E1081/I1079* H1081,5)</x:f>
      </x:c>
      <x:c r="K1081" s="46" t="s"/>
    </x:row>
    <x:row r="1082" spans="1:27">
      <x:c r="B1082" s="0" t="s">
        <x:v>501</x:v>
      </x:c>
      <x:c r="C1082" s="0" t="s">
        <x:v>455</x:v>
      </x:c>
      <x:c r="D1082" s="0" t="s">
        <x:v>502</x:v>
      </x:c>
      <x:c r="E1082" s="43" t="n">
        <x:v>0.0035</x:v>
      </x:c>
      <x:c r="F1082" s="0" t="s">
        <x:v>457</x:v>
      </x:c>
      <x:c r="G1082" s="0" t="s">
        <x:v>458</x:v>
      </x:c>
      <x:c r="H1082" s="44" t="n">
        <x:v>19.95</x:v>
      </x:c>
      <x:c r="I1082" s="0" t="s">
        <x:v>459</x:v>
      </x:c>
      <x:c r="J1082" s="45">
        <x:f>ROUND(E1082/I1079* H1082,5)</x:f>
      </x:c>
      <x:c r="K1082" s="46" t="s"/>
    </x:row>
    <x:row r="1083" spans="1:27">
      <x:c r="D1083" s="47" t="s">
        <x:v>460</x:v>
      </x:c>
      <x:c r="E1083" s="46" t="s"/>
      <x:c r="H1083" s="46" t="s"/>
      <x:c r="K1083" s="44">
        <x:f>SUM(J1081:J1082)</x:f>
      </x:c>
    </x:row>
    <x:row r="1084" spans="1:27">
      <x:c r="B1084" s="14" t="s">
        <x:v>461</x:v>
      </x:c>
      <x:c r="E1084" s="46" t="s"/>
      <x:c r="H1084" s="46" t="s"/>
      <x:c r="K1084" s="46" t="s"/>
    </x:row>
    <x:row r="1085" spans="1:27">
      <x:c r="B1085" s="0" t="s">
        <x:v>868</x:v>
      </x:c>
      <x:c r="C1085" s="0" t="s">
        <x:v>455</x:v>
      </x:c>
      <x:c r="D1085" s="0" t="s">
        <x:v>869</x:v>
      </x:c>
      <x:c r="E1085" s="43" t="n">
        <x:v>0.0035</x:v>
      </x:c>
      <x:c r="F1085" s="0" t="s">
        <x:v>457</x:v>
      </x:c>
      <x:c r="G1085" s="0" t="s">
        <x:v>458</x:v>
      </x:c>
      <x:c r="H1085" s="44" t="n">
        <x:v>30.59</x:v>
      </x:c>
      <x:c r="I1085" s="0" t="s">
        <x:v>459</x:v>
      </x:c>
      <x:c r="J1085" s="45">
        <x:f>ROUND(E1085/I1079* H1085,5)</x:f>
      </x:c>
      <x:c r="K1085" s="46" t="s"/>
    </x:row>
    <x:row r="1086" spans="1:27">
      <x:c r="D1086" s="47" t="s">
        <x:v>464</x:v>
      </x:c>
      <x:c r="E1086" s="46" t="s"/>
      <x:c r="H1086" s="46" t="s"/>
      <x:c r="K1086" s="44">
        <x:f>SUM(J1085:J1085)</x:f>
      </x:c>
    </x:row>
    <x:row r="1087" spans="1:27">
      <x:c r="B1087" s="14" t="s">
        <x:v>465</x:v>
      </x:c>
      <x:c r="E1087" s="46" t="s"/>
      <x:c r="H1087" s="46" t="s"/>
      <x:c r="K1087" s="46" t="s"/>
    </x:row>
    <x:row r="1088" spans="1:27">
      <x:c r="B1088" s="0" t="s">
        <x:v>862</x:v>
      </x:c>
      <x:c r="C1088" s="0" t="s">
        <x:v>416</x:v>
      </x:c>
      <x:c r="D1088" s="0" t="s">
        <x:v>863</x:v>
      </x:c>
      <x:c r="E1088" s="43" t="n">
        <x:v>0.0816</x:v>
      </x:c>
      <x:c r="G1088" s="0" t="s">
        <x:v>458</x:v>
      </x:c>
      <x:c r="H1088" s="44" t="n">
        <x:v>2.94</x:v>
      </x:c>
      <x:c r="I1088" s="0" t="s">
        <x:v>459</x:v>
      </x:c>
      <x:c r="J1088" s="45">
        <x:f>ROUND(E1088* H1088,5)</x:f>
      </x:c>
      <x:c r="K1088" s="46" t="s"/>
    </x:row>
    <x:row r="1089" spans="1:27">
      <x:c r="B1089" s="0" t="s">
        <x:v>870</x:v>
      </x:c>
      <x:c r="C1089" s="0" t="s">
        <x:v>416</x:v>
      </x:c>
      <x:c r="D1089" s="0" t="s">
        <x:v>871</x:v>
      </x:c>
      <x:c r="E1089" s="43" t="n">
        <x:v>0.051</x:v>
      </x:c>
      <x:c r="G1089" s="0" t="s">
        <x:v>458</x:v>
      </x:c>
      <x:c r="H1089" s="44" t="n">
        <x:v>1.54</x:v>
      </x:c>
      <x:c r="I1089" s="0" t="s">
        <x:v>459</x:v>
      </x:c>
      <x:c r="J1089" s="45">
        <x:f>ROUND(E1089* H1089,5)</x:f>
      </x:c>
      <x:c r="K1089" s="46" t="s"/>
    </x:row>
    <x:row r="1090" spans="1:27">
      <x:c r="D1090" s="47" t="s">
        <x:v>475</x:v>
      </x:c>
      <x:c r="E1090" s="46" t="s"/>
      <x:c r="H1090" s="46" t="s"/>
      <x:c r="K1090" s="44">
        <x:f>SUM(J1088:J1089)</x:f>
      </x:c>
    </x:row>
    <x:row r="1091" spans="1:27">
      <x:c r="E1091" s="46" t="s"/>
      <x:c r="H1091" s="46" t="s"/>
      <x:c r="K1091" s="46" t="s"/>
    </x:row>
    <x:row r="1092" spans="1:27">
      <x:c r="D1092" s="47" t="s">
        <x:v>477</x:v>
      </x:c>
      <x:c r="E1092" s="46" t="s"/>
      <x:c r="H1092" s="46" t="n">
        <x:v>1.5</x:v>
      </x:c>
      <x:c r="I1092" s="0" t="s">
        <x:v>478</x:v>
      </x:c>
      <x:c r="J1092" s="0">
        <x:f>ROUND(H1092/100*K1083,5)</x:f>
      </x:c>
      <x:c r="K1092" s="46" t="s"/>
    </x:row>
    <x:row r="1093" spans="1:27">
      <x:c r="D1093" s="47" t="s">
        <x:v>476</x:v>
      </x:c>
      <x:c r="E1093" s="46" t="s"/>
      <x:c r="H1093" s="46" t="s"/>
      <x:c r="K1093" s="48">
        <x:f>SUM(J1080:J1092)</x:f>
      </x:c>
    </x:row>
    <x:row r="1094" spans="1:27">
      <x:c r="D1094" s="47" t="s">
        <x:v>505</x:v>
      </x:c>
      <x:c r="E1094" s="46" t="s"/>
      <x:c r="H1094" s="46" t="n">
        <x:v>3</x:v>
      </x:c>
      <x:c r="I1094" s="0" t="s">
        <x:v>478</x:v>
      </x:c>
      <x:c r="K1094" s="44">
        <x:f>ROUND(H1094/100*K1093,5)</x:f>
      </x:c>
    </x:row>
    <x:row r="1095" spans="1:27">
      <x:c r="D1095" s="47" t="s">
        <x:v>479</x:v>
      </x:c>
      <x:c r="E1095" s="46" t="s"/>
      <x:c r="H1095" s="46" t="s"/>
      <x:c r="K1095" s="48">
        <x:f>SUM(K1093:K1094)</x:f>
      </x:c>
    </x:row>
    <x:row r="1097" spans="1:27" customFormat="1" ht="45" customHeight="1">
      <x:c r="A1097" s="36" t="s">
        <x:v>872</x:v>
      </x:c>
      <x:c r="B1097" s="36" t="s">
        <x:v>167</x:v>
      </x:c>
      <x:c r="C1097" s="37" t="s">
        <x:v>26</x:v>
      </x:c>
      <x:c r="D1097" s="38" t="s">
        <x:v>168</x:v>
      </x:c>
      <x:c r="E1097" s="37" t="s"/>
      <x:c r="F1097" s="37" t="s"/>
      <x:c r="G1097" s="37" t="s"/>
      <x:c r="H1097" s="39" t="s">
        <x:v>451</x:v>
      </x:c>
      <x:c r="I1097" s="40" t="n">
        <x:v>1</x:v>
      </x:c>
      <x:c r="J1097" s="41" t="s"/>
      <x:c r="K1097" s="42">
        <x:f>ROUND(K1112,2)</x:f>
      </x:c>
      <x:c r="L1097" s="38" t="s">
        <x:v>873</x:v>
      </x:c>
      <x:c r="M1097" s="37" t="s"/>
      <x:c r="N1097" s="37" t="s"/>
      <x:c r="O1097" s="37" t="s"/>
      <x:c r="P1097" s="37" t="s"/>
      <x:c r="Q1097" s="37" t="s"/>
      <x:c r="R1097" s="37" t="s"/>
      <x:c r="S1097" s="37" t="s"/>
      <x:c r="T1097" s="37" t="s"/>
      <x:c r="U1097" s="37" t="s"/>
      <x:c r="V1097" s="37" t="s"/>
      <x:c r="W1097" s="37" t="s"/>
      <x:c r="X1097" s="37" t="s"/>
      <x:c r="Y1097" s="37" t="s"/>
      <x:c r="Z1097" s="37" t="s"/>
      <x:c r="AA1097" s="37" t="s"/>
    </x:row>
    <x:row r="1098" spans="1:27">
      <x:c r="B1098" s="14" t="s">
        <x:v>453</x:v>
      </x:c>
    </x:row>
    <x:row r="1099" spans="1:27">
      <x:c r="B1099" s="0" t="s">
        <x:v>874</x:v>
      </x:c>
      <x:c r="C1099" s="0" t="s">
        <x:v>455</x:v>
      </x:c>
      <x:c r="D1099" s="0" t="s">
        <x:v>875</x:v>
      </x:c>
      <x:c r="E1099" s="43" t="n">
        <x:v>0.25</x:v>
      </x:c>
      <x:c r="F1099" s="0" t="s">
        <x:v>457</x:v>
      </x:c>
      <x:c r="G1099" s="0" t="s">
        <x:v>458</x:v>
      </x:c>
      <x:c r="H1099" s="44" t="n">
        <x:v>21.22</x:v>
      </x:c>
      <x:c r="I1099" s="0" t="s">
        <x:v>459</x:v>
      </x:c>
      <x:c r="J1099" s="45">
        <x:f>ROUND(E1099/I1097* H1099,5)</x:f>
      </x:c>
      <x:c r="K1099" s="46" t="s"/>
    </x:row>
    <x:row r="1100" spans="1:27">
      <x:c r="B1100" s="0" t="s">
        <x:v>876</x:v>
      </x:c>
      <x:c r="C1100" s="0" t="s">
        <x:v>455</x:v>
      </x:c>
      <x:c r="D1100" s="0" t="s">
        <x:v>877</x:v>
      </x:c>
      <x:c r="E1100" s="43" t="n">
        <x:v>0.25</x:v>
      </x:c>
      <x:c r="F1100" s="0" t="s">
        <x:v>457</x:v>
      </x:c>
      <x:c r="G1100" s="0" t="s">
        <x:v>458</x:v>
      </x:c>
      <x:c r="H1100" s="44" t="n">
        <x:v>24.7</x:v>
      </x:c>
      <x:c r="I1100" s="0" t="s">
        <x:v>459</x:v>
      </x:c>
      <x:c r="J1100" s="45">
        <x:f>ROUND(E1100/I1097* H1100,5)</x:f>
      </x:c>
      <x:c r="K1100" s="46" t="s"/>
    </x:row>
    <x:row r="1101" spans="1:27">
      <x:c r="D1101" s="47" t="s">
        <x:v>460</x:v>
      </x:c>
      <x:c r="E1101" s="46" t="s"/>
      <x:c r="H1101" s="46" t="s"/>
      <x:c r="K1101" s="44">
        <x:f>SUM(J1099:J1100)</x:f>
      </x:c>
    </x:row>
    <x:row r="1102" spans="1:27">
      <x:c r="B1102" s="14" t="s">
        <x:v>461</x:v>
      </x:c>
      <x:c r="E1102" s="46" t="s"/>
      <x:c r="H1102" s="46" t="s"/>
      <x:c r="K1102" s="46" t="s"/>
    </x:row>
    <x:row r="1103" spans="1:27">
      <x:c r="B1103" s="0" t="s">
        <x:v>713</x:v>
      </x:c>
      <x:c r="C1103" s="0" t="s">
        <x:v>455</x:v>
      </x:c>
      <x:c r="D1103" s="0" t="s">
        <x:v>635</x:v>
      </x:c>
      <x:c r="E1103" s="43" t="n">
        <x:v>0.062</x:v>
      </x:c>
      <x:c r="F1103" s="0" t="s">
        <x:v>457</x:v>
      </x:c>
      <x:c r="G1103" s="0" t="s">
        <x:v>458</x:v>
      </x:c>
      <x:c r="H1103" s="44" t="n">
        <x:v>47.44</x:v>
      </x:c>
      <x:c r="I1103" s="0" t="s">
        <x:v>459</x:v>
      </x:c>
      <x:c r="J1103" s="45">
        <x:f>ROUND(E1103/I1097* H1103,5)</x:f>
      </x:c>
      <x:c r="K1103" s="46" t="s"/>
    </x:row>
    <x:row r="1104" spans="1:27">
      <x:c r="D1104" s="47" t="s">
        <x:v>464</x:v>
      </x:c>
      <x:c r="E1104" s="46" t="s"/>
      <x:c r="H1104" s="46" t="s"/>
      <x:c r="K1104" s="44">
        <x:f>SUM(J1103:J1103)</x:f>
      </x:c>
    </x:row>
    <x:row r="1105" spans="1:27">
      <x:c r="B1105" s="14" t="s">
        <x:v>465</x:v>
      </x:c>
      <x:c r="E1105" s="46" t="s"/>
      <x:c r="H1105" s="46" t="s"/>
      <x:c r="K1105" s="46" t="s"/>
    </x:row>
    <x:row r="1106" spans="1:27">
      <x:c r="B1106" s="0" t="s">
        <x:v>878</x:v>
      </x:c>
      <x:c r="C1106" s="0" t="s">
        <x:v>26</x:v>
      </x:c>
      <x:c r="D1106" s="0" t="s">
        <x:v>879</x:v>
      </x:c>
      <x:c r="E1106" s="43" t="n">
        <x:v>1</x:v>
      </x:c>
      <x:c r="G1106" s="0" t="s">
        <x:v>458</x:v>
      </x:c>
      <x:c r="H1106" s="44" t="n">
        <x:v>74.43</x:v>
      </x:c>
      <x:c r="I1106" s="0" t="s">
        <x:v>459</x:v>
      </x:c>
      <x:c r="J1106" s="45">
        <x:f>ROUND(E1106* H1106,5)</x:f>
      </x:c>
      <x:c r="K1106" s="46" t="s"/>
    </x:row>
    <x:row r="1107" spans="1:27">
      <x:c r="D1107" s="47" t="s">
        <x:v>475</x:v>
      </x:c>
      <x:c r="E1107" s="46" t="s"/>
      <x:c r="H1107" s="46" t="s"/>
      <x:c r="K1107" s="44">
        <x:f>SUM(J1106:J1106)</x:f>
      </x:c>
    </x:row>
    <x:row r="1108" spans="1:27">
      <x:c r="E1108" s="46" t="s"/>
      <x:c r="H1108" s="46" t="s"/>
      <x:c r="K1108" s="46" t="s"/>
    </x:row>
    <x:row r="1109" spans="1:27">
      <x:c r="D1109" s="47" t="s">
        <x:v>477</x:v>
      </x:c>
      <x:c r="E1109" s="46" t="s"/>
      <x:c r="H1109" s="46" t="n">
        <x:v>1</x:v>
      </x:c>
      <x:c r="I1109" s="0" t="s">
        <x:v>478</x:v>
      </x:c>
      <x:c r="J1109" s="0">
        <x:f>ROUND(H1109/100*K1101,5)</x:f>
      </x:c>
      <x:c r="K1109" s="46" t="s"/>
    </x:row>
    <x:row r="1110" spans="1:27">
      <x:c r="D1110" s="47" t="s">
        <x:v>476</x:v>
      </x:c>
      <x:c r="E1110" s="46" t="s"/>
      <x:c r="H1110" s="46" t="s"/>
      <x:c r="K1110" s="48">
        <x:f>SUM(J1098:J1109)</x:f>
      </x:c>
    </x:row>
    <x:row r="1111" spans="1:27">
      <x:c r="D1111" s="47" t="s">
        <x:v>505</x:v>
      </x:c>
      <x:c r="E1111" s="46" t="s"/>
      <x:c r="H1111" s="46" t="n">
        <x:v>3</x:v>
      </x:c>
      <x:c r="I1111" s="0" t="s">
        <x:v>478</x:v>
      </x:c>
      <x:c r="K1111" s="44">
        <x:f>ROUND(H1111/100*K1110,5)</x:f>
      </x:c>
    </x:row>
    <x:row r="1112" spans="1:27">
      <x:c r="D1112" s="47" t="s">
        <x:v>479</x:v>
      </x:c>
      <x:c r="E1112" s="46" t="s"/>
      <x:c r="H1112" s="46" t="s"/>
      <x:c r="K1112" s="48">
        <x:f>SUM(K1110:K1111)</x:f>
      </x:c>
    </x:row>
    <x:row r="1114" spans="1:27" customFormat="1" ht="45" customHeight="1">
      <x:c r="A1114" s="36" t="s">
        <x:v>880</x:v>
      </x:c>
      <x:c r="B1114" s="36" t="s">
        <x:v>169</x:v>
      </x:c>
      <x:c r="C1114" s="37" t="s">
        <x:v>26</x:v>
      </x:c>
      <x:c r="D1114" s="38" t="s">
        <x:v>170</x:v>
      </x:c>
      <x:c r="E1114" s="37" t="s"/>
      <x:c r="F1114" s="37" t="s"/>
      <x:c r="G1114" s="37" t="s"/>
      <x:c r="H1114" s="39" t="s">
        <x:v>451</x:v>
      </x:c>
      <x:c r="I1114" s="40" t="n">
        <x:v>1</x:v>
      </x:c>
      <x:c r="J1114" s="41" t="s"/>
      <x:c r="K1114" s="42">
        <x:f>ROUND(K1126,2)</x:f>
      </x:c>
      <x:c r="L1114" s="38" t="s">
        <x:v>881</x:v>
      </x:c>
      <x:c r="M1114" s="37" t="s"/>
      <x:c r="N1114" s="37" t="s"/>
      <x:c r="O1114" s="37" t="s"/>
      <x:c r="P1114" s="37" t="s"/>
      <x:c r="Q1114" s="37" t="s"/>
      <x:c r="R1114" s="37" t="s"/>
      <x:c r="S1114" s="37" t="s"/>
      <x:c r="T1114" s="37" t="s"/>
      <x:c r="U1114" s="37" t="s"/>
      <x:c r="V1114" s="37" t="s"/>
      <x:c r="W1114" s="37" t="s"/>
      <x:c r="X1114" s="37" t="s"/>
      <x:c r="Y1114" s="37" t="s"/>
      <x:c r="Z1114" s="37" t="s"/>
      <x:c r="AA1114" s="37" t="s"/>
    </x:row>
    <x:row r="1115" spans="1:27">
      <x:c r="B1115" s="14" t="s">
        <x:v>453</x:v>
      </x:c>
    </x:row>
    <x:row r="1116" spans="1:27">
      <x:c r="B1116" s="0" t="s">
        <x:v>874</x:v>
      </x:c>
      <x:c r="C1116" s="0" t="s">
        <x:v>455</x:v>
      </x:c>
      <x:c r="D1116" s="0" t="s">
        <x:v>875</x:v>
      </x:c>
      <x:c r="E1116" s="43" t="n">
        <x:v>0.25</x:v>
      </x:c>
      <x:c r="F1116" s="0" t="s">
        <x:v>457</x:v>
      </x:c>
      <x:c r="G1116" s="0" t="s">
        <x:v>458</x:v>
      </x:c>
      <x:c r="H1116" s="44" t="n">
        <x:v>21.22</x:v>
      </x:c>
      <x:c r="I1116" s="0" t="s">
        <x:v>459</x:v>
      </x:c>
      <x:c r="J1116" s="45">
        <x:f>ROUND(E1116/I1114* H1116,5)</x:f>
      </x:c>
      <x:c r="K1116" s="46" t="s"/>
    </x:row>
    <x:row r="1117" spans="1:27">
      <x:c r="B1117" s="0" t="s">
        <x:v>876</x:v>
      </x:c>
      <x:c r="C1117" s="0" t="s">
        <x:v>455</x:v>
      </x:c>
      <x:c r="D1117" s="0" t="s">
        <x:v>877</x:v>
      </x:c>
      <x:c r="E1117" s="43" t="n">
        <x:v>0.9</x:v>
      </x:c>
      <x:c r="F1117" s="0" t="s">
        <x:v>457</x:v>
      </x:c>
      <x:c r="G1117" s="0" t="s">
        <x:v>458</x:v>
      </x:c>
      <x:c r="H1117" s="44" t="n">
        <x:v>24.7</x:v>
      </x:c>
      <x:c r="I1117" s="0" t="s">
        <x:v>459</x:v>
      </x:c>
      <x:c r="J1117" s="45">
        <x:f>ROUND(E1117/I1114* H1117,5)</x:f>
      </x:c>
      <x:c r="K1117" s="46" t="s"/>
    </x:row>
    <x:row r="1118" spans="1:27">
      <x:c r="D1118" s="47" t="s">
        <x:v>460</x:v>
      </x:c>
      <x:c r="E1118" s="46" t="s"/>
      <x:c r="H1118" s="46" t="s"/>
      <x:c r="K1118" s="44">
        <x:f>SUM(J1116:J1117)</x:f>
      </x:c>
    </x:row>
    <x:row r="1119" spans="1:27">
      <x:c r="B1119" s="14" t="s">
        <x:v>465</x:v>
      </x:c>
      <x:c r="E1119" s="46" t="s"/>
      <x:c r="H1119" s="46" t="s"/>
      <x:c r="K1119" s="46" t="s"/>
    </x:row>
    <x:row r="1120" spans="1:27">
      <x:c r="B1120" s="0" t="s">
        <x:v>882</x:v>
      </x:c>
      <x:c r="C1120" s="0" t="s">
        <x:v>26</x:v>
      </x:c>
      <x:c r="D1120" s="0" t="s">
        <x:v>883</x:v>
      </x:c>
      <x:c r="E1120" s="43" t="n">
        <x:v>1</x:v>
      </x:c>
      <x:c r="G1120" s="0" t="s">
        <x:v>458</x:v>
      </x:c>
      <x:c r="H1120" s="44" t="n">
        <x:v>125</x:v>
      </x:c>
      <x:c r="I1120" s="0" t="s">
        <x:v>459</x:v>
      </x:c>
      <x:c r="J1120" s="45">
        <x:f>ROUND(E1120* H1120,5)</x:f>
      </x:c>
      <x:c r="K1120" s="46" t="s"/>
    </x:row>
    <x:row r="1121" spans="1:27">
      <x:c r="D1121" s="47" t="s">
        <x:v>475</x:v>
      </x:c>
      <x:c r="E1121" s="46" t="s"/>
      <x:c r="H1121" s="46" t="s"/>
      <x:c r="K1121" s="44">
        <x:f>SUM(J1120:J1120)</x:f>
      </x:c>
    </x:row>
    <x:row r="1122" spans="1:27">
      <x:c r="E1122" s="46" t="s"/>
      <x:c r="H1122" s="46" t="s"/>
      <x:c r="K1122" s="46" t="s"/>
    </x:row>
    <x:row r="1123" spans="1:27">
      <x:c r="D1123" s="47" t="s">
        <x:v>477</x:v>
      </x:c>
      <x:c r="E1123" s="46" t="s"/>
      <x:c r="H1123" s="46" t="n">
        <x:v>1</x:v>
      </x:c>
      <x:c r="I1123" s="0" t="s">
        <x:v>478</x:v>
      </x:c>
      <x:c r="J1123" s="0">
        <x:f>ROUND(H1123/100*K1118,5)</x:f>
      </x:c>
      <x:c r="K1123" s="46" t="s"/>
    </x:row>
    <x:row r="1124" spans="1:27">
      <x:c r="D1124" s="47" t="s">
        <x:v>476</x:v>
      </x:c>
      <x:c r="E1124" s="46" t="s"/>
      <x:c r="H1124" s="46" t="s"/>
      <x:c r="K1124" s="48">
        <x:f>SUM(J1115:J1123)</x:f>
      </x:c>
    </x:row>
    <x:row r="1125" spans="1:27">
      <x:c r="D1125" s="47" t="s">
        <x:v>505</x:v>
      </x:c>
      <x:c r="E1125" s="46" t="s"/>
      <x:c r="H1125" s="46" t="n">
        <x:v>3</x:v>
      </x:c>
      <x:c r="I1125" s="0" t="s">
        <x:v>478</x:v>
      </x:c>
      <x:c r="K1125" s="44">
        <x:f>ROUND(H1125/100*K1124,5)</x:f>
      </x:c>
    </x:row>
    <x:row r="1126" spans="1:27">
      <x:c r="D1126" s="47" t="s">
        <x:v>479</x:v>
      </x:c>
      <x:c r="E1126" s="46" t="s"/>
      <x:c r="H1126" s="46" t="s"/>
      <x:c r="K1126" s="48">
        <x:f>SUM(K1124:K1125)</x:f>
      </x:c>
    </x:row>
    <x:row r="1128" spans="1:27" customFormat="1" ht="45" customHeight="1">
      <x:c r="A1128" s="36" t="s">
        <x:v>884</x:v>
      </x:c>
      <x:c r="B1128" s="36" t="s">
        <x:v>177</x:v>
      </x:c>
      <x:c r="C1128" s="37" t="s">
        <x:v>26</x:v>
      </x:c>
      <x:c r="D1128" s="38" t="s">
        <x:v>178</x:v>
      </x:c>
      <x:c r="E1128" s="37" t="s"/>
      <x:c r="F1128" s="37" t="s"/>
      <x:c r="G1128" s="37" t="s"/>
      <x:c r="H1128" s="39" t="s">
        <x:v>451</x:v>
      </x:c>
      <x:c r="I1128" s="40" t="n">
        <x:v>1</x:v>
      </x:c>
      <x:c r="J1128" s="41" t="s"/>
      <x:c r="K1128" s="42">
        <x:f>ROUND(K1138,2)</x:f>
      </x:c>
      <x:c r="L1128" s="38" t="s">
        <x:v>178</x:v>
      </x:c>
      <x:c r="M1128" s="37" t="s"/>
      <x:c r="N1128" s="37" t="s"/>
      <x:c r="O1128" s="37" t="s"/>
      <x:c r="P1128" s="37" t="s"/>
      <x:c r="Q1128" s="37" t="s"/>
      <x:c r="R1128" s="37" t="s"/>
      <x:c r="S1128" s="37" t="s"/>
      <x:c r="T1128" s="37" t="s"/>
      <x:c r="U1128" s="37" t="s"/>
      <x:c r="V1128" s="37" t="s"/>
      <x:c r="W1128" s="37" t="s"/>
      <x:c r="X1128" s="37" t="s"/>
      <x:c r="Y1128" s="37" t="s"/>
      <x:c r="Z1128" s="37" t="s"/>
      <x:c r="AA1128" s="37" t="s"/>
    </x:row>
    <x:row r="1129" spans="1:27">
      <x:c r="B1129" s="14" t="s">
        <x:v>453</x:v>
      </x:c>
    </x:row>
    <x:row r="1130" spans="1:27">
      <x:c r="B1130" s="0" t="s">
        <x:v>885</x:v>
      </x:c>
      <x:c r="C1130" s="0" t="s">
        <x:v>455</x:v>
      </x:c>
      <x:c r="D1130" s="0" t="s">
        <x:v>886</x:v>
      </x:c>
      <x:c r="E1130" s="43" t="n">
        <x:v>4</x:v>
      </x:c>
      <x:c r="F1130" s="0" t="s">
        <x:v>457</x:v>
      </x:c>
      <x:c r="G1130" s="0" t="s">
        <x:v>458</x:v>
      </x:c>
      <x:c r="H1130" s="44" t="n">
        <x:v>21.19</x:v>
      </x:c>
      <x:c r="I1130" s="0" t="s">
        <x:v>459</x:v>
      </x:c>
      <x:c r="J1130" s="45">
        <x:f>ROUND(E1130/I1128* H1130,5)</x:f>
      </x:c>
      <x:c r="K1130" s="46" t="s"/>
    </x:row>
    <x:row r="1131" spans="1:27">
      <x:c r="B1131" s="0" t="s">
        <x:v>573</x:v>
      </x:c>
      <x:c r="C1131" s="0" t="s">
        <x:v>455</x:v>
      </x:c>
      <x:c r="D1131" s="0" t="s">
        <x:v>574</x:v>
      </x:c>
      <x:c r="E1131" s="43" t="n">
        <x:v>4</x:v>
      </x:c>
      <x:c r="F1131" s="0" t="s">
        <x:v>457</x:v>
      </x:c>
      <x:c r="G1131" s="0" t="s">
        <x:v>458</x:v>
      </x:c>
      <x:c r="H1131" s="44" t="n">
        <x:v>24.7</x:v>
      </x:c>
      <x:c r="I1131" s="0" t="s">
        <x:v>459</x:v>
      </x:c>
      <x:c r="J1131" s="45">
        <x:f>ROUND(E1131/I1128* H1131,5)</x:f>
      </x:c>
      <x:c r="K1131" s="46" t="s"/>
    </x:row>
    <x:row r="1132" spans="1:27">
      <x:c r="D1132" s="47" t="s">
        <x:v>460</x:v>
      </x:c>
      <x:c r="E1132" s="46" t="s"/>
      <x:c r="H1132" s="46" t="s"/>
      <x:c r="K1132" s="44">
        <x:f>SUM(J1130:J1131)</x:f>
      </x:c>
    </x:row>
    <x:row r="1133" spans="1:27">
      <x:c r="B1133" s="14" t="s">
        <x:v>465</x:v>
      </x:c>
      <x:c r="E1133" s="46" t="s"/>
      <x:c r="H1133" s="46" t="s"/>
      <x:c r="K1133" s="46" t="s"/>
    </x:row>
    <x:row r="1134" spans="1:27">
      <x:c r="B1134" s="0" t="s">
        <x:v>887</x:v>
      </x:c>
      <x:c r="C1134" s="0" t="s">
        <x:v>26</x:v>
      </x:c>
      <x:c r="D1134" s="0" t="s">
        <x:v>888</x:v>
      </x:c>
      <x:c r="E1134" s="43" t="n">
        <x:v>1</x:v>
      </x:c>
      <x:c r="G1134" s="0" t="s">
        <x:v>458</x:v>
      </x:c>
      <x:c r="H1134" s="44" t="n">
        <x:v>250</x:v>
      </x:c>
      <x:c r="I1134" s="0" t="s">
        <x:v>459</x:v>
      </x:c>
      <x:c r="J1134" s="45">
        <x:f>ROUND(E1134* H1134,5)</x:f>
      </x:c>
      <x:c r="K1134" s="46" t="s"/>
    </x:row>
    <x:row r="1135" spans="1:27">
      <x:c r="D1135" s="47" t="s">
        <x:v>475</x:v>
      </x:c>
      <x:c r="E1135" s="46" t="s"/>
      <x:c r="H1135" s="46" t="s"/>
      <x:c r="K1135" s="44">
        <x:f>SUM(J1134:J1134)</x:f>
      </x:c>
    </x:row>
    <x:row r="1136" spans="1:27">
      <x:c r="D1136" s="47" t="s">
        <x:v>476</x:v>
      </x:c>
      <x:c r="E1136" s="46" t="s"/>
      <x:c r="H1136" s="46" t="s"/>
      <x:c r="K1136" s="48">
        <x:f>SUM(J1129:J1135)</x:f>
      </x:c>
    </x:row>
    <x:row r="1137" spans="1:27">
      <x:c r="D1137" s="47" t="s">
        <x:v>505</x:v>
      </x:c>
      <x:c r="E1137" s="46" t="s"/>
      <x:c r="H1137" s="46" t="n">
        <x:v>3</x:v>
      </x:c>
      <x:c r="I1137" s="0" t="s">
        <x:v>478</x:v>
      </x:c>
      <x:c r="K1137" s="44">
        <x:f>ROUND(H1137/100*K1136,5)</x:f>
      </x:c>
    </x:row>
    <x:row r="1138" spans="1:27">
      <x:c r="D1138" s="47" t="s">
        <x:v>479</x:v>
      </x:c>
      <x:c r="E1138" s="46" t="s"/>
      <x:c r="H1138" s="46" t="s"/>
      <x:c r="K1138" s="48">
        <x:f>SUM(K1136:K1137)</x:f>
      </x:c>
    </x:row>
    <x:row r="1140" spans="1:27" customFormat="1" ht="45" customHeight="1">
      <x:c r="A1140" s="36" t="s">
        <x:v>889</x:v>
      </x:c>
      <x:c r="B1140" s="36" t="s">
        <x:v>173</x:v>
      </x:c>
      <x:c r="C1140" s="37" t="s">
        <x:v>26</x:v>
      </x:c>
      <x:c r="D1140" s="38" t="s">
        <x:v>174</x:v>
      </x:c>
      <x:c r="E1140" s="37" t="s"/>
      <x:c r="F1140" s="37" t="s"/>
      <x:c r="G1140" s="37" t="s"/>
      <x:c r="H1140" s="39" t="s">
        <x:v>451</x:v>
      </x:c>
      <x:c r="I1140" s="40" t="n">
        <x:v>1</x:v>
      </x:c>
      <x:c r="J1140" s="41" t="s"/>
      <x:c r="K1140" s="42">
        <x:f>ROUND(K1151,2)</x:f>
      </x:c>
      <x:c r="L1140" s="38" t="s">
        <x:v>890</x:v>
      </x:c>
      <x:c r="M1140" s="37" t="s"/>
      <x:c r="N1140" s="37" t="s"/>
      <x:c r="O1140" s="37" t="s"/>
      <x:c r="P1140" s="37" t="s"/>
      <x:c r="Q1140" s="37" t="s"/>
      <x:c r="R1140" s="37" t="s"/>
      <x:c r="S1140" s="37" t="s"/>
      <x:c r="T1140" s="37" t="s"/>
      <x:c r="U1140" s="37" t="s"/>
      <x:c r="V1140" s="37" t="s"/>
      <x:c r="W1140" s="37" t="s"/>
      <x:c r="X1140" s="37" t="s"/>
      <x:c r="Y1140" s="37" t="s"/>
      <x:c r="Z1140" s="37" t="s"/>
      <x:c r="AA1140" s="37" t="s"/>
    </x:row>
    <x:row r="1141" spans="1:27">
      <x:c r="B1141" s="14" t="s">
        <x:v>453</x:v>
      </x:c>
    </x:row>
    <x:row r="1142" spans="1:27">
      <x:c r="B1142" s="0" t="s">
        <x:v>876</x:v>
      </x:c>
      <x:c r="C1142" s="0" t="s">
        <x:v>455</x:v>
      </x:c>
      <x:c r="D1142" s="0" t="s">
        <x:v>877</x:v>
      </x:c>
      <x:c r="E1142" s="43" t="n">
        <x:v>1</x:v>
      </x:c>
      <x:c r="F1142" s="0" t="s">
        <x:v>457</x:v>
      </x:c>
      <x:c r="G1142" s="0" t="s">
        <x:v>458</x:v>
      </x:c>
      <x:c r="H1142" s="44" t="n">
        <x:v>24.7</x:v>
      </x:c>
      <x:c r="I1142" s="0" t="s">
        <x:v>459</x:v>
      </x:c>
      <x:c r="J1142" s="45">
        <x:f>ROUND(E1142/I1140* H1142,5)</x:f>
      </x:c>
      <x:c r="K1142" s="46" t="s"/>
    </x:row>
    <x:row r="1143" spans="1:27">
      <x:c r="D1143" s="47" t="s">
        <x:v>460</x:v>
      </x:c>
      <x:c r="E1143" s="46" t="s"/>
      <x:c r="H1143" s="46" t="s"/>
      <x:c r="K1143" s="44">
        <x:f>SUM(J1142:J1142)</x:f>
      </x:c>
    </x:row>
    <x:row r="1144" spans="1:27">
      <x:c r="B1144" s="14" t="s">
        <x:v>465</x:v>
      </x:c>
      <x:c r="E1144" s="46" t="s"/>
      <x:c r="H1144" s="46" t="s"/>
      <x:c r="K1144" s="46" t="s"/>
    </x:row>
    <x:row r="1145" spans="1:27">
      <x:c r="B1145" s="0" t="s">
        <x:v>891</x:v>
      </x:c>
      <x:c r="C1145" s="0" t="s">
        <x:v>26</x:v>
      </x:c>
      <x:c r="D1145" s="0" t="s">
        <x:v>892</x:v>
      </x:c>
      <x:c r="E1145" s="43" t="n">
        <x:v>1</x:v>
      </x:c>
      <x:c r="G1145" s="0" t="s">
        <x:v>458</x:v>
      </x:c>
      <x:c r="H1145" s="44" t="n">
        <x:v>87</x:v>
      </x:c>
      <x:c r="I1145" s="0" t="s">
        <x:v>459</x:v>
      </x:c>
      <x:c r="J1145" s="45">
        <x:f>ROUND(E1145* H1145,5)</x:f>
      </x:c>
      <x:c r="K1145" s="46" t="s"/>
    </x:row>
    <x:row r="1146" spans="1:27">
      <x:c r="D1146" s="47" t="s">
        <x:v>475</x:v>
      </x:c>
      <x:c r="E1146" s="46" t="s"/>
      <x:c r="H1146" s="46" t="s"/>
      <x:c r="K1146" s="44">
        <x:f>SUM(J1145:J1145)</x:f>
      </x:c>
    </x:row>
    <x:row r="1147" spans="1:27">
      <x:c r="E1147" s="46" t="s"/>
      <x:c r="H1147" s="46" t="s"/>
      <x:c r="K1147" s="46" t="s"/>
    </x:row>
    <x:row r="1148" spans="1:27">
      <x:c r="D1148" s="47" t="s">
        <x:v>477</x:v>
      </x:c>
      <x:c r="E1148" s="46" t="s"/>
      <x:c r="H1148" s="46" t="n">
        <x:v>1</x:v>
      </x:c>
      <x:c r="I1148" s="0" t="s">
        <x:v>478</x:v>
      </x:c>
      <x:c r="J1148" s="0">
        <x:f>ROUND(H1148/100*K1143,5)</x:f>
      </x:c>
      <x:c r="K1148" s="46" t="s"/>
    </x:row>
    <x:row r="1149" spans="1:27">
      <x:c r="D1149" s="47" t="s">
        <x:v>476</x:v>
      </x:c>
      <x:c r="E1149" s="46" t="s"/>
      <x:c r="H1149" s="46" t="s"/>
      <x:c r="K1149" s="48">
        <x:f>SUM(J1141:J1148)</x:f>
      </x:c>
    </x:row>
    <x:row r="1150" spans="1:27">
      <x:c r="D1150" s="47" t="s">
        <x:v>505</x:v>
      </x:c>
      <x:c r="E1150" s="46" t="s"/>
      <x:c r="H1150" s="46" t="n">
        <x:v>3</x:v>
      </x:c>
      <x:c r="I1150" s="0" t="s">
        <x:v>478</x:v>
      </x:c>
      <x:c r="K1150" s="44">
        <x:f>ROUND(H1150/100*K1149,5)</x:f>
      </x:c>
    </x:row>
    <x:row r="1151" spans="1:27">
      <x:c r="D1151" s="47" t="s">
        <x:v>479</x:v>
      </x:c>
      <x:c r="E1151" s="46" t="s"/>
      <x:c r="H1151" s="46" t="s"/>
      <x:c r="K1151" s="48">
        <x:f>SUM(K1149:K1150)</x:f>
      </x:c>
    </x:row>
    <x:row r="1153" spans="1:27" customFormat="1" ht="45" customHeight="1">
      <x:c r="A1153" s="36" t="s">
        <x:v>893</x:v>
      </x:c>
      <x:c r="B1153" s="36" t="s">
        <x:v>171</x:v>
      </x:c>
      <x:c r="C1153" s="37" t="s">
        <x:v>16</x:v>
      </x:c>
      <x:c r="D1153" s="38" t="s">
        <x:v>172</x:v>
      </x:c>
      <x:c r="E1153" s="37" t="s"/>
      <x:c r="F1153" s="37" t="s"/>
      <x:c r="G1153" s="37" t="s"/>
      <x:c r="H1153" s="39" t="s">
        <x:v>451</x:v>
      </x:c>
      <x:c r="I1153" s="40" t="n">
        <x:v>1</x:v>
      </x:c>
      <x:c r="J1153" s="41" t="s"/>
      <x:c r="K1153" s="42">
        <x:f>ROUND(K1168,2)</x:f>
      </x:c>
      <x:c r="L1153" s="38" t="s">
        <x:v>894</x:v>
      </x:c>
      <x:c r="M1153" s="37" t="s"/>
      <x:c r="N1153" s="37" t="s"/>
      <x:c r="O1153" s="37" t="s"/>
      <x:c r="P1153" s="37" t="s"/>
      <x:c r="Q1153" s="37" t="s"/>
      <x:c r="R1153" s="37" t="s"/>
      <x:c r="S1153" s="37" t="s"/>
      <x:c r="T1153" s="37" t="s"/>
      <x:c r="U1153" s="37" t="s"/>
      <x:c r="V1153" s="37" t="s"/>
      <x:c r="W1153" s="37" t="s"/>
      <x:c r="X1153" s="37" t="s"/>
      <x:c r="Y1153" s="37" t="s"/>
      <x:c r="Z1153" s="37" t="s"/>
      <x:c r="AA1153" s="37" t="s"/>
    </x:row>
    <x:row r="1154" spans="1:27">
      <x:c r="B1154" s="14" t="s">
        <x:v>453</x:v>
      </x:c>
    </x:row>
    <x:row r="1155" spans="1:27">
      <x:c r="B1155" s="0" t="s">
        <x:v>509</x:v>
      </x:c>
      <x:c r="C1155" s="0" t="s">
        <x:v>455</x:v>
      </x:c>
      <x:c r="D1155" s="0" t="s">
        <x:v>510</x:v>
      </x:c>
      <x:c r="E1155" s="43" t="n">
        <x:v>0.1028</x:v>
      </x:c>
      <x:c r="F1155" s="0" t="s">
        <x:v>457</x:v>
      </x:c>
      <x:c r="G1155" s="0" t="s">
        <x:v>458</x:v>
      </x:c>
      <x:c r="H1155" s="44" t="n">
        <x:v>23.9</x:v>
      </x:c>
      <x:c r="I1155" s="0" t="s">
        <x:v>459</x:v>
      </x:c>
      <x:c r="J1155" s="45">
        <x:f>ROUND(E1155/I1153* H1155,5)</x:f>
      </x:c>
      <x:c r="K1155" s="46" t="s"/>
    </x:row>
    <x:row r="1156" spans="1:27">
      <x:c r="B1156" s="0" t="s">
        <x:v>501</x:v>
      </x:c>
      <x:c r="C1156" s="0" t="s">
        <x:v>455</x:v>
      </x:c>
      <x:c r="D1156" s="0" t="s">
        <x:v>502</x:v>
      </x:c>
      <x:c r="E1156" s="43" t="n">
        <x:v>0.1645</x:v>
      </x:c>
      <x:c r="F1156" s="0" t="s">
        <x:v>457</x:v>
      </x:c>
      <x:c r="G1156" s="0" t="s">
        <x:v>458</x:v>
      </x:c>
      <x:c r="H1156" s="44" t="n">
        <x:v>19.95</x:v>
      </x:c>
      <x:c r="I1156" s="0" t="s">
        <x:v>459</x:v>
      </x:c>
      <x:c r="J1156" s="45">
        <x:f>ROUND(E1156/I1153* H1156,5)</x:f>
      </x:c>
      <x:c r="K1156" s="46" t="s"/>
    </x:row>
    <x:row r="1157" spans="1:27">
      <x:c r="D1157" s="47" t="s">
        <x:v>460</x:v>
      </x:c>
      <x:c r="E1157" s="46" t="s"/>
      <x:c r="H1157" s="46" t="s"/>
      <x:c r="K1157" s="44">
        <x:f>SUM(J1155:J1156)</x:f>
      </x:c>
    </x:row>
    <x:row r="1158" spans="1:27">
      <x:c r="B1158" s="14" t="s">
        <x:v>461</x:v>
      </x:c>
      <x:c r="E1158" s="46" t="s"/>
      <x:c r="H1158" s="46" t="s"/>
      <x:c r="K1158" s="46" t="s"/>
    </x:row>
    <x:row r="1159" spans="1:27">
      <x:c r="B1159" s="0" t="s">
        <x:v>895</x:v>
      </x:c>
      <x:c r="C1159" s="0" t="s">
        <x:v>455</x:v>
      </x:c>
      <x:c r="D1159" s="0" t="s">
        <x:v>896</x:v>
      </x:c>
      <x:c r="E1159" s="43" t="n">
        <x:v>0.0822</x:v>
      </x:c>
      <x:c r="F1159" s="0" t="s">
        <x:v>457</x:v>
      </x:c>
      <x:c r="G1159" s="0" t="s">
        <x:v>458</x:v>
      </x:c>
      <x:c r="H1159" s="44" t="n">
        <x:v>37.26</x:v>
      </x:c>
      <x:c r="I1159" s="0" t="s">
        <x:v>459</x:v>
      </x:c>
      <x:c r="J1159" s="45">
        <x:f>ROUND(E1159/I1153* H1159,5)</x:f>
      </x:c>
      <x:c r="K1159" s="46" t="s"/>
    </x:row>
    <x:row r="1160" spans="1:27">
      <x:c r="D1160" s="47" t="s">
        <x:v>464</x:v>
      </x:c>
      <x:c r="E1160" s="46" t="s"/>
      <x:c r="H1160" s="46" t="s"/>
      <x:c r="K1160" s="44">
        <x:f>SUM(J1159:J1159)</x:f>
      </x:c>
    </x:row>
    <x:row r="1161" spans="1:27">
      <x:c r="B1161" s="14" t="s">
        <x:v>465</x:v>
      </x:c>
      <x:c r="E1161" s="46" t="s"/>
      <x:c r="H1161" s="46" t="s"/>
      <x:c r="K1161" s="46" t="s"/>
    </x:row>
    <x:row r="1162" spans="1:27">
      <x:c r="B1162" s="0" t="s">
        <x:v>897</x:v>
      </x:c>
      <x:c r="C1162" s="0" t="s">
        <x:v>26</x:v>
      </x:c>
      <x:c r="D1162" s="0" t="s">
        <x:v>172</x:v>
      </x:c>
      <x:c r="E1162" s="43" t="n">
        <x:v>1</x:v>
      </x:c>
      <x:c r="G1162" s="0" t="s">
        <x:v>458</x:v>
      </x:c>
      <x:c r="H1162" s="44" t="n">
        <x:v>8.31</x:v>
      </x:c>
      <x:c r="I1162" s="0" t="s">
        <x:v>459</x:v>
      </x:c>
      <x:c r="J1162" s="45">
        <x:f>ROUND(E1162* H1162,5)</x:f>
      </x:c>
      <x:c r="K1162" s="46" t="s"/>
    </x:row>
    <x:row r="1163" spans="1:27">
      <x:c r="D1163" s="47" t="s">
        <x:v>475</x:v>
      </x:c>
      <x:c r="E1163" s="46" t="s"/>
      <x:c r="H1163" s="46" t="s"/>
      <x:c r="K1163" s="44">
        <x:f>SUM(J1162:J1162)</x:f>
      </x:c>
    </x:row>
    <x:row r="1164" spans="1:27">
      <x:c r="E1164" s="46" t="s"/>
      <x:c r="H1164" s="46" t="s"/>
      <x:c r="K1164" s="46" t="s"/>
    </x:row>
    <x:row r="1165" spans="1:27">
      <x:c r="D1165" s="47" t="s">
        <x:v>477</x:v>
      </x:c>
      <x:c r="E1165" s="46" t="s"/>
      <x:c r="H1165" s="46" t="n">
        <x:v>1.5</x:v>
      </x:c>
      <x:c r="I1165" s="0" t="s">
        <x:v>478</x:v>
      </x:c>
      <x:c r="J1165" s="0">
        <x:f>ROUND(H1165/100*K1157,5)</x:f>
      </x:c>
      <x:c r="K1165" s="46" t="s"/>
    </x:row>
    <x:row r="1166" spans="1:27">
      <x:c r="D1166" s="47" t="s">
        <x:v>476</x:v>
      </x:c>
      <x:c r="E1166" s="46" t="s"/>
      <x:c r="H1166" s="46" t="s"/>
      <x:c r="K1166" s="48">
        <x:f>SUM(J1154:J1165)</x:f>
      </x:c>
    </x:row>
    <x:row r="1167" spans="1:27">
      <x:c r="D1167" s="47" t="s">
        <x:v>505</x:v>
      </x:c>
      <x:c r="E1167" s="46" t="s"/>
      <x:c r="H1167" s="46" t="n">
        <x:v>3</x:v>
      </x:c>
      <x:c r="I1167" s="0" t="s">
        <x:v>478</x:v>
      </x:c>
      <x:c r="K1167" s="44">
        <x:f>ROUND(H1167/100*K1166,5)</x:f>
      </x:c>
    </x:row>
    <x:row r="1168" spans="1:27">
      <x:c r="D1168" s="47" t="s">
        <x:v>479</x:v>
      </x:c>
      <x:c r="E1168" s="46" t="s"/>
      <x:c r="H1168" s="46" t="s"/>
      <x:c r="K1168" s="48">
        <x:f>SUM(K1166:K1167)</x:f>
      </x:c>
    </x:row>
    <x:row r="1170" spans="1:27" customFormat="1" ht="45" customHeight="1">
      <x:c r="A1170" s="36" t="s">
        <x:v>898</x:v>
      </x:c>
      <x:c r="B1170" s="36" t="s">
        <x:v>203</x:v>
      </x:c>
      <x:c r="C1170" s="37" t="s">
        <x:v>26</x:v>
      </x:c>
      <x:c r="D1170" s="38" t="s">
        <x:v>204</x:v>
      </x:c>
      <x:c r="E1170" s="37" t="s"/>
      <x:c r="F1170" s="37" t="s"/>
      <x:c r="G1170" s="37" t="s"/>
      <x:c r="H1170" s="39" t="s">
        <x:v>451</x:v>
      </x:c>
      <x:c r="I1170" s="40" t="n">
        <x:v>1</x:v>
      </x:c>
      <x:c r="J1170" s="41" t="s"/>
      <x:c r="K1170" s="42">
        <x:f>ROUND(K1185,2)</x:f>
      </x:c>
      <x:c r="L1170" s="38" t="s">
        <x:v>899</x:v>
      </x:c>
      <x:c r="M1170" s="37" t="s"/>
      <x:c r="N1170" s="37" t="s"/>
      <x:c r="O1170" s="37" t="s"/>
      <x:c r="P1170" s="37" t="s"/>
      <x:c r="Q1170" s="37" t="s"/>
      <x:c r="R1170" s="37" t="s"/>
      <x:c r="S1170" s="37" t="s"/>
      <x:c r="T1170" s="37" t="s"/>
      <x:c r="U1170" s="37" t="s"/>
      <x:c r="V1170" s="37" t="s"/>
      <x:c r="W1170" s="37" t="s"/>
      <x:c r="X1170" s="37" t="s"/>
      <x:c r="Y1170" s="37" t="s"/>
      <x:c r="Z1170" s="37" t="s"/>
      <x:c r="AA1170" s="37" t="s"/>
    </x:row>
    <x:row r="1171" spans="1:27">
      <x:c r="B1171" s="14" t="s">
        <x:v>453</x:v>
      </x:c>
    </x:row>
    <x:row r="1172" spans="1:27">
      <x:c r="B1172" s="0" t="s">
        <x:v>522</x:v>
      </x:c>
      <x:c r="C1172" s="0" t="s">
        <x:v>455</x:v>
      </x:c>
      <x:c r="D1172" s="0" t="s">
        <x:v>523</x:v>
      </x:c>
      <x:c r="E1172" s="43" t="n">
        <x:v>0.24</x:v>
      </x:c>
      <x:c r="F1172" s="0" t="s">
        <x:v>457</x:v>
      </x:c>
      <x:c r="G1172" s="0" t="s">
        <x:v>458</x:v>
      </x:c>
      <x:c r="H1172" s="44" t="n">
        <x:v>23.9</x:v>
      </x:c>
      <x:c r="I1172" s="0" t="s">
        <x:v>459</x:v>
      </x:c>
      <x:c r="J1172" s="45">
        <x:f>ROUND(E1172/I1170* H1172,5)</x:f>
      </x:c>
      <x:c r="K1172" s="46" t="s"/>
    </x:row>
    <x:row r="1173" spans="1:27">
      <x:c r="B1173" s="0" t="s">
        <x:v>501</x:v>
      </x:c>
      <x:c r="C1173" s="0" t="s">
        <x:v>455</x:v>
      </x:c>
      <x:c r="D1173" s="0" t="s">
        <x:v>502</x:v>
      </x:c>
      <x:c r="E1173" s="43" t="n">
        <x:v>0.36</x:v>
      </x:c>
      <x:c r="F1173" s="0" t="s">
        <x:v>457</x:v>
      </x:c>
      <x:c r="G1173" s="0" t="s">
        <x:v>458</x:v>
      </x:c>
      <x:c r="H1173" s="44" t="n">
        <x:v>19.95</x:v>
      </x:c>
      <x:c r="I1173" s="0" t="s">
        <x:v>459</x:v>
      </x:c>
      <x:c r="J1173" s="45">
        <x:f>ROUND(E1173/I1170* H1173,5)</x:f>
      </x:c>
      <x:c r="K1173" s="46" t="s"/>
    </x:row>
    <x:row r="1174" spans="1:27">
      <x:c r="D1174" s="47" t="s">
        <x:v>460</x:v>
      </x:c>
      <x:c r="E1174" s="46" t="s"/>
      <x:c r="H1174" s="46" t="s"/>
      <x:c r="K1174" s="44">
        <x:f>SUM(J1172:J1173)</x:f>
      </x:c>
    </x:row>
    <x:row r="1175" spans="1:27">
      <x:c r="B1175" s="14" t="s">
        <x:v>461</x:v>
      </x:c>
      <x:c r="E1175" s="46" t="s"/>
      <x:c r="H1175" s="46" t="s"/>
      <x:c r="K1175" s="46" t="s"/>
    </x:row>
    <x:row r="1176" spans="1:27">
      <x:c r="B1176" s="0" t="s">
        <x:v>900</x:v>
      </x:c>
      <x:c r="C1176" s="0" t="s">
        <x:v>455</x:v>
      </x:c>
      <x:c r="D1176" s="0" t="s">
        <x:v>901</x:v>
      </x:c>
      <x:c r="E1176" s="43" t="n">
        <x:v>0.24</x:v>
      </x:c>
      <x:c r="F1176" s="0" t="s">
        <x:v>457</x:v>
      </x:c>
      <x:c r="G1176" s="0" t="s">
        <x:v>458</x:v>
      </x:c>
      <x:c r="H1176" s="44" t="n">
        <x:v>49.94</x:v>
      </x:c>
      <x:c r="I1176" s="0" t="s">
        <x:v>459</x:v>
      </x:c>
      <x:c r="J1176" s="45">
        <x:f>ROUND(E1176/I1170* H1176,5)</x:f>
      </x:c>
      <x:c r="K1176" s="46" t="s"/>
    </x:row>
    <x:row r="1177" spans="1:27">
      <x:c r="D1177" s="47" t="s">
        <x:v>464</x:v>
      </x:c>
      <x:c r="E1177" s="46" t="s"/>
      <x:c r="H1177" s="46" t="s"/>
      <x:c r="K1177" s="44">
        <x:f>SUM(J1176:J1176)</x:f>
      </x:c>
    </x:row>
    <x:row r="1178" spans="1:27">
      <x:c r="B1178" s="14" t="s">
        <x:v>465</x:v>
      </x:c>
      <x:c r="E1178" s="46" t="s"/>
      <x:c r="H1178" s="46" t="s"/>
      <x:c r="K1178" s="46" t="s"/>
    </x:row>
    <x:row r="1179" spans="1:27">
      <x:c r="B1179" s="0" t="s">
        <x:v>902</x:v>
      </x:c>
      <x:c r="C1179" s="0" t="s">
        <x:v>26</x:v>
      </x:c>
      <x:c r="D1179" s="0" t="s">
        <x:v>903</x:v>
      </x:c>
      <x:c r="E1179" s="43" t="n">
        <x:v>1</x:v>
      </x:c>
      <x:c r="G1179" s="0" t="s">
        <x:v>458</x:v>
      </x:c>
      <x:c r="H1179" s="44" t="n">
        <x:v>147.66</x:v>
      </x:c>
      <x:c r="I1179" s="0" t="s">
        <x:v>459</x:v>
      </x:c>
      <x:c r="J1179" s="45">
        <x:f>ROUND(E1179* H1179,5)</x:f>
      </x:c>
      <x:c r="K1179" s="46" t="s"/>
    </x:row>
    <x:row r="1180" spans="1:27">
      <x:c r="D1180" s="47" t="s">
        <x:v>475</x:v>
      </x:c>
      <x:c r="E1180" s="46" t="s"/>
      <x:c r="H1180" s="46" t="s"/>
      <x:c r="K1180" s="44">
        <x:f>SUM(J1179:J1179)</x:f>
      </x:c>
    </x:row>
    <x:row r="1181" spans="1:27">
      <x:c r="E1181" s="46" t="s"/>
      <x:c r="H1181" s="46" t="s"/>
      <x:c r="K1181" s="46" t="s"/>
    </x:row>
    <x:row r="1182" spans="1:27">
      <x:c r="D1182" s="47" t="s">
        <x:v>477</x:v>
      </x:c>
      <x:c r="E1182" s="46" t="s"/>
      <x:c r="H1182" s="46" t="n">
        <x:v>1.5</x:v>
      </x:c>
      <x:c r="I1182" s="0" t="s">
        <x:v>478</x:v>
      </x:c>
      <x:c r="J1182" s="0">
        <x:f>ROUND(H1182/100*K1174,5)</x:f>
      </x:c>
      <x:c r="K1182" s="46" t="s"/>
    </x:row>
    <x:row r="1183" spans="1:27">
      <x:c r="D1183" s="47" t="s">
        <x:v>476</x:v>
      </x:c>
      <x:c r="E1183" s="46" t="s"/>
      <x:c r="H1183" s="46" t="s"/>
      <x:c r="K1183" s="48">
        <x:f>SUM(J1171:J1182)</x:f>
      </x:c>
    </x:row>
    <x:row r="1184" spans="1:27">
      <x:c r="D1184" s="47" t="s">
        <x:v>505</x:v>
      </x:c>
      <x:c r="E1184" s="46" t="s"/>
      <x:c r="H1184" s="46" t="n">
        <x:v>3</x:v>
      </x:c>
      <x:c r="I1184" s="0" t="s">
        <x:v>478</x:v>
      </x:c>
      <x:c r="K1184" s="44">
        <x:f>ROUND(H1184/100*K1183,5)</x:f>
      </x:c>
    </x:row>
    <x:row r="1185" spans="1:27">
      <x:c r="D1185" s="47" t="s">
        <x:v>479</x:v>
      </x:c>
      <x:c r="E1185" s="46" t="s"/>
      <x:c r="H1185" s="46" t="s"/>
      <x:c r="K1185" s="48">
        <x:f>SUM(K1183:K1184)</x:f>
      </x:c>
    </x:row>
    <x:row r="1187" spans="1:27" customFormat="1" ht="45" customHeight="1">
      <x:c r="A1187" s="36" t="s">
        <x:v>904</x:v>
      </x:c>
      <x:c r="B1187" s="36" t="s">
        <x:v>209</x:v>
      </x:c>
      <x:c r="C1187" s="37" t="s">
        <x:v>26</x:v>
      </x:c>
      <x:c r="D1187" s="38" t="s">
        <x:v>210</x:v>
      </x:c>
      <x:c r="E1187" s="37" t="s"/>
      <x:c r="F1187" s="37" t="s"/>
      <x:c r="G1187" s="37" t="s"/>
      <x:c r="H1187" s="39" t="s">
        <x:v>451</x:v>
      </x:c>
      <x:c r="I1187" s="40" t="n">
        <x:v>1</x:v>
      </x:c>
      <x:c r="J1187" s="41" t="s"/>
      <x:c r="K1187" s="42">
        <x:f>ROUND(K1200,2)</x:f>
      </x:c>
      <x:c r="L1187" s="38" t="s">
        <x:v>905</x:v>
      </x:c>
      <x:c r="M1187" s="37" t="s"/>
      <x:c r="N1187" s="37" t="s"/>
      <x:c r="O1187" s="37" t="s"/>
      <x:c r="P1187" s="37" t="s"/>
      <x:c r="Q1187" s="37" t="s"/>
      <x:c r="R1187" s="37" t="s"/>
      <x:c r="S1187" s="37" t="s"/>
      <x:c r="T1187" s="37" t="s"/>
      <x:c r="U1187" s="37" t="s"/>
      <x:c r="V1187" s="37" t="s"/>
      <x:c r="W1187" s="37" t="s"/>
      <x:c r="X1187" s="37" t="s"/>
      <x:c r="Y1187" s="37" t="s"/>
      <x:c r="Z1187" s="37" t="s"/>
      <x:c r="AA1187" s="37" t="s"/>
    </x:row>
    <x:row r="1188" spans="1:27">
      <x:c r="B1188" s="14" t="s">
        <x:v>453</x:v>
      </x:c>
    </x:row>
    <x:row r="1189" spans="1:27">
      <x:c r="B1189" s="0" t="s">
        <x:v>501</x:v>
      </x:c>
      <x:c r="C1189" s="0" t="s">
        <x:v>455</x:v>
      </x:c>
      <x:c r="D1189" s="0" t="s">
        <x:v>502</x:v>
      </x:c>
      <x:c r="E1189" s="43" t="n">
        <x:v>0.42</x:v>
      </x:c>
      <x:c r="F1189" s="0" t="s">
        <x:v>457</x:v>
      </x:c>
      <x:c r="G1189" s="0" t="s">
        <x:v>458</x:v>
      </x:c>
      <x:c r="H1189" s="44" t="n">
        <x:v>19.95</x:v>
      </x:c>
      <x:c r="I1189" s="0" t="s">
        <x:v>459</x:v>
      </x:c>
      <x:c r="J1189" s="45">
        <x:f>ROUND(E1189/I1187* H1189,5)</x:f>
      </x:c>
      <x:c r="K1189" s="46" t="s"/>
    </x:row>
    <x:row r="1190" spans="1:27">
      <x:c r="B1190" s="0" t="s">
        <x:v>522</x:v>
      </x:c>
      <x:c r="C1190" s="0" t="s">
        <x:v>455</x:v>
      </x:c>
      <x:c r="D1190" s="0" t="s">
        <x:v>523</x:v>
      </x:c>
      <x:c r="E1190" s="43" t="n">
        <x:v>0.42</x:v>
      </x:c>
      <x:c r="F1190" s="0" t="s">
        <x:v>457</x:v>
      </x:c>
      <x:c r="G1190" s="0" t="s">
        <x:v>458</x:v>
      </x:c>
      <x:c r="H1190" s="44" t="n">
        <x:v>23.9</x:v>
      </x:c>
      <x:c r="I1190" s="0" t="s">
        <x:v>459</x:v>
      </x:c>
      <x:c r="J1190" s="45">
        <x:f>ROUND(E1190/I1187* H1190,5)</x:f>
      </x:c>
      <x:c r="K1190" s="46" t="s"/>
    </x:row>
    <x:row r="1191" spans="1:27">
      <x:c r="D1191" s="47" t="s">
        <x:v>460</x:v>
      </x:c>
      <x:c r="E1191" s="46" t="s"/>
      <x:c r="H1191" s="46" t="s"/>
      <x:c r="K1191" s="44">
        <x:f>SUM(J1189:J1190)</x:f>
      </x:c>
    </x:row>
    <x:row r="1192" spans="1:27">
      <x:c r="B1192" s="14" t="s">
        <x:v>465</x:v>
      </x:c>
      <x:c r="E1192" s="46" t="s"/>
      <x:c r="H1192" s="46" t="s"/>
      <x:c r="K1192" s="46" t="s"/>
    </x:row>
    <x:row r="1193" spans="1:27">
      <x:c r="B1193" s="0" t="s">
        <x:v>539</x:v>
      </x:c>
      <x:c r="C1193" s="0" t="s">
        <x:v>214</x:v>
      </x:c>
      <x:c r="D1193" s="0" t="s">
        <x:v>540</x:v>
      </x:c>
      <x:c r="E1193" s="43" t="n">
        <x:v>0.04</x:v>
      </x:c>
      <x:c r="G1193" s="0" t="s">
        <x:v>458</x:v>
      </x:c>
      <x:c r="H1193" s="44" t="n">
        <x:v>34.11</x:v>
      </x:c>
      <x:c r="I1193" s="0" t="s">
        <x:v>459</x:v>
      </x:c>
      <x:c r="J1193" s="45">
        <x:f>ROUND(E1193* H1193,5)</x:f>
      </x:c>
      <x:c r="K1193" s="46" t="s"/>
    </x:row>
    <x:row r="1194" spans="1:27">
      <x:c r="B1194" s="0" t="s">
        <x:v>906</x:v>
      </x:c>
      <x:c r="C1194" s="0" t="s">
        <x:v>26</x:v>
      </x:c>
      <x:c r="D1194" s="49" t="s">
        <x:v>210</x:v>
      </x:c>
      <x:c r="E1194" s="43" t="n">
        <x:v>1</x:v>
      </x:c>
      <x:c r="G1194" s="0" t="s">
        <x:v>458</x:v>
      </x:c>
      <x:c r="H1194" s="44" t="n">
        <x:v>41.32</x:v>
      </x:c>
      <x:c r="I1194" s="0" t="s">
        <x:v>459</x:v>
      </x:c>
      <x:c r="J1194" s="45">
        <x:f>ROUND(E1194* H1194,5)</x:f>
      </x:c>
      <x:c r="K1194" s="46" t="s"/>
    </x:row>
    <x:row r="1195" spans="1:27">
      <x:c r="D1195" s="47" t="s">
        <x:v>475</x:v>
      </x:c>
      <x:c r="E1195" s="46" t="s"/>
      <x:c r="H1195" s="46" t="s"/>
      <x:c r="K1195" s="44">
        <x:f>SUM(J1193:J1194)</x:f>
      </x:c>
    </x:row>
    <x:row r="1196" spans="1:27">
      <x:c r="E1196" s="46" t="s"/>
      <x:c r="H1196" s="46" t="s"/>
      <x:c r="K1196" s="46" t="s"/>
    </x:row>
    <x:row r="1197" spans="1:27">
      <x:c r="D1197" s="47" t="s">
        <x:v>477</x:v>
      </x:c>
      <x:c r="E1197" s="46" t="s"/>
      <x:c r="H1197" s="46" t="n">
        <x:v>1.5</x:v>
      </x:c>
      <x:c r="I1197" s="0" t="s">
        <x:v>478</x:v>
      </x:c>
      <x:c r="J1197" s="0">
        <x:f>ROUND(H1197/100*K1191,5)</x:f>
      </x:c>
      <x:c r="K1197" s="46" t="s"/>
    </x:row>
    <x:row r="1198" spans="1:27">
      <x:c r="D1198" s="47" t="s">
        <x:v>476</x:v>
      </x:c>
      <x:c r="E1198" s="46" t="s"/>
      <x:c r="H1198" s="46" t="s"/>
      <x:c r="K1198" s="48">
        <x:f>SUM(J1188:J1197)</x:f>
      </x:c>
    </x:row>
    <x:row r="1199" spans="1:27">
      <x:c r="D1199" s="47" t="s">
        <x:v>505</x:v>
      </x:c>
      <x:c r="E1199" s="46" t="s"/>
      <x:c r="H1199" s="46" t="n">
        <x:v>3</x:v>
      </x:c>
      <x:c r="I1199" s="0" t="s">
        <x:v>478</x:v>
      </x:c>
      <x:c r="K1199" s="44">
        <x:f>ROUND(H1199/100*K1198,5)</x:f>
      </x:c>
    </x:row>
    <x:row r="1200" spans="1:27">
      <x:c r="D1200" s="47" t="s">
        <x:v>479</x:v>
      </x:c>
      <x:c r="E1200" s="46" t="s"/>
      <x:c r="H1200" s="46" t="s"/>
      <x:c r="K1200" s="48">
        <x:f>SUM(K1198:K1199)</x:f>
      </x:c>
    </x:row>
    <x:row r="1202" spans="1:27" customFormat="1" ht="45" customHeight="1">
      <x:c r="A1202" s="36" t="s">
        <x:v>907</x:v>
      </x:c>
      <x:c r="B1202" s="36" t="s">
        <x:v>207</x:v>
      </x:c>
      <x:c r="C1202" s="37" t="s">
        <x:v>26</x:v>
      </x:c>
      <x:c r="D1202" s="38" t="s">
        <x:v>208</x:v>
      </x:c>
      <x:c r="E1202" s="37" t="s"/>
      <x:c r="F1202" s="37" t="s"/>
      <x:c r="G1202" s="37" t="s"/>
      <x:c r="H1202" s="39" t="s">
        <x:v>451</x:v>
      </x:c>
      <x:c r="I1202" s="40" t="n">
        <x:v>1</x:v>
      </x:c>
      <x:c r="J1202" s="41" t="s"/>
      <x:c r="K1202" s="42">
        <x:f>ROUND(K1216,2)</x:f>
      </x:c>
      <x:c r="L1202" s="38" t="s">
        <x:v>908</x:v>
      </x:c>
      <x:c r="M1202" s="37" t="s"/>
      <x:c r="N1202" s="37" t="s"/>
      <x:c r="O1202" s="37" t="s"/>
      <x:c r="P1202" s="37" t="s"/>
      <x:c r="Q1202" s="37" t="s"/>
      <x:c r="R1202" s="37" t="s"/>
      <x:c r="S1202" s="37" t="s"/>
      <x:c r="T1202" s="37" t="s"/>
      <x:c r="U1202" s="37" t="s"/>
      <x:c r="V1202" s="37" t="s"/>
      <x:c r="W1202" s="37" t="s"/>
      <x:c r="X1202" s="37" t="s"/>
      <x:c r="Y1202" s="37" t="s"/>
      <x:c r="Z1202" s="37" t="s"/>
      <x:c r="AA1202" s="37" t="s"/>
    </x:row>
    <x:row r="1203" spans="1:27">
      <x:c r="B1203" s="14" t="s">
        <x:v>453</x:v>
      </x:c>
    </x:row>
    <x:row r="1204" spans="1:27">
      <x:c r="B1204" s="0" t="s">
        <x:v>501</x:v>
      </x:c>
      <x:c r="C1204" s="0" t="s">
        <x:v>455</x:v>
      </x:c>
      <x:c r="D1204" s="0" t="s">
        <x:v>502</x:v>
      </x:c>
      <x:c r="E1204" s="43" t="n">
        <x:v>1.6</x:v>
      </x:c>
      <x:c r="F1204" s="0" t="s">
        <x:v>457</x:v>
      </x:c>
      <x:c r="G1204" s="0" t="s">
        <x:v>458</x:v>
      </x:c>
      <x:c r="H1204" s="44" t="n">
        <x:v>19.95</x:v>
      </x:c>
      <x:c r="I1204" s="0" t="s">
        <x:v>459</x:v>
      </x:c>
      <x:c r="J1204" s="45">
        <x:f>ROUND(E1204/I1202* H1204,5)</x:f>
      </x:c>
      <x:c r="K1204" s="46" t="s"/>
    </x:row>
    <x:row r="1205" spans="1:27">
      <x:c r="B1205" s="0" t="s">
        <x:v>522</x:v>
      </x:c>
      <x:c r="C1205" s="0" t="s">
        <x:v>455</x:v>
      </x:c>
      <x:c r="D1205" s="0" t="s">
        <x:v>523</x:v>
      </x:c>
      <x:c r="E1205" s="43" t="n">
        <x:v>1.6</x:v>
      </x:c>
      <x:c r="F1205" s="0" t="s">
        <x:v>457</x:v>
      </x:c>
      <x:c r="G1205" s="0" t="s">
        <x:v>458</x:v>
      </x:c>
      <x:c r="H1205" s="44" t="n">
        <x:v>23.9</x:v>
      </x:c>
      <x:c r="I1205" s="0" t="s">
        <x:v>459</x:v>
      </x:c>
      <x:c r="J1205" s="45">
        <x:f>ROUND(E1205/I1202* H1205,5)</x:f>
      </x:c>
      <x:c r="K1205" s="46" t="s"/>
    </x:row>
    <x:row r="1206" spans="1:27">
      <x:c r="D1206" s="47" t="s">
        <x:v>460</x:v>
      </x:c>
      <x:c r="E1206" s="46" t="s"/>
      <x:c r="H1206" s="46" t="s"/>
      <x:c r="K1206" s="44">
        <x:f>SUM(J1204:J1205)</x:f>
      </x:c>
    </x:row>
    <x:row r="1207" spans="1:27">
      <x:c r="B1207" s="14" t="s">
        <x:v>465</x:v>
      </x:c>
      <x:c r="E1207" s="46" t="s"/>
      <x:c r="H1207" s="46" t="s"/>
      <x:c r="K1207" s="46" t="s"/>
    </x:row>
    <x:row r="1208" spans="1:27">
      <x:c r="B1208" s="0" t="s">
        <x:v>909</x:v>
      </x:c>
      <x:c r="C1208" s="0" t="s">
        <x:v>645</x:v>
      </x:c>
      <x:c r="D1208" s="0" t="s">
        <x:v>910</x:v>
      </x:c>
      <x:c r="E1208" s="43" t="n">
        <x:v>0.56</x:v>
      </x:c>
      <x:c r="G1208" s="0" t="s">
        <x:v>458</x:v>
      </x:c>
      <x:c r="H1208" s="44" t="n">
        <x:v>2.14</x:v>
      </x:c>
      <x:c r="I1208" s="0" t="s">
        <x:v>459</x:v>
      </x:c>
      <x:c r="J1208" s="45">
        <x:f>ROUND(E1208* H1208,5)</x:f>
      </x:c>
      <x:c r="K1208" s="46" t="s"/>
    </x:row>
    <x:row r="1209" spans="1:27">
      <x:c r="B1209" s="0" t="s">
        <x:v>708</x:v>
      </x:c>
      <x:c r="C1209" s="0" t="s">
        <x:v>35</x:v>
      </x:c>
      <x:c r="D1209" s="0" t="s">
        <x:v>709</x:v>
      </x:c>
      <x:c r="E1209" s="43" t="n">
        <x:v>0.4642</x:v>
      </x:c>
      <x:c r="G1209" s="0" t="s">
        <x:v>458</x:v>
      </x:c>
      <x:c r="H1209" s="44" t="n">
        <x:v>55.36</x:v>
      </x:c>
      <x:c r="I1209" s="0" t="s">
        <x:v>459</x:v>
      </x:c>
      <x:c r="J1209" s="45">
        <x:f>ROUND(E1209* H1209,5)</x:f>
      </x:c>
      <x:c r="K1209" s="46" t="s"/>
    </x:row>
    <x:row r="1210" spans="1:27">
      <x:c r="B1210" s="0" t="s">
        <x:v>911</x:v>
      </x:c>
      <x:c r="C1210" s="0" t="s">
        <x:v>26</x:v>
      </x:c>
      <x:c r="D1210" s="0" t="s">
        <x:v>912</x:v>
      </x:c>
      <x:c r="E1210" s="43" t="n">
        <x:v>1.007</x:v>
      </x:c>
      <x:c r="G1210" s="0" t="s">
        <x:v>458</x:v>
      </x:c>
      <x:c r="H1210" s="44" t="n">
        <x:v>1.13</x:v>
      </x:c>
      <x:c r="I1210" s="0" t="s">
        <x:v>459</x:v>
      </x:c>
      <x:c r="J1210" s="45">
        <x:f>ROUND(E1210* H1210,5)</x:f>
      </x:c>
      <x:c r="K1210" s="46" t="s"/>
    </x:row>
    <x:row r="1211" spans="1:27">
      <x:c r="D1211" s="47" t="s">
        <x:v>475</x:v>
      </x:c>
      <x:c r="E1211" s="46" t="s"/>
      <x:c r="H1211" s="46" t="s"/>
      <x:c r="K1211" s="44">
        <x:f>SUM(J1208:J1210)</x:f>
      </x:c>
    </x:row>
    <x:row r="1212" spans="1:27">
      <x:c r="E1212" s="46" t="s"/>
      <x:c r="H1212" s="46" t="s"/>
      <x:c r="K1212" s="46" t="s"/>
    </x:row>
    <x:row r="1213" spans="1:27">
      <x:c r="D1213" s="47" t="s">
        <x:v>477</x:v>
      </x:c>
      <x:c r="E1213" s="46" t="s"/>
      <x:c r="H1213" s="46" t="n">
        <x:v>1.5</x:v>
      </x:c>
      <x:c r="I1213" s="0" t="s">
        <x:v>478</x:v>
      </x:c>
      <x:c r="J1213" s="0">
        <x:f>ROUND(H1213/100*K1206,5)</x:f>
      </x:c>
      <x:c r="K1213" s="46" t="s"/>
    </x:row>
    <x:row r="1214" spans="1:27">
      <x:c r="D1214" s="47" t="s">
        <x:v>476</x:v>
      </x:c>
      <x:c r="E1214" s="46" t="s"/>
      <x:c r="H1214" s="46" t="s"/>
      <x:c r="K1214" s="48">
        <x:f>SUM(J1203:J1213)</x:f>
      </x:c>
    </x:row>
    <x:row r="1215" spans="1:27">
      <x:c r="D1215" s="47" t="s">
        <x:v>505</x:v>
      </x:c>
      <x:c r="E1215" s="46" t="s"/>
      <x:c r="H1215" s="46" t="n">
        <x:v>3</x:v>
      </x:c>
      <x:c r="I1215" s="0" t="s">
        <x:v>478</x:v>
      </x:c>
      <x:c r="K1215" s="44">
        <x:f>ROUND(H1215/100*K1214,5)</x:f>
      </x:c>
    </x:row>
    <x:row r="1216" spans="1:27">
      <x:c r="D1216" s="47" t="s">
        <x:v>479</x:v>
      </x:c>
      <x:c r="E1216" s="46" t="s"/>
      <x:c r="H1216" s="46" t="s"/>
      <x:c r="K1216" s="48">
        <x:f>SUM(K1214:K1215)</x:f>
      </x:c>
    </x:row>
    <x:row r="1218" spans="1:27" customFormat="1" ht="45" customHeight="1">
      <x:c r="A1218" s="36" t="s">
        <x:v>913</x:v>
      </x:c>
      <x:c r="B1218" s="36" t="s">
        <x:v>60</x:v>
      </x:c>
      <x:c r="C1218" s="37" t="s">
        <x:v>16</x:v>
      </x:c>
      <x:c r="D1218" s="38" t="s">
        <x:v>61</x:v>
      </x:c>
      <x:c r="E1218" s="37" t="s"/>
      <x:c r="F1218" s="37" t="s"/>
      <x:c r="G1218" s="37" t="s"/>
      <x:c r="H1218" s="39" t="s">
        <x:v>451</x:v>
      </x:c>
      <x:c r="I1218" s="40" t="n">
        <x:v>1</x:v>
      </x:c>
      <x:c r="J1218" s="41" t="s"/>
      <x:c r="K1218" s="42">
        <x:f>ROUND(K1231,2)</x:f>
      </x:c>
      <x:c r="L1218" s="38" t="s">
        <x:v>914</x:v>
      </x:c>
      <x:c r="M1218" s="37" t="s"/>
      <x:c r="N1218" s="37" t="s"/>
      <x:c r="O1218" s="37" t="s"/>
      <x:c r="P1218" s="37" t="s"/>
      <x:c r="Q1218" s="37" t="s"/>
      <x:c r="R1218" s="37" t="s"/>
      <x:c r="S1218" s="37" t="s"/>
      <x:c r="T1218" s="37" t="s"/>
      <x:c r="U1218" s="37" t="s"/>
      <x:c r="V1218" s="37" t="s"/>
      <x:c r="W1218" s="37" t="s"/>
      <x:c r="X1218" s="37" t="s"/>
      <x:c r="Y1218" s="37" t="s"/>
      <x:c r="Z1218" s="37" t="s"/>
      <x:c r="AA1218" s="37" t="s"/>
    </x:row>
    <x:row r="1219" spans="1:27">
      <x:c r="B1219" s="14" t="s">
        <x:v>453</x:v>
      </x:c>
    </x:row>
    <x:row r="1220" spans="1:27">
      <x:c r="B1220" s="0" t="s">
        <x:v>522</x:v>
      </x:c>
      <x:c r="C1220" s="0" t="s">
        <x:v>455</x:v>
      </x:c>
      <x:c r="D1220" s="0" t="s">
        <x:v>523</x:v>
      </x:c>
      <x:c r="E1220" s="43" t="n">
        <x:v>0.2</x:v>
      </x:c>
      <x:c r="F1220" s="0" t="s">
        <x:v>457</x:v>
      </x:c>
      <x:c r="G1220" s="0" t="s">
        <x:v>458</x:v>
      </x:c>
      <x:c r="H1220" s="44" t="n">
        <x:v>23.9</x:v>
      </x:c>
      <x:c r="I1220" s="0" t="s">
        <x:v>459</x:v>
      </x:c>
      <x:c r="J1220" s="45">
        <x:f>ROUND(E1220/I1218* H1220,5)</x:f>
      </x:c>
      <x:c r="K1220" s="46" t="s"/>
    </x:row>
    <x:row r="1221" spans="1:27">
      <x:c r="B1221" s="0" t="s">
        <x:v>501</x:v>
      </x:c>
      <x:c r="C1221" s="0" t="s">
        <x:v>455</x:v>
      </x:c>
      <x:c r="D1221" s="0" t="s">
        <x:v>502</x:v>
      </x:c>
      <x:c r="E1221" s="43" t="n">
        <x:v>0.2</x:v>
      </x:c>
      <x:c r="F1221" s="0" t="s">
        <x:v>457</x:v>
      </x:c>
      <x:c r="G1221" s="0" t="s">
        <x:v>458</x:v>
      </x:c>
      <x:c r="H1221" s="44" t="n">
        <x:v>19.95</x:v>
      </x:c>
      <x:c r="I1221" s="0" t="s">
        <x:v>459</x:v>
      </x:c>
      <x:c r="J1221" s="45">
        <x:f>ROUND(E1221/I1218* H1221,5)</x:f>
      </x:c>
      <x:c r="K1221" s="46" t="s"/>
    </x:row>
    <x:row r="1222" spans="1:27">
      <x:c r="D1222" s="47" t="s">
        <x:v>460</x:v>
      </x:c>
      <x:c r="E1222" s="46" t="s"/>
      <x:c r="H1222" s="46" t="s"/>
      <x:c r="K1222" s="44">
        <x:f>SUM(J1220:J1221)</x:f>
      </x:c>
    </x:row>
    <x:row r="1223" spans="1:27">
      <x:c r="B1223" s="14" t="s">
        <x:v>465</x:v>
      </x:c>
      <x:c r="E1223" s="46" t="s"/>
      <x:c r="H1223" s="46" t="s"/>
      <x:c r="K1223" s="46" t="s"/>
    </x:row>
    <x:row r="1224" spans="1:27">
      <x:c r="B1224" s="0" t="s">
        <x:v>915</x:v>
      </x:c>
      <x:c r="C1224" s="0" t="s">
        <x:v>13</x:v>
      </x:c>
      <x:c r="D1224" s="0" t="s">
        <x:v>916</x:v>
      </x:c>
      <x:c r="E1224" s="43" t="n">
        <x:v>1.26</x:v>
      </x:c>
      <x:c r="G1224" s="0" t="s">
        <x:v>458</x:v>
      </x:c>
      <x:c r="H1224" s="44" t="n">
        <x:v>1.21</x:v>
      </x:c>
      <x:c r="I1224" s="0" t="s">
        <x:v>459</x:v>
      </x:c>
      <x:c r="J1224" s="45">
        <x:f>ROUND(E1224* H1224,5)</x:f>
      </x:c>
      <x:c r="K1224" s="46" t="s"/>
    </x:row>
    <x:row r="1225" spans="1:27">
      <x:c r="B1225" s="0" t="s">
        <x:v>917</x:v>
      </x:c>
      <x:c r="C1225" s="0" t="s">
        <x:v>214</x:v>
      </x:c>
      <x:c r="D1225" s="0" t="s">
        <x:v>918</x:v>
      </x:c>
      <x:c r="E1225" s="43" t="n">
        <x:v>0.13</x:v>
      </x:c>
      <x:c r="G1225" s="0" t="s">
        <x:v>458</x:v>
      </x:c>
      <x:c r="H1225" s="44" t="n">
        <x:v>17.37</x:v>
      </x:c>
      <x:c r="I1225" s="0" t="s">
        <x:v>459</x:v>
      </x:c>
      <x:c r="J1225" s="45">
        <x:f>ROUND(E1225* H1225,5)</x:f>
      </x:c>
      <x:c r="K1225" s="46" t="s"/>
    </x:row>
    <x:row r="1226" spans="1:27">
      <x:c r="D1226" s="47" t="s">
        <x:v>475</x:v>
      </x:c>
      <x:c r="E1226" s="46" t="s"/>
      <x:c r="H1226" s="46" t="s"/>
      <x:c r="K1226" s="44">
        <x:f>SUM(J1224:J1225)</x:f>
      </x:c>
    </x:row>
    <x:row r="1227" spans="1:27">
      <x:c r="E1227" s="46" t="s"/>
      <x:c r="H1227" s="46" t="s"/>
      <x:c r="K1227" s="46" t="s"/>
    </x:row>
    <x:row r="1228" spans="1:27">
      <x:c r="D1228" s="47" t="s">
        <x:v>477</x:v>
      </x:c>
      <x:c r="E1228" s="46" t="s"/>
      <x:c r="H1228" s="46" t="n">
        <x:v>1</x:v>
      </x:c>
      <x:c r="I1228" s="0" t="s">
        <x:v>478</x:v>
      </x:c>
      <x:c r="J1228" s="0">
        <x:f>ROUND(H1228/100*K1222,5)</x:f>
      </x:c>
      <x:c r="K1228" s="46" t="s"/>
    </x:row>
    <x:row r="1229" spans="1:27">
      <x:c r="D1229" s="47" t="s">
        <x:v>476</x:v>
      </x:c>
      <x:c r="E1229" s="46" t="s"/>
      <x:c r="H1229" s="46" t="s"/>
      <x:c r="K1229" s="48">
        <x:f>SUM(J1219:J1228)</x:f>
      </x:c>
    </x:row>
    <x:row r="1230" spans="1:27">
      <x:c r="D1230" s="47" t="s">
        <x:v>505</x:v>
      </x:c>
      <x:c r="E1230" s="46" t="s"/>
      <x:c r="H1230" s="46" t="n">
        <x:v>3</x:v>
      </x:c>
      <x:c r="I1230" s="0" t="s">
        <x:v>478</x:v>
      </x:c>
      <x:c r="K1230" s="44">
        <x:f>ROUND(H1230/100*K1229,5)</x:f>
      </x:c>
    </x:row>
    <x:row r="1231" spans="1:27">
      <x:c r="D1231" s="47" t="s">
        <x:v>479</x:v>
      </x:c>
      <x:c r="E1231" s="46" t="s"/>
      <x:c r="H1231" s="46" t="s"/>
      <x:c r="K1231" s="48">
        <x:f>SUM(K1229:K1230)</x:f>
      </x:c>
    </x:row>
    <x:row r="1233" spans="1:27" customFormat="1" ht="45" customHeight="1">
      <x:c r="A1233" s="36" t="s">
        <x:v>919</x:v>
      </x:c>
      <x:c r="B1233" s="36" t="s">
        <x:v>186</x:v>
      </x:c>
      <x:c r="C1233" s="37" t="s">
        <x:v>16</x:v>
      </x:c>
      <x:c r="D1233" s="38" t="s">
        <x:v>187</x:v>
      </x:c>
      <x:c r="E1233" s="37" t="s"/>
      <x:c r="F1233" s="37" t="s"/>
      <x:c r="G1233" s="37" t="s"/>
      <x:c r="H1233" s="39" t="s">
        <x:v>451</x:v>
      </x:c>
      <x:c r="I1233" s="40" t="n">
        <x:v>1</x:v>
      </x:c>
      <x:c r="J1233" s="41" t="s"/>
      <x:c r="K1233" s="42">
        <x:f>ROUND(K1250,2)</x:f>
      </x:c>
      <x:c r="L1233" s="38" t="s">
        <x:v>920</x:v>
      </x:c>
      <x:c r="M1233" s="37" t="s"/>
      <x:c r="N1233" s="37" t="s"/>
      <x:c r="O1233" s="37" t="s"/>
      <x:c r="P1233" s="37" t="s"/>
      <x:c r="Q1233" s="37" t="s"/>
      <x:c r="R1233" s="37" t="s"/>
      <x:c r="S1233" s="37" t="s"/>
      <x:c r="T1233" s="37" t="s"/>
      <x:c r="U1233" s="37" t="s"/>
      <x:c r="V1233" s="37" t="s"/>
      <x:c r="W1233" s="37" t="s"/>
      <x:c r="X1233" s="37" t="s"/>
      <x:c r="Y1233" s="37" t="s"/>
      <x:c r="Z1233" s="37" t="s"/>
      <x:c r="AA1233" s="37" t="s"/>
    </x:row>
    <x:row r="1234" spans="1:27">
      <x:c r="B1234" s="14" t="s">
        <x:v>453</x:v>
      </x:c>
    </x:row>
    <x:row r="1235" spans="1:27">
      <x:c r="B1235" s="0" t="s">
        <x:v>522</x:v>
      </x:c>
      <x:c r="C1235" s="0" t="s">
        <x:v>455</x:v>
      </x:c>
      <x:c r="D1235" s="0" t="s">
        <x:v>523</x:v>
      </x:c>
      <x:c r="E1235" s="43" t="n">
        <x:v>0.2</x:v>
      </x:c>
      <x:c r="F1235" s="0" t="s">
        <x:v>457</x:v>
      </x:c>
      <x:c r="G1235" s="0" t="s">
        <x:v>458</x:v>
      </x:c>
      <x:c r="H1235" s="44" t="n">
        <x:v>23.9</x:v>
      </x:c>
      <x:c r="I1235" s="0" t="s">
        <x:v>459</x:v>
      </x:c>
      <x:c r="J1235" s="45">
        <x:f>ROUND(E1235/I1233* H1235,5)</x:f>
      </x:c>
      <x:c r="K1235" s="46" t="s"/>
    </x:row>
    <x:row r="1236" spans="1:27">
      <x:c r="B1236" s="0" t="s">
        <x:v>501</x:v>
      </x:c>
      <x:c r="C1236" s="0" t="s">
        <x:v>455</x:v>
      </x:c>
      <x:c r="D1236" s="0" t="s">
        <x:v>502</x:v>
      </x:c>
      <x:c r="E1236" s="43" t="n">
        <x:v>0.4</x:v>
      </x:c>
      <x:c r="F1236" s="0" t="s">
        <x:v>457</x:v>
      </x:c>
      <x:c r="G1236" s="0" t="s">
        <x:v>458</x:v>
      </x:c>
      <x:c r="H1236" s="44" t="n">
        <x:v>19.95</x:v>
      </x:c>
      <x:c r="I1236" s="0" t="s">
        <x:v>459</x:v>
      </x:c>
      <x:c r="J1236" s="45">
        <x:f>ROUND(E1236/I1233* H1236,5)</x:f>
      </x:c>
      <x:c r="K1236" s="46" t="s"/>
    </x:row>
    <x:row r="1237" spans="1:27">
      <x:c r="D1237" s="47" t="s">
        <x:v>460</x:v>
      </x:c>
      <x:c r="E1237" s="46" t="s"/>
      <x:c r="H1237" s="46" t="s"/>
      <x:c r="K1237" s="44">
        <x:f>SUM(J1235:J1236)</x:f>
      </x:c>
    </x:row>
    <x:row r="1238" spans="1:27">
      <x:c r="B1238" s="14" t="s">
        <x:v>461</x:v>
      </x:c>
      <x:c r="E1238" s="46" t="s"/>
      <x:c r="H1238" s="46" t="s"/>
      <x:c r="K1238" s="46" t="s"/>
    </x:row>
    <x:row r="1239" spans="1:27">
      <x:c r="B1239" s="0" t="s">
        <x:v>608</x:v>
      </x:c>
      <x:c r="C1239" s="0" t="s">
        <x:v>455</x:v>
      </x:c>
      <x:c r="D1239" s="0" t="s">
        <x:v>609</x:v>
      </x:c>
      <x:c r="E1239" s="43" t="n">
        <x:v>0.2</x:v>
      </x:c>
      <x:c r="F1239" s="0" t="s">
        <x:v>457</x:v>
      </x:c>
      <x:c r="G1239" s="0" t="s">
        <x:v>458</x:v>
      </x:c>
      <x:c r="H1239" s="44" t="n">
        <x:v>4.73</x:v>
      </x:c>
      <x:c r="I1239" s="0" t="s">
        <x:v>459</x:v>
      </x:c>
      <x:c r="J1239" s="45">
        <x:f>ROUND(E1239/I1233* H1239,5)</x:f>
      </x:c>
      <x:c r="K1239" s="46" t="s"/>
    </x:row>
    <x:row r="1240" spans="1:27">
      <x:c r="B1240" s="0" t="s">
        <x:v>558</x:v>
      </x:c>
      <x:c r="C1240" s="0" t="s">
        <x:v>455</x:v>
      </x:c>
      <x:c r="D1240" s="0" t="s">
        <x:v>559</x:v>
      </x:c>
      <x:c r="E1240" s="43" t="n">
        <x:v>0.085</x:v>
      </x:c>
      <x:c r="F1240" s="0" t="s">
        <x:v>457</x:v>
      </x:c>
      <x:c r="G1240" s="0" t="s">
        <x:v>458</x:v>
      </x:c>
      <x:c r="H1240" s="44" t="n">
        <x:v>44.99</x:v>
      </x:c>
      <x:c r="I1240" s="0" t="s">
        <x:v>459</x:v>
      </x:c>
      <x:c r="J1240" s="45">
        <x:f>ROUND(E1240/I1233* H1240,5)</x:f>
      </x:c>
      <x:c r="K1240" s="46" t="s"/>
    </x:row>
    <x:row r="1241" spans="1:27">
      <x:c r="D1241" s="47" t="s">
        <x:v>464</x:v>
      </x:c>
      <x:c r="E1241" s="46" t="s"/>
      <x:c r="H1241" s="46" t="s"/>
      <x:c r="K1241" s="44">
        <x:f>SUM(J1239:J1240)</x:f>
      </x:c>
    </x:row>
    <x:row r="1242" spans="1:27">
      <x:c r="B1242" s="14" t="s">
        <x:v>465</x:v>
      </x:c>
      <x:c r="E1242" s="46" t="s"/>
      <x:c r="H1242" s="46" t="s"/>
      <x:c r="K1242" s="46" t="s"/>
    </x:row>
    <x:row r="1243" spans="1:27">
      <x:c r="B1243" s="0" t="s">
        <x:v>917</x:v>
      </x:c>
      <x:c r="C1243" s="0" t="s">
        <x:v>214</x:v>
      </x:c>
      <x:c r="D1243" s="0" t="s">
        <x:v>918</x:v>
      </x:c>
      <x:c r="E1243" s="43" t="n">
        <x:v>0.52</x:v>
      </x:c>
      <x:c r="G1243" s="0" t="s">
        <x:v>458</x:v>
      </x:c>
      <x:c r="H1243" s="44" t="n">
        <x:v>17.37</x:v>
      </x:c>
      <x:c r="I1243" s="0" t="s">
        <x:v>459</x:v>
      </x:c>
      <x:c r="J1243" s="45">
        <x:f>ROUND(E1243* H1243,5)</x:f>
      </x:c>
      <x:c r="K1243" s="46" t="s"/>
    </x:row>
    <x:row r="1244" spans="1:27">
      <x:c r="B1244" s="0" t="s">
        <x:v>921</x:v>
      </x:c>
      <x:c r="C1244" s="0" t="s">
        <x:v>16</x:v>
      </x:c>
      <x:c r="D1244" s="0" t="s">
        <x:v>922</x:v>
      </x:c>
      <x:c r="E1244" s="43" t="n">
        <x:v>1.05</x:v>
      </x:c>
      <x:c r="G1244" s="0" t="s">
        <x:v>458</x:v>
      </x:c>
      <x:c r="H1244" s="44" t="n">
        <x:v>8.96</x:v>
      </x:c>
      <x:c r="I1244" s="0" t="s">
        <x:v>459</x:v>
      </x:c>
      <x:c r="J1244" s="45">
        <x:f>ROUND(E1244* H1244,5)</x:f>
      </x:c>
      <x:c r="K1244" s="46" t="s"/>
    </x:row>
    <x:row r="1245" spans="1:27">
      <x:c r="D1245" s="47" t="s">
        <x:v>475</x:v>
      </x:c>
      <x:c r="E1245" s="46" t="s"/>
      <x:c r="H1245" s="46" t="s"/>
      <x:c r="K1245" s="44">
        <x:f>SUM(J1243:J1244)</x:f>
      </x:c>
    </x:row>
    <x:row r="1246" spans="1:27">
      <x:c r="E1246" s="46" t="s"/>
      <x:c r="H1246" s="46" t="s"/>
      <x:c r="K1246" s="46" t="s"/>
    </x:row>
    <x:row r="1247" spans="1:27">
      <x:c r="D1247" s="47" t="s">
        <x:v>477</x:v>
      </x:c>
      <x:c r="E1247" s="46" t="s"/>
      <x:c r="H1247" s="46" t="n">
        <x:v>1.5</x:v>
      </x:c>
      <x:c r="I1247" s="0" t="s">
        <x:v>478</x:v>
      </x:c>
      <x:c r="J1247" s="0">
        <x:f>ROUND(H1247/100*K1237,5)</x:f>
      </x:c>
      <x:c r="K1247" s="46" t="s"/>
    </x:row>
    <x:row r="1248" spans="1:27">
      <x:c r="D1248" s="47" t="s">
        <x:v>476</x:v>
      </x:c>
      <x:c r="E1248" s="46" t="s"/>
      <x:c r="H1248" s="46" t="s"/>
      <x:c r="K1248" s="48">
        <x:f>SUM(J1234:J1247)</x:f>
      </x:c>
    </x:row>
    <x:row r="1249" spans="1:27">
      <x:c r="D1249" s="47" t="s">
        <x:v>505</x:v>
      </x:c>
      <x:c r="E1249" s="46" t="s"/>
      <x:c r="H1249" s="46" t="n">
        <x:v>3</x:v>
      </x:c>
      <x:c r="I1249" s="0" t="s">
        <x:v>478</x:v>
      </x:c>
      <x:c r="K1249" s="44">
        <x:f>ROUND(H1249/100*K1248,5)</x:f>
      </x:c>
    </x:row>
    <x:row r="1250" spans="1:27">
      <x:c r="D1250" s="47" t="s">
        <x:v>479</x:v>
      </x:c>
      <x:c r="E1250" s="46" t="s"/>
      <x:c r="H1250" s="46" t="s"/>
      <x:c r="K1250" s="48">
        <x:f>SUM(K1248:K1249)</x:f>
      </x:c>
    </x:row>
    <x:row r="1252" spans="1:27" customFormat="1" ht="45" customHeight="1">
      <x:c r="A1252" s="36" t="s">
        <x:v>923</x:v>
      </x:c>
      <x:c r="B1252" s="36" t="s">
        <x:v>133</x:v>
      </x:c>
      <x:c r="C1252" s="37" t="s">
        <x:v>16</x:v>
      </x:c>
      <x:c r="D1252" s="38" t="s">
        <x:v>134</x:v>
      </x:c>
      <x:c r="E1252" s="37" t="s"/>
      <x:c r="F1252" s="37" t="s"/>
      <x:c r="G1252" s="37" t="s"/>
      <x:c r="H1252" s="39" t="s">
        <x:v>451</x:v>
      </x:c>
      <x:c r="I1252" s="40" t="n">
        <x:v>1</x:v>
      </x:c>
      <x:c r="J1252" s="41" t="s"/>
      <x:c r="K1252" s="42">
        <x:f>ROUND(K1264,2)</x:f>
      </x:c>
      <x:c r="L1252" s="38" t="s">
        <x:v>924</x:v>
      </x:c>
      <x:c r="M1252" s="37" t="s"/>
      <x:c r="N1252" s="37" t="s"/>
      <x:c r="O1252" s="37" t="s"/>
      <x:c r="P1252" s="37" t="s"/>
      <x:c r="Q1252" s="37" t="s"/>
      <x:c r="R1252" s="37" t="s"/>
      <x:c r="S1252" s="37" t="s"/>
      <x:c r="T1252" s="37" t="s"/>
      <x:c r="U1252" s="37" t="s"/>
      <x:c r="V1252" s="37" t="s"/>
      <x:c r="W1252" s="37" t="s"/>
      <x:c r="X1252" s="37" t="s"/>
      <x:c r="Y1252" s="37" t="s"/>
      <x:c r="Z1252" s="37" t="s"/>
      <x:c r="AA1252" s="37" t="s"/>
    </x:row>
    <x:row r="1253" spans="1:27">
      <x:c r="B1253" s="14" t="s">
        <x:v>453</x:v>
      </x:c>
    </x:row>
    <x:row r="1254" spans="1:27">
      <x:c r="B1254" s="0" t="s">
        <x:v>501</x:v>
      </x:c>
      <x:c r="C1254" s="0" t="s">
        <x:v>455</x:v>
      </x:c>
      <x:c r="D1254" s="0" t="s">
        <x:v>502</x:v>
      </x:c>
      <x:c r="E1254" s="43" t="n">
        <x:v>0.035</x:v>
      </x:c>
      <x:c r="F1254" s="0" t="s">
        <x:v>457</x:v>
      </x:c>
      <x:c r="G1254" s="0" t="s">
        <x:v>458</x:v>
      </x:c>
      <x:c r="H1254" s="44" t="n">
        <x:v>19.95</x:v>
      </x:c>
      <x:c r="I1254" s="0" t="s">
        <x:v>459</x:v>
      </x:c>
      <x:c r="J1254" s="45">
        <x:f>ROUND(E1254/I1252* H1254,5)</x:f>
      </x:c>
      <x:c r="K1254" s="46" t="s"/>
    </x:row>
    <x:row r="1255" spans="1:27">
      <x:c r="B1255" s="0" t="s">
        <x:v>509</x:v>
      </x:c>
      <x:c r="C1255" s="0" t="s">
        <x:v>455</x:v>
      </x:c>
      <x:c r="D1255" s="0" t="s">
        <x:v>510</x:v>
      </x:c>
      <x:c r="E1255" s="43" t="n">
        <x:v>0.07</x:v>
      </x:c>
      <x:c r="F1255" s="0" t="s">
        <x:v>457</x:v>
      </x:c>
      <x:c r="G1255" s="0" t="s">
        <x:v>458</x:v>
      </x:c>
      <x:c r="H1255" s="44" t="n">
        <x:v>23.9</x:v>
      </x:c>
      <x:c r="I1255" s="0" t="s">
        <x:v>459</x:v>
      </x:c>
      <x:c r="J1255" s="45">
        <x:f>ROUND(E1255/I1252* H1255,5)</x:f>
      </x:c>
      <x:c r="K1255" s="46" t="s"/>
    </x:row>
    <x:row r="1256" spans="1:27">
      <x:c r="D1256" s="47" t="s">
        <x:v>460</x:v>
      </x:c>
      <x:c r="E1256" s="46" t="s"/>
      <x:c r="H1256" s="46" t="s"/>
      <x:c r="K1256" s="44">
        <x:f>SUM(J1254:J1255)</x:f>
      </x:c>
    </x:row>
    <x:row r="1257" spans="1:27">
      <x:c r="B1257" s="14" t="s">
        <x:v>465</x:v>
      </x:c>
      <x:c r="E1257" s="46" t="s"/>
      <x:c r="H1257" s="46" t="s"/>
      <x:c r="K1257" s="46" t="s"/>
    </x:row>
    <x:row r="1258" spans="1:27">
      <x:c r="B1258" s="0" t="s">
        <x:v>925</x:v>
      </x:c>
      <x:c r="C1258" s="0" t="s">
        <x:v>16</x:v>
      </x:c>
      <x:c r="D1258" s="0" t="s">
        <x:v>926</x:v>
      </x:c>
      <x:c r="E1258" s="43" t="n">
        <x:v>1.05</x:v>
      </x:c>
      <x:c r="G1258" s="0" t="s">
        <x:v>458</x:v>
      </x:c>
      <x:c r="H1258" s="44" t="n">
        <x:v>0.77</x:v>
      </x:c>
      <x:c r="I1258" s="0" t="s">
        <x:v>459</x:v>
      </x:c>
      <x:c r="J1258" s="45">
        <x:f>ROUND(E1258* H1258,5)</x:f>
      </x:c>
      <x:c r="K1258" s="46" t="s"/>
    </x:row>
    <x:row r="1259" spans="1:27">
      <x:c r="D1259" s="47" t="s">
        <x:v>475</x:v>
      </x:c>
      <x:c r="E1259" s="46" t="s"/>
      <x:c r="H1259" s="46" t="s"/>
      <x:c r="K1259" s="44">
        <x:f>SUM(J1258:J1258)</x:f>
      </x:c>
    </x:row>
    <x:row r="1260" spans="1:27">
      <x:c r="E1260" s="46" t="s"/>
      <x:c r="H1260" s="46" t="s"/>
      <x:c r="K1260" s="46" t="s"/>
    </x:row>
    <x:row r="1261" spans="1:27">
      <x:c r="D1261" s="47" t="s">
        <x:v>477</x:v>
      </x:c>
      <x:c r="E1261" s="46" t="s"/>
      <x:c r="H1261" s="46" t="n">
        <x:v>1.5</x:v>
      </x:c>
      <x:c r="I1261" s="0" t="s">
        <x:v>478</x:v>
      </x:c>
      <x:c r="J1261" s="0">
        <x:f>ROUND(H1261/100*K1256,5)</x:f>
      </x:c>
      <x:c r="K1261" s="46" t="s"/>
    </x:row>
    <x:row r="1262" spans="1:27">
      <x:c r="D1262" s="47" t="s">
        <x:v>476</x:v>
      </x:c>
      <x:c r="E1262" s="46" t="s"/>
      <x:c r="H1262" s="46" t="s"/>
      <x:c r="K1262" s="48">
        <x:f>SUM(J1253:J1261)</x:f>
      </x:c>
    </x:row>
    <x:row r="1263" spans="1:27">
      <x:c r="D1263" s="47" t="s">
        <x:v>505</x:v>
      </x:c>
      <x:c r="E1263" s="46" t="s"/>
      <x:c r="H1263" s="46" t="n">
        <x:v>3</x:v>
      </x:c>
      <x:c r="I1263" s="0" t="s">
        <x:v>478</x:v>
      </x:c>
      <x:c r="K1263" s="44">
        <x:f>ROUND(H1263/100*K1262,5)</x:f>
      </x:c>
    </x:row>
    <x:row r="1264" spans="1:27">
      <x:c r="D1264" s="47" t="s">
        <x:v>479</x:v>
      </x:c>
      <x:c r="E1264" s="46" t="s"/>
      <x:c r="H1264" s="46" t="s"/>
      <x:c r="K1264" s="48">
        <x:f>SUM(K1262:K1263)</x:f>
      </x:c>
    </x:row>
    <x:row r="1266" spans="1:27" customFormat="1" ht="45" customHeight="1">
      <x:c r="A1266" s="36" t="s">
        <x:v>927</x:v>
      </x:c>
      <x:c r="B1266" s="36" t="s">
        <x:v>197</x:v>
      </x:c>
      <x:c r="C1266" s="37" t="s">
        <x:v>16</x:v>
      </x:c>
      <x:c r="D1266" s="38" t="s">
        <x:v>198</x:v>
      </x:c>
      <x:c r="E1266" s="37" t="s"/>
      <x:c r="F1266" s="37" t="s"/>
      <x:c r="G1266" s="37" t="s"/>
      <x:c r="H1266" s="39" t="s">
        <x:v>451</x:v>
      </x:c>
      <x:c r="I1266" s="40" t="n">
        <x:v>1</x:v>
      </x:c>
      <x:c r="J1266" s="41" t="s"/>
      <x:c r="K1266" s="42">
        <x:f>ROUND(K1282,2)</x:f>
      </x:c>
      <x:c r="L1266" s="38" t="s">
        <x:v>928</x:v>
      </x:c>
      <x:c r="M1266" s="37" t="s"/>
      <x:c r="N1266" s="37" t="s"/>
      <x:c r="O1266" s="37" t="s"/>
      <x:c r="P1266" s="37" t="s"/>
      <x:c r="Q1266" s="37" t="s"/>
      <x:c r="R1266" s="37" t="s"/>
      <x:c r="S1266" s="37" t="s"/>
      <x:c r="T1266" s="37" t="s"/>
      <x:c r="U1266" s="37" t="s"/>
      <x:c r="V1266" s="37" t="s"/>
      <x:c r="W1266" s="37" t="s"/>
      <x:c r="X1266" s="37" t="s"/>
      <x:c r="Y1266" s="37" t="s"/>
      <x:c r="Z1266" s="37" t="s"/>
      <x:c r="AA1266" s="37" t="s"/>
    </x:row>
    <x:row r="1267" spans="1:27">
      <x:c r="B1267" s="14" t="s">
        <x:v>453</x:v>
      </x:c>
    </x:row>
    <x:row r="1268" spans="1:27">
      <x:c r="B1268" s="0" t="s">
        <x:v>501</x:v>
      </x:c>
      <x:c r="C1268" s="0" t="s">
        <x:v>455</x:v>
      </x:c>
      <x:c r="D1268" s="0" t="s">
        <x:v>502</x:v>
      </x:c>
      <x:c r="E1268" s="43" t="n">
        <x:v>0.2946</x:v>
      </x:c>
      <x:c r="F1268" s="0" t="s">
        <x:v>457</x:v>
      </x:c>
      <x:c r="G1268" s="0" t="s">
        <x:v>458</x:v>
      </x:c>
      <x:c r="H1268" s="44" t="n">
        <x:v>19.95</x:v>
      </x:c>
      <x:c r="I1268" s="0" t="s">
        <x:v>459</x:v>
      </x:c>
      <x:c r="J1268" s="45">
        <x:f>ROUND(E1268/I1266* H1268,5)</x:f>
      </x:c>
      <x:c r="K1268" s="46" t="s"/>
    </x:row>
    <x:row r="1269" spans="1:27">
      <x:c r="B1269" s="0" t="s">
        <x:v>876</x:v>
      </x:c>
      <x:c r="C1269" s="0" t="s">
        <x:v>455</x:v>
      </x:c>
      <x:c r="D1269" s="0" t="s">
        <x:v>877</x:v>
      </x:c>
      <x:c r="E1269" s="43" t="n">
        <x:v>0.1473</x:v>
      </x:c>
      <x:c r="F1269" s="0" t="s">
        <x:v>457</x:v>
      </x:c>
      <x:c r="G1269" s="0" t="s">
        <x:v>458</x:v>
      </x:c>
      <x:c r="H1269" s="44" t="n">
        <x:v>24.7</x:v>
      </x:c>
      <x:c r="I1269" s="0" t="s">
        <x:v>459</x:v>
      </x:c>
      <x:c r="J1269" s="45">
        <x:f>ROUND(E1269/I1266* H1269,5)</x:f>
      </x:c>
      <x:c r="K1269" s="46" t="s"/>
    </x:row>
    <x:row r="1270" spans="1:27">
      <x:c r="D1270" s="47" t="s">
        <x:v>460</x:v>
      </x:c>
      <x:c r="E1270" s="46" t="s"/>
      <x:c r="H1270" s="46" t="s"/>
      <x:c r="K1270" s="44">
        <x:f>SUM(J1268:J1269)</x:f>
      </x:c>
    </x:row>
    <x:row r="1271" spans="1:27">
      <x:c r="B1271" s="14" t="s">
        <x:v>461</x:v>
      </x:c>
      <x:c r="E1271" s="46" t="s"/>
      <x:c r="H1271" s="46" t="s"/>
      <x:c r="K1271" s="46" t="s"/>
    </x:row>
    <x:row r="1272" spans="1:27">
      <x:c r="B1272" s="0" t="s">
        <x:v>713</x:v>
      </x:c>
      <x:c r="C1272" s="0" t="s">
        <x:v>455</x:v>
      </x:c>
      <x:c r="D1272" s="0" t="s">
        <x:v>635</x:v>
      </x:c>
      <x:c r="E1272" s="43" t="n">
        <x:v>0.1473</x:v>
      </x:c>
      <x:c r="F1272" s="0" t="s">
        <x:v>457</x:v>
      </x:c>
      <x:c r="G1272" s="0" t="s">
        <x:v>458</x:v>
      </x:c>
      <x:c r="H1272" s="44" t="n">
        <x:v>47.44</x:v>
      </x:c>
      <x:c r="I1272" s="0" t="s">
        <x:v>459</x:v>
      </x:c>
      <x:c r="J1272" s="45">
        <x:f>ROUND(E1272/I1266* H1272,5)</x:f>
      </x:c>
      <x:c r="K1272" s="46" t="s"/>
    </x:row>
    <x:row r="1273" spans="1:27">
      <x:c r="D1273" s="47" t="s">
        <x:v>464</x:v>
      </x:c>
      <x:c r="E1273" s="46" t="s"/>
      <x:c r="H1273" s="46" t="s"/>
      <x:c r="K1273" s="44">
        <x:f>SUM(J1272:J1272)</x:f>
      </x:c>
    </x:row>
    <x:row r="1274" spans="1:27">
      <x:c r="B1274" s="14" t="s">
        <x:v>465</x:v>
      </x:c>
      <x:c r="E1274" s="46" t="s"/>
      <x:c r="H1274" s="46" t="s"/>
      <x:c r="K1274" s="46" t="s"/>
    </x:row>
    <x:row r="1275" spans="1:27">
      <x:c r="B1275" s="0" t="s">
        <x:v>929</x:v>
      </x:c>
      <x:c r="C1275" s="0" t="s">
        <x:v>16</x:v>
      </x:c>
      <x:c r="D1275" s="0" t="s">
        <x:v>930</x:v>
      </x:c>
      <x:c r="E1275" s="43" t="n">
        <x:v>1</x:v>
      </x:c>
      <x:c r="G1275" s="0" t="s">
        <x:v>458</x:v>
      </x:c>
      <x:c r="H1275" s="44" t="n">
        <x:v>23.31</x:v>
      </x:c>
      <x:c r="I1275" s="0" t="s">
        <x:v>459</x:v>
      </x:c>
      <x:c r="J1275" s="45">
        <x:f>ROUND(E1275* H1275,5)</x:f>
      </x:c>
      <x:c r="K1275" s="46" t="s"/>
    </x:row>
    <x:row r="1276" spans="1:27">
      <x:c r="B1276" s="0" t="s">
        <x:v>931</x:v>
      </x:c>
      <x:c r="C1276" s="0" t="s">
        <x:v>26</x:v>
      </x:c>
      <x:c r="D1276" s="0" t="s">
        <x:v>932</x:v>
      </x:c>
      <x:c r="E1276" s="43" t="n">
        <x:v>1</x:v>
      </x:c>
      <x:c r="G1276" s="0" t="s">
        <x:v>458</x:v>
      </x:c>
      <x:c r="H1276" s="44" t="n">
        <x:v>2.48</x:v>
      </x:c>
      <x:c r="I1276" s="0" t="s">
        <x:v>459</x:v>
      </x:c>
      <x:c r="J1276" s="45">
        <x:f>ROUND(E1276* H1276,5)</x:f>
      </x:c>
      <x:c r="K1276" s="46" t="s"/>
    </x:row>
    <x:row r="1277" spans="1:27">
      <x:c r="D1277" s="47" t="s">
        <x:v>475</x:v>
      </x:c>
      <x:c r="E1277" s="46" t="s"/>
      <x:c r="H1277" s="46" t="s"/>
      <x:c r="K1277" s="44">
        <x:f>SUM(J1275:J1276)</x:f>
      </x:c>
    </x:row>
    <x:row r="1278" spans="1:27">
      <x:c r="E1278" s="46" t="s"/>
      <x:c r="H1278" s="46" t="s"/>
      <x:c r="K1278" s="46" t="s"/>
    </x:row>
    <x:row r="1279" spans="1:27">
      <x:c r="D1279" s="47" t="s">
        <x:v>477</x:v>
      </x:c>
      <x:c r="E1279" s="46" t="s"/>
      <x:c r="H1279" s="46" t="n">
        <x:v>1.5</x:v>
      </x:c>
      <x:c r="I1279" s="0" t="s">
        <x:v>478</x:v>
      </x:c>
      <x:c r="J1279" s="0">
        <x:f>ROUND(H1279/100*K1270,5)</x:f>
      </x:c>
      <x:c r="K1279" s="46" t="s"/>
    </x:row>
    <x:row r="1280" spans="1:27">
      <x:c r="D1280" s="47" t="s">
        <x:v>476</x:v>
      </x:c>
      <x:c r="E1280" s="46" t="s"/>
      <x:c r="H1280" s="46" t="s"/>
      <x:c r="K1280" s="48">
        <x:f>SUM(J1267:J1279)</x:f>
      </x:c>
    </x:row>
    <x:row r="1281" spans="1:27">
      <x:c r="D1281" s="47" t="s">
        <x:v>505</x:v>
      </x:c>
      <x:c r="E1281" s="46" t="s"/>
      <x:c r="H1281" s="46" t="n">
        <x:v>3</x:v>
      </x:c>
      <x:c r="I1281" s="0" t="s">
        <x:v>478</x:v>
      </x:c>
      <x:c r="K1281" s="44">
        <x:f>ROUND(H1281/100*K1280,5)</x:f>
      </x:c>
    </x:row>
    <x:row r="1282" spans="1:27">
      <x:c r="D1282" s="47" t="s">
        <x:v>479</x:v>
      </x:c>
      <x:c r="E1282" s="46" t="s"/>
      <x:c r="H1282" s="46" t="s"/>
      <x:c r="K1282" s="48">
        <x:f>SUM(K1280:K1281)</x:f>
      </x:c>
    </x:row>
    <x:row r="1284" spans="1:27" customFormat="1" ht="45" customHeight="1">
      <x:c r="A1284" s="36" t="s">
        <x:v>933</x:v>
      </x:c>
      <x:c r="B1284" s="36" t="s">
        <x:v>195</x:v>
      </x:c>
      <x:c r="C1284" s="37" t="s">
        <x:v>16</x:v>
      </x:c>
      <x:c r="D1284" s="38" t="s">
        <x:v>196</x:v>
      </x:c>
      <x:c r="E1284" s="37" t="s"/>
      <x:c r="F1284" s="37" t="s"/>
      <x:c r="G1284" s="37" t="s"/>
      <x:c r="H1284" s="39" t="s">
        <x:v>451</x:v>
      </x:c>
      <x:c r="I1284" s="40" t="n">
        <x:v>1</x:v>
      </x:c>
      <x:c r="J1284" s="41" t="s"/>
      <x:c r="K1284" s="42">
        <x:f>ROUND(K1300,2)</x:f>
      </x:c>
      <x:c r="L1284" s="38" t="s">
        <x:v>934</x:v>
      </x:c>
      <x:c r="M1284" s="37" t="s"/>
      <x:c r="N1284" s="37" t="s"/>
      <x:c r="O1284" s="37" t="s"/>
      <x:c r="P1284" s="37" t="s"/>
      <x:c r="Q1284" s="37" t="s"/>
      <x:c r="R1284" s="37" t="s"/>
      <x:c r="S1284" s="37" t="s"/>
      <x:c r="T1284" s="37" t="s"/>
      <x:c r="U1284" s="37" t="s"/>
      <x:c r="V1284" s="37" t="s"/>
      <x:c r="W1284" s="37" t="s"/>
      <x:c r="X1284" s="37" t="s"/>
      <x:c r="Y1284" s="37" t="s"/>
      <x:c r="Z1284" s="37" t="s"/>
      <x:c r="AA1284" s="37" t="s"/>
    </x:row>
    <x:row r="1285" spans="1:27">
      <x:c r="B1285" s="14" t="s">
        <x:v>453</x:v>
      </x:c>
    </x:row>
    <x:row r="1286" spans="1:27">
      <x:c r="B1286" s="0" t="s">
        <x:v>876</x:v>
      </x:c>
      <x:c r="C1286" s="0" t="s">
        <x:v>455</x:v>
      </x:c>
      <x:c r="D1286" s="0" t="s">
        <x:v>877</x:v>
      </x:c>
      <x:c r="E1286" s="43" t="n">
        <x:v>0.088</x:v>
      </x:c>
      <x:c r="F1286" s="0" t="s">
        <x:v>457</x:v>
      </x:c>
      <x:c r="G1286" s="0" t="s">
        <x:v>458</x:v>
      </x:c>
      <x:c r="H1286" s="44" t="n">
        <x:v>24.7</x:v>
      </x:c>
      <x:c r="I1286" s="0" t="s">
        <x:v>459</x:v>
      </x:c>
      <x:c r="J1286" s="45">
        <x:f>ROUND(E1286/I1284* H1286,5)</x:f>
      </x:c>
      <x:c r="K1286" s="46" t="s"/>
    </x:row>
    <x:row r="1287" spans="1:27">
      <x:c r="B1287" s="0" t="s">
        <x:v>501</x:v>
      </x:c>
      <x:c r="C1287" s="0" t="s">
        <x:v>455</x:v>
      </x:c>
      <x:c r="D1287" s="0" t="s">
        <x:v>502</x:v>
      </x:c>
      <x:c r="E1287" s="43" t="n">
        <x:v>0.176</x:v>
      </x:c>
      <x:c r="F1287" s="0" t="s">
        <x:v>457</x:v>
      </x:c>
      <x:c r="G1287" s="0" t="s">
        <x:v>458</x:v>
      </x:c>
      <x:c r="H1287" s="44" t="n">
        <x:v>19.95</x:v>
      </x:c>
      <x:c r="I1287" s="0" t="s">
        <x:v>459</x:v>
      </x:c>
      <x:c r="J1287" s="45">
        <x:f>ROUND(E1287/I1284* H1287,5)</x:f>
      </x:c>
      <x:c r="K1287" s="46" t="s"/>
    </x:row>
    <x:row r="1288" spans="1:27">
      <x:c r="D1288" s="47" t="s">
        <x:v>460</x:v>
      </x:c>
      <x:c r="E1288" s="46" t="s"/>
      <x:c r="H1288" s="46" t="s"/>
      <x:c r="K1288" s="44">
        <x:f>SUM(J1286:J1287)</x:f>
      </x:c>
    </x:row>
    <x:row r="1289" spans="1:27">
      <x:c r="B1289" s="14" t="s">
        <x:v>461</x:v>
      </x:c>
      <x:c r="E1289" s="46" t="s"/>
      <x:c r="H1289" s="46" t="s"/>
      <x:c r="K1289" s="46" t="s"/>
    </x:row>
    <x:row r="1290" spans="1:27">
      <x:c r="B1290" s="0" t="s">
        <x:v>713</x:v>
      </x:c>
      <x:c r="C1290" s="0" t="s">
        <x:v>455</x:v>
      </x:c>
      <x:c r="D1290" s="0" t="s">
        <x:v>635</x:v>
      </x:c>
      <x:c r="E1290" s="43" t="n">
        <x:v>0.088</x:v>
      </x:c>
      <x:c r="F1290" s="0" t="s">
        <x:v>457</x:v>
      </x:c>
      <x:c r="G1290" s="0" t="s">
        <x:v>458</x:v>
      </x:c>
      <x:c r="H1290" s="44" t="n">
        <x:v>47.44</x:v>
      </x:c>
      <x:c r="I1290" s="0" t="s">
        <x:v>459</x:v>
      </x:c>
      <x:c r="J1290" s="45">
        <x:f>ROUND(E1290/I1284* H1290,5)</x:f>
      </x:c>
      <x:c r="K1290" s="46" t="s"/>
    </x:row>
    <x:row r="1291" spans="1:27">
      <x:c r="D1291" s="47" t="s">
        <x:v>464</x:v>
      </x:c>
      <x:c r="E1291" s="46" t="s"/>
      <x:c r="H1291" s="46" t="s"/>
      <x:c r="K1291" s="44">
        <x:f>SUM(J1290:J1290)</x:f>
      </x:c>
    </x:row>
    <x:row r="1292" spans="1:27">
      <x:c r="B1292" s="14" t="s">
        <x:v>465</x:v>
      </x:c>
      <x:c r="E1292" s="46" t="s"/>
      <x:c r="H1292" s="46" t="s"/>
      <x:c r="K1292" s="46" t="s"/>
    </x:row>
    <x:row r="1293" spans="1:27">
      <x:c r="B1293" s="0" t="s">
        <x:v>935</x:v>
      </x:c>
      <x:c r="C1293" s="0" t="s">
        <x:v>16</x:v>
      </x:c>
      <x:c r="D1293" s="0" t="s">
        <x:v>936</x:v>
      </x:c>
      <x:c r="E1293" s="43" t="n">
        <x:v>1</x:v>
      </x:c>
      <x:c r="G1293" s="0" t="s">
        <x:v>458</x:v>
      </x:c>
      <x:c r="H1293" s="44" t="n">
        <x:v>13.33</x:v>
      </x:c>
      <x:c r="I1293" s="0" t="s">
        <x:v>459</x:v>
      </x:c>
      <x:c r="J1293" s="45">
        <x:f>ROUND(E1293* H1293,5)</x:f>
      </x:c>
      <x:c r="K1293" s="46" t="s"/>
    </x:row>
    <x:row r="1294" spans="1:27">
      <x:c r="B1294" s="0" t="s">
        <x:v>937</x:v>
      </x:c>
      <x:c r="C1294" s="0" t="s">
        <x:v>26</x:v>
      </x:c>
      <x:c r="D1294" s="0" t="s">
        <x:v>938</x:v>
      </x:c>
      <x:c r="E1294" s="43" t="n">
        <x:v>1</x:v>
      </x:c>
      <x:c r="G1294" s="0" t="s">
        <x:v>458</x:v>
      </x:c>
      <x:c r="H1294" s="44" t="n">
        <x:v>0.98</x:v>
      </x:c>
      <x:c r="I1294" s="0" t="s">
        <x:v>459</x:v>
      </x:c>
      <x:c r="J1294" s="45">
        <x:f>ROUND(E1294* H1294,5)</x:f>
      </x:c>
      <x:c r="K1294" s="46" t="s"/>
    </x:row>
    <x:row r="1295" spans="1:27">
      <x:c r="D1295" s="47" t="s">
        <x:v>475</x:v>
      </x:c>
      <x:c r="E1295" s="46" t="s"/>
      <x:c r="H1295" s="46" t="s"/>
      <x:c r="K1295" s="44">
        <x:f>SUM(J1293:J1294)</x:f>
      </x:c>
    </x:row>
    <x:row r="1296" spans="1:27">
      <x:c r="E1296" s="46" t="s"/>
      <x:c r="H1296" s="46" t="s"/>
      <x:c r="K1296" s="46" t="s"/>
    </x:row>
    <x:row r="1297" spans="1:27">
      <x:c r="D1297" s="47" t="s">
        <x:v>477</x:v>
      </x:c>
      <x:c r="E1297" s="46" t="s"/>
      <x:c r="H1297" s="46" t="n">
        <x:v>1.5</x:v>
      </x:c>
      <x:c r="I1297" s="0" t="s">
        <x:v>478</x:v>
      </x:c>
      <x:c r="J1297" s="0">
        <x:f>ROUND(H1297/100*K1288,5)</x:f>
      </x:c>
      <x:c r="K1297" s="46" t="s"/>
    </x:row>
    <x:row r="1298" spans="1:27">
      <x:c r="D1298" s="47" t="s">
        <x:v>476</x:v>
      </x:c>
      <x:c r="E1298" s="46" t="s"/>
      <x:c r="H1298" s="46" t="s"/>
      <x:c r="K1298" s="48">
        <x:f>SUM(J1285:J1297)</x:f>
      </x:c>
    </x:row>
    <x:row r="1299" spans="1:27">
      <x:c r="D1299" s="47" t="s">
        <x:v>505</x:v>
      </x:c>
      <x:c r="E1299" s="46" t="s"/>
      <x:c r="H1299" s="46" t="n">
        <x:v>3</x:v>
      </x:c>
      <x:c r="I1299" s="0" t="s">
        <x:v>478</x:v>
      </x:c>
      <x:c r="K1299" s="44">
        <x:f>ROUND(H1299/100*K1298,5)</x:f>
      </x:c>
    </x:row>
    <x:row r="1300" spans="1:27">
      <x:c r="D1300" s="47" t="s">
        <x:v>479</x:v>
      </x:c>
      <x:c r="E1300" s="46" t="s"/>
      <x:c r="H1300" s="46" t="s"/>
      <x:c r="K1300" s="48">
        <x:f>SUM(K1298:K1299)</x:f>
      </x:c>
    </x:row>
    <x:row r="1302" spans="1:27" customFormat="1" ht="45" customHeight="1">
      <x:c r="A1302" s="36" t="s">
        <x:v>939</x:v>
      </x:c>
      <x:c r="B1302" s="36" t="s">
        <x:v>296</x:v>
      </x:c>
      <x:c r="C1302" s="37" t="s">
        <x:v>16</x:v>
      </x:c>
      <x:c r="D1302" s="38" t="s">
        <x:v>297</x:v>
      </x:c>
      <x:c r="E1302" s="37" t="s"/>
      <x:c r="F1302" s="37" t="s"/>
      <x:c r="G1302" s="37" t="s"/>
      <x:c r="H1302" s="39" t="s">
        <x:v>451</x:v>
      </x:c>
      <x:c r="I1302" s="40" t="n">
        <x:v>1</x:v>
      </x:c>
      <x:c r="J1302" s="41" t="s"/>
      <x:c r="K1302" s="42">
        <x:f>ROUND(K1313,2)</x:f>
      </x:c>
      <x:c r="L1302" s="38" t="s">
        <x:v>940</x:v>
      </x:c>
      <x:c r="M1302" s="37" t="s"/>
      <x:c r="N1302" s="37" t="s"/>
      <x:c r="O1302" s="37" t="s"/>
      <x:c r="P1302" s="37" t="s"/>
      <x:c r="Q1302" s="37" t="s"/>
      <x:c r="R1302" s="37" t="s"/>
      <x:c r="S1302" s="37" t="s"/>
      <x:c r="T1302" s="37" t="s"/>
      <x:c r="U1302" s="37" t="s"/>
      <x:c r="V1302" s="37" t="s"/>
      <x:c r="W1302" s="37" t="s"/>
      <x:c r="X1302" s="37" t="s"/>
      <x:c r="Y1302" s="37" t="s"/>
      <x:c r="Z1302" s="37" t="s"/>
      <x:c r="AA1302" s="37" t="s"/>
    </x:row>
    <x:row r="1303" spans="1:27">
      <x:c r="B1303" s="14" t="s">
        <x:v>453</x:v>
      </x:c>
    </x:row>
    <x:row r="1304" spans="1:27">
      <x:c r="B1304" s="0" t="s">
        <x:v>874</x:v>
      </x:c>
      <x:c r="C1304" s="0" t="s">
        <x:v>455</x:v>
      </x:c>
      <x:c r="D1304" s="0" t="s">
        <x:v>875</x:v>
      </x:c>
      <x:c r="E1304" s="43" t="n">
        <x:v>0.01</x:v>
      </x:c>
      <x:c r="F1304" s="0" t="s">
        <x:v>457</x:v>
      </x:c>
      <x:c r="G1304" s="0" t="s">
        <x:v>458</x:v>
      </x:c>
      <x:c r="H1304" s="44" t="n">
        <x:v>21.22</x:v>
      </x:c>
      <x:c r="I1304" s="0" t="s">
        <x:v>459</x:v>
      </x:c>
      <x:c r="J1304" s="45">
        <x:f>ROUND(E1304/I1302* H1304,5)</x:f>
      </x:c>
      <x:c r="K1304" s="46" t="s"/>
    </x:row>
    <x:row r="1305" spans="1:27">
      <x:c r="D1305" s="47" t="s">
        <x:v>460</x:v>
      </x:c>
      <x:c r="E1305" s="46" t="s"/>
      <x:c r="H1305" s="46" t="s"/>
      <x:c r="K1305" s="44">
        <x:f>SUM(J1304:J1304)</x:f>
      </x:c>
    </x:row>
    <x:row r="1306" spans="1:27">
      <x:c r="B1306" s="14" t="s">
        <x:v>465</x:v>
      </x:c>
      <x:c r="E1306" s="46" t="s"/>
      <x:c r="H1306" s="46" t="s"/>
      <x:c r="K1306" s="46" t="s"/>
    </x:row>
    <x:row r="1307" spans="1:27">
      <x:c r="B1307" s="0" t="s">
        <x:v>941</x:v>
      </x:c>
      <x:c r="C1307" s="0" t="s">
        <x:v>16</x:v>
      </x:c>
      <x:c r="D1307" s="0" t="s">
        <x:v>942</x:v>
      </x:c>
      <x:c r="E1307" s="43" t="n">
        <x:v>1.02</x:v>
      </x:c>
      <x:c r="G1307" s="0" t="s">
        <x:v>458</x:v>
      </x:c>
      <x:c r="H1307" s="44" t="n">
        <x:v>0.23</x:v>
      </x:c>
      <x:c r="I1307" s="0" t="s">
        <x:v>459</x:v>
      </x:c>
      <x:c r="J1307" s="45">
        <x:f>ROUND(E1307* H1307,5)</x:f>
      </x:c>
      <x:c r="K1307" s="46" t="s"/>
    </x:row>
    <x:row r="1308" spans="1:27">
      <x:c r="D1308" s="47" t="s">
        <x:v>475</x:v>
      </x:c>
      <x:c r="E1308" s="46" t="s"/>
      <x:c r="H1308" s="46" t="s"/>
      <x:c r="K1308" s="44">
        <x:f>SUM(J1307:J1307)</x:f>
      </x:c>
    </x:row>
    <x:row r="1309" spans="1:27">
      <x:c r="E1309" s="46" t="s"/>
      <x:c r="H1309" s="46" t="s"/>
      <x:c r="K1309" s="46" t="s"/>
    </x:row>
    <x:row r="1310" spans="1:27">
      <x:c r="D1310" s="47" t="s">
        <x:v>477</x:v>
      </x:c>
      <x:c r="E1310" s="46" t="s"/>
      <x:c r="H1310" s="46" t="n">
        <x:v>1.5</x:v>
      </x:c>
      <x:c r="I1310" s="0" t="s">
        <x:v>478</x:v>
      </x:c>
      <x:c r="J1310" s="0">
        <x:f>ROUND(H1310/100*K1305,5)</x:f>
      </x:c>
      <x:c r="K1310" s="46" t="s"/>
    </x:row>
    <x:row r="1311" spans="1:27">
      <x:c r="D1311" s="47" t="s">
        <x:v>476</x:v>
      </x:c>
      <x:c r="E1311" s="46" t="s"/>
      <x:c r="H1311" s="46" t="s"/>
      <x:c r="K1311" s="48">
        <x:f>SUM(J1303:J1310)</x:f>
      </x:c>
    </x:row>
    <x:row r="1312" spans="1:27">
      <x:c r="D1312" s="47" t="s">
        <x:v>505</x:v>
      </x:c>
      <x:c r="E1312" s="46" t="s"/>
      <x:c r="H1312" s="46" t="n">
        <x:v>3</x:v>
      </x:c>
      <x:c r="I1312" s="0" t="s">
        <x:v>478</x:v>
      </x:c>
      <x:c r="K1312" s="44">
        <x:f>ROUND(H1312/100*K1311,5)</x:f>
      </x:c>
    </x:row>
    <x:row r="1313" spans="1:27">
      <x:c r="D1313" s="47" t="s">
        <x:v>479</x:v>
      </x:c>
      <x:c r="E1313" s="46" t="s"/>
      <x:c r="H1313" s="46" t="s"/>
      <x:c r="K1313" s="48">
        <x:f>SUM(K1311:K1312)</x:f>
      </x:c>
    </x:row>
    <x:row r="1315" spans="1:27" customFormat="1" ht="45" customHeight="1">
      <x:c r="A1315" s="36" t="s">
        <x:v>943</x:v>
      </x:c>
      <x:c r="B1315" s="36" t="s">
        <x:v>294</x:v>
      </x:c>
      <x:c r="C1315" s="37" t="s">
        <x:v>26</x:v>
      </x:c>
      <x:c r="D1315" s="38" t="s">
        <x:v>295</x:v>
      </x:c>
      <x:c r="E1315" s="37" t="s"/>
      <x:c r="F1315" s="37" t="s"/>
      <x:c r="G1315" s="37" t="s"/>
      <x:c r="H1315" s="39" t="s">
        <x:v>451</x:v>
      </x:c>
      <x:c r="I1315" s="40" t="n">
        <x:v>1</x:v>
      </x:c>
      <x:c r="J1315" s="41" t="s"/>
      <x:c r="K1315" s="42">
        <x:f>ROUND(K1331,2)</x:f>
      </x:c>
      <x:c r="L1315" s="38" t="s">
        <x:v>944</x:v>
      </x:c>
      <x:c r="M1315" s="37" t="s"/>
      <x:c r="N1315" s="37" t="s"/>
      <x:c r="O1315" s="37" t="s"/>
      <x:c r="P1315" s="37" t="s"/>
      <x:c r="Q1315" s="37" t="s"/>
      <x:c r="R1315" s="37" t="s"/>
      <x:c r="S1315" s="37" t="s"/>
      <x:c r="T1315" s="37" t="s"/>
      <x:c r="U1315" s="37" t="s"/>
      <x:c r="V1315" s="37" t="s"/>
      <x:c r="W1315" s="37" t="s"/>
      <x:c r="X1315" s="37" t="s"/>
      <x:c r="Y1315" s="37" t="s"/>
      <x:c r="Z1315" s="37" t="s"/>
      <x:c r="AA1315" s="37" t="s"/>
    </x:row>
    <x:row r="1316" spans="1:27">
      <x:c r="B1316" s="14" t="s">
        <x:v>453</x:v>
      </x:c>
    </x:row>
    <x:row r="1317" spans="1:27">
      <x:c r="B1317" s="0" t="s">
        <x:v>501</x:v>
      </x:c>
      <x:c r="C1317" s="0" t="s">
        <x:v>455</x:v>
      </x:c>
      <x:c r="D1317" s="0" t="s">
        <x:v>502</x:v>
      </x:c>
      <x:c r="E1317" s="43" t="n">
        <x:v>1</x:v>
      </x:c>
      <x:c r="F1317" s="0" t="s">
        <x:v>457</x:v>
      </x:c>
      <x:c r="G1317" s="0" t="s">
        <x:v>458</x:v>
      </x:c>
      <x:c r="H1317" s="44" t="n">
        <x:v>19.95</x:v>
      </x:c>
      <x:c r="I1317" s="0" t="s">
        <x:v>459</x:v>
      </x:c>
      <x:c r="J1317" s="45">
        <x:f>ROUND(E1317/I1315* H1317,5)</x:f>
      </x:c>
      <x:c r="K1317" s="46" t="s"/>
    </x:row>
    <x:row r="1318" spans="1:27">
      <x:c r="B1318" s="0" t="s">
        <x:v>522</x:v>
      </x:c>
      <x:c r="C1318" s="0" t="s">
        <x:v>455</x:v>
      </x:c>
      <x:c r="D1318" s="0" t="s">
        <x:v>523</x:v>
      </x:c>
      <x:c r="E1318" s="43" t="n">
        <x:v>0.5</x:v>
      </x:c>
      <x:c r="F1318" s="0" t="s">
        <x:v>457</x:v>
      </x:c>
      <x:c r="G1318" s="0" t="s">
        <x:v>458</x:v>
      </x:c>
      <x:c r="H1318" s="44" t="n">
        <x:v>23.9</x:v>
      </x:c>
      <x:c r="I1318" s="0" t="s">
        <x:v>459</x:v>
      </x:c>
      <x:c r="J1318" s="45">
        <x:f>ROUND(E1318/I1315* H1318,5)</x:f>
      </x:c>
      <x:c r="K1318" s="46" t="s"/>
    </x:row>
    <x:row r="1319" spans="1:27">
      <x:c r="D1319" s="47" t="s">
        <x:v>460</x:v>
      </x:c>
      <x:c r="E1319" s="46" t="s"/>
      <x:c r="H1319" s="46" t="s"/>
      <x:c r="K1319" s="44">
        <x:f>SUM(J1317:J1318)</x:f>
      </x:c>
    </x:row>
    <x:row r="1320" spans="1:27">
      <x:c r="B1320" s="14" t="s">
        <x:v>461</x:v>
      </x:c>
      <x:c r="E1320" s="46" t="s"/>
      <x:c r="H1320" s="46" t="s"/>
      <x:c r="K1320" s="46" t="s"/>
    </x:row>
    <x:row r="1321" spans="1:27">
      <x:c r="B1321" s="0" t="s">
        <x:v>713</x:v>
      </x:c>
      <x:c r="C1321" s="0" t="s">
        <x:v>455</x:v>
      </x:c>
      <x:c r="D1321" s="0" t="s">
        <x:v>635</x:v>
      </x:c>
      <x:c r="E1321" s="43" t="n">
        <x:v>0.2</x:v>
      </x:c>
      <x:c r="F1321" s="0" t="s">
        <x:v>457</x:v>
      </x:c>
      <x:c r="G1321" s="0" t="s">
        <x:v>458</x:v>
      </x:c>
      <x:c r="H1321" s="44" t="n">
        <x:v>47.44</x:v>
      </x:c>
      <x:c r="I1321" s="0" t="s">
        <x:v>459</x:v>
      </x:c>
      <x:c r="J1321" s="45">
        <x:f>ROUND(E1321/I1315* H1321,5)</x:f>
      </x:c>
      <x:c r="K1321" s="46" t="s"/>
    </x:row>
    <x:row r="1322" spans="1:27">
      <x:c r="D1322" s="47" t="s">
        <x:v>464</x:v>
      </x:c>
      <x:c r="E1322" s="46" t="s"/>
      <x:c r="H1322" s="46" t="s"/>
      <x:c r="K1322" s="44">
        <x:f>SUM(J1321:J1321)</x:f>
      </x:c>
    </x:row>
    <x:row r="1323" spans="1:27">
      <x:c r="B1323" s="14" t="s">
        <x:v>465</x:v>
      </x:c>
      <x:c r="E1323" s="46" t="s"/>
      <x:c r="H1323" s="46" t="s"/>
      <x:c r="K1323" s="46" t="s"/>
    </x:row>
    <x:row r="1324" spans="1:27">
      <x:c r="B1324" s="0" t="s">
        <x:v>917</x:v>
      </x:c>
      <x:c r="C1324" s="0" t="s">
        <x:v>214</x:v>
      </x:c>
      <x:c r="D1324" s="0" t="s">
        <x:v>918</x:v>
      </x:c>
      <x:c r="E1324" s="43" t="n">
        <x:v>0.0972</x:v>
      </x:c>
      <x:c r="G1324" s="0" t="s">
        <x:v>458</x:v>
      </x:c>
      <x:c r="H1324" s="44" t="n">
        <x:v>17.37</x:v>
      </x:c>
      <x:c r="I1324" s="0" t="s">
        <x:v>459</x:v>
      </x:c>
      <x:c r="J1324" s="45">
        <x:f>ROUND(E1324* H1324,5)</x:f>
      </x:c>
      <x:c r="K1324" s="46" t="s"/>
    </x:row>
    <x:row r="1325" spans="1:27">
      <x:c r="B1325" s="0" t="s">
        <x:v>945</x:v>
      </x:c>
      <x:c r="C1325" s="0" t="s">
        <x:v>26</x:v>
      </x:c>
      <x:c r="D1325" s="0" t="s">
        <x:v>946</x:v>
      </x:c>
      <x:c r="E1325" s="43" t="n">
        <x:v>1</x:v>
      </x:c>
      <x:c r="G1325" s="0" t="s">
        <x:v>458</x:v>
      </x:c>
      <x:c r="H1325" s="44" t="n">
        <x:v>138.11</x:v>
      </x:c>
      <x:c r="I1325" s="0" t="s">
        <x:v>459</x:v>
      </x:c>
      <x:c r="J1325" s="45">
        <x:f>ROUND(E1325* H1325,5)</x:f>
      </x:c>
      <x:c r="K1325" s="46" t="s"/>
    </x:row>
    <x:row r="1326" spans="1:27">
      <x:c r="D1326" s="47" t="s">
        <x:v>475</x:v>
      </x:c>
      <x:c r="E1326" s="46" t="s"/>
      <x:c r="H1326" s="46" t="s"/>
      <x:c r="K1326" s="44">
        <x:f>SUM(J1324:J1325)</x:f>
      </x:c>
    </x:row>
    <x:row r="1327" spans="1:27">
      <x:c r="E1327" s="46" t="s"/>
      <x:c r="H1327" s="46" t="s"/>
      <x:c r="K1327" s="46" t="s"/>
    </x:row>
    <x:row r="1328" spans="1:27">
      <x:c r="D1328" s="47" t="s">
        <x:v>477</x:v>
      </x:c>
      <x:c r="E1328" s="46" t="s"/>
      <x:c r="H1328" s="46" t="n">
        <x:v>1.5</x:v>
      </x:c>
      <x:c r="I1328" s="0" t="s">
        <x:v>478</x:v>
      </x:c>
      <x:c r="J1328" s="0">
        <x:f>ROUND(H1328/100*K1319,5)</x:f>
      </x:c>
      <x:c r="K1328" s="46" t="s"/>
    </x:row>
    <x:row r="1329" spans="1:27">
      <x:c r="D1329" s="47" t="s">
        <x:v>476</x:v>
      </x:c>
      <x:c r="E1329" s="46" t="s"/>
      <x:c r="H1329" s="46" t="s"/>
      <x:c r="K1329" s="48">
        <x:f>SUM(J1316:J1328)</x:f>
      </x:c>
    </x:row>
    <x:row r="1330" spans="1:27">
      <x:c r="D1330" s="47" t="s">
        <x:v>505</x:v>
      </x:c>
      <x:c r="E1330" s="46" t="s"/>
      <x:c r="H1330" s="46" t="n">
        <x:v>3</x:v>
      </x:c>
      <x:c r="I1330" s="0" t="s">
        <x:v>478</x:v>
      </x:c>
      <x:c r="K1330" s="44">
        <x:f>ROUND(H1330/100*K1329,5)</x:f>
      </x:c>
    </x:row>
    <x:row r="1331" spans="1:27">
      <x:c r="D1331" s="47" t="s">
        <x:v>479</x:v>
      </x:c>
      <x:c r="E1331" s="46" t="s"/>
      <x:c r="H1331" s="46" t="s"/>
      <x:c r="K1331" s="48">
        <x:f>SUM(K1329:K1330)</x:f>
      </x:c>
    </x:row>
    <x:row r="1333" spans="1:27" customFormat="1" ht="45" customHeight="1">
      <x:c r="A1333" s="36" t="s">
        <x:v>947</x:v>
      </x:c>
      <x:c r="B1333" s="36" t="s">
        <x:v>355</x:v>
      </x:c>
      <x:c r="C1333" s="37" t="s">
        <x:v>16</x:v>
      </x:c>
      <x:c r="D1333" s="38" t="s">
        <x:v>356</x:v>
      </x:c>
      <x:c r="E1333" s="37" t="s"/>
      <x:c r="F1333" s="37" t="s"/>
      <x:c r="G1333" s="37" t="s"/>
      <x:c r="H1333" s="39" t="s">
        <x:v>451</x:v>
      </x:c>
      <x:c r="I1333" s="40" t="n">
        <x:v>1</x:v>
      </x:c>
      <x:c r="J1333" s="41" t="s"/>
      <x:c r="K1333" s="42">
        <x:f>ROUND(K1348,2)</x:f>
      </x:c>
      <x:c r="L1333" s="38" t="s">
        <x:v>948</x:v>
      </x:c>
      <x:c r="M1333" s="37" t="s"/>
      <x:c r="N1333" s="37" t="s"/>
      <x:c r="O1333" s="37" t="s"/>
      <x:c r="P1333" s="37" t="s"/>
      <x:c r="Q1333" s="37" t="s"/>
      <x:c r="R1333" s="37" t="s"/>
      <x:c r="S1333" s="37" t="s"/>
      <x:c r="T1333" s="37" t="s"/>
      <x:c r="U1333" s="37" t="s"/>
      <x:c r="V1333" s="37" t="s"/>
      <x:c r="W1333" s="37" t="s"/>
      <x:c r="X1333" s="37" t="s"/>
      <x:c r="Y1333" s="37" t="s"/>
      <x:c r="Z1333" s="37" t="s"/>
      <x:c r="AA1333" s="37" t="s"/>
    </x:row>
    <x:row r="1334" spans="1:27">
      <x:c r="B1334" s="14" t="s">
        <x:v>453</x:v>
      </x:c>
    </x:row>
    <x:row r="1335" spans="1:27">
      <x:c r="B1335" s="0" t="s">
        <x:v>874</x:v>
      </x:c>
      <x:c r="C1335" s="0" t="s">
        <x:v>455</x:v>
      </x:c>
      <x:c r="D1335" s="0" t="s">
        <x:v>875</x:v>
      </x:c>
      <x:c r="E1335" s="43" t="n">
        <x:v>0.58</x:v>
      </x:c>
      <x:c r="F1335" s="0" t="s">
        <x:v>457</x:v>
      </x:c>
      <x:c r="G1335" s="0" t="s">
        <x:v>458</x:v>
      </x:c>
      <x:c r="H1335" s="44" t="n">
        <x:v>21.22</x:v>
      </x:c>
      <x:c r="I1335" s="0" t="s">
        <x:v>459</x:v>
      </x:c>
      <x:c r="J1335" s="45">
        <x:f>ROUND(E1335/I1333* H1335,5)</x:f>
      </x:c>
      <x:c r="K1335" s="46" t="s"/>
    </x:row>
    <x:row r="1336" spans="1:27">
      <x:c r="B1336" s="0" t="s">
        <x:v>876</x:v>
      </x:c>
      <x:c r="C1336" s="0" t="s">
        <x:v>455</x:v>
      </x:c>
      <x:c r="D1336" s="0" t="s">
        <x:v>877</x:v>
      </x:c>
      <x:c r="E1336" s="43" t="n">
        <x:v>0.58</x:v>
      </x:c>
      <x:c r="F1336" s="0" t="s">
        <x:v>457</x:v>
      </x:c>
      <x:c r="G1336" s="0" t="s">
        <x:v>458</x:v>
      </x:c>
      <x:c r="H1336" s="44" t="n">
        <x:v>24.7</x:v>
      </x:c>
      <x:c r="I1336" s="0" t="s">
        <x:v>459</x:v>
      </x:c>
      <x:c r="J1336" s="45">
        <x:f>ROUND(E1336/I1333* H1336,5)</x:f>
      </x:c>
      <x:c r="K1336" s="46" t="s"/>
    </x:row>
    <x:row r="1337" spans="1:27">
      <x:c r="D1337" s="47" t="s">
        <x:v>460</x:v>
      </x:c>
      <x:c r="E1337" s="46" t="s"/>
      <x:c r="H1337" s="46" t="s"/>
      <x:c r="K1337" s="44">
        <x:f>SUM(J1335:J1336)</x:f>
      </x:c>
    </x:row>
    <x:row r="1338" spans="1:27">
      <x:c r="B1338" s="14" t="s">
        <x:v>465</x:v>
      </x:c>
      <x:c r="E1338" s="46" t="s"/>
      <x:c r="H1338" s="46" t="s"/>
      <x:c r="K1338" s="46" t="s"/>
    </x:row>
    <x:row r="1339" spans="1:27">
      <x:c r="B1339" s="0" t="s">
        <x:v>949</x:v>
      </x:c>
      <x:c r="C1339" s="0" t="s">
        <x:v>16</x:v>
      </x:c>
      <x:c r="D1339" s="0" t="s">
        <x:v>950</x:v>
      </x:c>
      <x:c r="E1339" s="43" t="n">
        <x:v>1.02</x:v>
      </x:c>
      <x:c r="G1339" s="0" t="s">
        <x:v>458</x:v>
      </x:c>
      <x:c r="H1339" s="44" t="n">
        <x:v>16.81</x:v>
      </x:c>
      <x:c r="I1339" s="0" t="s">
        <x:v>459</x:v>
      </x:c>
      <x:c r="J1339" s="45">
        <x:f>ROUND(E1339* H1339,5)</x:f>
      </x:c>
      <x:c r="K1339" s="46" t="s"/>
    </x:row>
    <x:row r="1340" spans="1:27">
      <x:c r="B1340" s="0" t="s">
        <x:v>951</x:v>
      </x:c>
      <x:c r="C1340" s="0" t="s">
        <x:v>26</x:v>
      </x:c>
      <x:c r="D1340" s="0" t="s">
        <x:v>952</x:v>
      </x:c>
      <x:c r="E1340" s="43" t="n">
        <x:v>0.15</x:v>
      </x:c>
      <x:c r="G1340" s="0" t="s">
        <x:v>458</x:v>
      </x:c>
      <x:c r="H1340" s="44" t="n">
        <x:v>133.94</x:v>
      </x:c>
      <x:c r="I1340" s="0" t="s">
        <x:v>459</x:v>
      </x:c>
      <x:c r="J1340" s="45">
        <x:f>ROUND(E1340* H1340,5)</x:f>
      </x:c>
      <x:c r="K1340" s="46" t="s"/>
    </x:row>
    <x:row r="1341" spans="1:27">
      <x:c r="B1341" s="0" t="s">
        <x:v>953</x:v>
      </x:c>
      <x:c r="C1341" s="0" t="s">
        <x:v>26</x:v>
      </x:c>
      <x:c r="D1341" s="0" t="s">
        <x:v>954</x:v>
      </x:c>
      <x:c r="E1341" s="43" t="n">
        <x:v>0.22</x:v>
      </x:c>
      <x:c r="G1341" s="0" t="s">
        <x:v>458</x:v>
      </x:c>
      <x:c r="H1341" s="44" t="n">
        <x:v>1.7</x:v>
      </x:c>
      <x:c r="I1341" s="0" t="s">
        <x:v>459</x:v>
      </x:c>
      <x:c r="J1341" s="45">
        <x:f>ROUND(E1341* H1341,5)</x:f>
      </x:c>
      <x:c r="K1341" s="46" t="s"/>
    </x:row>
    <x:row r="1342" spans="1:27">
      <x:c r="B1342" s="0" t="s">
        <x:v>955</x:v>
      </x:c>
      <x:c r="C1342" s="0" t="s">
        <x:v>26</x:v>
      </x:c>
      <x:c r="D1342" s="0" t="s">
        <x:v>956</x:v>
      </x:c>
      <x:c r="E1342" s="43" t="n">
        <x:v>0.5</x:v>
      </x:c>
      <x:c r="G1342" s="0" t="s">
        <x:v>458</x:v>
      </x:c>
      <x:c r="H1342" s="44" t="n">
        <x:v>3.65</x:v>
      </x:c>
      <x:c r="I1342" s="0" t="s">
        <x:v>459</x:v>
      </x:c>
      <x:c r="J1342" s="45">
        <x:f>ROUND(E1342* H1342,5)</x:f>
      </x:c>
      <x:c r="K1342" s="46" t="s"/>
    </x:row>
    <x:row r="1343" spans="1:27">
      <x:c r="D1343" s="47" t="s">
        <x:v>475</x:v>
      </x:c>
      <x:c r="E1343" s="46" t="s"/>
      <x:c r="H1343" s="46" t="s"/>
      <x:c r="K1343" s="44">
        <x:f>SUM(J1339:J1342)</x:f>
      </x:c>
    </x:row>
    <x:row r="1344" spans="1:27">
      <x:c r="E1344" s="46" t="s"/>
      <x:c r="H1344" s="46" t="s"/>
      <x:c r="K1344" s="46" t="s"/>
    </x:row>
    <x:row r="1345" spans="1:27">
      <x:c r="D1345" s="47" t="s">
        <x:v>477</x:v>
      </x:c>
      <x:c r="E1345" s="46" t="s"/>
      <x:c r="H1345" s="46" t="n">
        <x:v>1.5</x:v>
      </x:c>
      <x:c r="I1345" s="0" t="s">
        <x:v>478</x:v>
      </x:c>
      <x:c r="J1345" s="0">
        <x:f>ROUND(H1345/100*K1337,5)</x:f>
      </x:c>
      <x:c r="K1345" s="46" t="s"/>
    </x:row>
    <x:row r="1346" spans="1:27">
      <x:c r="D1346" s="47" t="s">
        <x:v>476</x:v>
      </x:c>
      <x:c r="E1346" s="46" t="s"/>
      <x:c r="H1346" s="46" t="s"/>
      <x:c r="K1346" s="48">
        <x:f>SUM(J1334:J1345)</x:f>
      </x:c>
    </x:row>
    <x:row r="1347" spans="1:27">
      <x:c r="D1347" s="47" t="s">
        <x:v>505</x:v>
      </x:c>
      <x:c r="E1347" s="46" t="s"/>
      <x:c r="H1347" s="46" t="n">
        <x:v>3</x:v>
      </x:c>
      <x:c r="I1347" s="0" t="s">
        <x:v>478</x:v>
      </x:c>
      <x:c r="K1347" s="44">
        <x:f>ROUND(H1347/100*K1346,5)</x:f>
      </x:c>
    </x:row>
    <x:row r="1348" spans="1:27">
      <x:c r="D1348" s="47" t="s">
        <x:v>479</x:v>
      </x:c>
      <x:c r="E1348" s="46" t="s"/>
      <x:c r="H1348" s="46" t="s"/>
      <x:c r="K1348" s="48">
        <x:f>SUM(K1346:K1347)</x:f>
      </x:c>
    </x:row>
    <x:row r="1350" spans="1:27" customFormat="1" ht="45" customHeight="1">
      <x:c r="A1350" s="36" t="s">
        <x:v>957</x:v>
      </x:c>
      <x:c r="B1350" s="36" t="s">
        <x:v>227</x:v>
      </x:c>
      <x:c r="C1350" s="37" t="s">
        <x:v>16</x:v>
      </x:c>
      <x:c r="D1350" s="38" t="s">
        <x:v>228</x:v>
      </x:c>
      <x:c r="E1350" s="37" t="s"/>
      <x:c r="F1350" s="37" t="s"/>
      <x:c r="G1350" s="37" t="s"/>
      <x:c r="H1350" s="39" t="s">
        <x:v>451</x:v>
      </x:c>
      <x:c r="I1350" s="40" t="n">
        <x:v>1</x:v>
      </x:c>
      <x:c r="J1350" s="41" t="s"/>
      <x:c r="K1350" s="42">
        <x:f>ROUND(K1363,2)</x:f>
      </x:c>
      <x:c r="L1350" s="38" t="s">
        <x:v>958</x:v>
      </x:c>
      <x:c r="M1350" s="37" t="s"/>
      <x:c r="N1350" s="37" t="s"/>
      <x:c r="O1350" s="37" t="s"/>
      <x:c r="P1350" s="37" t="s"/>
      <x:c r="Q1350" s="37" t="s"/>
      <x:c r="R1350" s="37" t="s"/>
      <x:c r="S1350" s="37" t="s"/>
      <x:c r="T1350" s="37" t="s"/>
      <x:c r="U1350" s="37" t="s"/>
      <x:c r="V1350" s="37" t="s"/>
      <x:c r="W1350" s="37" t="s"/>
      <x:c r="X1350" s="37" t="s"/>
      <x:c r="Y1350" s="37" t="s"/>
      <x:c r="Z1350" s="37" t="s"/>
      <x:c r="AA1350" s="37" t="s"/>
    </x:row>
    <x:row r="1351" spans="1:27">
      <x:c r="B1351" s="14" t="s">
        <x:v>453</x:v>
      </x:c>
    </x:row>
    <x:row r="1352" spans="1:27">
      <x:c r="B1352" s="0" t="s">
        <x:v>876</x:v>
      </x:c>
      <x:c r="C1352" s="0" t="s">
        <x:v>455</x:v>
      </x:c>
      <x:c r="D1352" s="0" t="s">
        <x:v>877</x:v>
      </x:c>
      <x:c r="E1352" s="43" t="n">
        <x:v>0.06</x:v>
      </x:c>
      <x:c r="F1352" s="0" t="s">
        <x:v>457</x:v>
      </x:c>
      <x:c r="G1352" s="0" t="s">
        <x:v>458</x:v>
      </x:c>
      <x:c r="H1352" s="44" t="n">
        <x:v>24.7</x:v>
      </x:c>
      <x:c r="I1352" s="0" t="s">
        <x:v>459</x:v>
      </x:c>
      <x:c r="J1352" s="45">
        <x:f>ROUND(E1352/I1350* H1352,5)</x:f>
      </x:c>
      <x:c r="K1352" s="46" t="s"/>
    </x:row>
    <x:row r="1353" spans="1:27">
      <x:c r="B1353" s="0" t="s">
        <x:v>874</x:v>
      </x:c>
      <x:c r="C1353" s="0" t="s">
        <x:v>455</x:v>
      </x:c>
      <x:c r="D1353" s="0" t="s">
        <x:v>875</x:v>
      </x:c>
      <x:c r="E1353" s="43" t="n">
        <x:v>0.06</x:v>
      </x:c>
      <x:c r="F1353" s="0" t="s">
        <x:v>457</x:v>
      </x:c>
      <x:c r="G1353" s="0" t="s">
        <x:v>458</x:v>
      </x:c>
      <x:c r="H1353" s="44" t="n">
        <x:v>21.22</x:v>
      </x:c>
      <x:c r="I1353" s="0" t="s">
        <x:v>459</x:v>
      </x:c>
      <x:c r="J1353" s="45">
        <x:f>ROUND(E1353/I1350* H1353,5)</x:f>
      </x:c>
      <x:c r="K1353" s="46" t="s"/>
    </x:row>
    <x:row r="1354" spans="1:27">
      <x:c r="D1354" s="47" t="s">
        <x:v>460</x:v>
      </x:c>
      <x:c r="E1354" s="46" t="s"/>
      <x:c r="H1354" s="46" t="s"/>
      <x:c r="K1354" s="44">
        <x:f>SUM(J1352:J1353)</x:f>
      </x:c>
    </x:row>
    <x:row r="1355" spans="1:27">
      <x:c r="B1355" s="14" t="s">
        <x:v>465</x:v>
      </x:c>
      <x:c r="E1355" s="46" t="s"/>
      <x:c r="H1355" s="46" t="s"/>
      <x:c r="K1355" s="46" t="s"/>
    </x:row>
    <x:row r="1356" spans="1:27">
      <x:c r="B1356" s="0" t="s">
        <x:v>959</x:v>
      </x:c>
      <x:c r="C1356" s="0" t="s">
        <x:v>16</x:v>
      </x:c>
      <x:c r="D1356" s="0" t="s">
        <x:v>960</x:v>
      </x:c>
      <x:c r="E1356" s="43" t="n">
        <x:v>1</x:v>
      </x:c>
      <x:c r="G1356" s="0" t="s">
        <x:v>458</x:v>
      </x:c>
      <x:c r="H1356" s="44" t="n">
        <x:v>1.84</x:v>
      </x:c>
      <x:c r="I1356" s="0" t="s">
        <x:v>459</x:v>
      </x:c>
      <x:c r="J1356" s="45">
        <x:f>ROUND(E1356* H1356,5)</x:f>
      </x:c>
      <x:c r="K1356" s="46" t="s"/>
    </x:row>
    <x:row r="1357" spans="1:27">
      <x:c r="B1357" s="0" t="s">
        <x:v>961</x:v>
      </x:c>
      <x:c r="C1357" s="0" t="s">
        <x:v>35</x:v>
      </x:c>
      <x:c r="D1357" s="0" t="s">
        <x:v>962</x:v>
      </x:c>
      <x:c r="E1357" s="43" t="n">
        <x:v>0.1</x:v>
      </x:c>
      <x:c r="G1357" s="0" t="s">
        <x:v>458</x:v>
      </x:c>
      <x:c r="H1357" s="44" t="n">
        <x:v>10.19</x:v>
      </x:c>
      <x:c r="I1357" s="0" t="s">
        <x:v>459</x:v>
      </x:c>
      <x:c r="J1357" s="45">
        <x:f>ROUND(E1357* H1357,5)</x:f>
      </x:c>
      <x:c r="K1357" s="46" t="s"/>
    </x:row>
    <x:row r="1358" spans="1:27">
      <x:c r="D1358" s="47" t="s">
        <x:v>475</x:v>
      </x:c>
      <x:c r="E1358" s="46" t="s"/>
      <x:c r="H1358" s="46" t="s"/>
      <x:c r="K1358" s="44">
        <x:f>SUM(J1356:J1357)</x:f>
      </x:c>
    </x:row>
    <x:row r="1359" spans="1:27">
      <x:c r="E1359" s="46" t="s"/>
      <x:c r="H1359" s="46" t="s"/>
      <x:c r="K1359" s="46" t="s"/>
    </x:row>
    <x:row r="1360" spans="1:27">
      <x:c r="D1360" s="47" t="s">
        <x:v>477</x:v>
      </x:c>
      <x:c r="E1360" s="46" t="s"/>
      <x:c r="H1360" s="46" t="n">
        <x:v>1.5</x:v>
      </x:c>
      <x:c r="I1360" s="0" t="s">
        <x:v>478</x:v>
      </x:c>
      <x:c r="J1360" s="0">
        <x:f>ROUND(H1360/100*K1354,5)</x:f>
      </x:c>
      <x:c r="K1360" s="46" t="s"/>
    </x:row>
    <x:row r="1361" spans="1:27">
      <x:c r="D1361" s="47" t="s">
        <x:v>476</x:v>
      </x:c>
      <x:c r="E1361" s="46" t="s"/>
      <x:c r="H1361" s="46" t="s"/>
      <x:c r="K1361" s="48">
        <x:f>SUM(J1351:J1360)</x:f>
      </x:c>
    </x:row>
    <x:row r="1362" spans="1:27">
      <x:c r="D1362" s="47" t="s">
        <x:v>505</x:v>
      </x:c>
      <x:c r="E1362" s="46" t="s"/>
      <x:c r="H1362" s="46" t="n">
        <x:v>3</x:v>
      </x:c>
      <x:c r="I1362" s="0" t="s">
        <x:v>478</x:v>
      </x:c>
      <x:c r="K1362" s="44">
        <x:f>ROUND(H1362/100*K1361,5)</x:f>
      </x:c>
    </x:row>
    <x:row r="1363" spans="1:27">
      <x:c r="D1363" s="47" t="s">
        <x:v>479</x:v>
      </x:c>
      <x:c r="E1363" s="46" t="s"/>
      <x:c r="H1363" s="46" t="s"/>
      <x:c r="K1363" s="48">
        <x:f>SUM(K1361:K1362)</x:f>
      </x:c>
    </x:row>
    <x:row r="1365" spans="1:27" customFormat="1" ht="45" customHeight="1">
      <x:c r="A1365" s="36" t="s">
        <x:v>963</x:v>
      </x:c>
      <x:c r="B1365" s="36" t="s">
        <x:v>245</x:v>
      </x:c>
      <x:c r="C1365" s="37" t="s">
        <x:v>26</x:v>
      </x:c>
      <x:c r="D1365" s="38" t="s">
        <x:v>246</x:v>
      </x:c>
      <x:c r="E1365" s="37" t="s"/>
      <x:c r="F1365" s="37" t="s"/>
      <x:c r="G1365" s="37" t="s"/>
      <x:c r="H1365" s="39" t="s">
        <x:v>451</x:v>
      </x:c>
      <x:c r="I1365" s="40" t="n">
        <x:v>1</x:v>
      </x:c>
      <x:c r="J1365" s="41" t="s"/>
      <x:c r="K1365" s="42" t="n">
        <x:v>0.92</x:v>
      </x:c>
      <x:c r="L1365" s="38" t="s">
        <x:v>964</x:v>
      </x:c>
      <x:c r="M1365" s="37" t="s"/>
      <x:c r="N1365" s="37" t="s"/>
      <x:c r="O1365" s="37" t="s"/>
      <x:c r="P1365" s="37" t="s"/>
      <x:c r="Q1365" s="37" t="s"/>
      <x:c r="R1365" s="37" t="s"/>
      <x:c r="S1365" s="37" t="s"/>
      <x:c r="T1365" s="37" t="s"/>
      <x:c r="U1365" s="37" t="s"/>
      <x:c r="V1365" s="37" t="s"/>
      <x:c r="W1365" s="37" t="s"/>
      <x:c r="X1365" s="37" t="s"/>
      <x:c r="Y1365" s="37" t="s"/>
      <x:c r="Z1365" s="37" t="s"/>
      <x:c r="AA1365" s="37" t="s"/>
    </x:row>
    <x:row r="1366" spans="1:27" customFormat="1" ht="45" customHeight="1">
      <x:c r="A1366" s="36" t="s">
        <x:v>965</x:v>
      </x:c>
      <x:c r="B1366" s="36" t="s">
        <x:v>247</x:v>
      </x:c>
      <x:c r="C1366" s="37" t="s">
        <x:v>26</x:v>
      </x:c>
      <x:c r="D1366" s="38" t="s">
        <x:v>248</x:v>
      </x:c>
      <x:c r="E1366" s="37" t="s"/>
      <x:c r="F1366" s="37" t="s"/>
      <x:c r="G1366" s="37" t="s"/>
      <x:c r="H1366" s="39" t="s">
        <x:v>451</x:v>
      </x:c>
      <x:c r="I1366" s="40" t="n">
        <x:v>1</x:v>
      </x:c>
      <x:c r="J1366" s="41" t="s"/>
      <x:c r="K1366" s="42" t="n">
        <x:v>0.55</x:v>
      </x:c>
      <x:c r="L1366" s="38" t="s">
        <x:v>966</x:v>
      </x:c>
      <x:c r="M1366" s="37" t="s"/>
      <x:c r="N1366" s="37" t="s"/>
      <x:c r="O1366" s="37" t="s"/>
      <x:c r="P1366" s="37" t="s"/>
      <x:c r="Q1366" s="37" t="s"/>
      <x:c r="R1366" s="37" t="s"/>
      <x:c r="S1366" s="37" t="s"/>
      <x:c r="T1366" s="37" t="s"/>
      <x:c r="U1366" s="37" t="s"/>
      <x:c r="V1366" s="37" t="s"/>
      <x:c r="W1366" s="37" t="s"/>
      <x:c r="X1366" s="37" t="s"/>
      <x:c r="Y1366" s="37" t="s"/>
      <x:c r="Z1366" s="37" t="s"/>
      <x:c r="AA1366" s="37" t="s"/>
    </x:row>
    <x:row r="1367" spans="1:27" customFormat="1" ht="45" customHeight="1">
      <x:c r="A1367" s="36" t="s">
        <x:v>967</x:v>
      </x:c>
      <x:c r="B1367" s="36" t="s">
        <x:v>231</x:v>
      </x:c>
      <x:c r="C1367" s="37" t="s">
        <x:v>26</x:v>
      </x:c>
      <x:c r="D1367" s="38" t="s">
        <x:v>232</x:v>
      </x:c>
      <x:c r="E1367" s="37" t="s"/>
      <x:c r="F1367" s="37" t="s"/>
      <x:c r="G1367" s="37" t="s"/>
      <x:c r="H1367" s="39" t="s">
        <x:v>451</x:v>
      </x:c>
      <x:c r="I1367" s="40" t="n">
        <x:v>1</x:v>
      </x:c>
      <x:c r="J1367" s="41" t="s"/>
      <x:c r="K1367" s="42" t="n">
        <x:v>3.24</x:v>
      </x:c>
      <x:c r="L1367" s="38" t="s">
        <x:v>968</x:v>
      </x:c>
      <x:c r="M1367" s="37" t="s"/>
      <x:c r="N1367" s="37" t="s"/>
      <x:c r="O1367" s="37" t="s"/>
      <x:c r="P1367" s="37" t="s"/>
      <x:c r="Q1367" s="37" t="s"/>
      <x:c r="R1367" s="37" t="s"/>
      <x:c r="S1367" s="37" t="s"/>
      <x:c r="T1367" s="37" t="s"/>
      <x:c r="U1367" s="37" t="s"/>
      <x:c r="V1367" s="37" t="s"/>
      <x:c r="W1367" s="37" t="s"/>
      <x:c r="X1367" s="37" t="s"/>
      <x:c r="Y1367" s="37" t="s"/>
      <x:c r="Z1367" s="37" t="s"/>
      <x:c r="AA1367" s="37" t="s"/>
    </x:row>
    <x:row r="1368" spans="1:27" customFormat="1" ht="45" customHeight="1">
      <x:c r="A1368" s="36" t="s">
        <x:v>969</x:v>
      </x:c>
      <x:c r="B1368" s="36" t="s">
        <x:v>365</x:v>
      </x:c>
      <x:c r="C1368" s="37" t="s">
        <x:v>26</x:v>
      </x:c>
      <x:c r="D1368" s="38" t="s">
        <x:v>366</x:v>
      </x:c>
      <x:c r="E1368" s="37" t="s"/>
      <x:c r="F1368" s="37" t="s"/>
      <x:c r="G1368" s="37" t="s"/>
      <x:c r="H1368" s="39" t="s">
        <x:v>451</x:v>
      </x:c>
      <x:c r="I1368" s="40" t="n">
        <x:v>1</x:v>
      </x:c>
      <x:c r="J1368" s="41" t="s"/>
      <x:c r="K1368" s="42" t="n">
        <x:v>6000</x:v>
      </x:c>
      <x:c r="L1368" s="38" t="s">
        <x:v>970</x:v>
      </x:c>
      <x:c r="M1368" s="37" t="s"/>
      <x:c r="N1368" s="37" t="s"/>
      <x:c r="O1368" s="37" t="s"/>
      <x:c r="P1368" s="37" t="s"/>
      <x:c r="Q1368" s="37" t="s"/>
      <x:c r="R1368" s="37" t="s"/>
      <x:c r="S1368" s="37" t="s"/>
      <x:c r="T1368" s="37" t="s"/>
      <x:c r="U1368" s="37" t="s"/>
      <x:c r="V1368" s="37" t="s"/>
      <x:c r="W1368" s="37" t="s"/>
      <x:c r="X1368" s="37" t="s"/>
      <x:c r="Y1368" s="37" t="s"/>
      <x:c r="Z1368" s="37" t="s"/>
      <x:c r="AA1368" s="37" t="s"/>
    </x:row>
    <x:row r="1369" spans="1:27" customFormat="1" ht="45" customHeight="1">
      <x:c r="A1369" s="36" t="s">
        <x:v>971</x:v>
      </x:c>
      <x:c r="B1369" s="36" t="s">
        <x:v>383</x:v>
      </x:c>
      <x:c r="C1369" s="37" t="s">
        <x:v>26</x:v>
      </x:c>
      <x:c r="D1369" s="38" t="s">
        <x:v>384</x:v>
      </x:c>
      <x:c r="E1369" s="37" t="s"/>
      <x:c r="F1369" s="37" t="s"/>
      <x:c r="G1369" s="37" t="s"/>
      <x:c r="H1369" s="39" t="s">
        <x:v>451</x:v>
      </x:c>
      <x:c r="I1369" s="40" t="n">
        <x:v>1</x:v>
      </x:c>
      <x:c r="J1369" s="41" t="s"/>
      <x:c r="K1369" s="42" t="n">
        <x:v>25063.93</x:v>
      </x:c>
      <x:c r="L1369" s="38" t="s">
        <x:v>972</x:v>
      </x:c>
      <x:c r="M1369" s="37" t="s"/>
      <x:c r="N1369" s="37" t="s"/>
      <x:c r="O1369" s="37" t="s"/>
      <x:c r="P1369" s="37" t="s"/>
      <x:c r="Q1369" s="37" t="s"/>
      <x:c r="R1369" s="37" t="s"/>
      <x:c r="S1369" s="37" t="s"/>
      <x:c r="T1369" s="37" t="s"/>
      <x:c r="U1369" s="37" t="s"/>
      <x:c r="V1369" s="37" t="s"/>
      <x:c r="W1369" s="37" t="s"/>
      <x:c r="X1369" s="37" t="s"/>
      <x:c r="Y1369" s="37" t="s"/>
      <x:c r="Z1369" s="37" t="s"/>
      <x:c r="AA1369" s="37" t="s"/>
    </x:row>
    <x:row r="1370" spans="1:27" customFormat="1" ht="45" customHeight="1">
      <x:c r="A1370" s="36" t="s">
        <x:v>973</x:v>
      </x:c>
      <x:c r="B1370" s="36" t="s">
        <x:v>381</x:v>
      </x:c>
      <x:c r="C1370" s="37" t="s">
        <x:v>26</x:v>
      </x:c>
      <x:c r="D1370" s="38" t="s">
        <x:v>382</x:v>
      </x:c>
      <x:c r="E1370" s="37" t="s"/>
      <x:c r="F1370" s="37" t="s"/>
      <x:c r="G1370" s="37" t="s"/>
      <x:c r="H1370" s="39" t="s">
        <x:v>451</x:v>
      </x:c>
      <x:c r="I1370" s="40" t="n">
        <x:v>1</x:v>
      </x:c>
      <x:c r="J1370" s="41" t="s"/>
      <x:c r="K1370" s="42" t="n">
        <x:v>20000</x:v>
      </x:c>
      <x:c r="L1370" s="38" t="s">
        <x:v>974</x:v>
      </x:c>
      <x:c r="M1370" s="37" t="s"/>
      <x:c r="N1370" s="37" t="s"/>
      <x:c r="O1370" s="37" t="s"/>
      <x:c r="P1370" s="37" t="s"/>
      <x:c r="Q1370" s="37" t="s"/>
      <x:c r="R1370" s="37" t="s"/>
      <x:c r="S1370" s="37" t="s"/>
      <x:c r="T1370" s="37" t="s"/>
      <x:c r="U1370" s="37" t="s"/>
      <x:c r="V1370" s="37" t="s"/>
      <x:c r="W1370" s="37" t="s"/>
      <x:c r="X1370" s="37" t="s"/>
      <x:c r="Y1370" s="37" t="s"/>
      <x:c r="Z1370" s="37" t="s"/>
      <x:c r="AA1370" s="37" t="s"/>
    </x:row>
    <x:row r="1371" spans="1:27" customFormat="1" ht="45" customHeight="1">
      <x:c r="A1371" s="36" t="s">
        <x:v>975</x:v>
      </x:c>
      <x:c r="B1371" s="36" t="s">
        <x:v>375</x:v>
      </x:c>
      <x:c r="C1371" s="37" t="s">
        <x:v>26</x:v>
      </x:c>
      <x:c r="D1371" s="38" t="s">
        <x:v>376</x:v>
      </x:c>
      <x:c r="E1371" s="37" t="s"/>
      <x:c r="F1371" s="37" t="s"/>
      <x:c r="G1371" s="37" t="s"/>
      <x:c r="H1371" s="39" t="s">
        <x:v>451</x:v>
      </x:c>
      <x:c r="I1371" s="40" t="n">
        <x:v>1</x:v>
      </x:c>
      <x:c r="J1371" s="41" t="s"/>
      <x:c r="K1371" s="42" t="n">
        <x:v>16552.52</x:v>
      </x:c>
      <x:c r="L1371" s="38" t="s">
        <x:v>976</x:v>
      </x:c>
      <x:c r="M1371" s="37" t="s"/>
      <x:c r="N1371" s="37" t="s"/>
      <x:c r="O1371" s="37" t="s"/>
      <x:c r="P1371" s="37" t="s"/>
      <x:c r="Q1371" s="37" t="s"/>
      <x:c r="R1371" s="37" t="s"/>
      <x:c r="S1371" s="37" t="s"/>
      <x:c r="T1371" s="37" t="s"/>
      <x:c r="U1371" s="37" t="s"/>
      <x:c r="V1371" s="37" t="s"/>
      <x:c r="W1371" s="37" t="s"/>
      <x:c r="X1371" s="37" t="s"/>
      <x:c r="Y1371" s="37" t="s"/>
      <x:c r="Z1371" s="37" t="s"/>
      <x:c r="AA1371" s="37" t="s"/>
    </x:row>
    <x:row r="1372" spans="1:27" customFormat="1" ht="45" customHeight="1">
      <x:c r="A1372" s="36" t="s">
        <x:v>977</x:v>
      </x:c>
      <x:c r="B1372" s="36" t="s">
        <x:v>369</x:v>
      </x:c>
      <x:c r="C1372" s="37" t="s">
        <x:v>16</x:v>
      </x:c>
      <x:c r="D1372" s="38" t="s">
        <x:v>370</x:v>
      </x:c>
      <x:c r="E1372" s="37" t="s"/>
      <x:c r="F1372" s="37" t="s"/>
      <x:c r="G1372" s="37" t="s"/>
      <x:c r="H1372" s="39" t="s">
        <x:v>451</x:v>
      </x:c>
      <x:c r="I1372" s="40" t="n">
        <x:v>1</x:v>
      </x:c>
      <x:c r="J1372" s="41" t="s"/>
      <x:c r="K1372" s="42">
        <x:f>ROUND(K1385,2)</x:f>
      </x:c>
      <x:c r="L1372" s="38" t="s">
        <x:v>978</x:v>
      </x:c>
      <x:c r="M1372" s="37" t="s"/>
      <x:c r="N1372" s="37" t="s"/>
      <x:c r="O1372" s="37" t="s"/>
      <x:c r="P1372" s="37" t="s"/>
      <x:c r="Q1372" s="37" t="s"/>
      <x:c r="R1372" s="37" t="s"/>
      <x:c r="S1372" s="37" t="s"/>
      <x:c r="T1372" s="37" t="s"/>
      <x:c r="U1372" s="37" t="s"/>
      <x:c r="V1372" s="37" t="s"/>
      <x:c r="W1372" s="37" t="s"/>
      <x:c r="X1372" s="37" t="s"/>
      <x:c r="Y1372" s="37" t="s"/>
      <x:c r="Z1372" s="37" t="s"/>
      <x:c r="AA1372" s="37" t="s"/>
    </x:row>
    <x:row r="1373" spans="1:27">
      <x:c r="B1373" s="14" t="s">
        <x:v>453</x:v>
      </x:c>
    </x:row>
    <x:row r="1374" spans="1:27">
      <x:c r="B1374" s="0" t="s">
        <x:v>874</x:v>
      </x:c>
      <x:c r="C1374" s="0" t="s">
        <x:v>455</x:v>
      </x:c>
      <x:c r="D1374" s="0" t="s">
        <x:v>875</x:v>
      </x:c>
      <x:c r="E1374" s="43" t="n">
        <x:v>0.2</x:v>
      </x:c>
      <x:c r="F1374" s="0" t="s">
        <x:v>457</x:v>
      </x:c>
      <x:c r="G1374" s="0" t="s">
        <x:v>458</x:v>
      </x:c>
      <x:c r="H1374" s="44" t="n">
        <x:v>21.22</x:v>
      </x:c>
      <x:c r="I1374" s="0" t="s">
        <x:v>459</x:v>
      </x:c>
      <x:c r="J1374" s="45">
        <x:f>ROUND(E1374/I1372* H1374,5)</x:f>
      </x:c>
      <x:c r="K1374" s="46" t="s"/>
    </x:row>
    <x:row r="1375" spans="1:27">
      <x:c r="B1375" s="0" t="s">
        <x:v>876</x:v>
      </x:c>
      <x:c r="C1375" s="0" t="s">
        <x:v>455</x:v>
      </x:c>
      <x:c r="D1375" s="0" t="s">
        <x:v>877</x:v>
      </x:c>
      <x:c r="E1375" s="43" t="n">
        <x:v>0.2</x:v>
      </x:c>
      <x:c r="F1375" s="0" t="s">
        <x:v>457</x:v>
      </x:c>
      <x:c r="G1375" s="0" t="s">
        <x:v>458</x:v>
      </x:c>
      <x:c r="H1375" s="44" t="n">
        <x:v>24.7</x:v>
      </x:c>
      <x:c r="I1375" s="0" t="s">
        <x:v>459</x:v>
      </x:c>
      <x:c r="J1375" s="45">
        <x:f>ROUND(E1375/I1372* H1375,5)</x:f>
      </x:c>
      <x:c r="K1375" s="46" t="s"/>
    </x:row>
    <x:row r="1376" spans="1:27">
      <x:c r="D1376" s="47" t="s">
        <x:v>460</x:v>
      </x:c>
      <x:c r="E1376" s="46" t="s"/>
      <x:c r="H1376" s="46" t="s"/>
      <x:c r="K1376" s="44">
        <x:f>SUM(J1374:J1375)</x:f>
      </x:c>
    </x:row>
    <x:row r="1377" spans="1:27">
      <x:c r="B1377" s="14" t="s">
        <x:v>465</x:v>
      </x:c>
      <x:c r="E1377" s="46" t="s"/>
      <x:c r="H1377" s="46" t="s"/>
      <x:c r="K1377" s="46" t="s"/>
    </x:row>
    <x:row r="1378" spans="1:27">
      <x:c r="B1378" s="0" t="s">
        <x:v>979</x:v>
      </x:c>
      <x:c r="C1378" s="0" t="s">
        <x:v>16</x:v>
      </x:c>
      <x:c r="D1378" s="0" t="s">
        <x:v>980</x:v>
      </x:c>
      <x:c r="E1378" s="43" t="n">
        <x:v>1</x:v>
      </x:c>
      <x:c r="G1378" s="0" t="s">
        <x:v>458</x:v>
      </x:c>
      <x:c r="H1378" s="44" t="n">
        <x:v>2.89</x:v>
      </x:c>
      <x:c r="I1378" s="0" t="s">
        <x:v>459</x:v>
      </x:c>
      <x:c r="J1378" s="45">
        <x:f>ROUND(E1378* H1378,5)</x:f>
      </x:c>
      <x:c r="K1378" s="46" t="s"/>
    </x:row>
    <x:row r="1379" spans="1:27">
      <x:c r="B1379" s="0" t="s">
        <x:v>961</x:v>
      </x:c>
      <x:c r="C1379" s="0" t="s">
        <x:v>35</x:v>
      </x:c>
      <x:c r="D1379" s="0" t="s">
        <x:v>962</x:v>
      </x:c>
      <x:c r="E1379" s="43" t="n">
        <x:v>0.1</x:v>
      </x:c>
      <x:c r="G1379" s="0" t="s">
        <x:v>458</x:v>
      </x:c>
      <x:c r="H1379" s="44" t="n">
        <x:v>10.19</x:v>
      </x:c>
      <x:c r="I1379" s="0" t="s">
        <x:v>459</x:v>
      </x:c>
      <x:c r="J1379" s="45">
        <x:f>ROUND(E1379* H1379,5)</x:f>
      </x:c>
      <x:c r="K1379" s="46" t="s"/>
    </x:row>
    <x:row r="1380" spans="1:27">
      <x:c r="D1380" s="47" t="s">
        <x:v>475</x:v>
      </x:c>
      <x:c r="E1380" s="46" t="s"/>
      <x:c r="H1380" s="46" t="s"/>
      <x:c r="K1380" s="44">
        <x:f>SUM(J1378:J1379)</x:f>
      </x:c>
    </x:row>
    <x:row r="1381" spans="1:27">
      <x:c r="E1381" s="46" t="s"/>
      <x:c r="H1381" s="46" t="s"/>
      <x:c r="K1381" s="46" t="s"/>
    </x:row>
    <x:row r="1382" spans="1:27">
      <x:c r="D1382" s="47" t="s">
        <x:v>477</x:v>
      </x:c>
      <x:c r="E1382" s="46" t="s"/>
      <x:c r="H1382" s="46" t="n">
        <x:v>1.5</x:v>
      </x:c>
      <x:c r="I1382" s="0" t="s">
        <x:v>478</x:v>
      </x:c>
      <x:c r="J1382" s="0">
        <x:f>ROUND(H1382/100*K1376,5)</x:f>
      </x:c>
      <x:c r="K1382" s="46" t="s"/>
    </x:row>
    <x:row r="1383" spans="1:27">
      <x:c r="D1383" s="47" t="s">
        <x:v>476</x:v>
      </x:c>
      <x:c r="E1383" s="46" t="s"/>
      <x:c r="H1383" s="46" t="s"/>
      <x:c r="K1383" s="48">
        <x:f>SUM(J1373:J1382)</x:f>
      </x:c>
    </x:row>
    <x:row r="1384" spans="1:27">
      <x:c r="D1384" s="47" t="s">
        <x:v>505</x:v>
      </x:c>
      <x:c r="E1384" s="46" t="s"/>
      <x:c r="H1384" s="46" t="n">
        <x:v>3</x:v>
      </x:c>
      <x:c r="I1384" s="0" t="s">
        <x:v>478</x:v>
      </x:c>
      <x:c r="K1384" s="44">
        <x:f>ROUND(H1384/100*K1383,5)</x:f>
      </x:c>
    </x:row>
    <x:row r="1385" spans="1:27">
      <x:c r="D1385" s="47" t="s">
        <x:v>479</x:v>
      </x:c>
      <x:c r="E1385" s="46" t="s"/>
      <x:c r="H1385" s="46" t="s"/>
      <x:c r="K1385" s="48">
        <x:f>SUM(K1383:K1384)</x:f>
      </x:c>
    </x:row>
    <x:row r="1387" spans="1:27" customFormat="1" ht="45" customHeight="1">
      <x:c r="A1387" s="36" t="s">
        <x:v>981</x:v>
      </x:c>
      <x:c r="B1387" s="36" t="s">
        <x:v>260</x:v>
      </x:c>
      <x:c r="C1387" s="37" t="s">
        <x:v>258</x:v>
      </x:c>
      <x:c r="D1387" s="38" t="s">
        <x:v>261</x:v>
      </x:c>
      <x:c r="E1387" s="37" t="s"/>
      <x:c r="F1387" s="37" t="s"/>
      <x:c r="G1387" s="37" t="s"/>
      <x:c r="H1387" s="39" t="s">
        <x:v>451</x:v>
      </x:c>
      <x:c r="I1387" s="40" t="n">
        <x:v>1</x:v>
      </x:c>
      <x:c r="J1387" s="41" t="s"/>
      <x:c r="K1387" s="42">
        <x:f>ROUND(K1407,2)</x:f>
      </x:c>
      <x:c r="L1387" s="38" t="s">
        <x:v>982</x:v>
      </x:c>
      <x:c r="M1387" s="37" t="s"/>
      <x:c r="N1387" s="37" t="s"/>
      <x:c r="O1387" s="37" t="s"/>
      <x:c r="P1387" s="37" t="s"/>
      <x:c r="Q1387" s="37" t="s"/>
      <x:c r="R1387" s="37" t="s"/>
      <x:c r="S1387" s="37" t="s"/>
      <x:c r="T1387" s="37" t="s"/>
      <x:c r="U1387" s="37" t="s"/>
      <x:c r="V1387" s="37" t="s"/>
      <x:c r="W1387" s="37" t="s"/>
      <x:c r="X1387" s="37" t="s"/>
      <x:c r="Y1387" s="37" t="s"/>
      <x:c r="Z1387" s="37" t="s"/>
      <x:c r="AA1387" s="37" t="s"/>
    </x:row>
    <x:row r="1388" spans="1:27">
      <x:c r="B1388" s="14" t="s">
        <x:v>453</x:v>
      </x:c>
    </x:row>
    <x:row r="1389" spans="1:27">
      <x:c r="B1389" s="0" t="s">
        <x:v>876</x:v>
      </x:c>
      <x:c r="C1389" s="0" t="s">
        <x:v>455</x:v>
      </x:c>
      <x:c r="D1389" s="0" t="s">
        <x:v>877</x:v>
      </x:c>
      <x:c r="E1389" s="43" t="n">
        <x:v>0.085</x:v>
      </x:c>
      <x:c r="F1389" s="0" t="s">
        <x:v>457</x:v>
      </x:c>
      <x:c r="G1389" s="0" t="s">
        <x:v>458</x:v>
      </x:c>
      <x:c r="H1389" s="44" t="n">
        <x:v>24.7</x:v>
      </x:c>
      <x:c r="I1389" s="0" t="s">
        <x:v>459</x:v>
      </x:c>
      <x:c r="J1389" s="45">
        <x:f>ROUND(E1389/I1387* H1389,5)</x:f>
      </x:c>
      <x:c r="K1389" s="46" t="s"/>
    </x:row>
    <x:row r="1390" spans="1:27">
      <x:c r="B1390" s="0" t="s">
        <x:v>874</x:v>
      </x:c>
      <x:c r="C1390" s="0" t="s">
        <x:v>455</x:v>
      </x:c>
      <x:c r="D1390" s="0" t="s">
        <x:v>875</x:v>
      </x:c>
      <x:c r="E1390" s="43" t="n">
        <x:v>0.085</x:v>
      </x:c>
      <x:c r="F1390" s="0" t="s">
        <x:v>457</x:v>
      </x:c>
      <x:c r="G1390" s="0" t="s">
        <x:v>458</x:v>
      </x:c>
      <x:c r="H1390" s="44" t="n">
        <x:v>21.22</x:v>
      </x:c>
      <x:c r="I1390" s="0" t="s">
        <x:v>459</x:v>
      </x:c>
      <x:c r="J1390" s="45">
        <x:f>ROUND(E1390/I1387* H1390,5)</x:f>
      </x:c>
      <x:c r="K1390" s="46" t="s"/>
    </x:row>
    <x:row r="1391" spans="1:27">
      <x:c r="D1391" s="47" t="s">
        <x:v>460</x:v>
      </x:c>
      <x:c r="E1391" s="46" t="s"/>
      <x:c r="H1391" s="46" t="s"/>
      <x:c r="K1391" s="44">
        <x:f>SUM(J1389:J1390)</x:f>
      </x:c>
    </x:row>
    <x:row r="1392" spans="1:27">
      <x:c r="B1392" s="14" t="s">
        <x:v>461</x:v>
      </x:c>
      <x:c r="E1392" s="46" t="s"/>
      <x:c r="H1392" s="46" t="s"/>
      <x:c r="K1392" s="46" t="s"/>
    </x:row>
    <x:row r="1393" spans="1:27">
      <x:c r="B1393" s="0" t="s">
        <x:v>590</x:v>
      </x:c>
      <x:c r="C1393" s="0" t="s">
        <x:v>455</x:v>
      </x:c>
      <x:c r="D1393" s="0" t="s">
        <x:v>591</x:v>
      </x:c>
      <x:c r="E1393" s="43" t="n">
        <x:v>0.125</x:v>
      </x:c>
      <x:c r="F1393" s="0" t="s">
        <x:v>457</x:v>
      </x:c>
      <x:c r="G1393" s="0" t="s">
        <x:v>458</x:v>
      </x:c>
      <x:c r="H1393" s="44" t="n">
        <x:v>4.8</x:v>
      </x:c>
      <x:c r="I1393" s="0" t="s">
        <x:v>459</x:v>
      </x:c>
      <x:c r="J1393" s="45">
        <x:f>ROUND(E1393/I1387* H1393,5)</x:f>
      </x:c>
      <x:c r="K1393" s="46" t="s"/>
    </x:row>
    <x:row r="1394" spans="1:27">
      <x:c r="B1394" s="0" t="s">
        <x:v>558</x:v>
      </x:c>
      <x:c r="C1394" s="0" t="s">
        <x:v>455</x:v>
      </x:c>
      <x:c r="D1394" s="0" t="s">
        <x:v>559</x:v>
      </x:c>
      <x:c r="E1394" s="43" t="n">
        <x:v>0.0725</x:v>
      </x:c>
      <x:c r="F1394" s="0" t="s">
        <x:v>457</x:v>
      </x:c>
      <x:c r="G1394" s="0" t="s">
        <x:v>458</x:v>
      </x:c>
      <x:c r="H1394" s="44" t="n">
        <x:v>44.99</x:v>
      </x:c>
      <x:c r="I1394" s="0" t="s">
        <x:v>459</x:v>
      </x:c>
      <x:c r="J1394" s="45">
        <x:f>ROUND(E1394/I1387* H1394,5)</x:f>
      </x:c>
      <x:c r="K1394" s="46" t="s"/>
    </x:row>
    <x:row r="1395" spans="1:27">
      <x:c r="D1395" s="47" t="s">
        <x:v>464</x:v>
      </x:c>
      <x:c r="E1395" s="46" t="s"/>
      <x:c r="H1395" s="46" t="s"/>
      <x:c r="K1395" s="44">
        <x:f>SUM(J1393:J1394)</x:f>
      </x:c>
    </x:row>
    <x:row r="1396" spans="1:27">
      <x:c r="B1396" s="14" t="s">
        <x:v>465</x:v>
      </x:c>
      <x:c r="E1396" s="46" t="s"/>
      <x:c r="H1396" s="46" t="s"/>
      <x:c r="K1396" s="46" t="s"/>
    </x:row>
    <x:row r="1397" spans="1:27">
      <x:c r="B1397" s="0" t="s">
        <x:v>983</x:v>
      </x:c>
      <x:c r="C1397" s="0" t="s">
        <x:v>258</x:v>
      </x:c>
      <x:c r="D1397" s="0" t="s">
        <x:v>984</x:v>
      </x:c>
      <x:c r="E1397" s="43" t="n">
        <x:v>1.02</x:v>
      </x:c>
      <x:c r="G1397" s="0" t="s">
        <x:v>458</x:v>
      </x:c>
      <x:c r="H1397" s="44" t="n">
        <x:v>0.77</x:v>
      </x:c>
      <x:c r="I1397" s="0" t="s">
        <x:v>459</x:v>
      </x:c>
      <x:c r="J1397" s="45">
        <x:f>ROUND(E1397* H1397,5)</x:f>
      </x:c>
      <x:c r="K1397" s="46" t="s"/>
    </x:row>
    <x:row r="1398" spans="1:27">
      <x:c r="B1398" s="0" t="s">
        <x:v>985</x:v>
      </x:c>
      <x:c r="C1398" s="0" t="s">
        <x:v>19</x:v>
      </x:c>
      <x:c r="D1398" s="0" t="s">
        <x:v>986</x:v>
      </x:c>
      <x:c r="E1398" s="43" t="n">
        <x:v>1</x:v>
      </x:c>
      <x:c r="G1398" s="0" t="s">
        <x:v>458</x:v>
      </x:c>
      <x:c r="H1398" s="44" t="n">
        <x:v>0.09</x:v>
      </x:c>
      <x:c r="I1398" s="0" t="s">
        <x:v>459</x:v>
      </x:c>
      <x:c r="J1398" s="45">
        <x:f>ROUND(E1398* H1398,5)</x:f>
      </x:c>
      <x:c r="K1398" s="46" t="s"/>
    </x:row>
    <x:row r="1399" spans="1:27">
      <x:c r="B1399" s="0" t="s">
        <x:v>987</x:v>
      </x:c>
      <x:c r="C1399" s="0" t="s">
        <x:v>19</x:v>
      </x:c>
      <x:c r="D1399" s="0" t="s">
        <x:v>988</x:v>
      </x:c>
      <x:c r="E1399" s="43" t="n">
        <x:v>0.3</x:v>
      </x:c>
      <x:c r="G1399" s="0" t="s">
        <x:v>458</x:v>
      </x:c>
      <x:c r="H1399" s="44" t="n">
        <x:v>5.86</x:v>
      </x:c>
      <x:c r="I1399" s="0" t="s">
        <x:v>459</x:v>
      </x:c>
      <x:c r="J1399" s="45">
        <x:f>ROUND(E1399* H1399,5)</x:f>
      </x:c>
      <x:c r="K1399" s="46" t="s"/>
    </x:row>
    <x:row r="1400" spans="1:27">
      <x:c r="B1400" s="0" t="s">
        <x:v>470</x:v>
      </x:c>
      <x:c r="C1400" s="0" t="s">
        <x:v>35</x:v>
      </x:c>
      <x:c r="D1400" s="0" t="s">
        <x:v>471</x:v>
      </x:c>
      <x:c r="E1400" s="43" t="n">
        <x:v>0.45</x:v>
      </x:c>
      <x:c r="G1400" s="0" t="s">
        <x:v>458</x:v>
      </x:c>
      <x:c r="H1400" s="44" t="n">
        <x:v>1.34</x:v>
      </x:c>
      <x:c r="I1400" s="0" t="s">
        <x:v>459</x:v>
      </x:c>
      <x:c r="J1400" s="45">
        <x:f>ROUND(E1400* H1400,5)</x:f>
      </x:c>
      <x:c r="K1400" s="46" t="s"/>
    </x:row>
    <x:row r="1401" spans="1:27">
      <x:c r="B1401" s="0" t="s">
        <x:v>989</x:v>
      </x:c>
      <x:c r="C1401" s="0" t="s">
        <x:v>214</x:v>
      </x:c>
      <x:c r="D1401" s="0" t="s">
        <x:v>990</x:v>
      </x:c>
      <x:c r="E1401" s="43" t="n">
        <x:v>0.034</x:v>
      </x:c>
      <x:c r="G1401" s="0" t="s">
        <x:v>458</x:v>
      </x:c>
      <x:c r="H1401" s="44" t="n">
        <x:v>38.41</x:v>
      </x:c>
      <x:c r="I1401" s="0" t="s">
        <x:v>459</x:v>
      </x:c>
      <x:c r="J1401" s="45">
        <x:f>ROUND(E1401* H1401,5)</x:f>
      </x:c>
      <x:c r="K1401" s="46" t="s"/>
    </x:row>
    <x:row r="1402" spans="1:27">
      <x:c r="D1402" s="47" t="s">
        <x:v>475</x:v>
      </x:c>
      <x:c r="E1402" s="46" t="s"/>
      <x:c r="H1402" s="46" t="s"/>
      <x:c r="K1402" s="44">
        <x:f>SUM(J1397:J1401)</x:f>
      </x:c>
    </x:row>
    <x:row r="1403" spans="1:27">
      <x:c r="E1403" s="46" t="s"/>
      <x:c r="H1403" s="46" t="s"/>
      <x:c r="K1403" s="46" t="s"/>
    </x:row>
    <x:row r="1404" spans="1:27">
      <x:c r="D1404" s="47" t="s">
        <x:v>477</x:v>
      </x:c>
      <x:c r="E1404" s="46" t="s"/>
      <x:c r="H1404" s="46" t="n">
        <x:v>1.5</x:v>
      </x:c>
      <x:c r="I1404" s="0" t="s">
        <x:v>478</x:v>
      </x:c>
      <x:c r="J1404" s="0">
        <x:f>ROUND(H1404/100*K1391,5)</x:f>
      </x:c>
      <x:c r="K1404" s="46" t="s"/>
    </x:row>
    <x:row r="1405" spans="1:27">
      <x:c r="D1405" s="47" t="s">
        <x:v>476</x:v>
      </x:c>
      <x:c r="E1405" s="46" t="s"/>
      <x:c r="H1405" s="46" t="s"/>
      <x:c r="K1405" s="48">
        <x:f>SUM(J1388:J1404)</x:f>
      </x:c>
    </x:row>
    <x:row r="1406" spans="1:27">
      <x:c r="D1406" s="47" t="s">
        <x:v>505</x:v>
      </x:c>
      <x:c r="E1406" s="46" t="s"/>
      <x:c r="H1406" s="46" t="n">
        <x:v>3</x:v>
      </x:c>
      <x:c r="I1406" s="0" t="s">
        <x:v>478</x:v>
      </x:c>
      <x:c r="K1406" s="44">
        <x:f>ROUND(H1406/100*K1405,5)</x:f>
      </x:c>
    </x:row>
    <x:row r="1407" spans="1:27">
      <x:c r="D1407" s="47" t="s">
        <x:v>479</x:v>
      </x:c>
      <x:c r="E1407" s="46" t="s"/>
      <x:c r="H1407" s="46" t="s"/>
      <x:c r="K1407" s="48">
        <x:f>SUM(K1405:K1406)</x:f>
      </x:c>
    </x:row>
    <x:row r="1409" spans="1:27" customFormat="1" ht="45" customHeight="1">
      <x:c r="A1409" s="36" t="s">
        <x:v>991</x:v>
      </x:c>
      <x:c r="B1409" s="36" t="s">
        <x:v>262</x:v>
      </x:c>
      <x:c r="C1409" s="37" t="s">
        <x:v>258</x:v>
      </x:c>
      <x:c r="D1409" s="38" t="s">
        <x:v>263</x:v>
      </x:c>
      <x:c r="E1409" s="37" t="s"/>
      <x:c r="F1409" s="37" t="s"/>
      <x:c r="G1409" s="37" t="s"/>
      <x:c r="H1409" s="39" t="s">
        <x:v>451</x:v>
      </x:c>
      <x:c r="I1409" s="40" t="n">
        <x:v>1</x:v>
      </x:c>
      <x:c r="J1409" s="41" t="s"/>
      <x:c r="K1409" s="42">
        <x:f>ROUND(K1429,2)</x:f>
      </x:c>
      <x:c r="L1409" s="38" t="s">
        <x:v>992</x:v>
      </x:c>
      <x:c r="M1409" s="37" t="s"/>
      <x:c r="N1409" s="37" t="s"/>
      <x:c r="O1409" s="37" t="s"/>
      <x:c r="P1409" s="37" t="s"/>
      <x:c r="Q1409" s="37" t="s"/>
      <x:c r="R1409" s="37" t="s"/>
      <x:c r="S1409" s="37" t="s"/>
      <x:c r="T1409" s="37" t="s"/>
      <x:c r="U1409" s="37" t="s"/>
      <x:c r="V1409" s="37" t="s"/>
      <x:c r="W1409" s="37" t="s"/>
      <x:c r="X1409" s="37" t="s"/>
      <x:c r="Y1409" s="37" t="s"/>
      <x:c r="Z1409" s="37" t="s"/>
      <x:c r="AA1409" s="37" t="s"/>
    </x:row>
    <x:row r="1410" spans="1:27">
      <x:c r="B1410" s="14" t="s">
        <x:v>453</x:v>
      </x:c>
    </x:row>
    <x:row r="1411" spans="1:27">
      <x:c r="B1411" s="0" t="s">
        <x:v>876</x:v>
      </x:c>
      <x:c r="C1411" s="0" t="s">
        <x:v>455</x:v>
      </x:c>
      <x:c r="D1411" s="0" t="s">
        <x:v>877</x:v>
      </x:c>
      <x:c r="E1411" s="43" t="n">
        <x:v>0.1</x:v>
      </x:c>
      <x:c r="F1411" s="0" t="s">
        <x:v>457</x:v>
      </x:c>
      <x:c r="G1411" s="0" t="s">
        <x:v>458</x:v>
      </x:c>
      <x:c r="H1411" s="44" t="n">
        <x:v>24.7</x:v>
      </x:c>
      <x:c r="I1411" s="0" t="s">
        <x:v>459</x:v>
      </x:c>
      <x:c r="J1411" s="45">
        <x:f>ROUND(E1411/I1409* H1411,5)</x:f>
      </x:c>
      <x:c r="K1411" s="46" t="s"/>
    </x:row>
    <x:row r="1412" spans="1:27">
      <x:c r="B1412" s="0" t="s">
        <x:v>874</x:v>
      </x:c>
      <x:c r="C1412" s="0" t="s">
        <x:v>455</x:v>
      </x:c>
      <x:c r="D1412" s="0" t="s">
        <x:v>875</x:v>
      </x:c>
      <x:c r="E1412" s="43" t="n">
        <x:v>0.1</x:v>
      </x:c>
      <x:c r="F1412" s="0" t="s">
        <x:v>457</x:v>
      </x:c>
      <x:c r="G1412" s="0" t="s">
        <x:v>458</x:v>
      </x:c>
      <x:c r="H1412" s="44" t="n">
        <x:v>21.22</x:v>
      </x:c>
      <x:c r="I1412" s="0" t="s">
        <x:v>459</x:v>
      </x:c>
      <x:c r="J1412" s="45">
        <x:f>ROUND(E1412/I1409* H1412,5)</x:f>
      </x:c>
      <x:c r="K1412" s="46" t="s"/>
    </x:row>
    <x:row r="1413" spans="1:27">
      <x:c r="D1413" s="47" t="s">
        <x:v>460</x:v>
      </x:c>
      <x:c r="E1413" s="46" t="s"/>
      <x:c r="H1413" s="46" t="s"/>
      <x:c r="K1413" s="44">
        <x:f>SUM(J1411:J1412)</x:f>
      </x:c>
    </x:row>
    <x:row r="1414" spans="1:27">
      <x:c r="B1414" s="14" t="s">
        <x:v>461</x:v>
      </x:c>
      <x:c r="E1414" s="46" t="s"/>
      <x:c r="H1414" s="46" t="s"/>
      <x:c r="K1414" s="46" t="s"/>
    </x:row>
    <x:row r="1415" spans="1:27">
      <x:c r="B1415" s="0" t="s">
        <x:v>558</x:v>
      </x:c>
      <x:c r="C1415" s="0" t="s">
        <x:v>455</x:v>
      </x:c>
      <x:c r="D1415" s="0" t="s">
        <x:v>559</x:v>
      </x:c>
      <x:c r="E1415" s="43" t="n">
        <x:v>0.0725</x:v>
      </x:c>
      <x:c r="F1415" s="0" t="s">
        <x:v>457</x:v>
      </x:c>
      <x:c r="G1415" s="0" t="s">
        <x:v>458</x:v>
      </x:c>
      <x:c r="H1415" s="44" t="n">
        <x:v>44.99</x:v>
      </x:c>
      <x:c r="I1415" s="0" t="s">
        <x:v>459</x:v>
      </x:c>
      <x:c r="J1415" s="45">
        <x:f>ROUND(E1415/I1409* H1415,5)</x:f>
      </x:c>
      <x:c r="K1415" s="46" t="s"/>
    </x:row>
    <x:row r="1416" spans="1:27">
      <x:c r="B1416" s="0" t="s">
        <x:v>590</x:v>
      </x:c>
      <x:c r="C1416" s="0" t="s">
        <x:v>455</x:v>
      </x:c>
      <x:c r="D1416" s="0" t="s">
        <x:v>591</x:v>
      </x:c>
      <x:c r="E1416" s="43" t="n">
        <x:v>0.125</x:v>
      </x:c>
      <x:c r="F1416" s="0" t="s">
        <x:v>457</x:v>
      </x:c>
      <x:c r="G1416" s="0" t="s">
        <x:v>458</x:v>
      </x:c>
      <x:c r="H1416" s="44" t="n">
        <x:v>4.8</x:v>
      </x:c>
      <x:c r="I1416" s="0" t="s">
        <x:v>459</x:v>
      </x:c>
      <x:c r="J1416" s="45">
        <x:f>ROUND(E1416/I1409* H1416,5)</x:f>
      </x:c>
      <x:c r="K1416" s="46" t="s"/>
    </x:row>
    <x:row r="1417" spans="1:27">
      <x:c r="D1417" s="47" t="s">
        <x:v>464</x:v>
      </x:c>
      <x:c r="E1417" s="46" t="s"/>
      <x:c r="H1417" s="46" t="s"/>
      <x:c r="K1417" s="44">
        <x:f>SUM(J1415:J1416)</x:f>
      </x:c>
    </x:row>
    <x:row r="1418" spans="1:27">
      <x:c r="B1418" s="14" t="s">
        <x:v>465</x:v>
      </x:c>
      <x:c r="E1418" s="46" t="s"/>
      <x:c r="H1418" s="46" t="s"/>
      <x:c r="K1418" s="46" t="s"/>
    </x:row>
    <x:row r="1419" spans="1:27">
      <x:c r="B1419" s="0" t="s">
        <x:v>993</x:v>
      </x:c>
      <x:c r="C1419" s="0" t="s">
        <x:v>19</x:v>
      </x:c>
      <x:c r="D1419" s="0" t="s">
        <x:v>994</x:v>
      </x:c>
      <x:c r="E1419" s="43" t="n">
        <x:v>1</x:v>
      </x:c>
      <x:c r="G1419" s="0" t="s">
        <x:v>458</x:v>
      </x:c>
      <x:c r="H1419" s="44" t="n">
        <x:v>0.15</x:v>
      </x:c>
      <x:c r="I1419" s="0" t="s">
        <x:v>459</x:v>
      </x:c>
      <x:c r="J1419" s="45">
        <x:f>ROUND(E1419* H1419,5)</x:f>
      </x:c>
      <x:c r="K1419" s="46" t="s"/>
    </x:row>
    <x:row r="1420" spans="1:27">
      <x:c r="B1420" s="0" t="s">
        <x:v>995</x:v>
      </x:c>
      <x:c r="C1420" s="0" t="s">
        <x:v>258</x:v>
      </x:c>
      <x:c r="D1420" s="0" t="s">
        <x:v>996</x:v>
      </x:c>
      <x:c r="E1420" s="43" t="n">
        <x:v>1.02</x:v>
      </x:c>
      <x:c r="G1420" s="0" t="s">
        <x:v>458</x:v>
      </x:c>
      <x:c r="H1420" s="44" t="n">
        <x:v>1.22</x:v>
      </x:c>
      <x:c r="I1420" s="0" t="s">
        <x:v>459</x:v>
      </x:c>
      <x:c r="J1420" s="45">
        <x:f>ROUND(E1420* H1420,5)</x:f>
      </x:c>
      <x:c r="K1420" s="46" t="s"/>
    </x:row>
    <x:row r="1421" spans="1:27">
      <x:c r="B1421" s="0" t="s">
        <x:v>470</x:v>
      </x:c>
      <x:c r="C1421" s="0" t="s">
        <x:v>35</x:v>
      </x:c>
      <x:c r="D1421" s="0" t="s">
        <x:v>471</x:v>
      </x:c>
      <x:c r="E1421" s="43" t="n">
        <x:v>0.45</x:v>
      </x:c>
      <x:c r="G1421" s="0" t="s">
        <x:v>458</x:v>
      </x:c>
      <x:c r="H1421" s="44" t="n">
        <x:v>1.34</x:v>
      </x:c>
      <x:c r="I1421" s="0" t="s">
        <x:v>459</x:v>
      </x:c>
      <x:c r="J1421" s="45">
        <x:f>ROUND(E1421* H1421,5)</x:f>
      </x:c>
      <x:c r="K1421" s="46" t="s"/>
    </x:row>
    <x:row r="1422" spans="1:27">
      <x:c r="B1422" s="0" t="s">
        <x:v>989</x:v>
      </x:c>
      <x:c r="C1422" s="0" t="s">
        <x:v>214</x:v>
      </x:c>
      <x:c r="D1422" s="0" t="s">
        <x:v>990</x:v>
      </x:c>
      <x:c r="E1422" s="43" t="n">
        <x:v>0.034</x:v>
      </x:c>
      <x:c r="G1422" s="0" t="s">
        <x:v>458</x:v>
      </x:c>
      <x:c r="H1422" s="44" t="n">
        <x:v>38.41</x:v>
      </x:c>
      <x:c r="I1422" s="0" t="s">
        <x:v>459</x:v>
      </x:c>
      <x:c r="J1422" s="45">
        <x:f>ROUND(E1422* H1422,5)</x:f>
      </x:c>
      <x:c r="K1422" s="46" t="s"/>
    </x:row>
    <x:row r="1423" spans="1:27">
      <x:c r="B1423" s="0" t="s">
        <x:v>997</x:v>
      </x:c>
      <x:c r="C1423" s="0" t="s">
        <x:v>19</x:v>
      </x:c>
      <x:c r="D1423" s="0" t="s">
        <x:v>998</x:v>
      </x:c>
      <x:c r="E1423" s="43" t="n">
        <x:v>0.3</x:v>
      </x:c>
      <x:c r="G1423" s="0" t="s">
        <x:v>458</x:v>
      </x:c>
      <x:c r="H1423" s="44" t="n">
        <x:v>8.64</x:v>
      </x:c>
      <x:c r="I1423" s="0" t="s">
        <x:v>459</x:v>
      </x:c>
      <x:c r="J1423" s="45">
        <x:f>ROUND(E1423* H1423,5)</x:f>
      </x:c>
      <x:c r="K1423" s="46" t="s"/>
    </x:row>
    <x:row r="1424" spans="1:27">
      <x:c r="D1424" s="47" t="s">
        <x:v>475</x:v>
      </x:c>
      <x:c r="E1424" s="46" t="s"/>
      <x:c r="H1424" s="46" t="s"/>
      <x:c r="K1424" s="44">
        <x:f>SUM(J1419:J1423)</x:f>
      </x:c>
    </x:row>
    <x:row r="1425" spans="1:27">
      <x:c r="E1425" s="46" t="s"/>
      <x:c r="H1425" s="46" t="s"/>
      <x:c r="K1425" s="46" t="s"/>
    </x:row>
    <x:row r="1426" spans="1:27">
      <x:c r="D1426" s="47" t="s">
        <x:v>477</x:v>
      </x:c>
      <x:c r="E1426" s="46" t="s"/>
      <x:c r="H1426" s="46" t="n">
        <x:v>1.5</x:v>
      </x:c>
      <x:c r="I1426" s="0" t="s">
        <x:v>478</x:v>
      </x:c>
      <x:c r="J1426" s="0">
        <x:f>ROUND(H1426/100*K1413,5)</x:f>
      </x:c>
      <x:c r="K1426" s="46" t="s"/>
    </x:row>
    <x:row r="1427" spans="1:27">
      <x:c r="D1427" s="47" t="s">
        <x:v>476</x:v>
      </x:c>
      <x:c r="E1427" s="46" t="s"/>
      <x:c r="H1427" s="46" t="s"/>
      <x:c r="K1427" s="48">
        <x:f>SUM(J1410:J1426)</x:f>
      </x:c>
    </x:row>
    <x:row r="1428" spans="1:27">
      <x:c r="D1428" s="47" t="s">
        <x:v>505</x:v>
      </x:c>
      <x:c r="E1428" s="46" t="s"/>
      <x:c r="H1428" s="46" t="n">
        <x:v>3</x:v>
      </x:c>
      <x:c r="I1428" s="0" t="s">
        <x:v>478</x:v>
      </x:c>
      <x:c r="K1428" s="44">
        <x:f>ROUND(H1428/100*K1427,5)</x:f>
      </x:c>
    </x:row>
    <x:row r="1429" spans="1:27">
      <x:c r="D1429" s="47" t="s">
        <x:v>479</x:v>
      </x:c>
      <x:c r="E1429" s="46" t="s"/>
      <x:c r="H1429" s="46" t="s"/>
      <x:c r="K1429" s="48">
        <x:f>SUM(K1427:K1428)</x:f>
      </x:c>
    </x:row>
    <x:row r="1431" spans="1:27" customFormat="1" ht="45" customHeight="1">
      <x:c r="A1431" s="36" t="s">
        <x:v>999</x:v>
      </x:c>
      <x:c r="B1431" s="36" t="s">
        <x:v>264</x:v>
      </x:c>
      <x:c r="C1431" s="37" t="s">
        <x:v>258</x:v>
      </x:c>
      <x:c r="D1431" s="38" t="s">
        <x:v>265</x:v>
      </x:c>
      <x:c r="E1431" s="37" t="s"/>
      <x:c r="F1431" s="37" t="s"/>
      <x:c r="G1431" s="37" t="s"/>
      <x:c r="H1431" s="39" t="s">
        <x:v>451</x:v>
      </x:c>
      <x:c r="I1431" s="40" t="n">
        <x:v>1</x:v>
      </x:c>
      <x:c r="J1431" s="41" t="s"/>
      <x:c r="K1431" s="42">
        <x:f>ROUND(K1451,2)</x:f>
      </x:c>
      <x:c r="L1431" s="38" t="s">
        <x:v>1000</x:v>
      </x:c>
      <x:c r="M1431" s="37" t="s"/>
      <x:c r="N1431" s="37" t="s"/>
      <x:c r="O1431" s="37" t="s"/>
      <x:c r="P1431" s="37" t="s"/>
      <x:c r="Q1431" s="37" t="s"/>
      <x:c r="R1431" s="37" t="s"/>
      <x:c r="S1431" s="37" t="s"/>
      <x:c r="T1431" s="37" t="s"/>
      <x:c r="U1431" s="37" t="s"/>
      <x:c r="V1431" s="37" t="s"/>
      <x:c r="W1431" s="37" t="s"/>
      <x:c r="X1431" s="37" t="s"/>
      <x:c r="Y1431" s="37" t="s"/>
      <x:c r="Z1431" s="37" t="s"/>
      <x:c r="AA1431" s="37" t="s"/>
    </x:row>
    <x:row r="1432" spans="1:27">
      <x:c r="B1432" s="14" t="s">
        <x:v>453</x:v>
      </x:c>
    </x:row>
    <x:row r="1433" spans="1:27">
      <x:c r="B1433" s="0" t="s">
        <x:v>876</x:v>
      </x:c>
      <x:c r="C1433" s="0" t="s">
        <x:v>455</x:v>
      </x:c>
      <x:c r="D1433" s="0" t="s">
        <x:v>877</x:v>
      </x:c>
      <x:c r="E1433" s="43" t="n">
        <x:v>0.11</x:v>
      </x:c>
      <x:c r="F1433" s="0" t="s">
        <x:v>457</x:v>
      </x:c>
      <x:c r="G1433" s="0" t="s">
        <x:v>458</x:v>
      </x:c>
      <x:c r="H1433" s="44" t="n">
        <x:v>24.7</x:v>
      </x:c>
      <x:c r="I1433" s="0" t="s">
        <x:v>459</x:v>
      </x:c>
      <x:c r="J1433" s="45">
        <x:f>ROUND(E1433/I1431* H1433,5)</x:f>
      </x:c>
      <x:c r="K1433" s="46" t="s"/>
    </x:row>
    <x:row r="1434" spans="1:27">
      <x:c r="B1434" s="0" t="s">
        <x:v>874</x:v>
      </x:c>
      <x:c r="C1434" s="0" t="s">
        <x:v>455</x:v>
      </x:c>
      <x:c r="D1434" s="0" t="s">
        <x:v>875</x:v>
      </x:c>
      <x:c r="E1434" s="43" t="n">
        <x:v>0.11</x:v>
      </x:c>
      <x:c r="F1434" s="0" t="s">
        <x:v>457</x:v>
      </x:c>
      <x:c r="G1434" s="0" t="s">
        <x:v>458</x:v>
      </x:c>
      <x:c r="H1434" s="44" t="n">
        <x:v>21.22</x:v>
      </x:c>
      <x:c r="I1434" s="0" t="s">
        <x:v>459</x:v>
      </x:c>
      <x:c r="J1434" s="45">
        <x:f>ROUND(E1434/I1431* H1434,5)</x:f>
      </x:c>
      <x:c r="K1434" s="46" t="s"/>
    </x:row>
    <x:row r="1435" spans="1:27">
      <x:c r="D1435" s="47" t="s">
        <x:v>460</x:v>
      </x:c>
      <x:c r="E1435" s="46" t="s"/>
      <x:c r="H1435" s="46" t="s"/>
      <x:c r="K1435" s="44">
        <x:f>SUM(J1433:J1434)</x:f>
      </x:c>
    </x:row>
    <x:row r="1436" spans="1:27">
      <x:c r="B1436" s="14" t="s">
        <x:v>461</x:v>
      </x:c>
      <x:c r="E1436" s="46" t="s"/>
      <x:c r="H1436" s="46" t="s"/>
      <x:c r="K1436" s="46" t="s"/>
    </x:row>
    <x:row r="1437" spans="1:27">
      <x:c r="B1437" s="0" t="s">
        <x:v>558</x:v>
      </x:c>
      <x:c r="C1437" s="0" t="s">
        <x:v>455</x:v>
      </x:c>
      <x:c r="D1437" s="0" t="s">
        <x:v>559</x:v>
      </x:c>
      <x:c r="E1437" s="43" t="n">
        <x:v>0.0725</x:v>
      </x:c>
      <x:c r="F1437" s="0" t="s">
        <x:v>457</x:v>
      </x:c>
      <x:c r="G1437" s="0" t="s">
        <x:v>458</x:v>
      </x:c>
      <x:c r="H1437" s="44" t="n">
        <x:v>44.99</x:v>
      </x:c>
      <x:c r="I1437" s="0" t="s">
        <x:v>459</x:v>
      </x:c>
      <x:c r="J1437" s="45">
        <x:f>ROUND(E1437/I1431* H1437,5)</x:f>
      </x:c>
      <x:c r="K1437" s="46" t="s"/>
    </x:row>
    <x:row r="1438" spans="1:27">
      <x:c r="B1438" s="0" t="s">
        <x:v>590</x:v>
      </x:c>
      <x:c r="C1438" s="0" t="s">
        <x:v>455</x:v>
      </x:c>
      <x:c r="D1438" s="0" t="s">
        <x:v>591</x:v>
      </x:c>
      <x:c r="E1438" s="43" t="n">
        <x:v>0.125</x:v>
      </x:c>
      <x:c r="F1438" s="0" t="s">
        <x:v>457</x:v>
      </x:c>
      <x:c r="G1438" s="0" t="s">
        <x:v>458</x:v>
      </x:c>
      <x:c r="H1438" s="44" t="n">
        <x:v>4.8</x:v>
      </x:c>
      <x:c r="I1438" s="0" t="s">
        <x:v>459</x:v>
      </x:c>
      <x:c r="J1438" s="45">
        <x:f>ROUND(E1438/I1431* H1438,5)</x:f>
      </x:c>
      <x:c r="K1438" s="46" t="s"/>
    </x:row>
    <x:row r="1439" spans="1:27">
      <x:c r="D1439" s="47" t="s">
        <x:v>464</x:v>
      </x:c>
      <x:c r="E1439" s="46" t="s"/>
      <x:c r="H1439" s="46" t="s"/>
      <x:c r="K1439" s="44">
        <x:f>SUM(J1437:J1438)</x:f>
      </x:c>
    </x:row>
    <x:row r="1440" spans="1:27">
      <x:c r="B1440" s="14" t="s">
        <x:v>465</x:v>
      </x:c>
      <x:c r="E1440" s="46" t="s"/>
      <x:c r="H1440" s="46" t="s"/>
      <x:c r="K1440" s="46" t="s"/>
    </x:row>
    <x:row r="1441" spans="1:27">
      <x:c r="B1441" s="0" t="s">
        <x:v>470</x:v>
      </x:c>
      <x:c r="C1441" s="0" t="s">
        <x:v>35</x:v>
      </x:c>
      <x:c r="D1441" s="0" t="s">
        <x:v>471</x:v>
      </x:c>
      <x:c r="E1441" s="43" t="n">
        <x:v>0.45</x:v>
      </x:c>
      <x:c r="G1441" s="0" t="s">
        <x:v>458</x:v>
      </x:c>
      <x:c r="H1441" s="44" t="n">
        <x:v>1.34</x:v>
      </x:c>
      <x:c r="I1441" s="0" t="s">
        <x:v>459</x:v>
      </x:c>
      <x:c r="J1441" s="45">
        <x:f>ROUND(E1441* H1441,5)</x:f>
      </x:c>
      <x:c r="K1441" s="46" t="s"/>
    </x:row>
    <x:row r="1442" spans="1:27">
      <x:c r="B1442" s="0" t="s">
        <x:v>989</x:v>
      </x:c>
      <x:c r="C1442" s="0" t="s">
        <x:v>214</x:v>
      </x:c>
      <x:c r="D1442" s="0" t="s">
        <x:v>990</x:v>
      </x:c>
      <x:c r="E1442" s="43" t="n">
        <x:v>0.034</x:v>
      </x:c>
      <x:c r="G1442" s="0" t="s">
        <x:v>458</x:v>
      </x:c>
      <x:c r="H1442" s="44" t="n">
        <x:v>38.41</x:v>
      </x:c>
      <x:c r="I1442" s="0" t="s">
        <x:v>459</x:v>
      </x:c>
      <x:c r="J1442" s="45">
        <x:f>ROUND(E1442* H1442,5)</x:f>
      </x:c>
      <x:c r="K1442" s="46" t="s"/>
    </x:row>
    <x:row r="1443" spans="1:27">
      <x:c r="B1443" s="0" t="s">
        <x:v>1001</x:v>
      </x:c>
      <x:c r="C1443" s="0" t="s">
        <x:v>258</x:v>
      </x:c>
      <x:c r="D1443" s="0" t="s">
        <x:v>1002</x:v>
      </x:c>
      <x:c r="E1443" s="43" t="n">
        <x:v>1.02</x:v>
      </x:c>
      <x:c r="G1443" s="0" t="s">
        <x:v>458</x:v>
      </x:c>
      <x:c r="H1443" s="44" t="n">
        <x:v>1.87</x:v>
      </x:c>
      <x:c r="I1443" s="0" t="s">
        <x:v>459</x:v>
      </x:c>
      <x:c r="J1443" s="45">
        <x:f>ROUND(E1443* H1443,5)</x:f>
      </x:c>
      <x:c r="K1443" s="46" t="s"/>
    </x:row>
    <x:row r="1444" spans="1:27">
      <x:c r="B1444" s="0" t="s">
        <x:v>1003</x:v>
      </x:c>
      <x:c r="C1444" s="0" t="s">
        <x:v>19</x:v>
      </x:c>
      <x:c r="D1444" s="0" t="s">
        <x:v>1004</x:v>
      </x:c>
      <x:c r="E1444" s="43" t="n">
        <x:v>0.3</x:v>
      </x:c>
      <x:c r="G1444" s="0" t="s">
        <x:v>458</x:v>
      </x:c>
      <x:c r="H1444" s="44" t="n">
        <x:v>13.21</x:v>
      </x:c>
      <x:c r="I1444" s="0" t="s">
        <x:v>459</x:v>
      </x:c>
      <x:c r="J1444" s="45">
        <x:f>ROUND(E1444* H1444,5)</x:f>
      </x:c>
      <x:c r="K1444" s="46" t="s"/>
    </x:row>
    <x:row r="1445" spans="1:27">
      <x:c r="B1445" s="0" t="s">
        <x:v>1005</x:v>
      </x:c>
      <x:c r="C1445" s="0" t="s">
        <x:v>19</x:v>
      </x:c>
      <x:c r="D1445" s="0" t="s">
        <x:v>1006</x:v>
      </x:c>
      <x:c r="E1445" s="43" t="n">
        <x:v>1</x:v>
      </x:c>
      <x:c r="G1445" s="0" t="s">
        <x:v>458</x:v>
      </x:c>
      <x:c r="H1445" s="44" t="n">
        <x:v>0.23</x:v>
      </x:c>
      <x:c r="I1445" s="0" t="s">
        <x:v>459</x:v>
      </x:c>
      <x:c r="J1445" s="45">
        <x:f>ROUND(E1445* H1445,5)</x:f>
      </x:c>
      <x:c r="K1445" s="46" t="s"/>
    </x:row>
    <x:row r="1446" spans="1:27">
      <x:c r="D1446" s="47" t="s">
        <x:v>475</x:v>
      </x:c>
      <x:c r="E1446" s="46" t="s"/>
      <x:c r="H1446" s="46" t="s"/>
      <x:c r="K1446" s="44">
        <x:f>SUM(J1441:J1445)</x:f>
      </x:c>
    </x:row>
    <x:row r="1447" spans="1:27">
      <x:c r="E1447" s="46" t="s"/>
      <x:c r="H1447" s="46" t="s"/>
      <x:c r="K1447" s="46" t="s"/>
    </x:row>
    <x:row r="1448" spans="1:27">
      <x:c r="D1448" s="47" t="s">
        <x:v>477</x:v>
      </x:c>
      <x:c r="E1448" s="46" t="s"/>
      <x:c r="H1448" s="46" t="n">
        <x:v>1.5</x:v>
      </x:c>
      <x:c r="I1448" s="0" t="s">
        <x:v>478</x:v>
      </x:c>
      <x:c r="J1448" s="0">
        <x:f>ROUND(H1448/100*K1435,5)</x:f>
      </x:c>
      <x:c r="K1448" s="46" t="s"/>
    </x:row>
    <x:row r="1449" spans="1:27">
      <x:c r="D1449" s="47" t="s">
        <x:v>476</x:v>
      </x:c>
      <x:c r="E1449" s="46" t="s"/>
      <x:c r="H1449" s="46" t="s"/>
      <x:c r="K1449" s="48">
        <x:f>SUM(J1432:J1448)</x:f>
      </x:c>
    </x:row>
    <x:row r="1450" spans="1:27">
      <x:c r="D1450" s="47" t="s">
        <x:v>505</x:v>
      </x:c>
      <x:c r="E1450" s="46" t="s"/>
      <x:c r="H1450" s="46" t="n">
        <x:v>3</x:v>
      </x:c>
      <x:c r="I1450" s="0" t="s">
        <x:v>478</x:v>
      </x:c>
      <x:c r="K1450" s="44">
        <x:f>ROUND(H1450/100*K1449,5)</x:f>
      </x:c>
    </x:row>
    <x:row r="1451" spans="1:27">
      <x:c r="D1451" s="47" t="s">
        <x:v>479</x:v>
      </x:c>
      <x:c r="E1451" s="46" t="s"/>
      <x:c r="H1451" s="46" t="s"/>
      <x:c r="K1451" s="48">
        <x:f>SUM(K1449:K1450)</x:f>
      </x:c>
    </x:row>
    <x:row r="1453" spans="1:27" customFormat="1" ht="45" customHeight="1">
      <x:c r="A1453" s="36" t="s">
        <x:v>1007</x:v>
      </x:c>
      <x:c r="B1453" s="36" t="s">
        <x:v>266</x:v>
      </x:c>
      <x:c r="C1453" s="37" t="s">
        <x:v>258</x:v>
      </x:c>
      <x:c r="D1453" s="38" t="s">
        <x:v>267</x:v>
      </x:c>
      <x:c r="E1453" s="37" t="s"/>
      <x:c r="F1453" s="37" t="s"/>
      <x:c r="G1453" s="37" t="s"/>
      <x:c r="H1453" s="39" t="s">
        <x:v>451</x:v>
      </x:c>
      <x:c r="I1453" s="40" t="n">
        <x:v>1</x:v>
      </x:c>
      <x:c r="J1453" s="41" t="s"/>
      <x:c r="K1453" s="42">
        <x:f>ROUND(K1473,2)</x:f>
      </x:c>
      <x:c r="L1453" s="38" t="s">
        <x:v>1008</x:v>
      </x:c>
      <x:c r="M1453" s="37" t="s"/>
      <x:c r="N1453" s="37" t="s"/>
      <x:c r="O1453" s="37" t="s"/>
      <x:c r="P1453" s="37" t="s"/>
      <x:c r="Q1453" s="37" t="s"/>
      <x:c r="R1453" s="37" t="s"/>
      <x:c r="S1453" s="37" t="s"/>
      <x:c r="T1453" s="37" t="s"/>
      <x:c r="U1453" s="37" t="s"/>
      <x:c r="V1453" s="37" t="s"/>
      <x:c r="W1453" s="37" t="s"/>
      <x:c r="X1453" s="37" t="s"/>
      <x:c r="Y1453" s="37" t="s"/>
      <x:c r="Z1453" s="37" t="s"/>
      <x:c r="AA1453" s="37" t="s"/>
    </x:row>
    <x:row r="1454" spans="1:27">
      <x:c r="B1454" s="14" t="s">
        <x:v>453</x:v>
      </x:c>
    </x:row>
    <x:row r="1455" spans="1:27">
      <x:c r="B1455" s="0" t="s">
        <x:v>876</x:v>
      </x:c>
      <x:c r="C1455" s="0" t="s">
        <x:v>455</x:v>
      </x:c>
      <x:c r="D1455" s="0" t="s">
        <x:v>877</x:v>
      </x:c>
      <x:c r="E1455" s="43" t="n">
        <x:v>0.12</x:v>
      </x:c>
      <x:c r="F1455" s="0" t="s">
        <x:v>457</x:v>
      </x:c>
      <x:c r="G1455" s="0" t="s">
        <x:v>458</x:v>
      </x:c>
      <x:c r="H1455" s="44" t="n">
        <x:v>24.7</x:v>
      </x:c>
      <x:c r="I1455" s="0" t="s">
        <x:v>459</x:v>
      </x:c>
      <x:c r="J1455" s="45">
        <x:f>ROUND(E1455/I1453* H1455,5)</x:f>
      </x:c>
      <x:c r="K1455" s="46" t="s"/>
    </x:row>
    <x:row r="1456" spans="1:27">
      <x:c r="B1456" s="0" t="s">
        <x:v>874</x:v>
      </x:c>
      <x:c r="C1456" s="0" t="s">
        <x:v>455</x:v>
      </x:c>
      <x:c r="D1456" s="0" t="s">
        <x:v>875</x:v>
      </x:c>
      <x:c r="E1456" s="43" t="n">
        <x:v>0.12</x:v>
      </x:c>
      <x:c r="F1456" s="0" t="s">
        <x:v>457</x:v>
      </x:c>
      <x:c r="G1456" s="0" t="s">
        <x:v>458</x:v>
      </x:c>
      <x:c r="H1456" s="44" t="n">
        <x:v>21.22</x:v>
      </x:c>
      <x:c r="I1456" s="0" t="s">
        <x:v>459</x:v>
      </x:c>
      <x:c r="J1456" s="45">
        <x:f>ROUND(E1456/I1453* H1456,5)</x:f>
      </x:c>
      <x:c r="K1456" s="46" t="s"/>
    </x:row>
    <x:row r="1457" spans="1:27">
      <x:c r="D1457" s="47" t="s">
        <x:v>460</x:v>
      </x:c>
      <x:c r="E1457" s="46" t="s"/>
      <x:c r="H1457" s="46" t="s"/>
      <x:c r="K1457" s="44">
        <x:f>SUM(J1455:J1456)</x:f>
      </x:c>
    </x:row>
    <x:row r="1458" spans="1:27">
      <x:c r="B1458" s="14" t="s">
        <x:v>461</x:v>
      </x:c>
      <x:c r="E1458" s="46" t="s"/>
      <x:c r="H1458" s="46" t="s"/>
      <x:c r="K1458" s="46" t="s"/>
    </x:row>
    <x:row r="1459" spans="1:27">
      <x:c r="B1459" s="0" t="s">
        <x:v>590</x:v>
      </x:c>
      <x:c r="C1459" s="0" t="s">
        <x:v>455</x:v>
      </x:c>
      <x:c r="D1459" s="0" t="s">
        <x:v>591</x:v>
      </x:c>
      <x:c r="E1459" s="43" t="n">
        <x:v>0.125</x:v>
      </x:c>
      <x:c r="F1459" s="0" t="s">
        <x:v>457</x:v>
      </x:c>
      <x:c r="G1459" s="0" t="s">
        <x:v>458</x:v>
      </x:c>
      <x:c r="H1459" s="44" t="n">
        <x:v>4.8</x:v>
      </x:c>
      <x:c r="I1459" s="0" t="s">
        <x:v>459</x:v>
      </x:c>
      <x:c r="J1459" s="45">
        <x:f>ROUND(E1459/I1453* H1459,5)</x:f>
      </x:c>
      <x:c r="K1459" s="46" t="s"/>
    </x:row>
    <x:row r="1460" spans="1:27">
      <x:c r="B1460" s="0" t="s">
        <x:v>558</x:v>
      </x:c>
      <x:c r="C1460" s="0" t="s">
        <x:v>455</x:v>
      </x:c>
      <x:c r="D1460" s="0" t="s">
        <x:v>559</x:v>
      </x:c>
      <x:c r="E1460" s="43" t="n">
        <x:v>0.0725</x:v>
      </x:c>
      <x:c r="F1460" s="0" t="s">
        <x:v>457</x:v>
      </x:c>
      <x:c r="G1460" s="0" t="s">
        <x:v>458</x:v>
      </x:c>
      <x:c r="H1460" s="44" t="n">
        <x:v>44.99</x:v>
      </x:c>
      <x:c r="I1460" s="0" t="s">
        <x:v>459</x:v>
      </x:c>
      <x:c r="J1460" s="45">
        <x:f>ROUND(E1460/I1453* H1460,5)</x:f>
      </x:c>
      <x:c r="K1460" s="46" t="s"/>
    </x:row>
    <x:row r="1461" spans="1:27">
      <x:c r="D1461" s="47" t="s">
        <x:v>464</x:v>
      </x:c>
      <x:c r="E1461" s="46" t="s"/>
      <x:c r="H1461" s="46" t="s"/>
      <x:c r="K1461" s="44">
        <x:f>SUM(J1459:J1460)</x:f>
      </x:c>
    </x:row>
    <x:row r="1462" spans="1:27">
      <x:c r="B1462" s="14" t="s">
        <x:v>465</x:v>
      </x:c>
      <x:c r="E1462" s="46" t="s"/>
      <x:c r="H1462" s="46" t="s"/>
      <x:c r="K1462" s="46" t="s"/>
    </x:row>
    <x:row r="1463" spans="1:27">
      <x:c r="B1463" s="0" t="s">
        <x:v>1009</x:v>
      </x:c>
      <x:c r="C1463" s="0" t="s">
        <x:v>258</x:v>
      </x:c>
      <x:c r="D1463" s="0" t="s">
        <x:v>1010</x:v>
      </x:c>
      <x:c r="E1463" s="43" t="n">
        <x:v>1.02</x:v>
      </x:c>
      <x:c r="G1463" s="0" t="s">
        <x:v>458</x:v>
      </x:c>
      <x:c r="H1463" s="44" t="n">
        <x:v>6.32</x:v>
      </x:c>
      <x:c r="I1463" s="0" t="s">
        <x:v>459</x:v>
      </x:c>
      <x:c r="J1463" s="45">
        <x:f>ROUND(E1463* H1463,5)</x:f>
      </x:c>
      <x:c r="K1463" s="46" t="s"/>
    </x:row>
    <x:row r="1464" spans="1:27">
      <x:c r="B1464" s="0" t="s">
        <x:v>989</x:v>
      </x:c>
      <x:c r="C1464" s="0" t="s">
        <x:v>214</x:v>
      </x:c>
      <x:c r="D1464" s="0" t="s">
        <x:v>990</x:v>
      </x:c>
      <x:c r="E1464" s="43" t="n">
        <x:v>0.034</x:v>
      </x:c>
      <x:c r="G1464" s="0" t="s">
        <x:v>458</x:v>
      </x:c>
      <x:c r="H1464" s="44" t="n">
        <x:v>38.41</x:v>
      </x:c>
      <x:c r="I1464" s="0" t="s">
        <x:v>459</x:v>
      </x:c>
      <x:c r="J1464" s="45">
        <x:f>ROUND(E1464* H1464,5)</x:f>
      </x:c>
      <x:c r="K1464" s="46" t="s"/>
    </x:row>
    <x:row r="1465" spans="1:27">
      <x:c r="B1465" s="0" t="s">
        <x:v>470</x:v>
      </x:c>
      <x:c r="C1465" s="0" t="s">
        <x:v>35</x:v>
      </x:c>
      <x:c r="D1465" s="0" t="s">
        <x:v>471</x:v>
      </x:c>
      <x:c r="E1465" s="43" t="n">
        <x:v>0.45</x:v>
      </x:c>
      <x:c r="G1465" s="0" t="s">
        <x:v>458</x:v>
      </x:c>
      <x:c r="H1465" s="44" t="n">
        <x:v>1.34</x:v>
      </x:c>
      <x:c r="I1465" s="0" t="s">
        <x:v>459</x:v>
      </x:c>
      <x:c r="J1465" s="45">
        <x:f>ROUND(E1465* H1465,5)</x:f>
      </x:c>
      <x:c r="K1465" s="46" t="s"/>
    </x:row>
    <x:row r="1466" spans="1:27">
      <x:c r="B1466" s="0" t="s">
        <x:v>1011</x:v>
      </x:c>
      <x:c r="C1466" s="0" t="s">
        <x:v>19</x:v>
      </x:c>
      <x:c r="D1466" s="0" t="s">
        <x:v>1012</x:v>
      </x:c>
      <x:c r="E1466" s="43" t="n">
        <x:v>1</x:v>
      </x:c>
      <x:c r="G1466" s="0" t="s">
        <x:v>458</x:v>
      </x:c>
      <x:c r="H1466" s="44" t="n">
        <x:v>0.36</x:v>
      </x:c>
      <x:c r="I1466" s="0" t="s">
        <x:v>459</x:v>
      </x:c>
      <x:c r="J1466" s="45">
        <x:f>ROUND(E1466* H1466,5)</x:f>
      </x:c>
      <x:c r="K1466" s="46" t="s"/>
    </x:row>
    <x:row r="1467" spans="1:27">
      <x:c r="B1467" s="0" t="s">
        <x:v>1013</x:v>
      </x:c>
      <x:c r="C1467" s="0" t="s">
        <x:v>19</x:v>
      </x:c>
      <x:c r="D1467" s="0" t="s">
        <x:v>1014</x:v>
      </x:c>
      <x:c r="E1467" s="43" t="n">
        <x:v>0.3</x:v>
      </x:c>
      <x:c r="G1467" s="0" t="s">
        <x:v>458</x:v>
      </x:c>
      <x:c r="H1467" s="44" t="n">
        <x:v>20.85</x:v>
      </x:c>
      <x:c r="I1467" s="0" t="s">
        <x:v>459</x:v>
      </x:c>
      <x:c r="J1467" s="45">
        <x:f>ROUND(E1467* H1467,5)</x:f>
      </x:c>
      <x:c r="K1467" s="46" t="s"/>
    </x:row>
    <x:row r="1468" spans="1:27">
      <x:c r="D1468" s="47" t="s">
        <x:v>475</x:v>
      </x:c>
      <x:c r="E1468" s="46" t="s"/>
      <x:c r="H1468" s="46" t="s"/>
      <x:c r="K1468" s="44">
        <x:f>SUM(J1463:J1467)</x:f>
      </x:c>
    </x:row>
    <x:row r="1469" spans="1:27">
      <x:c r="E1469" s="46" t="s"/>
      <x:c r="H1469" s="46" t="s"/>
      <x:c r="K1469" s="46" t="s"/>
    </x:row>
    <x:row r="1470" spans="1:27">
      <x:c r="D1470" s="47" t="s">
        <x:v>477</x:v>
      </x:c>
      <x:c r="E1470" s="46" t="s"/>
      <x:c r="H1470" s="46" t="n">
        <x:v>1.5</x:v>
      </x:c>
      <x:c r="I1470" s="0" t="s">
        <x:v>478</x:v>
      </x:c>
      <x:c r="J1470" s="0">
        <x:f>ROUND(H1470/100*K1457,5)</x:f>
      </x:c>
      <x:c r="K1470" s="46" t="s"/>
    </x:row>
    <x:row r="1471" spans="1:27">
      <x:c r="D1471" s="47" t="s">
        <x:v>476</x:v>
      </x:c>
      <x:c r="E1471" s="46" t="s"/>
      <x:c r="H1471" s="46" t="s"/>
      <x:c r="K1471" s="48">
        <x:f>SUM(J1454:J1470)</x:f>
      </x:c>
    </x:row>
    <x:row r="1472" spans="1:27">
      <x:c r="D1472" s="47" t="s">
        <x:v>505</x:v>
      </x:c>
      <x:c r="E1472" s="46" t="s"/>
      <x:c r="H1472" s="46" t="n">
        <x:v>3</x:v>
      </x:c>
      <x:c r="I1472" s="0" t="s">
        <x:v>478</x:v>
      </x:c>
      <x:c r="K1472" s="44">
        <x:f>ROUND(H1472/100*K1471,5)</x:f>
      </x:c>
    </x:row>
    <x:row r="1473" spans="1:27">
      <x:c r="D1473" s="47" t="s">
        <x:v>479</x:v>
      </x:c>
      <x:c r="E1473" s="46" t="s"/>
      <x:c r="H1473" s="46" t="s"/>
      <x:c r="K1473" s="48">
        <x:f>SUM(K1471:K1472)</x:f>
      </x:c>
    </x:row>
    <x:row r="1475" spans="1:27" customFormat="1" ht="45" customHeight="1">
      <x:c r="A1475" s="36" t="s">
        <x:v>1015</x:v>
      </x:c>
      <x:c r="B1475" s="36" t="s">
        <x:v>268</x:v>
      </x:c>
      <x:c r="C1475" s="37" t="s">
        <x:v>258</x:v>
      </x:c>
      <x:c r="D1475" s="38" t="s">
        <x:v>269</x:v>
      </x:c>
      <x:c r="E1475" s="37" t="s"/>
      <x:c r="F1475" s="37" t="s"/>
      <x:c r="G1475" s="37" t="s"/>
      <x:c r="H1475" s="39" t="s">
        <x:v>451</x:v>
      </x:c>
      <x:c r="I1475" s="40" t="n">
        <x:v>1</x:v>
      </x:c>
      <x:c r="J1475" s="41" t="s"/>
      <x:c r="K1475" s="42">
        <x:f>ROUND(K1495,2)</x:f>
      </x:c>
      <x:c r="L1475" s="38" t="s">
        <x:v>1016</x:v>
      </x:c>
      <x:c r="M1475" s="37" t="s"/>
      <x:c r="N1475" s="37" t="s"/>
      <x:c r="O1475" s="37" t="s"/>
      <x:c r="P1475" s="37" t="s"/>
      <x:c r="Q1475" s="37" t="s"/>
      <x:c r="R1475" s="37" t="s"/>
      <x:c r="S1475" s="37" t="s"/>
      <x:c r="T1475" s="37" t="s"/>
      <x:c r="U1475" s="37" t="s"/>
      <x:c r="V1475" s="37" t="s"/>
      <x:c r="W1475" s="37" t="s"/>
      <x:c r="X1475" s="37" t="s"/>
      <x:c r="Y1475" s="37" t="s"/>
      <x:c r="Z1475" s="37" t="s"/>
      <x:c r="AA1475" s="37" t="s"/>
    </x:row>
    <x:row r="1476" spans="1:27">
      <x:c r="B1476" s="14" t="s">
        <x:v>453</x:v>
      </x:c>
    </x:row>
    <x:row r="1477" spans="1:27">
      <x:c r="B1477" s="0" t="s">
        <x:v>876</x:v>
      </x:c>
      <x:c r="C1477" s="0" t="s">
        <x:v>455</x:v>
      </x:c>
      <x:c r="D1477" s="0" t="s">
        <x:v>877</x:v>
      </x:c>
      <x:c r="E1477" s="43" t="n">
        <x:v>0.14</x:v>
      </x:c>
      <x:c r="F1477" s="0" t="s">
        <x:v>457</x:v>
      </x:c>
      <x:c r="G1477" s="0" t="s">
        <x:v>458</x:v>
      </x:c>
      <x:c r="H1477" s="44" t="n">
        <x:v>24.7</x:v>
      </x:c>
      <x:c r="I1477" s="0" t="s">
        <x:v>459</x:v>
      </x:c>
      <x:c r="J1477" s="45">
        <x:f>ROUND(E1477/I1475* H1477,5)</x:f>
      </x:c>
      <x:c r="K1477" s="46" t="s"/>
    </x:row>
    <x:row r="1478" spans="1:27">
      <x:c r="B1478" s="0" t="s">
        <x:v>874</x:v>
      </x:c>
      <x:c r="C1478" s="0" t="s">
        <x:v>455</x:v>
      </x:c>
      <x:c r="D1478" s="0" t="s">
        <x:v>875</x:v>
      </x:c>
      <x:c r="E1478" s="43" t="n">
        <x:v>0.14</x:v>
      </x:c>
      <x:c r="F1478" s="0" t="s">
        <x:v>457</x:v>
      </x:c>
      <x:c r="G1478" s="0" t="s">
        <x:v>458</x:v>
      </x:c>
      <x:c r="H1478" s="44" t="n">
        <x:v>21.22</x:v>
      </x:c>
      <x:c r="I1478" s="0" t="s">
        <x:v>459</x:v>
      </x:c>
      <x:c r="J1478" s="45">
        <x:f>ROUND(E1478/I1475* H1478,5)</x:f>
      </x:c>
      <x:c r="K1478" s="46" t="s"/>
    </x:row>
    <x:row r="1479" spans="1:27">
      <x:c r="D1479" s="47" t="s">
        <x:v>460</x:v>
      </x:c>
      <x:c r="E1479" s="46" t="s"/>
      <x:c r="H1479" s="46" t="s"/>
      <x:c r="K1479" s="44">
        <x:f>SUM(J1477:J1478)</x:f>
      </x:c>
    </x:row>
    <x:row r="1480" spans="1:27">
      <x:c r="B1480" s="14" t="s">
        <x:v>461</x:v>
      </x:c>
      <x:c r="E1480" s="46" t="s"/>
      <x:c r="H1480" s="46" t="s"/>
      <x:c r="K1480" s="46" t="s"/>
    </x:row>
    <x:row r="1481" spans="1:27">
      <x:c r="B1481" s="0" t="s">
        <x:v>590</x:v>
      </x:c>
      <x:c r="C1481" s="0" t="s">
        <x:v>455</x:v>
      </x:c>
      <x:c r="D1481" s="0" t="s">
        <x:v>591</x:v>
      </x:c>
      <x:c r="E1481" s="43" t="n">
        <x:v>0.125</x:v>
      </x:c>
      <x:c r="F1481" s="0" t="s">
        <x:v>457</x:v>
      </x:c>
      <x:c r="G1481" s="0" t="s">
        <x:v>458</x:v>
      </x:c>
      <x:c r="H1481" s="44" t="n">
        <x:v>4.8</x:v>
      </x:c>
      <x:c r="I1481" s="0" t="s">
        <x:v>459</x:v>
      </x:c>
      <x:c r="J1481" s="45">
        <x:f>ROUND(E1481/I1475* H1481,5)</x:f>
      </x:c>
      <x:c r="K1481" s="46" t="s"/>
    </x:row>
    <x:row r="1482" spans="1:27">
      <x:c r="B1482" s="0" t="s">
        <x:v>558</x:v>
      </x:c>
      <x:c r="C1482" s="0" t="s">
        <x:v>455</x:v>
      </x:c>
      <x:c r="D1482" s="0" t="s">
        <x:v>559</x:v>
      </x:c>
      <x:c r="E1482" s="43" t="n">
        <x:v>0.0725</x:v>
      </x:c>
      <x:c r="F1482" s="0" t="s">
        <x:v>457</x:v>
      </x:c>
      <x:c r="G1482" s="0" t="s">
        <x:v>458</x:v>
      </x:c>
      <x:c r="H1482" s="44" t="n">
        <x:v>44.99</x:v>
      </x:c>
      <x:c r="I1482" s="0" t="s">
        <x:v>459</x:v>
      </x:c>
      <x:c r="J1482" s="45">
        <x:f>ROUND(E1482/I1475* H1482,5)</x:f>
      </x:c>
      <x:c r="K1482" s="46" t="s"/>
    </x:row>
    <x:row r="1483" spans="1:27">
      <x:c r="D1483" s="47" t="s">
        <x:v>464</x:v>
      </x:c>
      <x:c r="E1483" s="46" t="s"/>
      <x:c r="H1483" s="46" t="s"/>
      <x:c r="K1483" s="44">
        <x:f>SUM(J1481:J1482)</x:f>
      </x:c>
    </x:row>
    <x:row r="1484" spans="1:27">
      <x:c r="B1484" s="14" t="s">
        <x:v>465</x:v>
      </x:c>
      <x:c r="E1484" s="46" t="s"/>
      <x:c r="H1484" s="46" t="s"/>
      <x:c r="K1484" s="46" t="s"/>
    </x:row>
    <x:row r="1485" spans="1:27">
      <x:c r="B1485" s="0" t="s">
        <x:v>1017</x:v>
      </x:c>
      <x:c r="C1485" s="0" t="s">
        <x:v>19</x:v>
      </x:c>
      <x:c r="D1485" s="0" t="s">
        <x:v>1018</x:v>
      </x:c>
      <x:c r="E1485" s="43" t="n">
        <x:v>0.3</x:v>
      </x:c>
      <x:c r="G1485" s="0" t="s">
        <x:v>458</x:v>
      </x:c>
      <x:c r="H1485" s="44" t="n">
        <x:v>29.55</x:v>
      </x:c>
      <x:c r="I1485" s="0" t="s">
        <x:v>459</x:v>
      </x:c>
      <x:c r="J1485" s="45">
        <x:f>ROUND(E1485* H1485,5)</x:f>
      </x:c>
      <x:c r="K1485" s="46" t="s"/>
    </x:row>
    <x:row r="1486" spans="1:27">
      <x:c r="B1486" s="0" t="s">
        <x:v>470</x:v>
      </x:c>
      <x:c r="C1486" s="0" t="s">
        <x:v>35</x:v>
      </x:c>
      <x:c r="D1486" s="0" t="s">
        <x:v>471</x:v>
      </x:c>
      <x:c r="E1486" s="43" t="n">
        <x:v>0.45</x:v>
      </x:c>
      <x:c r="G1486" s="0" t="s">
        <x:v>458</x:v>
      </x:c>
      <x:c r="H1486" s="44" t="n">
        <x:v>1.34</x:v>
      </x:c>
      <x:c r="I1486" s="0" t="s">
        <x:v>459</x:v>
      </x:c>
      <x:c r="J1486" s="45">
        <x:f>ROUND(E1486* H1486,5)</x:f>
      </x:c>
      <x:c r="K1486" s="46" t="s"/>
    </x:row>
    <x:row r="1487" spans="1:27">
      <x:c r="B1487" s="0" t="s">
        <x:v>1019</x:v>
      </x:c>
      <x:c r="C1487" s="0" t="s">
        <x:v>258</x:v>
      </x:c>
      <x:c r="D1487" s="0" t="s">
        <x:v>1020</x:v>
      </x:c>
      <x:c r="E1487" s="43" t="n">
        <x:v>1.02</x:v>
      </x:c>
      <x:c r="G1487" s="0" t="s">
        <x:v>458</x:v>
      </x:c>
      <x:c r="H1487" s="44" t="n">
        <x:v>9.56</x:v>
      </x:c>
      <x:c r="I1487" s="0" t="s">
        <x:v>459</x:v>
      </x:c>
      <x:c r="J1487" s="45">
        <x:f>ROUND(E1487* H1487,5)</x:f>
      </x:c>
      <x:c r="K1487" s="46" t="s"/>
    </x:row>
    <x:row r="1488" spans="1:27">
      <x:c r="B1488" s="0" t="s">
        <x:v>1021</x:v>
      </x:c>
      <x:c r="C1488" s="0" t="s">
        <x:v>19</x:v>
      </x:c>
      <x:c r="D1488" s="0" t="s">
        <x:v>1022</x:v>
      </x:c>
      <x:c r="E1488" s="43" t="n">
        <x:v>1</x:v>
      </x:c>
      <x:c r="G1488" s="0" t="s">
        <x:v>458</x:v>
      </x:c>
      <x:c r="H1488" s="44" t="n">
        <x:v>0.52</x:v>
      </x:c>
      <x:c r="I1488" s="0" t="s">
        <x:v>459</x:v>
      </x:c>
      <x:c r="J1488" s="45">
        <x:f>ROUND(E1488* H1488,5)</x:f>
      </x:c>
      <x:c r="K1488" s="46" t="s"/>
    </x:row>
    <x:row r="1489" spans="1:27">
      <x:c r="B1489" s="0" t="s">
        <x:v>989</x:v>
      </x:c>
      <x:c r="C1489" s="0" t="s">
        <x:v>214</x:v>
      </x:c>
      <x:c r="D1489" s="0" t="s">
        <x:v>990</x:v>
      </x:c>
      <x:c r="E1489" s="43" t="n">
        <x:v>0.034</x:v>
      </x:c>
      <x:c r="G1489" s="0" t="s">
        <x:v>458</x:v>
      </x:c>
      <x:c r="H1489" s="44" t="n">
        <x:v>38.41</x:v>
      </x:c>
      <x:c r="I1489" s="0" t="s">
        <x:v>459</x:v>
      </x:c>
      <x:c r="J1489" s="45">
        <x:f>ROUND(E1489* H1489,5)</x:f>
      </x:c>
      <x:c r="K1489" s="46" t="s"/>
    </x:row>
    <x:row r="1490" spans="1:27">
      <x:c r="D1490" s="47" t="s">
        <x:v>475</x:v>
      </x:c>
      <x:c r="E1490" s="46" t="s"/>
      <x:c r="H1490" s="46" t="s"/>
      <x:c r="K1490" s="44">
        <x:f>SUM(J1485:J1489)</x:f>
      </x:c>
    </x:row>
    <x:row r="1491" spans="1:27">
      <x:c r="E1491" s="46" t="s"/>
      <x:c r="H1491" s="46" t="s"/>
      <x:c r="K1491" s="46" t="s"/>
    </x:row>
    <x:row r="1492" spans="1:27">
      <x:c r="D1492" s="47" t="s">
        <x:v>477</x:v>
      </x:c>
      <x:c r="E1492" s="46" t="s"/>
      <x:c r="H1492" s="46" t="n">
        <x:v>1.5</x:v>
      </x:c>
      <x:c r="I1492" s="0" t="s">
        <x:v>478</x:v>
      </x:c>
      <x:c r="J1492" s="0">
        <x:f>ROUND(H1492/100*K1479,5)</x:f>
      </x:c>
      <x:c r="K1492" s="46" t="s"/>
    </x:row>
    <x:row r="1493" spans="1:27">
      <x:c r="D1493" s="47" t="s">
        <x:v>476</x:v>
      </x:c>
      <x:c r="E1493" s="46" t="s"/>
      <x:c r="H1493" s="46" t="s"/>
      <x:c r="K1493" s="48">
        <x:f>SUM(J1476:J1492)</x:f>
      </x:c>
    </x:row>
    <x:row r="1494" spans="1:27">
      <x:c r="D1494" s="47" t="s">
        <x:v>505</x:v>
      </x:c>
      <x:c r="E1494" s="46" t="s"/>
      <x:c r="H1494" s="46" t="n">
        <x:v>3</x:v>
      </x:c>
      <x:c r="I1494" s="0" t="s">
        <x:v>478</x:v>
      </x:c>
      <x:c r="K1494" s="44">
        <x:f>ROUND(H1494/100*K1493,5)</x:f>
      </x:c>
    </x:row>
    <x:row r="1495" spans="1:27">
      <x:c r="D1495" s="47" t="s">
        <x:v>479</x:v>
      </x:c>
      <x:c r="E1495" s="46" t="s"/>
      <x:c r="H1495" s="46" t="s"/>
      <x:c r="K1495" s="48">
        <x:f>SUM(K1493:K1494)</x:f>
      </x:c>
    </x:row>
    <x:row r="1497" spans="1:27" customFormat="1" ht="45" customHeight="1">
      <x:c r="A1497" s="36" t="s">
        <x:v>1023</x:v>
      </x:c>
      <x:c r="B1497" s="36" t="s">
        <x:v>270</x:v>
      </x:c>
      <x:c r="C1497" s="37" t="s">
        <x:v>258</x:v>
      </x:c>
      <x:c r="D1497" s="38" t="s">
        <x:v>271</x:v>
      </x:c>
      <x:c r="E1497" s="37" t="s"/>
      <x:c r="F1497" s="37" t="s"/>
      <x:c r="G1497" s="37" t="s"/>
      <x:c r="H1497" s="39" t="s">
        <x:v>451</x:v>
      </x:c>
      <x:c r="I1497" s="40" t="n">
        <x:v>1</x:v>
      </x:c>
      <x:c r="J1497" s="41" t="s"/>
      <x:c r="K1497" s="42">
        <x:f>ROUND(K1517,2)</x:f>
      </x:c>
      <x:c r="L1497" s="38" t="s">
        <x:v>1024</x:v>
      </x:c>
      <x:c r="M1497" s="37" t="s"/>
      <x:c r="N1497" s="37" t="s"/>
      <x:c r="O1497" s="37" t="s"/>
      <x:c r="P1497" s="37" t="s"/>
      <x:c r="Q1497" s="37" t="s"/>
      <x:c r="R1497" s="37" t="s"/>
      <x:c r="S1497" s="37" t="s"/>
      <x:c r="T1497" s="37" t="s"/>
      <x:c r="U1497" s="37" t="s"/>
      <x:c r="V1497" s="37" t="s"/>
      <x:c r="W1497" s="37" t="s"/>
      <x:c r="X1497" s="37" t="s"/>
      <x:c r="Y1497" s="37" t="s"/>
      <x:c r="Z1497" s="37" t="s"/>
      <x:c r="AA1497" s="37" t="s"/>
    </x:row>
    <x:row r="1498" spans="1:27">
      <x:c r="B1498" s="14" t="s">
        <x:v>453</x:v>
      </x:c>
    </x:row>
    <x:row r="1499" spans="1:27">
      <x:c r="B1499" s="0" t="s">
        <x:v>874</x:v>
      </x:c>
      <x:c r="C1499" s="0" t="s">
        <x:v>455</x:v>
      </x:c>
      <x:c r="D1499" s="0" t="s">
        <x:v>875</x:v>
      </x:c>
      <x:c r="E1499" s="43" t="n">
        <x:v>0.15</x:v>
      </x:c>
      <x:c r="F1499" s="0" t="s">
        <x:v>457</x:v>
      </x:c>
      <x:c r="G1499" s="0" t="s">
        <x:v>458</x:v>
      </x:c>
      <x:c r="H1499" s="44" t="n">
        <x:v>21.22</x:v>
      </x:c>
      <x:c r="I1499" s="0" t="s">
        <x:v>459</x:v>
      </x:c>
      <x:c r="J1499" s="45">
        <x:f>ROUND(E1499/I1497* H1499,5)</x:f>
      </x:c>
      <x:c r="K1499" s="46" t="s"/>
    </x:row>
    <x:row r="1500" spans="1:27">
      <x:c r="B1500" s="0" t="s">
        <x:v>876</x:v>
      </x:c>
      <x:c r="C1500" s="0" t="s">
        <x:v>455</x:v>
      </x:c>
      <x:c r="D1500" s="0" t="s">
        <x:v>877</x:v>
      </x:c>
      <x:c r="E1500" s="43" t="n">
        <x:v>0.15</x:v>
      </x:c>
      <x:c r="F1500" s="0" t="s">
        <x:v>457</x:v>
      </x:c>
      <x:c r="G1500" s="0" t="s">
        <x:v>458</x:v>
      </x:c>
      <x:c r="H1500" s="44" t="n">
        <x:v>24.7</x:v>
      </x:c>
      <x:c r="I1500" s="0" t="s">
        <x:v>459</x:v>
      </x:c>
      <x:c r="J1500" s="45">
        <x:f>ROUND(E1500/I1497* H1500,5)</x:f>
      </x:c>
      <x:c r="K1500" s="46" t="s"/>
    </x:row>
    <x:row r="1501" spans="1:27">
      <x:c r="D1501" s="47" t="s">
        <x:v>460</x:v>
      </x:c>
      <x:c r="E1501" s="46" t="s"/>
      <x:c r="H1501" s="46" t="s"/>
      <x:c r="K1501" s="44">
        <x:f>SUM(J1499:J1500)</x:f>
      </x:c>
    </x:row>
    <x:row r="1502" spans="1:27">
      <x:c r="B1502" s="14" t="s">
        <x:v>461</x:v>
      </x:c>
      <x:c r="E1502" s="46" t="s"/>
      <x:c r="H1502" s="46" t="s"/>
      <x:c r="K1502" s="46" t="s"/>
    </x:row>
    <x:row r="1503" spans="1:27">
      <x:c r="B1503" s="0" t="s">
        <x:v>558</x:v>
      </x:c>
      <x:c r="C1503" s="0" t="s">
        <x:v>455</x:v>
      </x:c>
      <x:c r="D1503" s="0" t="s">
        <x:v>559</x:v>
      </x:c>
      <x:c r="E1503" s="43" t="n">
        <x:v>0.0725</x:v>
      </x:c>
      <x:c r="F1503" s="0" t="s">
        <x:v>457</x:v>
      </x:c>
      <x:c r="G1503" s="0" t="s">
        <x:v>458</x:v>
      </x:c>
      <x:c r="H1503" s="44" t="n">
        <x:v>44.99</x:v>
      </x:c>
      <x:c r="I1503" s="0" t="s">
        <x:v>459</x:v>
      </x:c>
      <x:c r="J1503" s="45">
        <x:f>ROUND(E1503/I1497* H1503,5)</x:f>
      </x:c>
      <x:c r="K1503" s="46" t="s"/>
    </x:row>
    <x:row r="1504" spans="1:27">
      <x:c r="B1504" s="0" t="s">
        <x:v>590</x:v>
      </x:c>
      <x:c r="C1504" s="0" t="s">
        <x:v>455</x:v>
      </x:c>
      <x:c r="D1504" s="0" t="s">
        <x:v>591</x:v>
      </x:c>
      <x:c r="E1504" s="43" t="n">
        <x:v>0.125</x:v>
      </x:c>
      <x:c r="F1504" s="0" t="s">
        <x:v>457</x:v>
      </x:c>
      <x:c r="G1504" s="0" t="s">
        <x:v>458</x:v>
      </x:c>
      <x:c r="H1504" s="44" t="n">
        <x:v>4.8</x:v>
      </x:c>
      <x:c r="I1504" s="0" t="s">
        <x:v>459</x:v>
      </x:c>
      <x:c r="J1504" s="45">
        <x:f>ROUND(E1504/I1497* H1504,5)</x:f>
      </x:c>
      <x:c r="K1504" s="46" t="s"/>
    </x:row>
    <x:row r="1505" spans="1:27">
      <x:c r="D1505" s="47" t="s">
        <x:v>464</x:v>
      </x:c>
      <x:c r="E1505" s="46" t="s"/>
      <x:c r="H1505" s="46" t="s"/>
      <x:c r="K1505" s="44">
        <x:f>SUM(J1503:J1504)</x:f>
      </x:c>
    </x:row>
    <x:row r="1506" spans="1:27">
      <x:c r="B1506" s="14" t="s">
        <x:v>465</x:v>
      </x:c>
      <x:c r="E1506" s="46" t="s"/>
      <x:c r="H1506" s="46" t="s"/>
      <x:c r="K1506" s="46" t="s"/>
    </x:row>
    <x:row r="1507" spans="1:27">
      <x:c r="B1507" s="0" t="s">
        <x:v>470</x:v>
      </x:c>
      <x:c r="C1507" s="0" t="s">
        <x:v>35</x:v>
      </x:c>
      <x:c r="D1507" s="0" t="s">
        <x:v>471</x:v>
      </x:c>
      <x:c r="E1507" s="43" t="n">
        <x:v>0.45</x:v>
      </x:c>
      <x:c r="G1507" s="0" t="s">
        <x:v>458</x:v>
      </x:c>
      <x:c r="H1507" s="44" t="n">
        <x:v>1.34</x:v>
      </x:c>
      <x:c r="I1507" s="0" t="s">
        <x:v>459</x:v>
      </x:c>
      <x:c r="J1507" s="45">
        <x:f>ROUND(E1507* H1507,5)</x:f>
      </x:c>
      <x:c r="K1507" s="46" t="s"/>
    </x:row>
    <x:row r="1508" spans="1:27">
      <x:c r="B1508" s="0" t="s">
        <x:v>1025</x:v>
      </x:c>
      <x:c r="C1508" s="0" t="s">
        <x:v>258</x:v>
      </x:c>
      <x:c r="D1508" s="0" t="s">
        <x:v>1026</x:v>
      </x:c>
      <x:c r="E1508" s="43" t="n">
        <x:v>1.02</x:v>
      </x:c>
      <x:c r="G1508" s="0" t="s">
        <x:v>458</x:v>
      </x:c>
      <x:c r="H1508" s="44" t="n">
        <x:v>12.78</x:v>
      </x:c>
      <x:c r="I1508" s="0" t="s">
        <x:v>459</x:v>
      </x:c>
      <x:c r="J1508" s="45">
        <x:f>ROUND(E1508* H1508,5)</x:f>
      </x:c>
      <x:c r="K1508" s="46" t="s"/>
    </x:row>
    <x:row r="1509" spans="1:27">
      <x:c r="B1509" s="0" t="s">
        <x:v>1027</x:v>
      </x:c>
      <x:c r="C1509" s="0" t="s">
        <x:v>19</x:v>
      </x:c>
      <x:c r="D1509" s="0" t="s">
        <x:v>1028</x:v>
      </x:c>
      <x:c r="E1509" s="43" t="n">
        <x:v>1</x:v>
      </x:c>
      <x:c r="G1509" s="0" t="s">
        <x:v>458</x:v>
      </x:c>
      <x:c r="H1509" s="44" t="n">
        <x:v>0.73</x:v>
      </x:c>
      <x:c r="I1509" s="0" t="s">
        <x:v>459</x:v>
      </x:c>
      <x:c r="J1509" s="45">
        <x:f>ROUND(E1509* H1509,5)</x:f>
      </x:c>
      <x:c r="K1509" s="46" t="s"/>
    </x:row>
    <x:row r="1510" spans="1:27">
      <x:c r="B1510" s="0" t="s">
        <x:v>1029</x:v>
      </x:c>
      <x:c r="C1510" s="0" t="s">
        <x:v>19</x:v>
      </x:c>
      <x:c r="D1510" s="0" t="s">
        <x:v>1030</x:v>
      </x:c>
      <x:c r="E1510" s="43" t="n">
        <x:v>0.3</x:v>
      </x:c>
      <x:c r="G1510" s="0" t="s">
        <x:v>458</x:v>
      </x:c>
      <x:c r="H1510" s="44" t="n">
        <x:v>35.77</x:v>
      </x:c>
      <x:c r="I1510" s="0" t="s">
        <x:v>459</x:v>
      </x:c>
      <x:c r="J1510" s="45">
        <x:f>ROUND(E1510* H1510,5)</x:f>
      </x:c>
      <x:c r="K1510" s="46" t="s"/>
    </x:row>
    <x:row r="1511" spans="1:27">
      <x:c r="B1511" s="0" t="s">
        <x:v>989</x:v>
      </x:c>
      <x:c r="C1511" s="0" t="s">
        <x:v>214</x:v>
      </x:c>
      <x:c r="D1511" s="0" t="s">
        <x:v>990</x:v>
      </x:c>
      <x:c r="E1511" s="43" t="n">
        <x:v>0.034</x:v>
      </x:c>
      <x:c r="G1511" s="0" t="s">
        <x:v>458</x:v>
      </x:c>
      <x:c r="H1511" s="44" t="n">
        <x:v>38.41</x:v>
      </x:c>
      <x:c r="I1511" s="0" t="s">
        <x:v>459</x:v>
      </x:c>
      <x:c r="J1511" s="45">
        <x:f>ROUND(E1511* H1511,5)</x:f>
      </x:c>
      <x:c r="K1511" s="46" t="s"/>
    </x:row>
    <x:row r="1512" spans="1:27">
      <x:c r="D1512" s="47" t="s">
        <x:v>475</x:v>
      </x:c>
      <x:c r="E1512" s="46" t="s"/>
      <x:c r="H1512" s="46" t="s"/>
      <x:c r="K1512" s="44">
        <x:f>SUM(J1507:J1511)</x:f>
      </x:c>
    </x:row>
    <x:row r="1513" spans="1:27">
      <x:c r="E1513" s="46" t="s"/>
      <x:c r="H1513" s="46" t="s"/>
      <x:c r="K1513" s="46" t="s"/>
    </x:row>
    <x:row r="1514" spans="1:27">
      <x:c r="D1514" s="47" t="s">
        <x:v>477</x:v>
      </x:c>
      <x:c r="E1514" s="46" t="s"/>
      <x:c r="H1514" s="46" t="n">
        <x:v>1.5</x:v>
      </x:c>
      <x:c r="I1514" s="0" t="s">
        <x:v>478</x:v>
      </x:c>
      <x:c r="J1514" s="0">
        <x:f>ROUND(H1514/100*K1501,5)</x:f>
      </x:c>
      <x:c r="K1514" s="46" t="s"/>
    </x:row>
    <x:row r="1515" spans="1:27">
      <x:c r="D1515" s="47" t="s">
        <x:v>476</x:v>
      </x:c>
      <x:c r="E1515" s="46" t="s"/>
      <x:c r="H1515" s="46" t="s"/>
      <x:c r="K1515" s="48">
        <x:f>SUM(J1498:J1514)</x:f>
      </x:c>
    </x:row>
    <x:row r="1516" spans="1:27">
      <x:c r="D1516" s="47" t="s">
        <x:v>505</x:v>
      </x:c>
      <x:c r="E1516" s="46" t="s"/>
      <x:c r="H1516" s="46" t="n">
        <x:v>3</x:v>
      </x:c>
      <x:c r="I1516" s="0" t="s">
        <x:v>478</x:v>
      </x:c>
      <x:c r="K1516" s="44">
        <x:f>ROUND(H1516/100*K1515,5)</x:f>
      </x:c>
    </x:row>
    <x:row r="1517" spans="1:27">
      <x:c r="D1517" s="47" t="s">
        <x:v>479</x:v>
      </x:c>
      <x:c r="E1517" s="46" t="s"/>
      <x:c r="H1517" s="46" t="s"/>
      <x:c r="K1517" s="48">
        <x:f>SUM(K1515:K1516)</x:f>
      </x:c>
    </x:row>
    <x:row r="1519" spans="1:27" customFormat="1" ht="45" customHeight="1">
      <x:c r="A1519" s="36" t="s">
        <x:v>1031</x:v>
      </x:c>
      <x:c r="B1519" s="36" t="s">
        <x:v>272</x:v>
      </x:c>
      <x:c r="C1519" s="37" t="s">
        <x:v>258</x:v>
      </x:c>
      <x:c r="D1519" s="38" t="s">
        <x:v>273</x:v>
      </x:c>
      <x:c r="E1519" s="37" t="s"/>
      <x:c r="F1519" s="37" t="s"/>
      <x:c r="G1519" s="37" t="s"/>
      <x:c r="H1519" s="39" t="s">
        <x:v>451</x:v>
      </x:c>
      <x:c r="I1519" s="40" t="n">
        <x:v>1</x:v>
      </x:c>
      <x:c r="J1519" s="41" t="s"/>
      <x:c r="K1519" s="42">
        <x:f>ROUND(K1539,2)</x:f>
      </x:c>
      <x:c r="L1519" s="38" t="s">
        <x:v>1032</x:v>
      </x:c>
      <x:c r="M1519" s="37" t="s"/>
      <x:c r="N1519" s="37" t="s"/>
      <x:c r="O1519" s="37" t="s"/>
      <x:c r="P1519" s="37" t="s"/>
      <x:c r="Q1519" s="37" t="s"/>
      <x:c r="R1519" s="37" t="s"/>
      <x:c r="S1519" s="37" t="s"/>
      <x:c r="T1519" s="37" t="s"/>
      <x:c r="U1519" s="37" t="s"/>
      <x:c r="V1519" s="37" t="s"/>
      <x:c r="W1519" s="37" t="s"/>
      <x:c r="X1519" s="37" t="s"/>
      <x:c r="Y1519" s="37" t="s"/>
      <x:c r="Z1519" s="37" t="s"/>
      <x:c r="AA1519" s="37" t="s"/>
    </x:row>
    <x:row r="1520" spans="1:27">
      <x:c r="B1520" s="14" t="s">
        <x:v>453</x:v>
      </x:c>
    </x:row>
    <x:row r="1521" spans="1:27">
      <x:c r="B1521" s="0" t="s">
        <x:v>874</x:v>
      </x:c>
      <x:c r="C1521" s="0" t="s">
        <x:v>455</x:v>
      </x:c>
      <x:c r="D1521" s="0" t="s">
        <x:v>875</x:v>
      </x:c>
      <x:c r="E1521" s="43" t="n">
        <x:v>0.17</x:v>
      </x:c>
      <x:c r="F1521" s="0" t="s">
        <x:v>457</x:v>
      </x:c>
      <x:c r="G1521" s="0" t="s">
        <x:v>458</x:v>
      </x:c>
      <x:c r="H1521" s="44" t="n">
        <x:v>21.22</x:v>
      </x:c>
      <x:c r="I1521" s="0" t="s">
        <x:v>459</x:v>
      </x:c>
      <x:c r="J1521" s="45">
        <x:f>ROUND(E1521/I1519* H1521,5)</x:f>
      </x:c>
      <x:c r="K1521" s="46" t="s"/>
    </x:row>
    <x:row r="1522" spans="1:27">
      <x:c r="B1522" s="0" t="s">
        <x:v>876</x:v>
      </x:c>
      <x:c r="C1522" s="0" t="s">
        <x:v>455</x:v>
      </x:c>
      <x:c r="D1522" s="0" t="s">
        <x:v>877</x:v>
      </x:c>
      <x:c r="E1522" s="43" t="n">
        <x:v>0.17</x:v>
      </x:c>
      <x:c r="F1522" s="0" t="s">
        <x:v>457</x:v>
      </x:c>
      <x:c r="G1522" s="0" t="s">
        <x:v>458</x:v>
      </x:c>
      <x:c r="H1522" s="44" t="n">
        <x:v>24.7</x:v>
      </x:c>
      <x:c r="I1522" s="0" t="s">
        <x:v>459</x:v>
      </x:c>
      <x:c r="J1522" s="45">
        <x:f>ROUND(E1522/I1519* H1522,5)</x:f>
      </x:c>
      <x:c r="K1522" s="46" t="s"/>
    </x:row>
    <x:row r="1523" spans="1:27">
      <x:c r="D1523" s="47" t="s">
        <x:v>460</x:v>
      </x:c>
      <x:c r="E1523" s="46" t="s"/>
      <x:c r="H1523" s="46" t="s"/>
      <x:c r="K1523" s="44">
        <x:f>SUM(J1521:J1522)</x:f>
      </x:c>
    </x:row>
    <x:row r="1524" spans="1:27">
      <x:c r="B1524" s="14" t="s">
        <x:v>461</x:v>
      </x:c>
      <x:c r="E1524" s="46" t="s"/>
      <x:c r="H1524" s="46" t="s"/>
      <x:c r="K1524" s="46" t="s"/>
    </x:row>
    <x:row r="1525" spans="1:27">
      <x:c r="B1525" s="0" t="s">
        <x:v>590</x:v>
      </x:c>
      <x:c r="C1525" s="0" t="s">
        <x:v>455</x:v>
      </x:c>
      <x:c r="D1525" s="0" t="s">
        <x:v>591</x:v>
      </x:c>
      <x:c r="E1525" s="43" t="n">
        <x:v>0.125</x:v>
      </x:c>
      <x:c r="F1525" s="0" t="s">
        <x:v>457</x:v>
      </x:c>
      <x:c r="G1525" s="0" t="s">
        <x:v>458</x:v>
      </x:c>
      <x:c r="H1525" s="44" t="n">
        <x:v>4.8</x:v>
      </x:c>
      <x:c r="I1525" s="0" t="s">
        <x:v>459</x:v>
      </x:c>
      <x:c r="J1525" s="45">
        <x:f>ROUND(E1525/I1519* H1525,5)</x:f>
      </x:c>
      <x:c r="K1525" s="46" t="s"/>
    </x:row>
    <x:row r="1526" spans="1:27">
      <x:c r="B1526" s="0" t="s">
        <x:v>558</x:v>
      </x:c>
      <x:c r="C1526" s="0" t="s">
        <x:v>455</x:v>
      </x:c>
      <x:c r="D1526" s="0" t="s">
        <x:v>559</x:v>
      </x:c>
      <x:c r="E1526" s="43" t="n">
        <x:v>0.0725</x:v>
      </x:c>
      <x:c r="F1526" s="0" t="s">
        <x:v>457</x:v>
      </x:c>
      <x:c r="G1526" s="0" t="s">
        <x:v>458</x:v>
      </x:c>
      <x:c r="H1526" s="44" t="n">
        <x:v>44.99</x:v>
      </x:c>
      <x:c r="I1526" s="0" t="s">
        <x:v>459</x:v>
      </x:c>
      <x:c r="J1526" s="45">
        <x:f>ROUND(E1526/I1519* H1526,5)</x:f>
      </x:c>
      <x:c r="K1526" s="46" t="s"/>
    </x:row>
    <x:row r="1527" spans="1:27">
      <x:c r="D1527" s="47" t="s">
        <x:v>464</x:v>
      </x:c>
      <x:c r="E1527" s="46" t="s"/>
      <x:c r="H1527" s="46" t="s"/>
      <x:c r="K1527" s="44">
        <x:f>SUM(J1525:J1526)</x:f>
      </x:c>
    </x:row>
    <x:row r="1528" spans="1:27">
      <x:c r="B1528" s="14" t="s">
        <x:v>465</x:v>
      </x:c>
      <x:c r="E1528" s="46" t="s"/>
      <x:c r="H1528" s="46" t="s"/>
      <x:c r="K1528" s="46" t="s"/>
    </x:row>
    <x:row r="1529" spans="1:27">
      <x:c r="B1529" s="0" t="s">
        <x:v>1033</x:v>
      </x:c>
      <x:c r="C1529" s="0" t="s">
        <x:v>19</x:v>
      </x:c>
      <x:c r="D1529" s="0" t="s">
        <x:v>1034</x:v>
      </x:c>
      <x:c r="E1529" s="43" t="n">
        <x:v>0.3</x:v>
      </x:c>
      <x:c r="G1529" s="0" t="s">
        <x:v>458</x:v>
      </x:c>
      <x:c r="H1529" s="44" t="n">
        <x:v>47.05</x:v>
      </x:c>
      <x:c r="I1529" s="0" t="s">
        <x:v>459</x:v>
      </x:c>
      <x:c r="J1529" s="45">
        <x:f>ROUND(E1529* H1529,5)</x:f>
      </x:c>
      <x:c r="K1529" s="46" t="s"/>
    </x:row>
    <x:row r="1530" spans="1:27">
      <x:c r="B1530" s="0" t="s">
        <x:v>1035</x:v>
      </x:c>
      <x:c r="C1530" s="0" t="s">
        <x:v>19</x:v>
      </x:c>
      <x:c r="D1530" s="0" t="s">
        <x:v>1036</x:v>
      </x:c>
      <x:c r="E1530" s="43" t="n">
        <x:v>1</x:v>
      </x:c>
      <x:c r="G1530" s="0" t="s">
        <x:v>458</x:v>
      </x:c>
      <x:c r="H1530" s="44" t="n">
        <x:v>1.08</x:v>
      </x:c>
      <x:c r="I1530" s="0" t="s">
        <x:v>459</x:v>
      </x:c>
      <x:c r="J1530" s="45">
        <x:f>ROUND(E1530* H1530,5)</x:f>
      </x:c>
      <x:c r="K1530" s="46" t="s"/>
    </x:row>
    <x:row r="1531" spans="1:27">
      <x:c r="B1531" s="0" t="s">
        <x:v>1037</x:v>
      </x:c>
      <x:c r="C1531" s="0" t="s">
        <x:v>258</x:v>
      </x:c>
      <x:c r="D1531" s="0" t="s">
        <x:v>1038</x:v>
      </x:c>
      <x:c r="E1531" s="43" t="n">
        <x:v>1.02</x:v>
      </x:c>
      <x:c r="G1531" s="0" t="s">
        <x:v>458</x:v>
      </x:c>
      <x:c r="H1531" s="44" t="n">
        <x:v>18.94</x:v>
      </x:c>
      <x:c r="I1531" s="0" t="s">
        <x:v>459</x:v>
      </x:c>
      <x:c r="J1531" s="45">
        <x:f>ROUND(E1531* H1531,5)</x:f>
      </x:c>
      <x:c r="K1531" s="46" t="s"/>
    </x:row>
    <x:row r="1532" spans="1:27">
      <x:c r="B1532" s="0" t="s">
        <x:v>989</x:v>
      </x:c>
      <x:c r="C1532" s="0" t="s">
        <x:v>214</x:v>
      </x:c>
      <x:c r="D1532" s="0" t="s">
        <x:v>990</x:v>
      </x:c>
      <x:c r="E1532" s="43" t="n">
        <x:v>0.034</x:v>
      </x:c>
      <x:c r="G1532" s="0" t="s">
        <x:v>458</x:v>
      </x:c>
      <x:c r="H1532" s="44" t="n">
        <x:v>38.41</x:v>
      </x:c>
      <x:c r="I1532" s="0" t="s">
        <x:v>459</x:v>
      </x:c>
      <x:c r="J1532" s="45">
        <x:f>ROUND(E1532* H1532,5)</x:f>
      </x:c>
      <x:c r="K1532" s="46" t="s"/>
    </x:row>
    <x:row r="1533" spans="1:27">
      <x:c r="B1533" s="0" t="s">
        <x:v>470</x:v>
      </x:c>
      <x:c r="C1533" s="0" t="s">
        <x:v>35</x:v>
      </x:c>
      <x:c r="D1533" s="0" t="s">
        <x:v>471</x:v>
      </x:c>
      <x:c r="E1533" s="43" t="n">
        <x:v>0.45</x:v>
      </x:c>
      <x:c r="G1533" s="0" t="s">
        <x:v>458</x:v>
      </x:c>
      <x:c r="H1533" s="44" t="n">
        <x:v>1.34</x:v>
      </x:c>
      <x:c r="I1533" s="0" t="s">
        <x:v>459</x:v>
      </x:c>
      <x:c r="J1533" s="45">
        <x:f>ROUND(E1533* H1533,5)</x:f>
      </x:c>
      <x:c r="K1533" s="46" t="s"/>
    </x:row>
    <x:row r="1534" spans="1:27">
      <x:c r="D1534" s="47" t="s">
        <x:v>475</x:v>
      </x:c>
      <x:c r="E1534" s="46" t="s"/>
      <x:c r="H1534" s="46" t="s"/>
      <x:c r="K1534" s="44">
        <x:f>SUM(J1529:J1533)</x:f>
      </x:c>
    </x:row>
    <x:row r="1535" spans="1:27">
      <x:c r="E1535" s="46" t="s"/>
      <x:c r="H1535" s="46" t="s"/>
      <x:c r="K1535" s="46" t="s"/>
    </x:row>
    <x:row r="1536" spans="1:27">
      <x:c r="D1536" s="47" t="s">
        <x:v>477</x:v>
      </x:c>
      <x:c r="E1536" s="46" t="s"/>
      <x:c r="H1536" s="46" t="n">
        <x:v>1.5</x:v>
      </x:c>
      <x:c r="I1536" s="0" t="s">
        <x:v>478</x:v>
      </x:c>
      <x:c r="J1536" s="0">
        <x:f>ROUND(H1536/100*K1523,5)</x:f>
      </x:c>
      <x:c r="K1536" s="46" t="s"/>
    </x:row>
    <x:row r="1537" spans="1:27">
      <x:c r="D1537" s="47" t="s">
        <x:v>476</x:v>
      </x:c>
      <x:c r="E1537" s="46" t="s"/>
      <x:c r="H1537" s="46" t="s"/>
      <x:c r="K1537" s="48">
        <x:f>SUM(J1520:J1536)</x:f>
      </x:c>
    </x:row>
    <x:row r="1538" spans="1:27">
      <x:c r="D1538" s="47" t="s">
        <x:v>505</x:v>
      </x:c>
      <x:c r="E1538" s="46" t="s"/>
      <x:c r="H1538" s="46" t="n">
        <x:v>3</x:v>
      </x:c>
      <x:c r="I1538" s="0" t="s">
        <x:v>478</x:v>
      </x:c>
      <x:c r="K1538" s="44">
        <x:f>ROUND(H1538/100*K1537,5)</x:f>
      </x:c>
    </x:row>
    <x:row r="1539" spans="1:27">
      <x:c r="D1539" s="47" t="s">
        <x:v>479</x:v>
      </x:c>
      <x:c r="E1539" s="46" t="s"/>
      <x:c r="H1539" s="46" t="s"/>
      <x:c r="K1539" s="48">
        <x:f>SUM(K1537:K1538)</x:f>
      </x:c>
    </x:row>
    <x:row r="1541" spans="1:27" customFormat="1" ht="45" customHeight="1">
      <x:c r="A1541" s="36" t="s">
        <x:v>1039</x:v>
      </x:c>
      <x:c r="B1541" s="36" t="s">
        <x:v>274</x:v>
      </x:c>
      <x:c r="C1541" s="37" t="s">
        <x:v>258</x:v>
      </x:c>
      <x:c r="D1541" s="38" t="s">
        <x:v>275</x:v>
      </x:c>
      <x:c r="E1541" s="37" t="s"/>
      <x:c r="F1541" s="37" t="s"/>
      <x:c r="G1541" s="37" t="s"/>
      <x:c r="H1541" s="39" t="s">
        <x:v>451</x:v>
      </x:c>
      <x:c r="I1541" s="40" t="n">
        <x:v>1</x:v>
      </x:c>
      <x:c r="J1541" s="41" t="s"/>
      <x:c r="K1541" s="42">
        <x:f>ROUND(K1561,2)</x:f>
      </x:c>
      <x:c r="L1541" s="38" t="s">
        <x:v>1040</x:v>
      </x:c>
      <x:c r="M1541" s="37" t="s"/>
      <x:c r="N1541" s="37" t="s"/>
      <x:c r="O1541" s="37" t="s"/>
      <x:c r="P1541" s="37" t="s"/>
      <x:c r="Q1541" s="37" t="s"/>
      <x:c r="R1541" s="37" t="s"/>
      <x:c r="S1541" s="37" t="s"/>
      <x:c r="T1541" s="37" t="s"/>
      <x:c r="U1541" s="37" t="s"/>
      <x:c r="V1541" s="37" t="s"/>
      <x:c r="W1541" s="37" t="s"/>
      <x:c r="X1541" s="37" t="s"/>
      <x:c r="Y1541" s="37" t="s"/>
      <x:c r="Z1541" s="37" t="s"/>
      <x:c r="AA1541" s="37" t="s"/>
    </x:row>
    <x:row r="1542" spans="1:27">
      <x:c r="B1542" s="14" t="s">
        <x:v>453</x:v>
      </x:c>
    </x:row>
    <x:row r="1543" spans="1:27">
      <x:c r="B1543" s="0" t="s">
        <x:v>876</x:v>
      </x:c>
      <x:c r="C1543" s="0" t="s">
        <x:v>455</x:v>
      </x:c>
      <x:c r="D1543" s="0" t="s">
        <x:v>877</x:v>
      </x:c>
      <x:c r="E1543" s="43" t="n">
        <x:v>0.19</x:v>
      </x:c>
      <x:c r="F1543" s="0" t="s">
        <x:v>457</x:v>
      </x:c>
      <x:c r="G1543" s="0" t="s">
        <x:v>458</x:v>
      </x:c>
      <x:c r="H1543" s="44" t="n">
        <x:v>24.7</x:v>
      </x:c>
      <x:c r="I1543" s="0" t="s">
        <x:v>459</x:v>
      </x:c>
      <x:c r="J1543" s="45">
        <x:f>ROUND(E1543/I1541* H1543,5)</x:f>
      </x:c>
      <x:c r="K1543" s="46" t="s"/>
    </x:row>
    <x:row r="1544" spans="1:27">
      <x:c r="B1544" s="0" t="s">
        <x:v>874</x:v>
      </x:c>
      <x:c r="C1544" s="0" t="s">
        <x:v>455</x:v>
      </x:c>
      <x:c r="D1544" s="0" t="s">
        <x:v>875</x:v>
      </x:c>
      <x:c r="E1544" s="43" t="n">
        <x:v>0.19</x:v>
      </x:c>
      <x:c r="F1544" s="0" t="s">
        <x:v>457</x:v>
      </x:c>
      <x:c r="G1544" s="0" t="s">
        <x:v>458</x:v>
      </x:c>
      <x:c r="H1544" s="44" t="n">
        <x:v>21.22</x:v>
      </x:c>
      <x:c r="I1544" s="0" t="s">
        <x:v>459</x:v>
      </x:c>
      <x:c r="J1544" s="45">
        <x:f>ROUND(E1544/I1541* H1544,5)</x:f>
      </x:c>
      <x:c r="K1544" s="46" t="s"/>
    </x:row>
    <x:row r="1545" spans="1:27">
      <x:c r="D1545" s="47" t="s">
        <x:v>460</x:v>
      </x:c>
      <x:c r="E1545" s="46" t="s"/>
      <x:c r="H1545" s="46" t="s"/>
      <x:c r="K1545" s="44">
        <x:f>SUM(J1543:J1544)</x:f>
      </x:c>
    </x:row>
    <x:row r="1546" spans="1:27">
      <x:c r="B1546" s="14" t="s">
        <x:v>461</x:v>
      </x:c>
      <x:c r="E1546" s="46" t="s"/>
      <x:c r="H1546" s="46" t="s"/>
      <x:c r="K1546" s="46" t="s"/>
    </x:row>
    <x:row r="1547" spans="1:27">
      <x:c r="B1547" s="0" t="s">
        <x:v>590</x:v>
      </x:c>
      <x:c r="C1547" s="0" t="s">
        <x:v>455</x:v>
      </x:c>
      <x:c r="D1547" s="0" t="s">
        <x:v>591</x:v>
      </x:c>
      <x:c r="E1547" s="43" t="n">
        <x:v>0.125</x:v>
      </x:c>
      <x:c r="F1547" s="0" t="s">
        <x:v>457</x:v>
      </x:c>
      <x:c r="G1547" s="0" t="s">
        <x:v>458</x:v>
      </x:c>
      <x:c r="H1547" s="44" t="n">
        <x:v>4.8</x:v>
      </x:c>
      <x:c r="I1547" s="0" t="s">
        <x:v>459</x:v>
      </x:c>
      <x:c r="J1547" s="45">
        <x:f>ROUND(E1547/I1541* H1547,5)</x:f>
      </x:c>
      <x:c r="K1547" s="46" t="s"/>
    </x:row>
    <x:row r="1548" spans="1:27">
      <x:c r="B1548" s="0" t="s">
        <x:v>558</x:v>
      </x:c>
      <x:c r="C1548" s="0" t="s">
        <x:v>455</x:v>
      </x:c>
      <x:c r="D1548" s="0" t="s">
        <x:v>559</x:v>
      </x:c>
      <x:c r="E1548" s="43" t="n">
        <x:v>0.0725</x:v>
      </x:c>
      <x:c r="F1548" s="0" t="s">
        <x:v>457</x:v>
      </x:c>
      <x:c r="G1548" s="0" t="s">
        <x:v>458</x:v>
      </x:c>
      <x:c r="H1548" s="44" t="n">
        <x:v>44.99</x:v>
      </x:c>
      <x:c r="I1548" s="0" t="s">
        <x:v>459</x:v>
      </x:c>
      <x:c r="J1548" s="45">
        <x:f>ROUND(E1548/I1541* H1548,5)</x:f>
      </x:c>
      <x:c r="K1548" s="46" t="s"/>
    </x:row>
    <x:row r="1549" spans="1:27">
      <x:c r="D1549" s="47" t="s">
        <x:v>464</x:v>
      </x:c>
      <x:c r="E1549" s="46" t="s"/>
      <x:c r="H1549" s="46" t="s"/>
      <x:c r="K1549" s="44">
        <x:f>SUM(J1547:J1548)</x:f>
      </x:c>
    </x:row>
    <x:row r="1550" spans="1:27">
      <x:c r="B1550" s="14" t="s">
        <x:v>465</x:v>
      </x:c>
      <x:c r="E1550" s="46" t="s"/>
      <x:c r="H1550" s="46" t="s"/>
      <x:c r="K1550" s="46" t="s"/>
    </x:row>
    <x:row r="1551" spans="1:27">
      <x:c r="B1551" s="0" t="s">
        <x:v>1041</x:v>
      </x:c>
      <x:c r="C1551" s="0" t="s">
        <x:v>19</x:v>
      </x:c>
      <x:c r="D1551" s="0" t="s">
        <x:v>1042</x:v>
      </x:c>
      <x:c r="E1551" s="43" t="n">
        <x:v>1</x:v>
      </x:c>
      <x:c r="G1551" s="0" t="s">
        <x:v>458</x:v>
      </x:c>
      <x:c r="H1551" s="44" t="n">
        <x:v>1.41</x:v>
      </x:c>
      <x:c r="I1551" s="0" t="s">
        <x:v>459</x:v>
      </x:c>
      <x:c r="J1551" s="45">
        <x:f>ROUND(E1551* H1551,5)</x:f>
      </x:c>
      <x:c r="K1551" s="46" t="s"/>
    </x:row>
    <x:row r="1552" spans="1:27">
      <x:c r="B1552" s="0" t="s">
        <x:v>1043</x:v>
      </x:c>
      <x:c r="C1552" s="0" t="s">
        <x:v>19</x:v>
      </x:c>
      <x:c r="D1552" s="0" t="s">
        <x:v>1044</x:v>
      </x:c>
      <x:c r="E1552" s="43" t="n">
        <x:v>0.2</x:v>
      </x:c>
      <x:c r="G1552" s="0" t="s">
        <x:v>458</x:v>
      </x:c>
      <x:c r="H1552" s="44" t="n">
        <x:v>65.13</x:v>
      </x:c>
      <x:c r="I1552" s="0" t="s">
        <x:v>459</x:v>
      </x:c>
      <x:c r="J1552" s="45">
        <x:f>ROUND(E1552* H1552,5)</x:f>
      </x:c>
      <x:c r="K1552" s="46" t="s"/>
    </x:row>
    <x:row r="1553" spans="1:27">
      <x:c r="B1553" s="0" t="s">
        <x:v>1045</x:v>
      </x:c>
      <x:c r="C1553" s="0" t="s">
        <x:v>258</x:v>
      </x:c>
      <x:c r="D1553" s="0" t="s">
        <x:v>1046</x:v>
      </x:c>
      <x:c r="E1553" s="43" t="n">
        <x:v>1.02</x:v>
      </x:c>
      <x:c r="G1553" s="0" t="s">
        <x:v>458</x:v>
      </x:c>
      <x:c r="H1553" s="44" t="n">
        <x:v>21.89</x:v>
      </x:c>
      <x:c r="I1553" s="0" t="s">
        <x:v>459</x:v>
      </x:c>
      <x:c r="J1553" s="45">
        <x:f>ROUND(E1553* H1553,5)</x:f>
      </x:c>
      <x:c r="K1553" s="46" t="s"/>
    </x:row>
    <x:row r="1554" spans="1:27">
      <x:c r="B1554" s="0" t="s">
        <x:v>470</x:v>
      </x:c>
      <x:c r="C1554" s="0" t="s">
        <x:v>35</x:v>
      </x:c>
      <x:c r="D1554" s="0" t="s">
        <x:v>471</x:v>
      </x:c>
      <x:c r="E1554" s="43" t="n">
        <x:v>0.45</x:v>
      </x:c>
      <x:c r="G1554" s="0" t="s">
        <x:v>458</x:v>
      </x:c>
      <x:c r="H1554" s="44" t="n">
        <x:v>1.34</x:v>
      </x:c>
      <x:c r="I1554" s="0" t="s">
        <x:v>459</x:v>
      </x:c>
      <x:c r="J1554" s="45">
        <x:f>ROUND(E1554* H1554,5)</x:f>
      </x:c>
      <x:c r="K1554" s="46" t="s"/>
    </x:row>
    <x:row r="1555" spans="1:27">
      <x:c r="B1555" s="0" t="s">
        <x:v>989</x:v>
      </x:c>
      <x:c r="C1555" s="0" t="s">
        <x:v>214</x:v>
      </x:c>
      <x:c r="D1555" s="0" t="s">
        <x:v>990</x:v>
      </x:c>
      <x:c r="E1555" s="43" t="n">
        <x:v>0.034</x:v>
      </x:c>
      <x:c r="G1555" s="0" t="s">
        <x:v>458</x:v>
      </x:c>
      <x:c r="H1555" s="44" t="n">
        <x:v>38.41</x:v>
      </x:c>
      <x:c r="I1555" s="0" t="s">
        <x:v>459</x:v>
      </x:c>
      <x:c r="J1555" s="45">
        <x:f>ROUND(E1555* H1555,5)</x:f>
      </x:c>
      <x:c r="K1555" s="46" t="s"/>
    </x:row>
    <x:row r="1556" spans="1:27">
      <x:c r="D1556" s="47" t="s">
        <x:v>475</x:v>
      </x:c>
      <x:c r="E1556" s="46" t="s"/>
      <x:c r="H1556" s="46" t="s"/>
      <x:c r="K1556" s="44">
        <x:f>SUM(J1551:J1555)</x:f>
      </x:c>
    </x:row>
    <x:row r="1557" spans="1:27">
      <x:c r="E1557" s="46" t="s"/>
      <x:c r="H1557" s="46" t="s"/>
      <x:c r="K1557" s="46" t="s"/>
    </x:row>
    <x:row r="1558" spans="1:27">
      <x:c r="D1558" s="47" t="s">
        <x:v>477</x:v>
      </x:c>
      <x:c r="E1558" s="46" t="s"/>
      <x:c r="H1558" s="46" t="n">
        <x:v>1.5</x:v>
      </x:c>
      <x:c r="I1558" s="0" t="s">
        <x:v>478</x:v>
      </x:c>
      <x:c r="J1558" s="0">
        <x:f>ROUND(H1558/100*K1545,5)</x:f>
      </x:c>
      <x:c r="K1558" s="46" t="s"/>
    </x:row>
    <x:row r="1559" spans="1:27">
      <x:c r="D1559" s="47" t="s">
        <x:v>476</x:v>
      </x:c>
      <x:c r="E1559" s="46" t="s"/>
      <x:c r="H1559" s="46" t="s"/>
      <x:c r="K1559" s="48">
        <x:f>SUM(J1542:J1558)</x:f>
      </x:c>
    </x:row>
    <x:row r="1560" spans="1:27">
      <x:c r="D1560" s="47" t="s">
        <x:v>505</x:v>
      </x:c>
      <x:c r="E1560" s="46" t="s"/>
      <x:c r="H1560" s="46" t="n">
        <x:v>3</x:v>
      </x:c>
      <x:c r="I1560" s="0" t="s">
        <x:v>478</x:v>
      </x:c>
      <x:c r="K1560" s="44">
        <x:f>ROUND(H1560/100*K1559,5)</x:f>
      </x:c>
    </x:row>
    <x:row r="1561" spans="1:27">
      <x:c r="D1561" s="47" t="s">
        <x:v>479</x:v>
      </x:c>
      <x:c r="E1561" s="46" t="s"/>
      <x:c r="H1561" s="46" t="s"/>
      <x:c r="K1561" s="48">
        <x:f>SUM(K1559:K1560)</x:f>
      </x:c>
    </x:row>
    <x:row r="1563" spans="1:27" customFormat="1" ht="45" customHeight="1">
      <x:c r="A1563" s="36" t="s">
        <x:v>1047</x:v>
      </x:c>
      <x:c r="B1563" s="36" t="s">
        <x:v>276</x:v>
      </x:c>
      <x:c r="C1563" s="37" t="s">
        <x:v>258</x:v>
      </x:c>
      <x:c r="D1563" s="38" t="s">
        <x:v>277</x:v>
      </x:c>
      <x:c r="E1563" s="37" t="s"/>
      <x:c r="F1563" s="37" t="s"/>
      <x:c r="G1563" s="37" t="s"/>
      <x:c r="H1563" s="39" t="s">
        <x:v>451</x:v>
      </x:c>
      <x:c r="I1563" s="40" t="n">
        <x:v>1</x:v>
      </x:c>
      <x:c r="J1563" s="41" t="s"/>
      <x:c r="K1563" s="42">
        <x:f>ROUND(K1583,2)</x:f>
      </x:c>
      <x:c r="L1563" s="38" t="s">
        <x:v>1048</x:v>
      </x:c>
      <x:c r="M1563" s="37" t="s"/>
      <x:c r="N1563" s="37" t="s"/>
      <x:c r="O1563" s="37" t="s"/>
      <x:c r="P1563" s="37" t="s"/>
      <x:c r="Q1563" s="37" t="s"/>
      <x:c r="R1563" s="37" t="s"/>
      <x:c r="S1563" s="37" t="s"/>
      <x:c r="T1563" s="37" t="s"/>
      <x:c r="U1563" s="37" t="s"/>
      <x:c r="V1563" s="37" t="s"/>
      <x:c r="W1563" s="37" t="s"/>
      <x:c r="X1563" s="37" t="s"/>
      <x:c r="Y1563" s="37" t="s"/>
      <x:c r="Z1563" s="37" t="s"/>
      <x:c r="AA1563" s="37" t="s"/>
    </x:row>
    <x:row r="1564" spans="1:27">
      <x:c r="B1564" s="14" t="s">
        <x:v>453</x:v>
      </x:c>
    </x:row>
    <x:row r="1565" spans="1:27">
      <x:c r="B1565" s="0" t="s">
        <x:v>876</x:v>
      </x:c>
      <x:c r="C1565" s="0" t="s">
        <x:v>455</x:v>
      </x:c>
      <x:c r="D1565" s="0" t="s">
        <x:v>877</x:v>
      </x:c>
      <x:c r="E1565" s="43" t="n">
        <x:v>0.53</x:v>
      </x:c>
      <x:c r="F1565" s="0" t="s">
        <x:v>457</x:v>
      </x:c>
      <x:c r="G1565" s="0" t="s">
        <x:v>458</x:v>
      </x:c>
      <x:c r="H1565" s="44" t="n">
        <x:v>24.7</x:v>
      </x:c>
      <x:c r="I1565" s="0" t="s">
        <x:v>459</x:v>
      </x:c>
      <x:c r="J1565" s="45">
        <x:f>ROUND(E1565/I1563* H1565,5)</x:f>
      </x:c>
      <x:c r="K1565" s="46" t="s"/>
    </x:row>
    <x:row r="1566" spans="1:27">
      <x:c r="B1566" s="0" t="s">
        <x:v>874</x:v>
      </x:c>
      <x:c r="C1566" s="0" t="s">
        <x:v>455</x:v>
      </x:c>
      <x:c r="D1566" s="0" t="s">
        <x:v>875</x:v>
      </x:c>
      <x:c r="E1566" s="43" t="n">
        <x:v>0.53</x:v>
      </x:c>
      <x:c r="F1566" s="0" t="s">
        <x:v>457</x:v>
      </x:c>
      <x:c r="G1566" s="0" t="s">
        <x:v>458</x:v>
      </x:c>
      <x:c r="H1566" s="44" t="n">
        <x:v>21.22</x:v>
      </x:c>
      <x:c r="I1566" s="0" t="s">
        <x:v>459</x:v>
      </x:c>
      <x:c r="J1566" s="45">
        <x:f>ROUND(E1566/I1563* H1566,5)</x:f>
      </x:c>
      <x:c r="K1566" s="46" t="s"/>
    </x:row>
    <x:row r="1567" spans="1:27">
      <x:c r="D1567" s="47" t="s">
        <x:v>460</x:v>
      </x:c>
      <x:c r="E1567" s="46" t="s"/>
      <x:c r="H1567" s="46" t="s"/>
      <x:c r="K1567" s="44">
        <x:f>SUM(J1565:J1566)</x:f>
      </x:c>
    </x:row>
    <x:row r="1568" spans="1:27">
      <x:c r="B1568" s="14" t="s">
        <x:v>461</x:v>
      </x:c>
      <x:c r="E1568" s="46" t="s"/>
      <x:c r="H1568" s="46" t="s"/>
      <x:c r="K1568" s="46" t="s"/>
    </x:row>
    <x:row r="1569" spans="1:27">
      <x:c r="B1569" s="0" t="s">
        <x:v>558</x:v>
      </x:c>
      <x:c r="C1569" s="0" t="s">
        <x:v>455</x:v>
      </x:c>
      <x:c r="D1569" s="0" t="s">
        <x:v>559</x:v>
      </x:c>
      <x:c r="E1569" s="43" t="n">
        <x:v>0.0725</x:v>
      </x:c>
      <x:c r="F1569" s="0" t="s">
        <x:v>457</x:v>
      </x:c>
      <x:c r="G1569" s="0" t="s">
        <x:v>458</x:v>
      </x:c>
      <x:c r="H1569" s="44" t="n">
        <x:v>44.99</x:v>
      </x:c>
      <x:c r="I1569" s="0" t="s">
        <x:v>459</x:v>
      </x:c>
      <x:c r="J1569" s="45">
        <x:f>ROUND(E1569/I1563* H1569,5)</x:f>
      </x:c>
      <x:c r="K1569" s="46" t="s"/>
    </x:row>
    <x:row r="1570" spans="1:27">
      <x:c r="B1570" s="0" t="s">
        <x:v>590</x:v>
      </x:c>
      <x:c r="C1570" s="0" t="s">
        <x:v>455</x:v>
      </x:c>
      <x:c r="D1570" s="0" t="s">
        <x:v>591</x:v>
      </x:c>
      <x:c r="E1570" s="43" t="n">
        <x:v>0.125</x:v>
      </x:c>
      <x:c r="F1570" s="0" t="s">
        <x:v>457</x:v>
      </x:c>
      <x:c r="G1570" s="0" t="s">
        <x:v>458</x:v>
      </x:c>
      <x:c r="H1570" s="44" t="n">
        <x:v>4.8</x:v>
      </x:c>
      <x:c r="I1570" s="0" t="s">
        <x:v>459</x:v>
      </x:c>
      <x:c r="J1570" s="45">
        <x:f>ROUND(E1570/I1563* H1570,5)</x:f>
      </x:c>
      <x:c r="K1570" s="46" t="s"/>
    </x:row>
    <x:row r="1571" spans="1:27">
      <x:c r="D1571" s="47" t="s">
        <x:v>464</x:v>
      </x:c>
      <x:c r="E1571" s="46" t="s"/>
      <x:c r="H1571" s="46" t="s"/>
      <x:c r="K1571" s="44">
        <x:f>SUM(J1569:J1570)</x:f>
      </x:c>
    </x:row>
    <x:row r="1572" spans="1:27">
      <x:c r="B1572" s="14" t="s">
        <x:v>465</x:v>
      </x:c>
      <x:c r="E1572" s="46" t="s"/>
      <x:c r="H1572" s="46" t="s"/>
      <x:c r="K1572" s="46" t="s"/>
    </x:row>
    <x:row r="1573" spans="1:27">
      <x:c r="B1573" s="0" t="s">
        <x:v>1049</x:v>
      </x:c>
      <x:c r="C1573" s="0" t="s">
        <x:v>258</x:v>
      </x:c>
      <x:c r="D1573" s="0" t="s">
        <x:v>1050</x:v>
      </x:c>
      <x:c r="E1573" s="43" t="n">
        <x:v>1.02</x:v>
      </x:c>
      <x:c r="G1573" s="0" t="s">
        <x:v>458</x:v>
      </x:c>
      <x:c r="H1573" s="44" t="n">
        <x:v>62.66</x:v>
      </x:c>
      <x:c r="I1573" s="0" t="s">
        <x:v>459</x:v>
      </x:c>
      <x:c r="J1573" s="45">
        <x:f>ROUND(E1573* H1573,5)</x:f>
      </x:c>
      <x:c r="K1573" s="46" t="s"/>
    </x:row>
    <x:row r="1574" spans="1:27">
      <x:c r="B1574" s="0" t="s">
        <x:v>1051</x:v>
      </x:c>
      <x:c r="C1574" s="0" t="s">
        <x:v>19</x:v>
      </x:c>
      <x:c r="D1574" s="0" t="s">
        <x:v>1052</x:v>
      </x:c>
      <x:c r="E1574" s="43" t="n">
        <x:v>1</x:v>
      </x:c>
      <x:c r="G1574" s="0" t="s">
        <x:v>458</x:v>
      </x:c>
      <x:c r="H1574" s="44" t="n">
        <x:v>3.57</x:v>
      </x:c>
      <x:c r="I1574" s="0" t="s">
        <x:v>459</x:v>
      </x:c>
      <x:c r="J1574" s="45">
        <x:f>ROUND(E1574* H1574,5)</x:f>
      </x:c>
      <x:c r="K1574" s="46" t="s"/>
    </x:row>
    <x:row r="1575" spans="1:27">
      <x:c r="B1575" s="0" t="s">
        <x:v>989</x:v>
      </x:c>
      <x:c r="C1575" s="0" t="s">
        <x:v>214</x:v>
      </x:c>
      <x:c r="D1575" s="0" t="s">
        <x:v>990</x:v>
      </x:c>
      <x:c r="E1575" s="43" t="n">
        <x:v>0.034</x:v>
      </x:c>
      <x:c r="G1575" s="0" t="s">
        <x:v>458</x:v>
      </x:c>
      <x:c r="H1575" s="44" t="n">
        <x:v>38.41</x:v>
      </x:c>
      <x:c r="I1575" s="0" t="s">
        <x:v>459</x:v>
      </x:c>
      <x:c r="J1575" s="45">
        <x:f>ROUND(E1575* H1575,5)</x:f>
      </x:c>
      <x:c r="K1575" s="46" t="s"/>
    </x:row>
    <x:row r="1576" spans="1:27">
      <x:c r="B1576" s="0" t="s">
        <x:v>1053</x:v>
      </x:c>
      <x:c r="C1576" s="0" t="s">
        <x:v>19</x:v>
      </x:c>
      <x:c r="D1576" s="0" t="s">
        <x:v>1054</x:v>
      </x:c>
      <x:c r="E1576" s="43" t="n">
        <x:v>0.2</x:v>
      </x:c>
      <x:c r="G1576" s="0" t="s">
        <x:v>458</x:v>
      </x:c>
      <x:c r="H1576" s="44" t="n">
        <x:v>184.33</x:v>
      </x:c>
      <x:c r="I1576" s="0" t="s">
        <x:v>459</x:v>
      </x:c>
      <x:c r="J1576" s="45">
        <x:f>ROUND(E1576* H1576,5)</x:f>
      </x:c>
      <x:c r="K1576" s="46" t="s"/>
    </x:row>
    <x:row r="1577" spans="1:27">
      <x:c r="B1577" s="0" t="s">
        <x:v>470</x:v>
      </x:c>
      <x:c r="C1577" s="0" t="s">
        <x:v>35</x:v>
      </x:c>
      <x:c r="D1577" s="0" t="s">
        <x:v>471</x:v>
      </x:c>
      <x:c r="E1577" s="43" t="n">
        <x:v>0.45</x:v>
      </x:c>
      <x:c r="G1577" s="0" t="s">
        <x:v>458</x:v>
      </x:c>
      <x:c r="H1577" s="44" t="n">
        <x:v>1.34</x:v>
      </x:c>
      <x:c r="I1577" s="0" t="s">
        <x:v>459</x:v>
      </x:c>
      <x:c r="J1577" s="45">
        <x:f>ROUND(E1577* H1577,5)</x:f>
      </x:c>
      <x:c r="K1577" s="46" t="s"/>
    </x:row>
    <x:row r="1578" spans="1:27">
      <x:c r="D1578" s="47" t="s">
        <x:v>475</x:v>
      </x:c>
      <x:c r="E1578" s="46" t="s"/>
      <x:c r="H1578" s="46" t="s"/>
      <x:c r="K1578" s="44">
        <x:f>SUM(J1573:J1577)</x:f>
      </x:c>
    </x:row>
    <x:row r="1579" spans="1:27">
      <x:c r="E1579" s="46" t="s"/>
      <x:c r="H1579" s="46" t="s"/>
      <x:c r="K1579" s="46" t="s"/>
    </x:row>
    <x:row r="1580" spans="1:27">
      <x:c r="D1580" s="47" t="s">
        <x:v>477</x:v>
      </x:c>
      <x:c r="E1580" s="46" t="s"/>
      <x:c r="H1580" s="46" t="n">
        <x:v>1.5</x:v>
      </x:c>
      <x:c r="I1580" s="0" t="s">
        <x:v>478</x:v>
      </x:c>
      <x:c r="J1580" s="0">
        <x:f>ROUND(H1580/100*K1567,5)</x:f>
      </x:c>
      <x:c r="K1580" s="46" t="s"/>
    </x:row>
    <x:row r="1581" spans="1:27">
      <x:c r="D1581" s="47" t="s">
        <x:v>476</x:v>
      </x:c>
      <x:c r="E1581" s="46" t="s"/>
      <x:c r="H1581" s="46" t="s"/>
      <x:c r="K1581" s="48">
        <x:f>SUM(J1564:J1580)</x:f>
      </x:c>
    </x:row>
    <x:row r="1582" spans="1:27">
      <x:c r="D1582" s="47" t="s">
        <x:v>505</x:v>
      </x:c>
      <x:c r="E1582" s="46" t="s"/>
      <x:c r="H1582" s="46" t="n">
        <x:v>3</x:v>
      </x:c>
      <x:c r="I1582" s="0" t="s">
        <x:v>478</x:v>
      </x:c>
      <x:c r="K1582" s="44">
        <x:f>ROUND(H1582/100*K1581,5)</x:f>
      </x:c>
    </x:row>
    <x:row r="1583" spans="1:27">
      <x:c r="D1583" s="47" t="s">
        <x:v>479</x:v>
      </x:c>
      <x:c r="E1583" s="46" t="s"/>
      <x:c r="H1583" s="46" t="s"/>
      <x:c r="K1583" s="48">
        <x:f>SUM(K1581:K1582)</x:f>
      </x:c>
    </x:row>
    <x:row r="1585" spans="1:27" customFormat="1" ht="45" customHeight="1">
      <x:c r="A1585" s="36" t="s">
        <x:v>1055</x:v>
      </x:c>
      <x:c r="B1585" s="36" t="s">
        <x:v>257</x:v>
      </x:c>
      <x:c r="C1585" s="37" t="s">
        <x:v>258</x:v>
      </x:c>
      <x:c r="D1585" s="38" t="s">
        <x:v>259</x:v>
      </x:c>
      <x:c r="E1585" s="37" t="s"/>
      <x:c r="F1585" s="37" t="s"/>
      <x:c r="G1585" s="37" t="s"/>
      <x:c r="H1585" s="39" t="s">
        <x:v>451</x:v>
      </x:c>
      <x:c r="I1585" s="40" t="n">
        <x:v>1</x:v>
      </x:c>
      <x:c r="J1585" s="41" t="s"/>
      <x:c r="K1585" s="42">
        <x:f>ROUND(K1606,2)</x:f>
      </x:c>
      <x:c r="L1585" s="38" t="s">
        <x:v>1056</x:v>
      </x:c>
      <x:c r="M1585" s="37" t="s"/>
      <x:c r="N1585" s="37" t="s"/>
      <x:c r="O1585" s="37" t="s"/>
      <x:c r="P1585" s="37" t="s"/>
      <x:c r="Q1585" s="37" t="s"/>
      <x:c r="R1585" s="37" t="s"/>
      <x:c r="S1585" s="37" t="s"/>
      <x:c r="T1585" s="37" t="s"/>
      <x:c r="U1585" s="37" t="s"/>
      <x:c r="V1585" s="37" t="s"/>
      <x:c r="W1585" s="37" t="s"/>
      <x:c r="X1585" s="37" t="s"/>
      <x:c r="Y1585" s="37" t="s"/>
      <x:c r="Z1585" s="37" t="s"/>
      <x:c r="AA1585" s="37" t="s"/>
    </x:row>
    <x:row r="1586" spans="1:27">
      <x:c r="B1586" s="14" t="s">
        <x:v>453</x:v>
      </x:c>
    </x:row>
    <x:row r="1587" spans="1:27">
      <x:c r="B1587" s="0" t="s">
        <x:v>876</x:v>
      </x:c>
      <x:c r="C1587" s="0" t="s">
        <x:v>455</x:v>
      </x:c>
      <x:c r="D1587" s="0" t="s">
        <x:v>877</x:v>
      </x:c>
      <x:c r="E1587" s="43" t="n">
        <x:v>0.05</x:v>
      </x:c>
      <x:c r="F1587" s="0" t="s">
        <x:v>457</x:v>
      </x:c>
      <x:c r="G1587" s="0" t="s">
        <x:v>458</x:v>
      </x:c>
      <x:c r="H1587" s="44" t="n">
        <x:v>24.7</x:v>
      </x:c>
      <x:c r="I1587" s="0" t="s">
        <x:v>459</x:v>
      </x:c>
      <x:c r="J1587" s="45">
        <x:f>ROUND(E1587/I1585* H1587,5)</x:f>
      </x:c>
      <x:c r="K1587" s="46" t="s"/>
    </x:row>
    <x:row r="1588" spans="1:27">
      <x:c r="B1588" s="0" t="s">
        <x:v>874</x:v>
      </x:c>
      <x:c r="C1588" s="0" t="s">
        <x:v>455</x:v>
      </x:c>
      <x:c r="D1588" s="0" t="s">
        <x:v>875</x:v>
      </x:c>
      <x:c r="E1588" s="43" t="n">
        <x:v>0.05</x:v>
      </x:c>
      <x:c r="F1588" s="0" t="s">
        <x:v>457</x:v>
      </x:c>
      <x:c r="G1588" s="0" t="s">
        <x:v>458</x:v>
      </x:c>
      <x:c r="H1588" s="44" t="n">
        <x:v>21.22</x:v>
      </x:c>
      <x:c r="I1588" s="0" t="s">
        <x:v>459</x:v>
      </x:c>
      <x:c r="J1588" s="45">
        <x:f>ROUND(E1588/I1585* H1588,5)</x:f>
      </x:c>
      <x:c r="K1588" s="46" t="s"/>
    </x:row>
    <x:row r="1589" spans="1:27">
      <x:c r="D1589" s="47" t="s">
        <x:v>460</x:v>
      </x:c>
      <x:c r="E1589" s="46" t="s"/>
      <x:c r="H1589" s="46" t="s"/>
      <x:c r="K1589" s="44">
        <x:f>SUM(J1587:J1588)</x:f>
      </x:c>
    </x:row>
    <x:row r="1590" spans="1:27">
      <x:c r="B1590" s="14" t="s">
        <x:v>461</x:v>
      </x:c>
      <x:c r="E1590" s="46" t="s"/>
      <x:c r="H1590" s="46" t="s"/>
      <x:c r="K1590" s="46" t="s"/>
    </x:row>
    <x:row r="1591" spans="1:27">
      <x:c r="B1591" s="0" t="s">
        <x:v>558</x:v>
      </x:c>
      <x:c r="C1591" s="0" t="s">
        <x:v>455</x:v>
      </x:c>
      <x:c r="D1591" s="0" t="s">
        <x:v>559</x:v>
      </x:c>
      <x:c r="E1591" s="43" t="n">
        <x:v>0.0725</x:v>
      </x:c>
      <x:c r="F1591" s="0" t="s">
        <x:v>457</x:v>
      </x:c>
      <x:c r="G1591" s="0" t="s">
        <x:v>458</x:v>
      </x:c>
      <x:c r="H1591" s="44" t="n">
        <x:v>44.99</x:v>
      </x:c>
      <x:c r="I1591" s="0" t="s">
        <x:v>459</x:v>
      </x:c>
      <x:c r="J1591" s="45">
        <x:f>ROUND(E1591/I1585* H1591,5)</x:f>
      </x:c>
      <x:c r="K1591" s="46" t="s"/>
    </x:row>
    <x:row r="1592" spans="1:27">
      <x:c r="B1592" s="0" t="s">
        <x:v>590</x:v>
      </x:c>
      <x:c r="C1592" s="0" t="s">
        <x:v>455</x:v>
      </x:c>
      <x:c r="D1592" s="0" t="s">
        <x:v>591</x:v>
      </x:c>
      <x:c r="E1592" s="43" t="n">
        <x:v>0.125</x:v>
      </x:c>
      <x:c r="F1592" s="0" t="s">
        <x:v>457</x:v>
      </x:c>
      <x:c r="G1592" s="0" t="s">
        <x:v>458</x:v>
      </x:c>
      <x:c r="H1592" s="44" t="n">
        <x:v>4.8</x:v>
      </x:c>
      <x:c r="I1592" s="0" t="s">
        <x:v>459</x:v>
      </x:c>
      <x:c r="J1592" s="45">
        <x:f>ROUND(E1592/I1585* H1592,5)</x:f>
      </x:c>
      <x:c r="K1592" s="46" t="s"/>
    </x:row>
    <x:row r="1593" spans="1:27">
      <x:c r="D1593" s="47" t="s">
        <x:v>464</x:v>
      </x:c>
      <x:c r="E1593" s="46" t="s"/>
      <x:c r="H1593" s="46" t="s"/>
      <x:c r="K1593" s="44">
        <x:f>SUM(J1591:J1592)</x:f>
      </x:c>
    </x:row>
    <x:row r="1594" spans="1:27">
      <x:c r="B1594" s="14" t="s">
        <x:v>465</x:v>
      </x:c>
      <x:c r="E1594" s="46" t="s"/>
      <x:c r="H1594" s="46" t="s"/>
      <x:c r="K1594" s="46" t="s"/>
    </x:row>
    <x:row r="1595" spans="1:27">
      <x:c r="B1595" s="0" t="s">
        <x:v>989</x:v>
      </x:c>
      <x:c r="C1595" s="0" t="s">
        <x:v>214</x:v>
      </x:c>
      <x:c r="D1595" s="0" t="s">
        <x:v>990</x:v>
      </x:c>
      <x:c r="E1595" s="43" t="n">
        <x:v>0.034</x:v>
      </x:c>
      <x:c r="G1595" s="0" t="s">
        <x:v>458</x:v>
      </x:c>
      <x:c r="H1595" s="44" t="n">
        <x:v>38.41</x:v>
      </x:c>
      <x:c r="I1595" s="0" t="s">
        <x:v>459</x:v>
      </x:c>
      <x:c r="J1595" s="45">
        <x:f>ROUND(E1595* H1595,5)</x:f>
      </x:c>
      <x:c r="K1595" s="46" t="s"/>
    </x:row>
    <x:row r="1596" spans="1:27">
      <x:c r="B1596" s="0" t="s">
        <x:v>470</x:v>
      </x:c>
      <x:c r="C1596" s="0" t="s">
        <x:v>35</x:v>
      </x:c>
      <x:c r="D1596" s="0" t="s">
        <x:v>471</x:v>
      </x:c>
      <x:c r="E1596" s="43" t="n">
        <x:v>0.45</x:v>
      </x:c>
      <x:c r="G1596" s="0" t="s">
        <x:v>458</x:v>
      </x:c>
      <x:c r="H1596" s="44" t="n">
        <x:v>1.34</x:v>
      </x:c>
      <x:c r="I1596" s="0" t="s">
        <x:v>459</x:v>
      </x:c>
      <x:c r="J1596" s="45">
        <x:f>ROUND(E1596* H1596,5)</x:f>
      </x:c>
      <x:c r="K1596" s="46" t="s"/>
    </x:row>
    <x:row r="1597" spans="1:27">
      <x:c r="B1597" s="0" t="s">
        <x:v>1057</x:v>
      </x:c>
      <x:c r="C1597" s="0" t="s">
        <x:v>19</x:v>
      </x:c>
      <x:c r="D1597" s="0" t="s">
        <x:v>1058</x:v>
      </x:c>
      <x:c r="E1597" s="43" t="n">
        <x:v>1</x:v>
      </x:c>
      <x:c r="G1597" s="0" t="s">
        <x:v>458</x:v>
      </x:c>
      <x:c r="H1597" s="44" t="n">
        <x:v>0.06</x:v>
      </x:c>
      <x:c r="I1597" s="0" t="s">
        <x:v>459</x:v>
      </x:c>
      <x:c r="J1597" s="45">
        <x:f>ROUND(E1597* H1597,5)</x:f>
      </x:c>
      <x:c r="K1597" s="46" t="s"/>
    </x:row>
    <x:row r="1598" spans="1:27">
      <x:c r="B1598" s="0" t="s">
        <x:v>1059</x:v>
      </x:c>
      <x:c r="C1598" s="0" t="s">
        <x:v>19</x:v>
      </x:c>
      <x:c r="D1598" s="0" t="s">
        <x:v>1060</x:v>
      </x:c>
      <x:c r="E1598" s="43" t="n">
        <x:v>0.3</x:v>
      </x:c>
      <x:c r="G1598" s="0" t="s">
        <x:v>458</x:v>
      </x:c>
      <x:c r="H1598" s="44" t="n">
        <x:v>3.52</x:v>
      </x:c>
      <x:c r="I1598" s="0" t="s">
        <x:v>459</x:v>
      </x:c>
      <x:c r="J1598" s="45">
        <x:f>ROUND(E1598* H1598,5)</x:f>
      </x:c>
      <x:c r="K1598" s="46" t="s"/>
    </x:row>
    <x:row r="1599" spans="1:27">
      <x:c r="B1599" s="0" t="s">
        <x:v>1061</x:v>
      </x:c>
      <x:c r="C1599" s="0" t="s">
        <x:v>19</x:v>
      </x:c>
      <x:c r="D1599" s="0" t="s">
        <x:v>1062</x:v>
      </x:c>
      <x:c r="E1599" s="43" t="n">
        <x:v>1.3</x:v>
      </x:c>
      <x:c r="G1599" s="0" t="s">
        <x:v>458</x:v>
      </x:c>
      <x:c r="H1599" s="44" t="n">
        <x:v>0.28</x:v>
      </x:c>
      <x:c r="I1599" s="0" t="s">
        <x:v>459</x:v>
      </x:c>
      <x:c r="J1599" s="45">
        <x:f>ROUND(E1599* H1599,5)</x:f>
      </x:c>
      <x:c r="K1599" s="46" t="s"/>
    </x:row>
    <x:row r="1600" spans="1:27">
      <x:c r="B1600" s="0" t="s">
        <x:v>1063</x:v>
      </x:c>
      <x:c r="C1600" s="0" t="s">
        <x:v>258</x:v>
      </x:c>
      <x:c r="D1600" s="0" t="s">
        <x:v>1064</x:v>
      </x:c>
      <x:c r="E1600" s="43" t="n">
        <x:v>1.02</x:v>
      </x:c>
      <x:c r="G1600" s="0" t="s">
        <x:v>458</x:v>
      </x:c>
      <x:c r="H1600" s="44" t="n">
        <x:v>0.5</x:v>
      </x:c>
      <x:c r="I1600" s="0" t="s">
        <x:v>459</x:v>
      </x:c>
      <x:c r="J1600" s="45">
        <x:f>ROUND(E1600* H1600,5)</x:f>
      </x:c>
      <x:c r="K1600" s="46" t="s"/>
    </x:row>
    <x:row r="1601" spans="1:27">
      <x:c r="D1601" s="47" t="s">
        <x:v>475</x:v>
      </x:c>
      <x:c r="E1601" s="46" t="s"/>
      <x:c r="H1601" s="46" t="s"/>
      <x:c r="K1601" s="44">
        <x:f>SUM(J1595:J1600)</x:f>
      </x:c>
    </x:row>
    <x:row r="1602" spans="1:27">
      <x:c r="E1602" s="46" t="s"/>
      <x:c r="H1602" s="46" t="s"/>
      <x:c r="K1602" s="46" t="s"/>
    </x:row>
    <x:row r="1603" spans="1:27">
      <x:c r="D1603" s="47" t="s">
        <x:v>477</x:v>
      </x:c>
      <x:c r="E1603" s="46" t="s"/>
      <x:c r="H1603" s="46" t="n">
        <x:v>1.5</x:v>
      </x:c>
      <x:c r="I1603" s="0" t="s">
        <x:v>478</x:v>
      </x:c>
      <x:c r="J1603" s="0">
        <x:f>ROUND(H1603/100*K1589,5)</x:f>
      </x:c>
      <x:c r="K1603" s="46" t="s"/>
    </x:row>
    <x:row r="1604" spans="1:27">
      <x:c r="D1604" s="47" t="s">
        <x:v>476</x:v>
      </x:c>
      <x:c r="E1604" s="46" t="s"/>
      <x:c r="H1604" s="46" t="s"/>
      <x:c r="K1604" s="48">
        <x:f>SUM(J1586:J1603)</x:f>
      </x:c>
    </x:row>
    <x:row r="1605" spans="1:27">
      <x:c r="D1605" s="47" t="s">
        <x:v>505</x:v>
      </x:c>
      <x:c r="E1605" s="46" t="s"/>
      <x:c r="H1605" s="46" t="n">
        <x:v>3</x:v>
      </x:c>
      <x:c r="I1605" s="0" t="s">
        <x:v>478</x:v>
      </x:c>
      <x:c r="K1605" s="44">
        <x:f>ROUND(H1605/100*K1604,5)</x:f>
      </x:c>
    </x:row>
    <x:row r="1606" spans="1:27">
      <x:c r="D1606" s="47" t="s">
        <x:v>479</x:v>
      </x:c>
      <x:c r="E1606" s="46" t="s"/>
      <x:c r="H1606" s="46" t="s"/>
      <x:c r="K1606" s="48">
        <x:f>SUM(K1604:K1605)</x:f>
      </x:c>
    </x:row>
    <x:row r="1608" spans="1:27" customFormat="1" ht="45" customHeight="1">
      <x:c r="A1608" s="36" t="s">
        <x:v>1065</x:v>
      </x:c>
      <x:c r="B1608" s="36" t="s">
        <x:v>306</x:v>
      </x:c>
      <x:c r="C1608" s="37" t="s">
        <x:v>26</x:v>
      </x:c>
      <x:c r="D1608" s="38" t="s">
        <x:v>307</x:v>
      </x:c>
      <x:c r="E1608" s="37" t="s"/>
      <x:c r="F1608" s="37" t="s"/>
      <x:c r="G1608" s="37" t="s"/>
      <x:c r="H1608" s="39" t="s">
        <x:v>451</x:v>
      </x:c>
      <x:c r="I1608" s="40" t="n">
        <x:v>1</x:v>
      </x:c>
      <x:c r="J1608" s="41" t="s"/>
      <x:c r="K1608" s="42">
        <x:f>ROUND(K1627,2)</x:f>
      </x:c>
      <x:c r="L1608" s="38" t="s">
        <x:v>1066</x:v>
      </x:c>
      <x:c r="M1608" s="37" t="s"/>
      <x:c r="N1608" s="37" t="s"/>
      <x:c r="O1608" s="37" t="s"/>
      <x:c r="P1608" s="37" t="s"/>
      <x:c r="Q1608" s="37" t="s"/>
      <x:c r="R1608" s="37" t="s"/>
      <x:c r="S1608" s="37" t="s"/>
      <x:c r="T1608" s="37" t="s"/>
      <x:c r="U1608" s="37" t="s"/>
      <x:c r="V1608" s="37" t="s"/>
      <x:c r="W1608" s="37" t="s"/>
      <x:c r="X1608" s="37" t="s"/>
      <x:c r="Y1608" s="37" t="s"/>
      <x:c r="Z1608" s="37" t="s"/>
      <x:c r="AA1608" s="37" t="s"/>
    </x:row>
    <x:row r="1609" spans="1:27">
      <x:c r="B1609" s="14" t="s">
        <x:v>453</x:v>
      </x:c>
    </x:row>
    <x:row r="1610" spans="1:27">
      <x:c r="B1610" s="0" t="s">
        <x:v>885</x:v>
      </x:c>
      <x:c r="C1610" s="0" t="s">
        <x:v>455</x:v>
      </x:c>
      <x:c r="D1610" s="0" t="s">
        <x:v>886</x:v>
      </x:c>
      <x:c r="E1610" s="43" t="n">
        <x:v>1</x:v>
      </x:c>
      <x:c r="F1610" s="0" t="s">
        <x:v>457</x:v>
      </x:c>
      <x:c r="G1610" s="0" t="s">
        <x:v>458</x:v>
      </x:c>
      <x:c r="H1610" s="44" t="n">
        <x:v>21.19</x:v>
      </x:c>
      <x:c r="I1610" s="0" t="s">
        <x:v>459</x:v>
      </x:c>
      <x:c r="J1610" s="45">
        <x:f>ROUND(E1610/I1608* H1610,5)</x:f>
      </x:c>
      <x:c r="K1610" s="46" t="s"/>
    </x:row>
    <x:row r="1611" spans="1:27">
      <x:c r="B1611" s="0" t="s">
        <x:v>509</x:v>
      </x:c>
      <x:c r="C1611" s="0" t="s">
        <x:v>455</x:v>
      </x:c>
      <x:c r="D1611" s="0" t="s">
        <x:v>510</x:v>
      </x:c>
      <x:c r="E1611" s="43" t="n">
        <x:v>0.7</x:v>
      </x:c>
      <x:c r="F1611" s="0" t="s">
        <x:v>457</x:v>
      </x:c>
      <x:c r="G1611" s="0" t="s">
        <x:v>458</x:v>
      </x:c>
      <x:c r="H1611" s="44" t="n">
        <x:v>23.9</x:v>
      </x:c>
      <x:c r="I1611" s="0" t="s">
        <x:v>459</x:v>
      </x:c>
      <x:c r="J1611" s="45">
        <x:f>ROUND(E1611/I1608* H1611,5)</x:f>
      </x:c>
      <x:c r="K1611" s="46" t="s"/>
    </x:row>
    <x:row r="1612" spans="1:27">
      <x:c r="B1612" s="0" t="s">
        <x:v>839</x:v>
      </x:c>
      <x:c r="C1612" s="0" t="s">
        <x:v>455</x:v>
      </x:c>
      <x:c r="D1612" s="0" t="s">
        <x:v>840</x:v>
      </x:c>
      <x:c r="E1612" s="43" t="n">
        <x:v>0.25</x:v>
      </x:c>
      <x:c r="F1612" s="0" t="s">
        <x:v>457</x:v>
      </x:c>
      <x:c r="G1612" s="0" t="s">
        <x:v>458</x:v>
      </x:c>
      <x:c r="H1612" s="44" t="n">
        <x:v>24.28</x:v>
      </x:c>
      <x:c r="I1612" s="0" t="s">
        <x:v>459</x:v>
      </x:c>
      <x:c r="J1612" s="45">
        <x:f>ROUND(E1612/I1608* H1612,5)</x:f>
      </x:c>
      <x:c r="K1612" s="46" t="s"/>
    </x:row>
    <x:row r="1613" spans="1:27">
      <x:c r="B1613" s="0" t="s">
        <x:v>573</x:v>
      </x:c>
      <x:c r="C1613" s="0" t="s">
        <x:v>455</x:v>
      </x:c>
      <x:c r="D1613" s="0" t="s">
        <x:v>574</x:v>
      </x:c>
      <x:c r="E1613" s="43" t="n">
        <x:v>1</x:v>
      </x:c>
      <x:c r="F1613" s="0" t="s">
        <x:v>457</x:v>
      </x:c>
      <x:c r="G1613" s="0" t="s">
        <x:v>458</x:v>
      </x:c>
      <x:c r="H1613" s="44" t="n">
        <x:v>24.7</x:v>
      </x:c>
      <x:c r="I1613" s="0" t="s">
        <x:v>459</x:v>
      </x:c>
      <x:c r="J1613" s="45">
        <x:f>ROUND(E1613/I1608* H1613,5)</x:f>
      </x:c>
      <x:c r="K1613" s="46" t="s"/>
    </x:row>
    <x:row r="1614" spans="1:27">
      <x:c r="B1614" s="0" t="s">
        <x:v>501</x:v>
      </x:c>
      <x:c r="C1614" s="0" t="s">
        <x:v>455</x:v>
      </x:c>
      <x:c r="D1614" s="0" t="s">
        <x:v>502</x:v>
      </x:c>
      <x:c r="E1614" s="43" t="n">
        <x:v>0.35</x:v>
      </x:c>
      <x:c r="F1614" s="0" t="s">
        <x:v>457</x:v>
      </x:c>
      <x:c r="G1614" s="0" t="s">
        <x:v>458</x:v>
      </x:c>
      <x:c r="H1614" s="44" t="n">
        <x:v>19.95</x:v>
      </x:c>
      <x:c r="I1614" s="0" t="s">
        <x:v>459</x:v>
      </x:c>
      <x:c r="J1614" s="45">
        <x:f>ROUND(E1614/I1608* H1614,5)</x:f>
      </x:c>
      <x:c r="K1614" s="46" t="s"/>
    </x:row>
    <x:row r="1615" spans="1:27">
      <x:c r="D1615" s="47" t="s">
        <x:v>460</x:v>
      </x:c>
      <x:c r="E1615" s="46" t="s"/>
      <x:c r="H1615" s="46" t="s"/>
      <x:c r="K1615" s="44">
        <x:f>SUM(J1610:J1614)</x:f>
      </x:c>
    </x:row>
    <x:row r="1616" spans="1:27">
      <x:c r="B1616" s="14" t="s">
        <x:v>465</x:v>
      </x:c>
      <x:c r="E1616" s="46" t="s"/>
      <x:c r="H1616" s="46" t="s"/>
      <x:c r="K1616" s="46" t="s"/>
    </x:row>
    <x:row r="1617" spans="1:27">
      <x:c r="B1617" s="0" t="s">
        <x:v>1067</x:v>
      </x:c>
      <x:c r="C1617" s="0" t="s">
        <x:v>26</x:v>
      </x:c>
      <x:c r="D1617" s="0" t="s">
        <x:v>1068</x:v>
      </x:c>
      <x:c r="E1617" s="43" t="n">
        <x:v>1</x:v>
      </x:c>
      <x:c r="G1617" s="0" t="s">
        <x:v>458</x:v>
      </x:c>
      <x:c r="H1617" s="44" t="n">
        <x:v>1.23</x:v>
      </x:c>
      <x:c r="I1617" s="0" t="s">
        <x:v>459</x:v>
      </x:c>
      <x:c r="J1617" s="45">
        <x:f>ROUND(E1617* H1617,5)</x:f>
      </x:c>
      <x:c r="K1617" s="46" t="s"/>
    </x:row>
    <x:row r="1618" spans="1:27">
      <x:c r="B1618" s="0" t="s">
        <x:v>1069</x:v>
      </x:c>
      <x:c r="C1618" s="0" t="s">
        <x:v>26</x:v>
      </x:c>
      <x:c r="D1618" s="0" t="s">
        <x:v>1070</x:v>
      </x:c>
      <x:c r="E1618" s="43" t="n">
        <x:v>1</x:v>
      </x:c>
      <x:c r="G1618" s="0" t="s">
        <x:v>458</x:v>
      </x:c>
      <x:c r="H1618" s="44" t="n">
        <x:v>210</x:v>
      </x:c>
      <x:c r="I1618" s="0" t="s">
        <x:v>459</x:v>
      </x:c>
      <x:c r="J1618" s="45">
        <x:f>ROUND(E1618* H1618,5)</x:f>
      </x:c>
      <x:c r="K1618" s="46" t="s"/>
    </x:row>
    <x:row r="1619" spans="1:27">
      <x:c r="B1619" s="0" t="s">
        <x:v>1071</x:v>
      </x:c>
      <x:c r="C1619" s="0" t="s">
        <x:v>26</x:v>
      </x:c>
      <x:c r="D1619" s="0" t="s">
        <x:v>1072</x:v>
      </x:c>
      <x:c r="E1619" s="43" t="n">
        <x:v>1</x:v>
      </x:c>
      <x:c r="G1619" s="0" t="s">
        <x:v>458</x:v>
      </x:c>
      <x:c r="H1619" s="44" t="n">
        <x:v>350</x:v>
      </x:c>
      <x:c r="I1619" s="0" t="s">
        <x:v>459</x:v>
      </x:c>
      <x:c r="J1619" s="45">
        <x:f>ROUND(E1619* H1619,5)</x:f>
      </x:c>
      <x:c r="K1619" s="46" t="s"/>
    </x:row>
    <x:row r="1620" spans="1:27">
      <x:c r="B1620" s="0" t="s">
        <x:v>1073</x:v>
      </x:c>
      <x:c r="C1620" s="0" t="s">
        <x:v>26</x:v>
      </x:c>
      <x:c r="D1620" s="0" t="s">
        <x:v>1074</x:v>
      </x:c>
      <x:c r="E1620" s="43" t="n">
        <x:v>1</x:v>
      </x:c>
      <x:c r="G1620" s="0" t="s">
        <x:v>458</x:v>
      </x:c>
      <x:c r="H1620" s="44" t="n">
        <x:v>490</x:v>
      </x:c>
      <x:c r="I1620" s="0" t="s">
        <x:v>459</x:v>
      </x:c>
      <x:c r="J1620" s="45">
        <x:f>ROUND(E1620* H1620,5)</x:f>
      </x:c>
      <x:c r="K1620" s="46" t="s"/>
    </x:row>
    <x:row r="1621" spans="1:27">
      <x:c r="B1621" s="0" t="s">
        <x:v>1075</x:v>
      </x:c>
      <x:c r="C1621" s="0" t="s">
        <x:v>16</x:v>
      </x:c>
      <x:c r="D1621" s="0" t="s">
        <x:v>1076</x:v>
      </x:c>
      <x:c r="E1621" s="43" t="n">
        <x:v>3</x:v>
      </x:c>
      <x:c r="G1621" s="0" t="s">
        <x:v>458</x:v>
      </x:c>
      <x:c r="H1621" s="44" t="n">
        <x:v>8.06</x:v>
      </x:c>
      <x:c r="I1621" s="0" t="s">
        <x:v>459</x:v>
      </x:c>
      <x:c r="J1621" s="45">
        <x:f>ROUND(E1621* H1621,5)</x:f>
      </x:c>
      <x:c r="K1621" s="46" t="s"/>
    </x:row>
    <x:row r="1622" spans="1:27">
      <x:c r="D1622" s="47" t="s">
        <x:v>475</x:v>
      </x:c>
      <x:c r="E1622" s="46" t="s"/>
      <x:c r="H1622" s="46" t="s"/>
      <x:c r="K1622" s="44">
        <x:f>SUM(J1617:J1621)</x:f>
      </x:c>
    </x:row>
    <x:row r="1623" spans="1:27">
      <x:c r="E1623" s="46" t="s"/>
      <x:c r="H1623" s="46" t="s"/>
      <x:c r="K1623" s="46" t="s"/>
    </x:row>
    <x:row r="1624" spans="1:27">
      <x:c r="D1624" s="47" t="s">
        <x:v>477</x:v>
      </x:c>
      <x:c r="E1624" s="46" t="s"/>
      <x:c r="H1624" s="46" t="n">
        <x:v>1.5</x:v>
      </x:c>
      <x:c r="I1624" s="0" t="s">
        <x:v>478</x:v>
      </x:c>
      <x:c r="J1624" s="0">
        <x:f>ROUND(H1624/100*K1615,5)</x:f>
      </x:c>
      <x:c r="K1624" s="46" t="s"/>
    </x:row>
    <x:row r="1625" spans="1:27">
      <x:c r="D1625" s="47" t="s">
        <x:v>476</x:v>
      </x:c>
      <x:c r="E1625" s="46" t="s"/>
      <x:c r="H1625" s="46" t="s"/>
      <x:c r="K1625" s="48">
        <x:f>SUM(J1609:J1624)</x:f>
      </x:c>
    </x:row>
    <x:row r="1626" spans="1:27">
      <x:c r="D1626" s="47" t="s">
        <x:v>505</x:v>
      </x:c>
      <x:c r="E1626" s="46" t="s"/>
      <x:c r="H1626" s="46" t="n">
        <x:v>3</x:v>
      </x:c>
      <x:c r="I1626" s="0" t="s">
        <x:v>478</x:v>
      </x:c>
      <x:c r="K1626" s="44">
        <x:f>ROUND(H1626/100*K1625,5)</x:f>
      </x:c>
    </x:row>
    <x:row r="1627" spans="1:27">
      <x:c r="D1627" s="47" t="s">
        <x:v>479</x:v>
      </x:c>
      <x:c r="E1627" s="46" t="s"/>
      <x:c r="H1627" s="46" t="s"/>
      <x:c r="K1627" s="48">
        <x:f>SUM(K1625:K1626)</x:f>
      </x:c>
    </x:row>
    <x:row r="1629" spans="1:27" customFormat="1" ht="45" customHeight="1">
      <x:c r="A1629" s="36" t="s">
        <x:v>1077</x:v>
      </x:c>
      <x:c r="B1629" s="36" t="s">
        <x:v>379</x:v>
      </x:c>
      <x:c r="C1629" s="37" t="s">
        <x:v>16</x:v>
      </x:c>
      <x:c r="D1629" s="38" t="s">
        <x:v>380</x:v>
      </x:c>
      <x:c r="E1629" s="37" t="s"/>
      <x:c r="F1629" s="37" t="s"/>
      <x:c r="G1629" s="37" t="s"/>
      <x:c r="H1629" s="39" t="s">
        <x:v>451</x:v>
      </x:c>
      <x:c r="I1629" s="40" t="n">
        <x:v>1</x:v>
      </x:c>
      <x:c r="J1629" s="41" t="s"/>
      <x:c r="K1629" s="42">
        <x:f>ROUND(K1641,2)</x:f>
      </x:c>
      <x:c r="L1629" s="38" t="s">
        <x:v>1078</x:v>
      </x:c>
      <x:c r="M1629" s="37" t="s"/>
      <x:c r="N1629" s="37" t="s"/>
      <x:c r="O1629" s="37" t="s"/>
      <x:c r="P1629" s="37" t="s"/>
      <x:c r="Q1629" s="37" t="s"/>
      <x:c r="R1629" s="37" t="s"/>
      <x:c r="S1629" s="37" t="s"/>
      <x:c r="T1629" s="37" t="s"/>
      <x:c r="U1629" s="37" t="s"/>
      <x:c r="V1629" s="37" t="s"/>
      <x:c r="W1629" s="37" t="s"/>
      <x:c r="X1629" s="37" t="s"/>
      <x:c r="Y1629" s="37" t="s"/>
      <x:c r="Z1629" s="37" t="s"/>
      <x:c r="AA1629" s="37" t="s"/>
    </x:row>
    <x:row r="1630" spans="1:27">
      <x:c r="B1630" s="14" t="s">
        <x:v>453</x:v>
      </x:c>
    </x:row>
    <x:row r="1631" spans="1:27">
      <x:c r="B1631" s="0" t="s">
        <x:v>885</x:v>
      </x:c>
      <x:c r="C1631" s="0" t="s">
        <x:v>455</x:v>
      </x:c>
      <x:c r="D1631" s="0" t="s">
        <x:v>886</x:v>
      </x:c>
      <x:c r="E1631" s="43" t="n">
        <x:v>0.02</x:v>
      </x:c>
      <x:c r="F1631" s="0" t="s">
        <x:v>457</x:v>
      </x:c>
      <x:c r="G1631" s="0" t="s">
        <x:v>458</x:v>
      </x:c>
      <x:c r="H1631" s="44" t="n">
        <x:v>21.19</x:v>
      </x:c>
      <x:c r="I1631" s="0" t="s">
        <x:v>459</x:v>
      </x:c>
      <x:c r="J1631" s="45">
        <x:f>ROUND(E1631/I1629* H1631,5)</x:f>
      </x:c>
      <x:c r="K1631" s="46" t="s"/>
    </x:row>
    <x:row r="1632" spans="1:27">
      <x:c r="B1632" s="0" t="s">
        <x:v>573</x:v>
      </x:c>
      <x:c r="C1632" s="0" t="s">
        <x:v>455</x:v>
      </x:c>
      <x:c r="D1632" s="0" t="s">
        <x:v>574</x:v>
      </x:c>
      <x:c r="E1632" s="43" t="n">
        <x:v>0.033</x:v>
      </x:c>
      <x:c r="F1632" s="0" t="s">
        <x:v>457</x:v>
      </x:c>
      <x:c r="G1632" s="0" t="s">
        <x:v>458</x:v>
      </x:c>
      <x:c r="H1632" s="44" t="n">
        <x:v>24.7</x:v>
      </x:c>
      <x:c r="I1632" s="0" t="s">
        <x:v>459</x:v>
      </x:c>
      <x:c r="J1632" s="45">
        <x:f>ROUND(E1632/I1629* H1632,5)</x:f>
      </x:c>
      <x:c r="K1632" s="46" t="s"/>
    </x:row>
    <x:row r="1633" spans="1:27">
      <x:c r="D1633" s="47" t="s">
        <x:v>460</x:v>
      </x:c>
      <x:c r="E1633" s="46" t="s"/>
      <x:c r="H1633" s="46" t="s"/>
      <x:c r="K1633" s="44">
        <x:f>SUM(J1631:J1632)</x:f>
      </x:c>
    </x:row>
    <x:row r="1634" spans="1:27">
      <x:c r="B1634" s="14" t="s">
        <x:v>465</x:v>
      </x:c>
      <x:c r="E1634" s="46" t="s"/>
      <x:c r="H1634" s="46" t="s"/>
      <x:c r="K1634" s="46" t="s"/>
    </x:row>
    <x:row r="1635" spans="1:27">
      <x:c r="B1635" s="0" t="s">
        <x:v>1079</x:v>
      </x:c>
      <x:c r="C1635" s="0" t="s">
        <x:v>16</x:v>
      </x:c>
      <x:c r="D1635" s="0" t="s">
        <x:v>1080</x:v>
      </x:c>
      <x:c r="E1635" s="43" t="n">
        <x:v>1.02</x:v>
      </x:c>
      <x:c r="G1635" s="0" t="s">
        <x:v>458</x:v>
      </x:c>
      <x:c r="H1635" s="44" t="n">
        <x:v>2.17</x:v>
      </x:c>
      <x:c r="I1635" s="0" t="s">
        <x:v>459</x:v>
      </x:c>
      <x:c r="J1635" s="45">
        <x:f>ROUND(E1635* H1635,5)</x:f>
      </x:c>
      <x:c r="K1635" s="46" t="s"/>
    </x:row>
    <x:row r="1636" spans="1:27">
      <x:c r="D1636" s="47" t="s">
        <x:v>475</x:v>
      </x:c>
      <x:c r="E1636" s="46" t="s"/>
      <x:c r="H1636" s="46" t="s"/>
      <x:c r="K1636" s="44">
        <x:f>SUM(J1635:J1635)</x:f>
      </x:c>
    </x:row>
    <x:row r="1637" spans="1:27">
      <x:c r="E1637" s="46" t="s"/>
      <x:c r="H1637" s="46" t="s"/>
      <x:c r="K1637" s="46" t="s"/>
    </x:row>
    <x:row r="1638" spans="1:27">
      <x:c r="D1638" s="47" t="s">
        <x:v>477</x:v>
      </x:c>
      <x:c r="E1638" s="46" t="s"/>
      <x:c r="H1638" s="46" t="n">
        <x:v>1.5</x:v>
      </x:c>
      <x:c r="I1638" s="0" t="s">
        <x:v>478</x:v>
      </x:c>
      <x:c r="J1638" s="0">
        <x:f>ROUND(H1638/100*K1633,5)</x:f>
      </x:c>
      <x:c r="K1638" s="46" t="s"/>
    </x:row>
    <x:row r="1639" spans="1:27">
      <x:c r="D1639" s="47" t="s">
        <x:v>476</x:v>
      </x:c>
      <x:c r="E1639" s="46" t="s"/>
      <x:c r="H1639" s="46" t="s"/>
      <x:c r="K1639" s="48">
        <x:f>SUM(J1630:J1638)</x:f>
      </x:c>
    </x:row>
    <x:row r="1640" spans="1:27">
      <x:c r="D1640" s="47" t="s">
        <x:v>505</x:v>
      </x:c>
      <x:c r="E1640" s="46" t="s"/>
      <x:c r="H1640" s="46" t="n">
        <x:v>3</x:v>
      </x:c>
      <x:c r="I1640" s="0" t="s">
        <x:v>478</x:v>
      </x:c>
      <x:c r="K1640" s="44">
        <x:f>ROUND(H1640/100*K1639,5)</x:f>
      </x:c>
    </x:row>
    <x:row r="1641" spans="1:27">
      <x:c r="D1641" s="47" t="s">
        <x:v>479</x:v>
      </x:c>
      <x:c r="E1641" s="46" t="s"/>
      <x:c r="H1641" s="46" t="s"/>
      <x:c r="K1641" s="48">
        <x:f>SUM(K1639:K1640)</x:f>
      </x:c>
    </x:row>
    <x:row r="1643" spans="1:27" customFormat="1" ht="45" customHeight="1">
      <x:c r="A1643" s="36" t="s">
        <x:v>1081</x:v>
      </x:c>
      <x:c r="B1643" s="36" t="s">
        <x:v>290</x:v>
      </x:c>
      <x:c r="C1643" s="37" t="s">
        <x:v>16</x:v>
      </x:c>
      <x:c r="D1643" s="38" t="s">
        <x:v>291</x:v>
      </x:c>
      <x:c r="E1643" s="37" t="s"/>
      <x:c r="F1643" s="37" t="s"/>
      <x:c r="G1643" s="37" t="s"/>
      <x:c r="H1643" s="39" t="s">
        <x:v>451</x:v>
      </x:c>
      <x:c r="I1643" s="40" t="n">
        <x:v>1</x:v>
      </x:c>
      <x:c r="J1643" s="41" t="s"/>
      <x:c r="K1643" s="42">
        <x:f>ROUND(K1655,2)</x:f>
      </x:c>
      <x:c r="L1643" s="38" t="s">
        <x:v>1082</x:v>
      </x:c>
      <x:c r="M1643" s="37" t="s"/>
      <x:c r="N1643" s="37" t="s"/>
      <x:c r="O1643" s="37" t="s"/>
      <x:c r="P1643" s="37" t="s"/>
      <x:c r="Q1643" s="37" t="s"/>
      <x:c r="R1643" s="37" t="s"/>
      <x:c r="S1643" s="37" t="s"/>
      <x:c r="T1643" s="37" t="s"/>
      <x:c r="U1643" s="37" t="s"/>
      <x:c r="V1643" s="37" t="s"/>
      <x:c r="W1643" s="37" t="s"/>
      <x:c r="X1643" s="37" t="s"/>
      <x:c r="Y1643" s="37" t="s"/>
      <x:c r="Z1643" s="37" t="s"/>
      <x:c r="AA1643" s="37" t="s"/>
    </x:row>
    <x:row r="1644" spans="1:27">
      <x:c r="B1644" s="14" t="s">
        <x:v>453</x:v>
      </x:c>
    </x:row>
    <x:row r="1645" spans="1:27">
      <x:c r="B1645" s="0" t="s">
        <x:v>573</x:v>
      </x:c>
      <x:c r="C1645" s="0" t="s">
        <x:v>455</x:v>
      </x:c>
      <x:c r="D1645" s="0" t="s">
        <x:v>574</x:v>
      </x:c>
      <x:c r="E1645" s="43" t="n">
        <x:v>0.042</x:v>
      </x:c>
      <x:c r="F1645" s="0" t="s">
        <x:v>457</x:v>
      </x:c>
      <x:c r="G1645" s="0" t="s">
        <x:v>458</x:v>
      </x:c>
      <x:c r="H1645" s="44" t="n">
        <x:v>24.7</x:v>
      </x:c>
      <x:c r="I1645" s="0" t="s">
        <x:v>459</x:v>
      </x:c>
      <x:c r="J1645" s="45">
        <x:f>ROUND(E1645/I1643* H1645,5)</x:f>
      </x:c>
      <x:c r="K1645" s="46" t="s"/>
    </x:row>
    <x:row r="1646" spans="1:27">
      <x:c r="B1646" s="0" t="s">
        <x:v>885</x:v>
      </x:c>
      <x:c r="C1646" s="0" t="s">
        <x:v>455</x:v>
      </x:c>
      <x:c r="D1646" s="0" t="s">
        <x:v>886</x:v>
      </x:c>
      <x:c r="E1646" s="43" t="n">
        <x:v>0.02</x:v>
      </x:c>
      <x:c r="F1646" s="0" t="s">
        <x:v>457</x:v>
      </x:c>
      <x:c r="G1646" s="0" t="s">
        <x:v>458</x:v>
      </x:c>
      <x:c r="H1646" s="44" t="n">
        <x:v>21.19</x:v>
      </x:c>
      <x:c r="I1646" s="0" t="s">
        <x:v>459</x:v>
      </x:c>
      <x:c r="J1646" s="45">
        <x:f>ROUND(E1646/I1643* H1646,5)</x:f>
      </x:c>
      <x:c r="K1646" s="46" t="s"/>
    </x:row>
    <x:row r="1647" spans="1:27">
      <x:c r="D1647" s="47" t="s">
        <x:v>460</x:v>
      </x:c>
      <x:c r="E1647" s="46" t="s"/>
      <x:c r="H1647" s="46" t="s"/>
      <x:c r="K1647" s="44">
        <x:f>SUM(J1645:J1646)</x:f>
      </x:c>
    </x:row>
    <x:row r="1648" spans="1:27">
      <x:c r="B1648" s="14" t="s">
        <x:v>465</x:v>
      </x:c>
      <x:c r="E1648" s="46" t="s"/>
      <x:c r="H1648" s="46" t="s"/>
      <x:c r="K1648" s="46" t="s"/>
    </x:row>
    <x:row r="1649" spans="1:27">
      <x:c r="B1649" s="0" t="s">
        <x:v>1083</x:v>
      </x:c>
      <x:c r="C1649" s="0" t="s">
        <x:v>16</x:v>
      </x:c>
      <x:c r="D1649" s="0" t="s">
        <x:v>1084</x:v>
      </x:c>
      <x:c r="E1649" s="43" t="n">
        <x:v>1.02</x:v>
      </x:c>
      <x:c r="G1649" s="0" t="s">
        <x:v>458</x:v>
      </x:c>
      <x:c r="H1649" s="44" t="n">
        <x:v>3.65</x:v>
      </x:c>
      <x:c r="I1649" s="0" t="s">
        <x:v>459</x:v>
      </x:c>
      <x:c r="J1649" s="45">
        <x:f>ROUND(E1649* H1649,5)</x:f>
      </x:c>
      <x:c r="K1649" s="46" t="s"/>
    </x:row>
    <x:row r="1650" spans="1:27">
      <x:c r="D1650" s="47" t="s">
        <x:v>475</x:v>
      </x:c>
      <x:c r="E1650" s="46" t="s"/>
      <x:c r="H1650" s="46" t="s"/>
      <x:c r="K1650" s="44">
        <x:f>SUM(J1649:J1649)</x:f>
      </x:c>
    </x:row>
    <x:row r="1651" spans="1:27">
      <x:c r="E1651" s="46" t="s"/>
      <x:c r="H1651" s="46" t="s"/>
      <x:c r="K1651" s="46" t="s"/>
    </x:row>
    <x:row r="1652" spans="1:27">
      <x:c r="D1652" s="47" t="s">
        <x:v>477</x:v>
      </x:c>
      <x:c r="E1652" s="46" t="s"/>
      <x:c r="H1652" s="46" t="n">
        <x:v>1.5</x:v>
      </x:c>
      <x:c r="I1652" s="0" t="s">
        <x:v>478</x:v>
      </x:c>
      <x:c r="J1652" s="0">
        <x:f>ROUND(H1652/100*K1647,5)</x:f>
      </x:c>
      <x:c r="K1652" s="46" t="s"/>
    </x:row>
    <x:row r="1653" spans="1:27">
      <x:c r="D1653" s="47" t="s">
        <x:v>476</x:v>
      </x:c>
      <x:c r="E1653" s="46" t="s"/>
      <x:c r="H1653" s="46" t="s"/>
      <x:c r="K1653" s="48">
        <x:f>SUM(J1644:J1652)</x:f>
      </x:c>
    </x:row>
    <x:row r="1654" spans="1:27">
      <x:c r="D1654" s="47" t="s">
        <x:v>505</x:v>
      </x:c>
      <x:c r="E1654" s="46" t="s"/>
      <x:c r="H1654" s="46" t="n">
        <x:v>3</x:v>
      </x:c>
      <x:c r="I1654" s="0" t="s">
        <x:v>478</x:v>
      </x:c>
      <x:c r="K1654" s="44">
        <x:f>ROUND(H1654/100*K1653,5)</x:f>
      </x:c>
    </x:row>
    <x:row r="1655" spans="1:27">
      <x:c r="D1655" s="47" t="s">
        <x:v>479</x:v>
      </x:c>
      <x:c r="E1655" s="46" t="s"/>
      <x:c r="H1655" s="46" t="s"/>
      <x:c r="K1655" s="48">
        <x:f>SUM(K1653:K1654)</x:f>
      </x:c>
    </x:row>
    <x:row r="1657" spans="1:27" customFormat="1" ht="45" customHeight="1">
      <x:c r="A1657" s="36" t="s">
        <x:v>1085</x:v>
      </x:c>
      <x:c r="B1657" s="36" t="s">
        <x:v>288</x:v>
      </x:c>
      <x:c r="C1657" s="37" t="s">
        <x:v>16</x:v>
      </x:c>
      <x:c r="D1657" s="38" t="s">
        <x:v>289</x:v>
      </x:c>
      <x:c r="E1657" s="37" t="s"/>
      <x:c r="F1657" s="37" t="s"/>
      <x:c r="G1657" s="37" t="s"/>
      <x:c r="H1657" s="39" t="s">
        <x:v>451</x:v>
      </x:c>
      <x:c r="I1657" s="40" t="n">
        <x:v>1</x:v>
      </x:c>
      <x:c r="J1657" s="41" t="s"/>
      <x:c r="K1657" s="42">
        <x:f>ROUND(K1669,2)</x:f>
      </x:c>
      <x:c r="L1657" s="38" t="s">
        <x:v>1078</x:v>
      </x:c>
      <x:c r="M1657" s="37" t="s"/>
      <x:c r="N1657" s="37" t="s"/>
      <x:c r="O1657" s="37" t="s"/>
      <x:c r="P1657" s="37" t="s"/>
      <x:c r="Q1657" s="37" t="s"/>
      <x:c r="R1657" s="37" t="s"/>
      <x:c r="S1657" s="37" t="s"/>
      <x:c r="T1657" s="37" t="s"/>
      <x:c r="U1657" s="37" t="s"/>
      <x:c r="V1657" s="37" t="s"/>
      <x:c r="W1657" s="37" t="s"/>
      <x:c r="X1657" s="37" t="s"/>
      <x:c r="Y1657" s="37" t="s"/>
      <x:c r="Z1657" s="37" t="s"/>
      <x:c r="AA1657" s="37" t="s"/>
    </x:row>
    <x:row r="1658" spans="1:27">
      <x:c r="B1658" s="14" t="s">
        <x:v>453</x:v>
      </x:c>
    </x:row>
    <x:row r="1659" spans="1:27">
      <x:c r="B1659" s="0" t="s">
        <x:v>885</x:v>
      </x:c>
      <x:c r="C1659" s="0" t="s">
        <x:v>455</x:v>
      </x:c>
      <x:c r="D1659" s="0" t="s">
        <x:v>886</x:v>
      </x:c>
      <x:c r="E1659" s="43" t="n">
        <x:v>0.02</x:v>
      </x:c>
      <x:c r="F1659" s="0" t="s">
        <x:v>457</x:v>
      </x:c>
      <x:c r="G1659" s="0" t="s">
        <x:v>458</x:v>
      </x:c>
      <x:c r="H1659" s="44" t="n">
        <x:v>21.19</x:v>
      </x:c>
      <x:c r="I1659" s="0" t="s">
        <x:v>459</x:v>
      </x:c>
      <x:c r="J1659" s="45">
        <x:f>ROUND(E1659/I1657* H1659,5)</x:f>
      </x:c>
      <x:c r="K1659" s="46" t="s"/>
    </x:row>
    <x:row r="1660" spans="1:27">
      <x:c r="B1660" s="0" t="s">
        <x:v>573</x:v>
      </x:c>
      <x:c r="C1660" s="0" t="s">
        <x:v>455</x:v>
      </x:c>
      <x:c r="D1660" s="0" t="s">
        <x:v>574</x:v>
      </x:c>
      <x:c r="E1660" s="43" t="n">
        <x:v>0.033</x:v>
      </x:c>
      <x:c r="F1660" s="0" t="s">
        <x:v>457</x:v>
      </x:c>
      <x:c r="G1660" s="0" t="s">
        <x:v>458</x:v>
      </x:c>
      <x:c r="H1660" s="44" t="n">
        <x:v>24.7</x:v>
      </x:c>
      <x:c r="I1660" s="0" t="s">
        <x:v>459</x:v>
      </x:c>
      <x:c r="J1660" s="45">
        <x:f>ROUND(E1660/I1657* H1660,5)</x:f>
      </x:c>
      <x:c r="K1660" s="46" t="s"/>
    </x:row>
    <x:row r="1661" spans="1:27">
      <x:c r="D1661" s="47" t="s">
        <x:v>460</x:v>
      </x:c>
      <x:c r="E1661" s="46" t="s"/>
      <x:c r="H1661" s="46" t="s"/>
      <x:c r="K1661" s="44">
        <x:f>SUM(J1659:J1660)</x:f>
      </x:c>
    </x:row>
    <x:row r="1662" spans="1:27">
      <x:c r="B1662" s="14" t="s">
        <x:v>465</x:v>
      </x:c>
      <x:c r="E1662" s="46" t="s"/>
      <x:c r="H1662" s="46" t="s"/>
      <x:c r="K1662" s="46" t="s"/>
    </x:row>
    <x:row r="1663" spans="1:27">
      <x:c r="B1663" s="0" t="s">
        <x:v>1086</x:v>
      </x:c>
      <x:c r="C1663" s="0" t="s">
        <x:v>16</x:v>
      </x:c>
      <x:c r="D1663" s="0" t="s">
        <x:v>1087</x:v>
      </x:c>
      <x:c r="E1663" s="43" t="n">
        <x:v>1.02</x:v>
      </x:c>
      <x:c r="G1663" s="0" t="s">
        <x:v>458</x:v>
      </x:c>
      <x:c r="H1663" s="44" t="n">
        <x:v>1.68</x:v>
      </x:c>
      <x:c r="I1663" s="0" t="s">
        <x:v>459</x:v>
      </x:c>
      <x:c r="J1663" s="45">
        <x:f>ROUND(E1663* H1663,5)</x:f>
      </x:c>
      <x:c r="K1663" s="46" t="s"/>
    </x:row>
    <x:row r="1664" spans="1:27">
      <x:c r="D1664" s="47" t="s">
        <x:v>475</x:v>
      </x:c>
      <x:c r="E1664" s="46" t="s"/>
      <x:c r="H1664" s="46" t="s"/>
      <x:c r="K1664" s="44">
        <x:f>SUM(J1663:J1663)</x:f>
      </x:c>
    </x:row>
    <x:row r="1665" spans="1:27">
      <x:c r="E1665" s="46" t="s"/>
      <x:c r="H1665" s="46" t="s"/>
      <x:c r="K1665" s="46" t="s"/>
    </x:row>
    <x:row r="1666" spans="1:27">
      <x:c r="D1666" s="47" t="s">
        <x:v>477</x:v>
      </x:c>
      <x:c r="E1666" s="46" t="s"/>
      <x:c r="H1666" s="46" t="n">
        <x:v>1.5</x:v>
      </x:c>
      <x:c r="I1666" s="0" t="s">
        <x:v>478</x:v>
      </x:c>
      <x:c r="J1666" s="0">
        <x:f>ROUND(H1666/100*K1661,5)</x:f>
      </x:c>
      <x:c r="K1666" s="46" t="s"/>
    </x:row>
    <x:row r="1667" spans="1:27">
      <x:c r="D1667" s="47" t="s">
        <x:v>476</x:v>
      </x:c>
      <x:c r="E1667" s="46" t="s"/>
      <x:c r="H1667" s="46" t="s"/>
      <x:c r="K1667" s="48">
        <x:f>SUM(J1658:J1666)</x:f>
      </x:c>
    </x:row>
    <x:row r="1668" spans="1:27">
      <x:c r="D1668" s="47" t="s">
        <x:v>505</x:v>
      </x:c>
      <x:c r="E1668" s="46" t="s"/>
      <x:c r="H1668" s="46" t="n">
        <x:v>3</x:v>
      </x:c>
      <x:c r="I1668" s="0" t="s">
        <x:v>478</x:v>
      </x:c>
      <x:c r="K1668" s="44">
        <x:f>ROUND(H1668/100*K1667,5)</x:f>
      </x:c>
    </x:row>
    <x:row r="1669" spans="1:27">
      <x:c r="D1669" s="47" t="s">
        <x:v>479</x:v>
      </x:c>
      <x:c r="E1669" s="46" t="s"/>
      <x:c r="H1669" s="46" t="s"/>
      <x:c r="K1669" s="48">
        <x:f>SUM(K1667:K1668)</x:f>
      </x:c>
    </x:row>
    <x:row r="1671" spans="1:27" customFormat="1" ht="45" customHeight="1">
      <x:c r="A1671" s="36" t="s">
        <x:v>1088</x:v>
      </x:c>
      <x:c r="B1671" s="36" t="s">
        <x:v>292</x:v>
      </x:c>
      <x:c r="C1671" s="37" t="s">
        <x:v>16</x:v>
      </x:c>
      <x:c r="D1671" s="38" t="s">
        <x:v>293</x:v>
      </x:c>
      <x:c r="E1671" s="37" t="s"/>
      <x:c r="F1671" s="37" t="s"/>
      <x:c r="G1671" s="37" t="s"/>
      <x:c r="H1671" s="39" t="s">
        <x:v>451</x:v>
      </x:c>
      <x:c r="I1671" s="40" t="n">
        <x:v>1</x:v>
      </x:c>
      <x:c r="J1671" s="41" t="s"/>
      <x:c r="K1671" s="42">
        <x:f>ROUND(K1683,2)</x:f>
      </x:c>
      <x:c r="L1671" s="38" t="s">
        <x:v>1089</x:v>
      </x:c>
      <x:c r="M1671" s="37" t="s"/>
      <x:c r="N1671" s="37" t="s"/>
      <x:c r="O1671" s="37" t="s"/>
      <x:c r="P1671" s="37" t="s"/>
      <x:c r="Q1671" s="37" t="s"/>
      <x:c r="R1671" s="37" t="s"/>
      <x:c r="S1671" s="37" t="s"/>
      <x:c r="T1671" s="37" t="s"/>
      <x:c r="U1671" s="37" t="s"/>
      <x:c r="V1671" s="37" t="s"/>
      <x:c r="W1671" s="37" t="s"/>
      <x:c r="X1671" s="37" t="s"/>
      <x:c r="Y1671" s="37" t="s"/>
      <x:c r="Z1671" s="37" t="s"/>
      <x:c r="AA1671" s="37" t="s"/>
    </x:row>
    <x:row r="1672" spans="1:27">
      <x:c r="B1672" s="14" t="s">
        <x:v>453</x:v>
      </x:c>
    </x:row>
    <x:row r="1673" spans="1:27">
      <x:c r="B1673" s="0" t="s">
        <x:v>885</x:v>
      </x:c>
      <x:c r="C1673" s="0" t="s">
        <x:v>455</x:v>
      </x:c>
      <x:c r="D1673" s="0" t="s">
        <x:v>886</x:v>
      </x:c>
      <x:c r="E1673" s="43" t="n">
        <x:v>0.02</x:v>
      </x:c>
      <x:c r="F1673" s="0" t="s">
        <x:v>457</x:v>
      </x:c>
      <x:c r="G1673" s="0" t="s">
        <x:v>458</x:v>
      </x:c>
      <x:c r="H1673" s="44" t="n">
        <x:v>21.19</x:v>
      </x:c>
      <x:c r="I1673" s="0" t="s">
        <x:v>459</x:v>
      </x:c>
      <x:c r="J1673" s="45">
        <x:f>ROUND(E1673/I1671* H1673,5)</x:f>
      </x:c>
      <x:c r="K1673" s="46" t="s"/>
    </x:row>
    <x:row r="1674" spans="1:27">
      <x:c r="B1674" s="0" t="s">
        <x:v>573</x:v>
      </x:c>
      <x:c r="C1674" s="0" t="s">
        <x:v>455</x:v>
      </x:c>
      <x:c r="D1674" s="0" t="s">
        <x:v>574</x:v>
      </x:c>
      <x:c r="E1674" s="43" t="n">
        <x:v>0.016</x:v>
      </x:c>
      <x:c r="F1674" s="0" t="s">
        <x:v>457</x:v>
      </x:c>
      <x:c r="G1674" s="0" t="s">
        <x:v>458</x:v>
      </x:c>
      <x:c r="H1674" s="44" t="n">
        <x:v>24.7</x:v>
      </x:c>
      <x:c r="I1674" s="0" t="s">
        <x:v>459</x:v>
      </x:c>
      <x:c r="J1674" s="45">
        <x:f>ROUND(E1674/I1671* H1674,5)</x:f>
      </x:c>
      <x:c r="K1674" s="46" t="s"/>
    </x:row>
    <x:row r="1675" spans="1:27">
      <x:c r="D1675" s="47" t="s">
        <x:v>460</x:v>
      </x:c>
      <x:c r="E1675" s="46" t="s"/>
      <x:c r="H1675" s="46" t="s"/>
      <x:c r="K1675" s="44">
        <x:f>SUM(J1673:J1674)</x:f>
      </x:c>
    </x:row>
    <x:row r="1676" spans="1:27">
      <x:c r="B1676" s="14" t="s">
        <x:v>465</x:v>
      </x:c>
      <x:c r="E1676" s="46" t="s"/>
      <x:c r="H1676" s="46" t="s"/>
      <x:c r="K1676" s="46" t="s"/>
    </x:row>
    <x:row r="1677" spans="1:27">
      <x:c r="B1677" s="0" t="s">
        <x:v>1090</x:v>
      </x:c>
      <x:c r="C1677" s="0" t="s">
        <x:v>16</x:v>
      </x:c>
      <x:c r="D1677" s="0" t="s">
        <x:v>1091</x:v>
      </x:c>
      <x:c r="E1677" s="43" t="n">
        <x:v>1.02</x:v>
      </x:c>
      <x:c r="G1677" s="0" t="s">
        <x:v>458</x:v>
      </x:c>
      <x:c r="H1677" s="44" t="n">
        <x:v>0.71</x:v>
      </x:c>
      <x:c r="I1677" s="0" t="s">
        <x:v>459</x:v>
      </x:c>
      <x:c r="J1677" s="45">
        <x:f>ROUND(E1677* H1677,5)</x:f>
      </x:c>
      <x:c r="K1677" s="46" t="s"/>
    </x:row>
    <x:row r="1678" spans="1:27">
      <x:c r="D1678" s="47" t="s">
        <x:v>475</x:v>
      </x:c>
      <x:c r="E1678" s="46" t="s"/>
      <x:c r="H1678" s="46" t="s"/>
      <x:c r="K1678" s="44">
        <x:f>SUM(J1677:J1677)</x:f>
      </x:c>
    </x:row>
    <x:row r="1679" spans="1:27">
      <x:c r="E1679" s="46" t="s"/>
      <x:c r="H1679" s="46" t="s"/>
      <x:c r="K1679" s="46" t="s"/>
    </x:row>
    <x:row r="1680" spans="1:27">
      <x:c r="D1680" s="47" t="s">
        <x:v>477</x:v>
      </x:c>
      <x:c r="E1680" s="46" t="s"/>
      <x:c r="H1680" s="46" t="n">
        <x:v>1.5</x:v>
      </x:c>
      <x:c r="I1680" s="0" t="s">
        <x:v>478</x:v>
      </x:c>
      <x:c r="J1680" s="0">
        <x:f>ROUND(H1680/100*K1675,5)</x:f>
      </x:c>
      <x:c r="K1680" s="46" t="s"/>
    </x:row>
    <x:row r="1681" spans="1:27">
      <x:c r="D1681" s="47" t="s">
        <x:v>476</x:v>
      </x:c>
      <x:c r="E1681" s="46" t="s"/>
      <x:c r="H1681" s="46" t="s"/>
      <x:c r="K1681" s="48">
        <x:f>SUM(J1672:J1680)</x:f>
      </x:c>
    </x:row>
    <x:row r="1682" spans="1:27">
      <x:c r="D1682" s="47" t="s">
        <x:v>505</x:v>
      </x:c>
      <x:c r="E1682" s="46" t="s"/>
      <x:c r="H1682" s="46" t="n">
        <x:v>3</x:v>
      </x:c>
      <x:c r="I1682" s="0" t="s">
        <x:v>478</x:v>
      </x:c>
      <x:c r="K1682" s="44">
        <x:f>ROUND(H1682/100*K1681,5)</x:f>
      </x:c>
    </x:row>
    <x:row r="1683" spans="1:27">
      <x:c r="D1683" s="47" t="s">
        <x:v>479</x:v>
      </x:c>
      <x:c r="E1683" s="46" t="s"/>
      <x:c r="H1683" s="46" t="s"/>
      <x:c r="K1683" s="48">
        <x:f>SUM(K1681:K1682)</x:f>
      </x:c>
    </x:row>
    <x:row r="1685" spans="1:27" customFormat="1" ht="45" customHeight="1">
      <x:c r="A1685" s="36" t="s">
        <x:v>1092</x:v>
      </x:c>
      <x:c r="B1685" s="36" t="s">
        <x:v>300</x:v>
      </x:c>
      <x:c r="C1685" s="37" t="s">
        <x:v>16</x:v>
      </x:c>
      <x:c r="D1685" s="38" t="s">
        <x:v>301</x:v>
      </x:c>
      <x:c r="E1685" s="37" t="s"/>
      <x:c r="F1685" s="37" t="s"/>
      <x:c r="G1685" s="37" t="s"/>
      <x:c r="H1685" s="39" t="s">
        <x:v>451</x:v>
      </x:c>
      <x:c r="I1685" s="40" t="n">
        <x:v>1</x:v>
      </x:c>
      <x:c r="J1685" s="41" t="s"/>
      <x:c r="K1685" s="42">
        <x:f>ROUND(K1697,2)</x:f>
      </x:c>
      <x:c r="L1685" s="38" t="s">
        <x:v>1093</x:v>
      </x:c>
      <x:c r="M1685" s="37" t="s"/>
      <x:c r="N1685" s="37" t="s"/>
      <x:c r="O1685" s="37" t="s"/>
      <x:c r="P1685" s="37" t="s"/>
      <x:c r="Q1685" s="37" t="s"/>
      <x:c r="R1685" s="37" t="s"/>
      <x:c r="S1685" s="37" t="s"/>
      <x:c r="T1685" s="37" t="s"/>
      <x:c r="U1685" s="37" t="s"/>
      <x:c r="V1685" s="37" t="s"/>
      <x:c r="W1685" s="37" t="s"/>
      <x:c r="X1685" s="37" t="s"/>
      <x:c r="Y1685" s="37" t="s"/>
      <x:c r="Z1685" s="37" t="s"/>
      <x:c r="AA1685" s="37" t="s"/>
    </x:row>
    <x:row r="1686" spans="1:27">
      <x:c r="B1686" s="14" t="s">
        <x:v>453</x:v>
      </x:c>
    </x:row>
    <x:row r="1687" spans="1:27">
      <x:c r="B1687" s="0" t="s">
        <x:v>885</x:v>
      </x:c>
      <x:c r="C1687" s="0" t="s">
        <x:v>455</x:v>
      </x:c>
      <x:c r="D1687" s="0" t="s">
        <x:v>886</x:v>
      </x:c>
      <x:c r="E1687" s="43" t="n">
        <x:v>0.04</x:v>
      </x:c>
      <x:c r="F1687" s="0" t="s">
        <x:v>457</x:v>
      </x:c>
      <x:c r="G1687" s="0" t="s">
        <x:v>458</x:v>
      </x:c>
      <x:c r="H1687" s="44" t="n">
        <x:v>21.19</x:v>
      </x:c>
      <x:c r="I1687" s="0" t="s">
        <x:v>459</x:v>
      </x:c>
      <x:c r="J1687" s="45">
        <x:f>ROUND(E1687/I1685* H1687,5)</x:f>
      </x:c>
      <x:c r="K1687" s="46" t="s"/>
    </x:row>
    <x:row r="1688" spans="1:27">
      <x:c r="B1688" s="0" t="s">
        <x:v>573</x:v>
      </x:c>
      <x:c r="C1688" s="0" t="s">
        <x:v>455</x:v>
      </x:c>
      <x:c r="D1688" s="0" t="s">
        <x:v>574</x:v>
      </x:c>
      <x:c r="E1688" s="43" t="n">
        <x:v>0.04</x:v>
      </x:c>
      <x:c r="F1688" s="0" t="s">
        <x:v>457</x:v>
      </x:c>
      <x:c r="G1688" s="0" t="s">
        <x:v>458</x:v>
      </x:c>
      <x:c r="H1688" s="44" t="n">
        <x:v>24.7</x:v>
      </x:c>
      <x:c r="I1688" s="0" t="s">
        <x:v>459</x:v>
      </x:c>
      <x:c r="J1688" s="45">
        <x:f>ROUND(E1688/I1685* H1688,5)</x:f>
      </x:c>
      <x:c r="K1688" s="46" t="s"/>
    </x:row>
    <x:row r="1689" spans="1:27">
      <x:c r="D1689" s="47" t="s">
        <x:v>460</x:v>
      </x:c>
      <x:c r="E1689" s="46" t="s"/>
      <x:c r="H1689" s="46" t="s"/>
      <x:c r="K1689" s="44">
        <x:f>SUM(J1687:J1688)</x:f>
      </x:c>
    </x:row>
    <x:row r="1690" spans="1:27">
      <x:c r="B1690" s="14" t="s">
        <x:v>465</x:v>
      </x:c>
      <x:c r="E1690" s="46" t="s"/>
      <x:c r="H1690" s="46" t="s"/>
      <x:c r="K1690" s="46" t="s"/>
    </x:row>
    <x:row r="1691" spans="1:27">
      <x:c r="B1691" s="0" t="s">
        <x:v>1094</x:v>
      </x:c>
      <x:c r="C1691" s="0" t="s">
        <x:v>16</x:v>
      </x:c>
      <x:c r="D1691" s="0" t="s">
        <x:v>1095</x:v>
      </x:c>
      <x:c r="E1691" s="43" t="n">
        <x:v>1.02</x:v>
      </x:c>
      <x:c r="G1691" s="0" t="s">
        <x:v>458</x:v>
      </x:c>
      <x:c r="H1691" s="44" t="n">
        <x:v>4.63</x:v>
      </x:c>
      <x:c r="I1691" s="0" t="s">
        <x:v>459</x:v>
      </x:c>
      <x:c r="J1691" s="45">
        <x:f>ROUND(E1691* H1691,5)</x:f>
      </x:c>
      <x:c r="K1691" s="46" t="s"/>
    </x:row>
    <x:row r="1692" spans="1:27">
      <x:c r="D1692" s="47" t="s">
        <x:v>475</x:v>
      </x:c>
      <x:c r="E1692" s="46" t="s"/>
      <x:c r="H1692" s="46" t="s"/>
      <x:c r="K1692" s="44">
        <x:f>SUM(J1691:J1691)</x:f>
      </x:c>
    </x:row>
    <x:row r="1693" spans="1:27">
      <x:c r="E1693" s="46" t="s"/>
      <x:c r="H1693" s="46" t="s"/>
      <x:c r="K1693" s="46" t="s"/>
    </x:row>
    <x:row r="1694" spans="1:27">
      <x:c r="D1694" s="47" t="s">
        <x:v>477</x:v>
      </x:c>
      <x:c r="E1694" s="46" t="s"/>
      <x:c r="H1694" s="46" t="n">
        <x:v>1.5</x:v>
      </x:c>
      <x:c r="I1694" s="0" t="s">
        <x:v>478</x:v>
      </x:c>
      <x:c r="J1694" s="0">
        <x:f>ROUND(H1694/100*K1689,5)</x:f>
      </x:c>
      <x:c r="K1694" s="46" t="s"/>
    </x:row>
    <x:row r="1695" spans="1:27">
      <x:c r="D1695" s="47" t="s">
        <x:v>476</x:v>
      </x:c>
      <x:c r="E1695" s="46" t="s"/>
      <x:c r="H1695" s="46" t="s"/>
      <x:c r="K1695" s="48">
        <x:f>SUM(J1686:J1694)</x:f>
      </x:c>
    </x:row>
    <x:row r="1696" spans="1:27">
      <x:c r="D1696" s="47" t="s">
        <x:v>505</x:v>
      </x:c>
      <x:c r="E1696" s="46" t="s"/>
      <x:c r="H1696" s="46" t="n">
        <x:v>3</x:v>
      </x:c>
      <x:c r="I1696" s="0" t="s">
        <x:v>478</x:v>
      </x:c>
      <x:c r="K1696" s="44">
        <x:f>ROUND(H1696/100*K1695,5)</x:f>
      </x:c>
    </x:row>
    <x:row r="1697" spans="1:27">
      <x:c r="D1697" s="47" t="s">
        <x:v>479</x:v>
      </x:c>
      <x:c r="E1697" s="46" t="s"/>
      <x:c r="H1697" s="46" t="s"/>
      <x:c r="K1697" s="48">
        <x:f>SUM(K1695:K1696)</x:f>
      </x:c>
    </x:row>
    <x:row r="1699" spans="1:27" customFormat="1" ht="45" customHeight="1">
      <x:c r="A1699" s="36" t="s">
        <x:v>1096</x:v>
      </x:c>
      <x:c r="B1699" s="36" t="s">
        <x:v>302</x:v>
      </x:c>
      <x:c r="C1699" s="37" t="s">
        <x:v>16</x:v>
      </x:c>
      <x:c r="D1699" s="38" t="s">
        <x:v>303</x:v>
      </x:c>
      <x:c r="E1699" s="37" t="s"/>
      <x:c r="F1699" s="37" t="s"/>
      <x:c r="G1699" s="37" t="s"/>
      <x:c r="H1699" s="39" t="s">
        <x:v>451</x:v>
      </x:c>
      <x:c r="I1699" s="40" t="n">
        <x:v>1</x:v>
      </x:c>
      <x:c r="J1699" s="41" t="s"/>
      <x:c r="K1699" s="42">
        <x:f>ROUND(K1711,2)</x:f>
      </x:c>
      <x:c r="L1699" s="38" t="s">
        <x:v>1093</x:v>
      </x:c>
      <x:c r="M1699" s="37" t="s"/>
      <x:c r="N1699" s="37" t="s"/>
      <x:c r="O1699" s="37" t="s"/>
      <x:c r="P1699" s="37" t="s"/>
      <x:c r="Q1699" s="37" t="s"/>
      <x:c r="R1699" s="37" t="s"/>
      <x:c r="S1699" s="37" t="s"/>
      <x:c r="T1699" s="37" t="s"/>
      <x:c r="U1699" s="37" t="s"/>
      <x:c r="V1699" s="37" t="s"/>
      <x:c r="W1699" s="37" t="s"/>
      <x:c r="X1699" s="37" t="s"/>
      <x:c r="Y1699" s="37" t="s"/>
      <x:c r="Z1699" s="37" t="s"/>
      <x:c r="AA1699" s="37" t="s"/>
    </x:row>
    <x:row r="1700" spans="1:27">
      <x:c r="B1700" s="14" t="s">
        <x:v>453</x:v>
      </x:c>
    </x:row>
    <x:row r="1701" spans="1:27">
      <x:c r="B1701" s="0" t="s">
        <x:v>573</x:v>
      </x:c>
      <x:c r="C1701" s="0" t="s">
        <x:v>455</x:v>
      </x:c>
      <x:c r="D1701" s="0" t="s">
        <x:v>574</x:v>
      </x:c>
      <x:c r="E1701" s="43" t="n">
        <x:v>0.05</x:v>
      </x:c>
      <x:c r="F1701" s="0" t="s">
        <x:v>457</x:v>
      </x:c>
      <x:c r="G1701" s="0" t="s">
        <x:v>458</x:v>
      </x:c>
      <x:c r="H1701" s="44" t="n">
        <x:v>24.7</x:v>
      </x:c>
      <x:c r="I1701" s="0" t="s">
        <x:v>459</x:v>
      </x:c>
      <x:c r="J1701" s="45">
        <x:f>ROUND(E1701/I1699* H1701,5)</x:f>
      </x:c>
      <x:c r="K1701" s="46" t="s"/>
    </x:row>
    <x:row r="1702" spans="1:27">
      <x:c r="B1702" s="0" t="s">
        <x:v>885</x:v>
      </x:c>
      <x:c r="C1702" s="0" t="s">
        <x:v>455</x:v>
      </x:c>
      <x:c r="D1702" s="0" t="s">
        <x:v>886</x:v>
      </x:c>
      <x:c r="E1702" s="43" t="n">
        <x:v>0.05</x:v>
      </x:c>
      <x:c r="F1702" s="0" t="s">
        <x:v>457</x:v>
      </x:c>
      <x:c r="G1702" s="0" t="s">
        <x:v>458</x:v>
      </x:c>
      <x:c r="H1702" s="44" t="n">
        <x:v>21.19</x:v>
      </x:c>
      <x:c r="I1702" s="0" t="s">
        <x:v>459</x:v>
      </x:c>
      <x:c r="J1702" s="45">
        <x:f>ROUND(E1702/I1699* H1702,5)</x:f>
      </x:c>
      <x:c r="K1702" s="46" t="s"/>
    </x:row>
    <x:row r="1703" spans="1:27">
      <x:c r="D1703" s="47" t="s">
        <x:v>460</x:v>
      </x:c>
      <x:c r="E1703" s="46" t="s"/>
      <x:c r="H1703" s="46" t="s"/>
      <x:c r="K1703" s="44">
        <x:f>SUM(J1701:J1702)</x:f>
      </x:c>
    </x:row>
    <x:row r="1704" spans="1:27">
      <x:c r="B1704" s="14" t="s">
        <x:v>465</x:v>
      </x:c>
      <x:c r="E1704" s="46" t="s"/>
      <x:c r="H1704" s="46" t="s"/>
      <x:c r="K1704" s="46" t="s"/>
    </x:row>
    <x:row r="1705" spans="1:27">
      <x:c r="B1705" s="0" t="s">
        <x:v>1097</x:v>
      </x:c>
      <x:c r="C1705" s="0" t="s">
        <x:v>16</x:v>
      </x:c>
      <x:c r="D1705" s="0" t="s">
        <x:v>1098</x:v>
      </x:c>
      <x:c r="E1705" s="43" t="n">
        <x:v>1.02</x:v>
      </x:c>
      <x:c r="G1705" s="0" t="s">
        <x:v>458</x:v>
      </x:c>
      <x:c r="H1705" s="44" t="n">
        <x:v>21.44</x:v>
      </x:c>
      <x:c r="I1705" s="0" t="s">
        <x:v>459</x:v>
      </x:c>
      <x:c r="J1705" s="45">
        <x:f>ROUND(E1705* H1705,5)</x:f>
      </x:c>
      <x:c r="K1705" s="46" t="s"/>
    </x:row>
    <x:row r="1706" spans="1:27">
      <x:c r="D1706" s="47" t="s">
        <x:v>475</x:v>
      </x:c>
      <x:c r="E1706" s="46" t="s"/>
      <x:c r="H1706" s="46" t="s"/>
      <x:c r="K1706" s="44">
        <x:f>SUM(J1705:J1705)</x:f>
      </x:c>
    </x:row>
    <x:row r="1707" spans="1:27">
      <x:c r="E1707" s="46" t="s"/>
      <x:c r="H1707" s="46" t="s"/>
      <x:c r="K1707" s="46" t="s"/>
    </x:row>
    <x:row r="1708" spans="1:27">
      <x:c r="D1708" s="47" t="s">
        <x:v>477</x:v>
      </x:c>
      <x:c r="E1708" s="46" t="s"/>
      <x:c r="H1708" s="46" t="n">
        <x:v>1.5</x:v>
      </x:c>
      <x:c r="I1708" s="0" t="s">
        <x:v>478</x:v>
      </x:c>
      <x:c r="J1708" s="0">
        <x:f>ROUND(H1708/100*K1703,5)</x:f>
      </x:c>
      <x:c r="K1708" s="46" t="s"/>
    </x:row>
    <x:row r="1709" spans="1:27">
      <x:c r="D1709" s="47" t="s">
        <x:v>476</x:v>
      </x:c>
      <x:c r="E1709" s="46" t="s"/>
      <x:c r="H1709" s="46" t="s"/>
      <x:c r="K1709" s="48">
        <x:f>SUM(J1700:J1708)</x:f>
      </x:c>
    </x:row>
    <x:row r="1710" spans="1:27">
      <x:c r="D1710" s="47" t="s">
        <x:v>505</x:v>
      </x:c>
      <x:c r="E1710" s="46" t="s"/>
      <x:c r="H1710" s="46" t="n">
        <x:v>3</x:v>
      </x:c>
      <x:c r="I1710" s="0" t="s">
        <x:v>478</x:v>
      </x:c>
      <x:c r="K1710" s="44">
        <x:f>ROUND(H1710/100*K1709,5)</x:f>
      </x:c>
    </x:row>
    <x:row r="1711" spans="1:27">
      <x:c r="D1711" s="47" t="s">
        <x:v>479</x:v>
      </x:c>
      <x:c r="E1711" s="46" t="s"/>
      <x:c r="H1711" s="46" t="s"/>
      <x:c r="K1711" s="48">
        <x:f>SUM(K1709:K1710)</x:f>
      </x:c>
    </x:row>
    <x:row r="1713" spans="1:27" customFormat="1" ht="45" customHeight="1">
      <x:c r="A1713" s="36" t="s">
        <x:v>1099</x:v>
      </x:c>
      <x:c r="B1713" s="36" t="s">
        <x:v>249</x:v>
      </x:c>
      <x:c r="C1713" s="37" t="s">
        <x:v>16</x:v>
      </x:c>
      <x:c r="D1713" s="38" t="s">
        <x:v>250</x:v>
      </x:c>
      <x:c r="E1713" s="37" t="s"/>
      <x:c r="F1713" s="37" t="s"/>
      <x:c r="G1713" s="37" t="s"/>
      <x:c r="H1713" s="39" t="s">
        <x:v>451</x:v>
      </x:c>
      <x:c r="I1713" s="40" t="n">
        <x:v>1</x:v>
      </x:c>
      <x:c r="J1713" s="41" t="s"/>
      <x:c r="K1713" s="42">
        <x:f>ROUND(K1725,2)</x:f>
      </x:c>
      <x:c r="L1713" s="38" t="s">
        <x:v>1100</x:v>
      </x:c>
      <x:c r="M1713" s="37" t="s"/>
      <x:c r="N1713" s="37" t="s"/>
      <x:c r="O1713" s="37" t="s"/>
      <x:c r="P1713" s="37" t="s"/>
      <x:c r="Q1713" s="37" t="s"/>
      <x:c r="R1713" s="37" t="s"/>
      <x:c r="S1713" s="37" t="s"/>
      <x:c r="T1713" s="37" t="s"/>
      <x:c r="U1713" s="37" t="s"/>
      <x:c r="V1713" s="37" t="s"/>
      <x:c r="W1713" s="37" t="s"/>
      <x:c r="X1713" s="37" t="s"/>
      <x:c r="Y1713" s="37" t="s"/>
      <x:c r="Z1713" s="37" t="s"/>
      <x:c r="AA1713" s="37" t="s"/>
    </x:row>
    <x:row r="1714" spans="1:27">
      <x:c r="B1714" s="14" t="s">
        <x:v>453</x:v>
      </x:c>
    </x:row>
    <x:row r="1715" spans="1:27">
      <x:c r="B1715" s="0" t="s">
        <x:v>885</x:v>
      </x:c>
      <x:c r="C1715" s="0" t="s">
        <x:v>455</x:v>
      </x:c>
      <x:c r="D1715" s="0" t="s">
        <x:v>886</x:v>
      </x:c>
      <x:c r="E1715" s="43" t="n">
        <x:v>0.015</x:v>
      </x:c>
      <x:c r="F1715" s="0" t="s">
        <x:v>457</x:v>
      </x:c>
      <x:c r="G1715" s="0" t="s">
        <x:v>458</x:v>
      </x:c>
      <x:c r="H1715" s="44" t="n">
        <x:v>21.19</x:v>
      </x:c>
      <x:c r="I1715" s="0" t="s">
        <x:v>459</x:v>
      </x:c>
      <x:c r="J1715" s="45">
        <x:f>ROUND(E1715/I1713* H1715,5)</x:f>
      </x:c>
      <x:c r="K1715" s="46" t="s"/>
    </x:row>
    <x:row r="1716" spans="1:27">
      <x:c r="B1716" s="0" t="s">
        <x:v>573</x:v>
      </x:c>
      <x:c r="C1716" s="0" t="s">
        <x:v>455</x:v>
      </x:c>
      <x:c r="D1716" s="0" t="s">
        <x:v>574</x:v>
      </x:c>
      <x:c r="E1716" s="43" t="n">
        <x:v>0.015</x:v>
      </x:c>
      <x:c r="F1716" s="0" t="s">
        <x:v>457</x:v>
      </x:c>
      <x:c r="G1716" s="0" t="s">
        <x:v>458</x:v>
      </x:c>
      <x:c r="H1716" s="44" t="n">
        <x:v>24.7</x:v>
      </x:c>
      <x:c r="I1716" s="0" t="s">
        <x:v>459</x:v>
      </x:c>
      <x:c r="J1716" s="45">
        <x:f>ROUND(E1716/I1713* H1716,5)</x:f>
      </x:c>
      <x:c r="K1716" s="46" t="s"/>
    </x:row>
    <x:row r="1717" spans="1:27">
      <x:c r="D1717" s="47" t="s">
        <x:v>460</x:v>
      </x:c>
      <x:c r="E1717" s="46" t="s"/>
      <x:c r="H1717" s="46" t="s"/>
      <x:c r="K1717" s="44">
        <x:f>SUM(J1715:J1716)</x:f>
      </x:c>
    </x:row>
    <x:row r="1718" spans="1:27">
      <x:c r="B1718" s="14" t="s">
        <x:v>465</x:v>
      </x:c>
      <x:c r="E1718" s="46" t="s"/>
      <x:c r="H1718" s="46" t="s"/>
      <x:c r="K1718" s="46" t="s"/>
    </x:row>
    <x:row r="1719" spans="1:27">
      <x:c r="B1719" s="0" t="s">
        <x:v>1101</x:v>
      </x:c>
      <x:c r="C1719" s="0" t="s">
        <x:v>16</x:v>
      </x:c>
      <x:c r="D1719" s="0" t="s">
        <x:v>1102</x:v>
      </x:c>
      <x:c r="E1719" s="43" t="n">
        <x:v>1.02</x:v>
      </x:c>
      <x:c r="G1719" s="0" t="s">
        <x:v>458</x:v>
      </x:c>
      <x:c r="H1719" s="44" t="n">
        <x:v>1.79</x:v>
      </x:c>
      <x:c r="I1719" s="0" t="s">
        <x:v>459</x:v>
      </x:c>
      <x:c r="J1719" s="45">
        <x:f>ROUND(E1719* H1719,5)</x:f>
      </x:c>
      <x:c r="K1719" s="46" t="s"/>
    </x:row>
    <x:row r="1720" spans="1:27">
      <x:c r="D1720" s="47" t="s">
        <x:v>475</x:v>
      </x:c>
      <x:c r="E1720" s="46" t="s"/>
      <x:c r="H1720" s="46" t="s"/>
      <x:c r="K1720" s="44">
        <x:f>SUM(J1719:J1719)</x:f>
      </x:c>
    </x:row>
    <x:row r="1721" spans="1:27">
      <x:c r="E1721" s="46" t="s"/>
      <x:c r="H1721" s="46" t="s"/>
      <x:c r="K1721" s="46" t="s"/>
    </x:row>
    <x:row r="1722" spans="1:27">
      <x:c r="D1722" s="47" t="s">
        <x:v>477</x:v>
      </x:c>
      <x:c r="E1722" s="46" t="s"/>
      <x:c r="H1722" s="46" t="n">
        <x:v>1.5</x:v>
      </x:c>
      <x:c r="I1722" s="0" t="s">
        <x:v>478</x:v>
      </x:c>
      <x:c r="J1722" s="0">
        <x:f>ROUND(H1722/100*K1717,5)</x:f>
      </x:c>
      <x:c r="K1722" s="46" t="s"/>
    </x:row>
    <x:row r="1723" spans="1:27">
      <x:c r="D1723" s="47" t="s">
        <x:v>476</x:v>
      </x:c>
      <x:c r="E1723" s="46" t="s"/>
      <x:c r="H1723" s="46" t="s"/>
      <x:c r="K1723" s="48">
        <x:f>SUM(J1714:J1722)</x:f>
      </x:c>
    </x:row>
    <x:row r="1724" spans="1:27">
      <x:c r="D1724" s="47" t="s">
        <x:v>505</x:v>
      </x:c>
      <x:c r="E1724" s="46" t="s"/>
      <x:c r="H1724" s="46" t="n">
        <x:v>3</x:v>
      </x:c>
      <x:c r="I1724" s="0" t="s">
        <x:v>478</x:v>
      </x:c>
      <x:c r="K1724" s="44">
        <x:f>ROUND(H1724/100*K1723,5)</x:f>
      </x:c>
    </x:row>
    <x:row r="1725" spans="1:27">
      <x:c r="D1725" s="47" t="s">
        <x:v>479</x:v>
      </x:c>
      <x:c r="E1725" s="46" t="s"/>
      <x:c r="H1725" s="46" t="s"/>
      <x:c r="K1725" s="48">
        <x:f>SUM(K1723:K1724)</x:f>
      </x:c>
    </x:row>
    <x:row r="1727" spans="1:27" customFormat="1" ht="45" customHeight="1">
      <x:c r="A1727" s="36" t="s">
        <x:v>1103</x:v>
      </x:c>
      <x:c r="B1727" s="36" t="s">
        <x:v>282</x:v>
      </x:c>
      <x:c r="C1727" s="37" t="s">
        <x:v>26</x:v>
      </x:c>
      <x:c r="D1727" s="38" t="s">
        <x:v>283</x:v>
      </x:c>
      <x:c r="E1727" s="37" t="s"/>
      <x:c r="F1727" s="37" t="s"/>
      <x:c r="G1727" s="37" t="s"/>
      <x:c r="H1727" s="39" t="s">
        <x:v>451</x:v>
      </x:c>
      <x:c r="I1727" s="40" t="n">
        <x:v>1</x:v>
      </x:c>
      <x:c r="J1727" s="41" t="s"/>
      <x:c r="K1727" s="42">
        <x:f>ROUND(K1740,2)</x:f>
      </x:c>
      <x:c r="L1727" s="38" t="s">
        <x:v>1104</x:v>
      </x:c>
      <x:c r="M1727" s="37" t="s"/>
      <x:c r="N1727" s="37" t="s"/>
      <x:c r="O1727" s="37" t="s"/>
      <x:c r="P1727" s="37" t="s"/>
      <x:c r="Q1727" s="37" t="s"/>
      <x:c r="R1727" s="37" t="s"/>
      <x:c r="S1727" s="37" t="s"/>
      <x:c r="T1727" s="37" t="s"/>
      <x:c r="U1727" s="37" t="s"/>
      <x:c r="V1727" s="37" t="s"/>
      <x:c r="W1727" s="37" t="s"/>
      <x:c r="X1727" s="37" t="s"/>
      <x:c r="Y1727" s="37" t="s"/>
      <x:c r="Z1727" s="37" t="s"/>
      <x:c r="AA1727" s="37" t="s"/>
    </x:row>
    <x:row r="1728" spans="1:27">
      <x:c r="B1728" s="14" t="s">
        <x:v>453</x:v>
      </x:c>
    </x:row>
    <x:row r="1729" spans="1:27">
      <x:c r="B1729" s="0" t="s">
        <x:v>885</x:v>
      </x:c>
      <x:c r="C1729" s="0" t="s">
        <x:v>455</x:v>
      </x:c>
      <x:c r="D1729" s="0" t="s">
        <x:v>886</x:v>
      </x:c>
      <x:c r="E1729" s="43" t="n">
        <x:v>3.55</x:v>
      </x:c>
      <x:c r="F1729" s="0" t="s">
        <x:v>457</x:v>
      </x:c>
      <x:c r="G1729" s="0" t="s">
        <x:v>458</x:v>
      </x:c>
      <x:c r="H1729" s="44" t="n">
        <x:v>21.19</x:v>
      </x:c>
      <x:c r="I1729" s="0" t="s">
        <x:v>459</x:v>
      </x:c>
      <x:c r="J1729" s="45">
        <x:f>ROUND(E1729/I1727* H1729,5)</x:f>
      </x:c>
      <x:c r="K1729" s="46" t="s"/>
    </x:row>
    <x:row r="1730" spans="1:27">
      <x:c r="B1730" s="0" t="s">
        <x:v>573</x:v>
      </x:c>
      <x:c r="C1730" s="0" t="s">
        <x:v>455</x:v>
      </x:c>
      <x:c r="D1730" s="0" t="s">
        <x:v>574</x:v>
      </x:c>
      <x:c r="E1730" s="43" t="n">
        <x:v>3.55</x:v>
      </x:c>
      <x:c r="F1730" s="0" t="s">
        <x:v>457</x:v>
      </x:c>
      <x:c r="G1730" s="0" t="s">
        <x:v>458</x:v>
      </x:c>
      <x:c r="H1730" s="44" t="n">
        <x:v>24.7</x:v>
      </x:c>
      <x:c r="I1730" s="0" t="s">
        <x:v>459</x:v>
      </x:c>
      <x:c r="J1730" s="45">
        <x:f>ROUND(E1730/I1727* H1730,5)</x:f>
      </x:c>
      <x:c r="K1730" s="46" t="s"/>
    </x:row>
    <x:row r="1731" spans="1:27">
      <x:c r="D1731" s="47" t="s">
        <x:v>460</x:v>
      </x:c>
      <x:c r="E1731" s="46" t="s"/>
      <x:c r="H1731" s="46" t="s"/>
      <x:c r="K1731" s="44">
        <x:f>SUM(J1729:J1730)</x:f>
      </x:c>
    </x:row>
    <x:row r="1732" spans="1:27">
      <x:c r="B1732" s="14" t="s">
        <x:v>465</x:v>
      </x:c>
      <x:c r="E1732" s="46" t="s"/>
      <x:c r="H1732" s="46" t="s"/>
      <x:c r="K1732" s="46" t="s"/>
    </x:row>
    <x:row r="1733" spans="1:27">
      <x:c r="B1733" s="0" t="s">
        <x:v>1105</x:v>
      </x:c>
      <x:c r="C1733" s="0" t="s">
        <x:v>26</x:v>
      </x:c>
      <x:c r="D1733" s="0" t="s">
        <x:v>1106</x:v>
      </x:c>
      <x:c r="E1733" s="43" t="n">
        <x:v>245</x:v>
      </x:c>
      <x:c r="G1733" s="0" t="s">
        <x:v>458</x:v>
      </x:c>
      <x:c r="H1733" s="44" t="n">
        <x:v>0.28</x:v>
      </x:c>
      <x:c r="I1733" s="0" t="s">
        <x:v>459</x:v>
      </x:c>
      <x:c r="J1733" s="45">
        <x:f>ROUND(E1733* H1733,5)</x:f>
      </x:c>
      <x:c r="K1733" s="46" t="s"/>
    </x:row>
    <x:row r="1734" spans="1:27">
      <x:c r="B1734" s="0" t="s">
        <x:v>1107</x:v>
      </x:c>
      <x:c r="C1734" s="0" t="s">
        <x:v>16</x:v>
      </x:c>
      <x:c r="D1734" s="0" t="s">
        <x:v>1108</x:v>
      </x:c>
      <x:c r="E1734" s="43" t="n">
        <x:v>245</x:v>
      </x:c>
      <x:c r="G1734" s="0" t="s">
        <x:v>458</x:v>
      </x:c>
      <x:c r="H1734" s="44" t="n">
        <x:v>2.08</x:v>
      </x:c>
      <x:c r="I1734" s="0" t="s">
        <x:v>459</x:v>
      </x:c>
      <x:c r="J1734" s="45">
        <x:f>ROUND(E1734* H1734,5)</x:f>
      </x:c>
      <x:c r="K1734" s="46" t="s"/>
    </x:row>
    <x:row r="1735" spans="1:27">
      <x:c r="D1735" s="47" t="s">
        <x:v>475</x:v>
      </x:c>
      <x:c r="E1735" s="46" t="s"/>
      <x:c r="H1735" s="46" t="s"/>
      <x:c r="K1735" s="44">
        <x:f>SUM(J1733:J1734)</x:f>
      </x:c>
    </x:row>
    <x:row r="1736" spans="1:27">
      <x:c r="E1736" s="46" t="s"/>
      <x:c r="H1736" s="46" t="s"/>
      <x:c r="K1736" s="46" t="s"/>
    </x:row>
    <x:row r="1737" spans="1:27">
      <x:c r="D1737" s="47" t="s">
        <x:v>477</x:v>
      </x:c>
      <x:c r="E1737" s="46" t="s"/>
      <x:c r="H1737" s="46" t="n">
        <x:v>1.5</x:v>
      </x:c>
      <x:c r="I1737" s="0" t="s">
        <x:v>478</x:v>
      </x:c>
      <x:c r="J1737" s="0">
        <x:f>ROUND(H1737/100*K1731,5)</x:f>
      </x:c>
      <x:c r="K1737" s="46" t="s"/>
    </x:row>
    <x:row r="1738" spans="1:27">
      <x:c r="D1738" s="47" t="s">
        <x:v>476</x:v>
      </x:c>
      <x:c r="E1738" s="46" t="s"/>
      <x:c r="H1738" s="46" t="s"/>
      <x:c r="K1738" s="48">
        <x:f>SUM(J1728:J1737)</x:f>
      </x:c>
    </x:row>
    <x:row r="1739" spans="1:27">
      <x:c r="D1739" s="47" t="s">
        <x:v>505</x:v>
      </x:c>
      <x:c r="E1739" s="46" t="s"/>
      <x:c r="H1739" s="46" t="n">
        <x:v>3</x:v>
      </x:c>
      <x:c r="I1739" s="0" t="s">
        <x:v>478</x:v>
      </x:c>
      <x:c r="K1739" s="44">
        <x:f>ROUND(H1739/100*K1738,5)</x:f>
      </x:c>
    </x:row>
    <x:row r="1740" spans="1:27">
      <x:c r="D1740" s="47" t="s">
        <x:v>479</x:v>
      </x:c>
      <x:c r="E1740" s="46" t="s"/>
      <x:c r="H1740" s="46" t="s"/>
      <x:c r="K1740" s="48">
        <x:f>SUM(K1738:K1739)</x:f>
      </x:c>
    </x:row>
    <x:row r="1742" spans="1:27" customFormat="1" ht="45" customHeight="1">
      <x:c r="A1742" s="36" t="s">
        <x:v>1109</x:v>
      </x:c>
      <x:c r="B1742" s="36" t="s">
        <x:v>284</x:v>
      </x:c>
      <x:c r="C1742" s="37" t="s">
        <x:v>26</x:v>
      </x:c>
      <x:c r="D1742" s="38" t="s">
        <x:v>285</x:v>
      </x:c>
      <x:c r="E1742" s="37" t="s"/>
      <x:c r="F1742" s="37" t="s"/>
      <x:c r="G1742" s="37" t="s"/>
      <x:c r="H1742" s="39" t="s">
        <x:v>451</x:v>
      </x:c>
      <x:c r="I1742" s="40" t="n">
        <x:v>1</x:v>
      </x:c>
      <x:c r="J1742" s="41" t="s"/>
      <x:c r="K1742" s="42">
        <x:f>ROUND(K1755,2)</x:f>
      </x:c>
      <x:c r="L1742" s="38" t="s">
        <x:v>1110</x:v>
      </x:c>
      <x:c r="M1742" s="37" t="s"/>
      <x:c r="N1742" s="37" t="s"/>
      <x:c r="O1742" s="37" t="s"/>
      <x:c r="P1742" s="37" t="s"/>
      <x:c r="Q1742" s="37" t="s"/>
      <x:c r="R1742" s="37" t="s"/>
      <x:c r="S1742" s="37" t="s"/>
      <x:c r="T1742" s="37" t="s"/>
      <x:c r="U1742" s="37" t="s"/>
      <x:c r="V1742" s="37" t="s"/>
      <x:c r="W1742" s="37" t="s"/>
      <x:c r="X1742" s="37" t="s"/>
      <x:c r="Y1742" s="37" t="s"/>
      <x:c r="Z1742" s="37" t="s"/>
      <x:c r="AA1742" s="37" t="s"/>
    </x:row>
    <x:row r="1743" spans="1:27">
      <x:c r="B1743" s="14" t="s">
        <x:v>453</x:v>
      </x:c>
    </x:row>
    <x:row r="1744" spans="1:27">
      <x:c r="B1744" s="0" t="s">
        <x:v>573</x:v>
      </x:c>
      <x:c r="C1744" s="0" t="s">
        <x:v>455</x:v>
      </x:c>
      <x:c r="D1744" s="0" t="s">
        <x:v>574</x:v>
      </x:c>
      <x:c r="E1744" s="43" t="n">
        <x:v>0.75</x:v>
      </x:c>
      <x:c r="F1744" s="0" t="s">
        <x:v>457</x:v>
      </x:c>
      <x:c r="G1744" s="0" t="s">
        <x:v>458</x:v>
      </x:c>
      <x:c r="H1744" s="44" t="n">
        <x:v>24.7</x:v>
      </x:c>
      <x:c r="I1744" s="0" t="s">
        <x:v>459</x:v>
      </x:c>
      <x:c r="J1744" s="45">
        <x:f>ROUND(E1744/I1742* H1744,5)</x:f>
      </x:c>
      <x:c r="K1744" s="46" t="s"/>
    </x:row>
    <x:row r="1745" spans="1:27">
      <x:c r="B1745" s="0" t="s">
        <x:v>885</x:v>
      </x:c>
      <x:c r="C1745" s="0" t="s">
        <x:v>455</x:v>
      </x:c>
      <x:c r="D1745" s="0" t="s">
        <x:v>886</x:v>
      </x:c>
      <x:c r="E1745" s="43" t="n">
        <x:v>0.75</x:v>
      </x:c>
      <x:c r="F1745" s="0" t="s">
        <x:v>457</x:v>
      </x:c>
      <x:c r="G1745" s="0" t="s">
        <x:v>458</x:v>
      </x:c>
      <x:c r="H1745" s="44" t="n">
        <x:v>21.19</x:v>
      </x:c>
      <x:c r="I1745" s="0" t="s">
        <x:v>459</x:v>
      </x:c>
      <x:c r="J1745" s="45">
        <x:f>ROUND(E1745/I1742* H1745,5)</x:f>
      </x:c>
      <x:c r="K1745" s="46" t="s"/>
    </x:row>
    <x:row r="1746" spans="1:27">
      <x:c r="D1746" s="47" t="s">
        <x:v>460</x:v>
      </x:c>
      <x:c r="E1746" s="46" t="s"/>
      <x:c r="H1746" s="46" t="s"/>
      <x:c r="K1746" s="44">
        <x:f>SUM(J1744:J1745)</x:f>
      </x:c>
    </x:row>
    <x:row r="1747" spans="1:27">
      <x:c r="B1747" s="14" t="s">
        <x:v>465</x:v>
      </x:c>
      <x:c r="E1747" s="46" t="s"/>
      <x:c r="H1747" s="46" t="s"/>
      <x:c r="K1747" s="46" t="s"/>
    </x:row>
    <x:row r="1748" spans="1:27">
      <x:c r="B1748" s="0" t="s">
        <x:v>1111</x:v>
      </x:c>
      <x:c r="C1748" s="0" t="s">
        <x:v>26</x:v>
      </x:c>
      <x:c r="D1748" s="0" t="s">
        <x:v>1112</x:v>
      </x:c>
      <x:c r="E1748" s="43" t="n">
        <x:v>1</x:v>
      </x:c>
      <x:c r="G1748" s="0" t="s">
        <x:v>458</x:v>
      </x:c>
      <x:c r="H1748" s="44" t="n">
        <x:v>144.26</x:v>
      </x:c>
      <x:c r="I1748" s="0" t="s">
        <x:v>459</x:v>
      </x:c>
      <x:c r="J1748" s="45">
        <x:f>ROUND(E1748* H1748,5)</x:f>
      </x:c>
      <x:c r="K1748" s="46" t="s"/>
    </x:row>
    <x:row r="1749" spans="1:27">
      <x:c r="B1749" s="0" t="s">
        <x:v>1113</x:v>
      </x:c>
      <x:c r="C1749" s="0" t="s">
        <x:v>416</x:v>
      </x:c>
      <x:c r="D1749" s="0" t="s">
        <x:v>1114</x:v>
      </x:c>
      <x:c r="E1749" s="43" t="n">
        <x:v>2.5</x:v>
      </x:c>
      <x:c r="G1749" s="0" t="s">
        <x:v>458</x:v>
      </x:c>
      <x:c r="H1749" s="44" t="n">
        <x:v>4.81</x:v>
      </x:c>
      <x:c r="I1749" s="0" t="s">
        <x:v>459</x:v>
      </x:c>
      <x:c r="J1749" s="45">
        <x:f>ROUND(E1749* H1749,5)</x:f>
      </x:c>
      <x:c r="K1749" s="46" t="s"/>
    </x:row>
    <x:row r="1750" spans="1:27">
      <x:c r="D1750" s="47" t="s">
        <x:v>475</x:v>
      </x:c>
      <x:c r="E1750" s="46" t="s"/>
      <x:c r="H1750" s="46" t="s"/>
      <x:c r="K1750" s="44">
        <x:f>SUM(J1748:J1749)</x:f>
      </x:c>
    </x:row>
    <x:row r="1751" spans="1:27">
      <x:c r="E1751" s="46" t="s"/>
      <x:c r="H1751" s="46" t="s"/>
      <x:c r="K1751" s="46" t="s"/>
    </x:row>
    <x:row r="1752" spans="1:27">
      <x:c r="D1752" s="47" t="s">
        <x:v>477</x:v>
      </x:c>
      <x:c r="E1752" s="46" t="s"/>
      <x:c r="H1752" s="46" t="n">
        <x:v>1.5</x:v>
      </x:c>
      <x:c r="I1752" s="0" t="s">
        <x:v>478</x:v>
      </x:c>
      <x:c r="J1752" s="0">
        <x:f>ROUND(H1752/100*K1746,5)</x:f>
      </x:c>
      <x:c r="K1752" s="46" t="s"/>
    </x:row>
    <x:row r="1753" spans="1:27">
      <x:c r="D1753" s="47" t="s">
        <x:v>476</x:v>
      </x:c>
      <x:c r="E1753" s="46" t="s"/>
      <x:c r="H1753" s="46" t="s"/>
      <x:c r="K1753" s="48">
        <x:f>SUM(J1743:J1752)</x:f>
      </x:c>
    </x:row>
    <x:row r="1754" spans="1:27">
      <x:c r="D1754" s="47" t="s">
        <x:v>505</x:v>
      </x:c>
      <x:c r="E1754" s="46" t="s"/>
      <x:c r="H1754" s="46" t="n">
        <x:v>3</x:v>
      </x:c>
      <x:c r="I1754" s="0" t="s">
        <x:v>478</x:v>
      </x:c>
      <x:c r="K1754" s="44">
        <x:f>ROUND(H1754/100*K1753,5)</x:f>
      </x:c>
    </x:row>
    <x:row r="1755" spans="1:27">
      <x:c r="D1755" s="47" t="s">
        <x:v>479</x:v>
      </x:c>
      <x:c r="E1755" s="46" t="s"/>
      <x:c r="H1755" s="46" t="s"/>
      <x:c r="K1755" s="48">
        <x:f>SUM(K1753:K1754)</x:f>
      </x:c>
    </x:row>
    <x:row r="1757" spans="1:27" customFormat="1" ht="45" customHeight="1">
      <x:c r="A1757" s="36" t="s">
        <x:v>1115</x:v>
      </x:c>
      <x:c r="B1757" s="36" t="s">
        <x:v>319</x:v>
      </x:c>
      <x:c r="C1757" s="37" t="s">
        <x:v>26</x:v>
      </x:c>
      <x:c r="D1757" s="38" t="s">
        <x:v>320</x:v>
      </x:c>
      <x:c r="E1757" s="37" t="s"/>
      <x:c r="F1757" s="37" t="s"/>
      <x:c r="G1757" s="37" t="s"/>
      <x:c r="H1757" s="39" t="s">
        <x:v>451</x:v>
      </x:c>
      <x:c r="I1757" s="40" t="n">
        <x:v>1</x:v>
      </x:c>
      <x:c r="J1757" s="41" t="s"/>
      <x:c r="K1757" s="42">
        <x:f>ROUND(K1769,2)</x:f>
      </x:c>
      <x:c r="L1757" s="38" t="s">
        <x:v>1116</x:v>
      </x:c>
      <x:c r="M1757" s="37" t="s"/>
      <x:c r="N1757" s="37" t="s"/>
      <x:c r="O1757" s="37" t="s"/>
      <x:c r="P1757" s="37" t="s"/>
      <x:c r="Q1757" s="37" t="s"/>
      <x:c r="R1757" s="37" t="s"/>
      <x:c r="S1757" s="37" t="s"/>
      <x:c r="T1757" s="37" t="s"/>
      <x:c r="U1757" s="37" t="s"/>
      <x:c r="V1757" s="37" t="s"/>
      <x:c r="W1757" s="37" t="s"/>
      <x:c r="X1757" s="37" t="s"/>
      <x:c r="Y1757" s="37" t="s"/>
      <x:c r="Z1757" s="37" t="s"/>
      <x:c r="AA1757" s="37" t="s"/>
    </x:row>
    <x:row r="1758" spans="1:27">
      <x:c r="B1758" s="14" t="s">
        <x:v>453</x:v>
      </x:c>
    </x:row>
    <x:row r="1759" spans="1:27">
      <x:c r="B1759" s="0" t="s">
        <x:v>573</x:v>
      </x:c>
      <x:c r="C1759" s="0" t="s">
        <x:v>455</x:v>
      </x:c>
      <x:c r="D1759" s="0" t="s">
        <x:v>574</x:v>
      </x:c>
      <x:c r="E1759" s="43" t="n">
        <x:v>0.483</x:v>
      </x:c>
      <x:c r="F1759" s="0" t="s">
        <x:v>457</x:v>
      </x:c>
      <x:c r="G1759" s="0" t="s">
        <x:v>458</x:v>
      </x:c>
      <x:c r="H1759" s="44" t="n">
        <x:v>24.7</x:v>
      </x:c>
      <x:c r="I1759" s="0" t="s">
        <x:v>459</x:v>
      </x:c>
      <x:c r="J1759" s="45">
        <x:f>ROUND(E1759/I1757* H1759,5)</x:f>
      </x:c>
      <x:c r="K1759" s="46" t="s"/>
    </x:row>
    <x:row r="1760" spans="1:27">
      <x:c r="B1760" s="0" t="s">
        <x:v>885</x:v>
      </x:c>
      <x:c r="C1760" s="0" t="s">
        <x:v>455</x:v>
      </x:c>
      <x:c r="D1760" s="0" t="s">
        <x:v>886</x:v>
      </x:c>
      <x:c r="E1760" s="43" t="n">
        <x:v>0.483</x:v>
      </x:c>
      <x:c r="F1760" s="0" t="s">
        <x:v>457</x:v>
      </x:c>
      <x:c r="G1760" s="0" t="s">
        <x:v>458</x:v>
      </x:c>
      <x:c r="H1760" s="44" t="n">
        <x:v>21.19</x:v>
      </x:c>
      <x:c r="I1760" s="0" t="s">
        <x:v>459</x:v>
      </x:c>
      <x:c r="J1760" s="45">
        <x:f>ROUND(E1760/I1757* H1760,5)</x:f>
      </x:c>
      <x:c r="K1760" s="46" t="s"/>
    </x:row>
    <x:row r="1761" spans="1:27">
      <x:c r="D1761" s="47" t="s">
        <x:v>460</x:v>
      </x:c>
      <x:c r="E1761" s="46" t="s"/>
      <x:c r="H1761" s="46" t="s"/>
      <x:c r="K1761" s="44">
        <x:f>SUM(J1759:J1760)</x:f>
      </x:c>
    </x:row>
    <x:row r="1762" spans="1:27">
      <x:c r="B1762" s="14" t="s">
        <x:v>465</x:v>
      </x:c>
      <x:c r="E1762" s="46" t="s"/>
      <x:c r="H1762" s="46" t="s"/>
      <x:c r="K1762" s="46" t="s"/>
    </x:row>
    <x:row r="1763" spans="1:27">
      <x:c r="B1763" s="0" t="s">
        <x:v>1117</x:v>
      </x:c>
      <x:c r="C1763" s="0" t="s">
        <x:v>26</x:v>
      </x:c>
      <x:c r="D1763" s="49" t="s">
        <x:v>1118</x:v>
      </x:c>
      <x:c r="E1763" s="43" t="n">
        <x:v>1</x:v>
      </x:c>
      <x:c r="G1763" s="0" t="s">
        <x:v>458</x:v>
      </x:c>
      <x:c r="H1763" s="44" t="n">
        <x:v>1290</x:v>
      </x:c>
      <x:c r="I1763" s="0" t="s">
        <x:v>459</x:v>
      </x:c>
      <x:c r="J1763" s="45">
        <x:f>ROUND(E1763* H1763,5)</x:f>
      </x:c>
      <x:c r="K1763" s="46" t="s"/>
    </x:row>
    <x:row r="1764" spans="1:27">
      <x:c r="D1764" s="47" t="s">
        <x:v>475</x:v>
      </x:c>
      <x:c r="E1764" s="46" t="s"/>
      <x:c r="H1764" s="46" t="s"/>
      <x:c r="K1764" s="44">
        <x:f>SUM(J1763:J1763)</x:f>
      </x:c>
    </x:row>
    <x:row r="1765" spans="1:27">
      <x:c r="E1765" s="46" t="s"/>
      <x:c r="H1765" s="46" t="s"/>
      <x:c r="K1765" s="46" t="s"/>
    </x:row>
    <x:row r="1766" spans="1:27">
      <x:c r="D1766" s="47" t="s">
        <x:v>477</x:v>
      </x:c>
      <x:c r="E1766" s="46" t="s"/>
      <x:c r="H1766" s="46" t="n">
        <x:v>1.5</x:v>
      </x:c>
      <x:c r="I1766" s="0" t="s">
        <x:v>478</x:v>
      </x:c>
      <x:c r="J1766" s="0">
        <x:f>ROUND(H1766/100*K1761,5)</x:f>
      </x:c>
      <x:c r="K1766" s="46" t="s"/>
    </x:row>
    <x:row r="1767" spans="1:27">
      <x:c r="D1767" s="47" t="s">
        <x:v>476</x:v>
      </x:c>
      <x:c r="E1767" s="46" t="s"/>
      <x:c r="H1767" s="46" t="s"/>
      <x:c r="K1767" s="48">
        <x:f>SUM(J1758:J1766)</x:f>
      </x:c>
    </x:row>
    <x:row r="1768" spans="1:27">
      <x:c r="D1768" s="47" t="s">
        <x:v>505</x:v>
      </x:c>
      <x:c r="E1768" s="46" t="s"/>
      <x:c r="H1768" s="46" t="n">
        <x:v>3</x:v>
      </x:c>
      <x:c r="I1768" s="0" t="s">
        <x:v>478</x:v>
      </x:c>
      <x:c r="K1768" s="44">
        <x:f>ROUND(H1768/100*K1767,5)</x:f>
      </x:c>
    </x:row>
    <x:row r="1769" spans="1:27">
      <x:c r="D1769" s="47" t="s">
        <x:v>479</x:v>
      </x:c>
      <x:c r="E1769" s="46" t="s"/>
      <x:c r="H1769" s="46" t="s"/>
      <x:c r="K1769" s="48">
        <x:f>SUM(K1767:K1768)</x:f>
      </x:c>
    </x:row>
    <x:row r="1771" spans="1:27" customFormat="1" ht="45" customHeight="1">
      <x:c r="A1771" s="36" t="s">
        <x:v>1119</x:v>
      </x:c>
      <x:c r="B1771" s="36" t="s">
        <x:v>323</x:v>
      </x:c>
      <x:c r="C1771" s="37" t="s">
        <x:v>26</x:v>
      </x:c>
      <x:c r="D1771" s="38" t="s">
        <x:v>324</x:v>
      </x:c>
      <x:c r="E1771" s="37" t="s"/>
      <x:c r="F1771" s="37" t="s"/>
      <x:c r="G1771" s="37" t="s"/>
      <x:c r="H1771" s="39" t="s">
        <x:v>451</x:v>
      </x:c>
      <x:c r="I1771" s="40" t="n">
        <x:v>1</x:v>
      </x:c>
      <x:c r="J1771" s="41" t="s"/>
      <x:c r="K1771" s="42">
        <x:f>ROUND(K1783,2)</x:f>
      </x:c>
      <x:c r="L1771" s="38" t="s">
        <x:v>1120</x:v>
      </x:c>
      <x:c r="M1771" s="37" t="s"/>
      <x:c r="N1771" s="37" t="s"/>
      <x:c r="O1771" s="37" t="s"/>
      <x:c r="P1771" s="37" t="s"/>
      <x:c r="Q1771" s="37" t="s"/>
      <x:c r="R1771" s="37" t="s"/>
      <x:c r="S1771" s="37" t="s"/>
      <x:c r="T1771" s="37" t="s"/>
      <x:c r="U1771" s="37" t="s"/>
      <x:c r="V1771" s="37" t="s"/>
      <x:c r="W1771" s="37" t="s"/>
      <x:c r="X1771" s="37" t="s"/>
      <x:c r="Y1771" s="37" t="s"/>
      <x:c r="Z1771" s="37" t="s"/>
      <x:c r="AA1771" s="37" t="s"/>
    </x:row>
    <x:row r="1772" spans="1:27">
      <x:c r="B1772" s="14" t="s">
        <x:v>453</x:v>
      </x:c>
    </x:row>
    <x:row r="1773" spans="1:27">
      <x:c r="B1773" s="0" t="s">
        <x:v>573</x:v>
      </x:c>
      <x:c r="C1773" s="0" t="s">
        <x:v>455</x:v>
      </x:c>
      <x:c r="D1773" s="0" t="s">
        <x:v>574</x:v>
      </x:c>
      <x:c r="E1773" s="43" t="n">
        <x:v>0.35</x:v>
      </x:c>
      <x:c r="F1773" s="0" t="s">
        <x:v>457</x:v>
      </x:c>
      <x:c r="G1773" s="0" t="s">
        <x:v>458</x:v>
      </x:c>
      <x:c r="H1773" s="44" t="n">
        <x:v>24.7</x:v>
      </x:c>
      <x:c r="I1773" s="0" t="s">
        <x:v>459</x:v>
      </x:c>
      <x:c r="J1773" s="45">
        <x:f>ROUND(E1773/I1771* H1773,5)</x:f>
      </x:c>
      <x:c r="K1773" s="46" t="s"/>
    </x:row>
    <x:row r="1774" spans="1:27">
      <x:c r="B1774" s="0" t="s">
        <x:v>885</x:v>
      </x:c>
      <x:c r="C1774" s="0" t="s">
        <x:v>455</x:v>
      </x:c>
      <x:c r="D1774" s="0" t="s">
        <x:v>886</x:v>
      </x:c>
      <x:c r="E1774" s="43" t="n">
        <x:v>0.35</x:v>
      </x:c>
      <x:c r="F1774" s="0" t="s">
        <x:v>457</x:v>
      </x:c>
      <x:c r="G1774" s="0" t="s">
        <x:v>458</x:v>
      </x:c>
      <x:c r="H1774" s="44" t="n">
        <x:v>21.19</x:v>
      </x:c>
      <x:c r="I1774" s="0" t="s">
        <x:v>459</x:v>
      </x:c>
      <x:c r="J1774" s="45">
        <x:f>ROUND(E1774/I1771* H1774,5)</x:f>
      </x:c>
      <x:c r="K1774" s="46" t="s"/>
    </x:row>
    <x:row r="1775" spans="1:27">
      <x:c r="D1775" s="47" t="s">
        <x:v>460</x:v>
      </x:c>
      <x:c r="E1775" s="46" t="s"/>
      <x:c r="H1775" s="46" t="s"/>
      <x:c r="K1775" s="44">
        <x:f>SUM(J1773:J1774)</x:f>
      </x:c>
    </x:row>
    <x:row r="1776" spans="1:27">
      <x:c r="B1776" s="14" t="s">
        <x:v>465</x:v>
      </x:c>
      <x:c r="E1776" s="46" t="s"/>
      <x:c r="H1776" s="46" t="s"/>
      <x:c r="K1776" s="46" t="s"/>
    </x:row>
    <x:row r="1777" spans="1:27">
      <x:c r="B1777" s="0" t="s">
        <x:v>1121</x:v>
      </x:c>
      <x:c r="C1777" s="0" t="s">
        <x:v>26</x:v>
      </x:c>
      <x:c r="D1777" s="49" t="s">
        <x:v>324</x:v>
      </x:c>
      <x:c r="E1777" s="43" t="n">
        <x:v>1</x:v>
      </x:c>
      <x:c r="G1777" s="0" t="s">
        <x:v>458</x:v>
      </x:c>
      <x:c r="H1777" s="44" t="n">
        <x:v>732</x:v>
      </x:c>
      <x:c r="I1777" s="0" t="s">
        <x:v>459</x:v>
      </x:c>
      <x:c r="J1777" s="45">
        <x:f>ROUND(E1777* H1777,5)</x:f>
      </x:c>
      <x:c r="K1777" s="46" t="s"/>
    </x:row>
    <x:row r="1778" spans="1:27">
      <x:c r="D1778" s="47" t="s">
        <x:v>475</x:v>
      </x:c>
      <x:c r="E1778" s="46" t="s"/>
      <x:c r="H1778" s="46" t="s"/>
      <x:c r="K1778" s="44">
        <x:f>SUM(J1777:J1777)</x:f>
      </x:c>
    </x:row>
    <x:row r="1779" spans="1:27">
      <x:c r="E1779" s="46" t="s"/>
      <x:c r="H1779" s="46" t="s"/>
      <x:c r="K1779" s="46" t="s"/>
    </x:row>
    <x:row r="1780" spans="1:27">
      <x:c r="D1780" s="47" t="s">
        <x:v>477</x:v>
      </x:c>
      <x:c r="E1780" s="46" t="s"/>
      <x:c r="H1780" s="46" t="n">
        <x:v>1.5</x:v>
      </x:c>
      <x:c r="I1780" s="0" t="s">
        <x:v>478</x:v>
      </x:c>
      <x:c r="J1780" s="0">
        <x:f>ROUND(H1780/100*K1775,5)</x:f>
      </x:c>
      <x:c r="K1780" s="46" t="s"/>
    </x:row>
    <x:row r="1781" spans="1:27">
      <x:c r="D1781" s="47" t="s">
        <x:v>476</x:v>
      </x:c>
      <x:c r="E1781" s="46" t="s"/>
      <x:c r="H1781" s="46" t="s"/>
      <x:c r="K1781" s="48">
        <x:f>SUM(J1772:J1780)</x:f>
      </x:c>
    </x:row>
    <x:row r="1782" spans="1:27">
      <x:c r="D1782" s="47" t="s">
        <x:v>505</x:v>
      </x:c>
      <x:c r="E1782" s="46" t="s"/>
      <x:c r="H1782" s="46" t="n">
        <x:v>3</x:v>
      </x:c>
      <x:c r="I1782" s="0" t="s">
        <x:v>478</x:v>
      </x:c>
      <x:c r="K1782" s="44">
        <x:f>ROUND(H1782/100*K1781,5)</x:f>
      </x:c>
    </x:row>
    <x:row r="1783" spans="1:27">
      <x:c r="D1783" s="47" t="s">
        <x:v>479</x:v>
      </x:c>
      <x:c r="E1783" s="46" t="s"/>
      <x:c r="H1783" s="46" t="s"/>
      <x:c r="K1783" s="48">
        <x:f>SUM(K1781:K1782)</x:f>
      </x:c>
    </x:row>
    <x:row r="1785" spans="1:27" customFormat="1" ht="45" customHeight="1">
      <x:c r="A1785" s="36" t="s">
        <x:v>1122</x:v>
      </x:c>
      <x:c r="B1785" s="36" t="s">
        <x:v>325</x:v>
      </x:c>
      <x:c r="C1785" s="37" t="s">
        <x:v>26</x:v>
      </x:c>
      <x:c r="D1785" s="38" t="s">
        <x:v>326</x:v>
      </x:c>
      <x:c r="E1785" s="37" t="s"/>
      <x:c r="F1785" s="37" t="s"/>
      <x:c r="G1785" s="37" t="s"/>
      <x:c r="H1785" s="39" t="s">
        <x:v>451</x:v>
      </x:c>
      <x:c r="I1785" s="40" t="n">
        <x:v>1</x:v>
      </x:c>
      <x:c r="J1785" s="41" t="s"/>
      <x:c r="K1785" s="42">
        <x:f>ROUND(K1797,2)</x:f>
      </x:c>
      <x:c r="L1785" s="38" t="s">
        <x:v>1123</x:v>
      </x:c>
      <x:c r="M1785" s="37" t="s"/>
      <x:c r="N1785" s="37" t="s"/>
      <x:c r="O1785" s="37" t="s"/>
      <x:c r="P1785" s="37" t="s"/>
      <x:c r="Q1785" s="37" t="s"/>
      <x:c r="R1785" s="37" t="s"/>
      <x:c r="S1785" s="37" t="s"/>
      <x:c r="T1785" s="37" t="s"/>
      <x:c r="U1785" s="37" t="s"/>
      <x:c r="V1785" s="37" t="s"/>
      <x:c r="W1785" s="37" t="s"/>
      <x:c r="X1785" s="37" t="s"/>
      <x:c r="Y1785" s="37" t="s"/>
      <x:c r="Z1785" s="37" t="s"/>
      <x:c r="AA1785" s="37" t="s"/>
    </x:row>
    <x:row r="1786" spans="1:27">
      <x:c r="B1786" s="14" t="s">
        <x:v>453</x:v>
      </x:c>
    </x:row>
    <x:row r="1787" spans="1:27">
      <x:c r="B1787" s="0" t="s">
        <x:v>573</x:v>
      </x:c>
      <x:c r="C1787" s="0" t="s">
        <x:v>455</x:v>
      </x:c>
      <x:c r="D1787" s="0" t="s">
        <x:v>574</x:v>
      </x:c>
      <x:c r="E1787" s="43" t="n">
        <x:v>0.35</x:v>
      </x:c>
      <x:c r="F1787" s="0" t="s">
        <x:v>457</x:v>
      </x:c>
      <x:c r="G1787" s="0" t="s">
        <x:v>458</x:v>
      </x:c>
      <x:c r="H1787" s="44" t="n">
        <x:v>24.7</x:v>
      </x:c>
      <x:c r="I1787" s="0" t="s">
        <x:v>459</x:v>
      </x:c>
      <x:c r="J1787" s="45">
        <x:f>ROUND(E1787/I1785* H1787,5)</x:f>
      </x:c>
      <x:c r="K1787" s="46" t="s"/>
    </x:row>
    <x:row r="1788" spans="1:27">
      <x:c r="B1788" s="0" t="s">
        <x:v>885</x:v>
      </x:c>
      <x:c r="C1788" s="0" t="s">
        <x:v>455</x:v>
      </x:c>
      <x:c r="D1788" s="0" t="s">
        <x:v>886</x:v>
      </x:c>
      <x:c r="E1788" s="43" t="n">
        <x:v>0.35</x:v>
      </x:c>
      <x:c r="F1788" s="0" t="s">
        <x:v>457</x:v>
      </x:c>
      <x:c r="G1788" s="0" t="s">
        <x:v>458</x:v>
      </x:c>
      <x:c r="H1788" s="44" t="n">
        <x:v>21.19</x:v>
      </x:c>
      <x:c r="I1788" s="0" t="s">
        <x:v>459</x:v>
      </x:c>
      <x:c r="J1788" s="45">
        <x:f>ROUND(E1788/I1785* H1788,5)</x:f>
      </x:c>
      <x:c r="K1788" s="46" t="s"/>
    </x:row>
    <x:row r="1789" spans="1:27">
      <x:c r="D1789" s="47" t="s">
        <x:v>460</x:v>
      </x:c>
      <x:c r="E1789" s="46" t="s"/>
      <x:c r="H1789" s="46" t="s"/>
      <x:c r="K1789" s="44">
        <x:f>SUM(J1787:J1788)</x:f>
      </x:c>
    </x:row>
    <x:row r="1790" spans="1:27">
      <x:c r="B1790" s="14" t="s">
        <x:v>465</x:v>
      </x:c>
      <x:c r="E1790" s="46" t="s"/>
      <x:c r="H1790" s="46" t="s"/>
      <x:c r="K1790" s="46" t="s"/>
    </x:row>
    <x:row r="1791" spans="1:27">
      <x:c r="B1791" s="0" t="s">
        <x:v>1124</x:v>
      </x:c>
      <x:c r="C1791" s="0" t="s">
        <x:v>26</x:v>
      </x:c>
      <x:c r="D1791" s="0" t="s">
        <x:v>1125</x:v>
      </x:c>
      <x:c r="E1791" s="43" t="n">
        <x:v>1</x:v>
      </x:c>
      <x:c r="G1791" s="0" t="s">
        <x:v>458</x:v>
      </x:c>
      <x:c r="H1791" s="44" t="n">
        <x:v>190.92</x:v>
      </x:c>
      <x:c r="I1791" s="0" t="s">
        <x:v>459</x:v>
      </x:c>
      <x:c r="J1791" s="45">
        <x:f>ROUND(E1791* H1791,5)</x:f>
      </x:c>
      <x:c r="K1791" s="46" t="s"/>
    </x:row>
    <x:row r="1792" spans="1:27">
      <x:c r="D1792" s="47" t="s">
        <x:v>475</x:v>
      </x:c>
      <x:c r="E1792" s="46" t="s"/>
      <x:c r="H1792" s="46" t="s"/>
      <x:c r="K1792" s="44">
        <x:f>SUM(J1791:J1791)</x:f>
      </x:c>
    </x:row>
    <x:row r="1793" spans="1:27">
      <x:c r="E1793" s="46" t="s"/>
      <x:c r="H1793" s="46" t="s"/>
      <x:c r="K1793" s="46" t="s"/>
    </x:row>
    <x:row r="1794" spans="1:27">
      <x:c r="D1794" s="47" t="s">
        <x:v>477</x:v>
      </x:c>
      <x:c r="E1794" s="46" t="s"/>
      <x:c r="H1794" s="46" t="n">
        <x:v>1.5</x:v>
      </x:c>
      <x:c r="I1794" s="0" t="s">
        <x:v>478</x:v>
      </x:c>
      <x:c r="J1794" s="0">
        <x:f>ROUND(H1794/100*K1789,5)</x:f>
      </x:c>
      <x:c r="K1794" s="46" t="s"/>
    </x:row>
    <x:row r="1795" spans="1:27">
      <x:c r="D1795" s="47" t="s">
        <x:v>476</x:v>
      </x:c>
      <x:c r="E1795" s="46" t="s"/>
      <x:c r="H1795" s="46" t="s"/>
      <x:c r="K1795" s="48">
        <x:f>SUM(J1786:J1794)</x:f>
      </x:c>
    </x:row>
    <x:row r="1796" spans="1:27">
      <x:c r="D1796" s="47" t="s">
        <x:v>505</x:v>
      </x:c>
      <x:c r="E1796" s="46" t="s"/>
      <x:c r="H1796" s="46" t="n">
        <x:v>3</x:v>
      </x:c>
      <x:c r="I1796" s="0" t="s">
        <x:v>478</x:v>
      </x:c>
      <x:c r="K1796" s="44">
        <x:f>ROUND(H1796/100*K1795,5)</x:f>
      </x:c>
    </x:row>
    <x:row r="1797" spans="1:27">
      <x:c r="D1797" s="47" t="s">
        <x:v>479</x:v>
      </x:c>
      <x:c r="E1797" s="46" t="s"/>
      <x:c r="H1797" s="46" t="s"/>
      <x:c r="K1797" s="48">
        <x:f>SUM(K1795:K1796)</x:f>
      </x:c>
    </x:row>
    <x:row r="1799" spans="1:27" customFormat="1" ht="45" customHeight="1">
      <x:c r="A1799" s="36" t="s">
        <x:v>1126</x:v>
      </x:c>
      <x:c r="B1799" s="36" t="s">
        <x:v>321</x:v>
      </x:c>
      <x:c r="C1799" s="37" t="s">
        <x:v>26</x:v>
      </x:c>
      <x:c r="D1799" s="38" t="s">
        <x:v>322</x:v>
      </x:c>
      <x:c r="E1799" s="37" t="s"/>
      <x:c r="F1799" s="37" t="s"/>
      <x:c r="G1799" s="37" t="s"/>
      <x:c r="H1799" s="39" t="s">
        <x:v>451</x:v>
      </x:c>
      <x:c r="I1799" s="40" t="n">
        <x:v>1</x:v>
      </x:c>
      <x:c r="J1799" s="41" t="s"/>
      <x:c r="K1799" s="42">
        <x:f>ROUND(K1818,2)</x:f>
      </x:c>
      <x:c r="L1799" s="38" t="s">
        <x:v>1127</x:v>
      </x:c>
      <x:c r="M1799" s="37" t="s"/>
      <x:c r="N1799" s="37" t="s"/>
      <x:c r="O1799" s="37" t="s"/>
      <x:c r="P1799" s="37" t="s"/>
      <x:c r="Q1799" s="37" t="s"/>
      <x:c r="R1799" s="37" t="s"/>
      <x:c r="S1799" s="37" t="s"/>
      <x:c r="T1799" s="37" t="s"/>
      <x:c r="U1799" s="37" t="s"/>
      <x:c r="V1799" s="37" t="s"/>
      <x:c r="W1799" s="37" t="s"/>
      <x:c r="X1799" s="37" t="s"/>
      <x:c r="Y1799" s="37" t="s"/>
      <x:c r="Z1799" s="37" t="s"/>
      <x:c r="AA1799" s="37" t="s"/>
    </x:row>
    <x:row r="1800" spans="1:27">
      <x:c r="B1800" s="14" t="s">
        <x:v>453</x:v>
      </x:c>
    </x:row>
    <x:row r="1801" spans="1:27">
      <x:c r="B1801" s="0" t="s">
        <x:v>573</x:v>
      </x:c>
      <x:c r="C1801" s="0" t="s">
        <x:v>455</x:v>
      </x:c>
      <x:c r="D1801" s="0" t="s">
        <x:v>574</x:v>
      </x:c>
      <x:c r="E1801" s="43" t="n">
        <x:v>0.6</x:v>
      </x:c>
      <x:c r="F1801" s="0" t="s">
        <x:v>457</x:v>
      </x:c>
      <x:c r="G1801" s="0" t="s">
        <x:v>458</x:v>
      </x:c>
      <x:c r="H1801" s="44" t="n">
        <x:v>24.7</x:v>
      </x:c>
      <x:c r="I1801" s="0" t="s">
        <x:v>459</x:v>
      </x:c>
      <x:c r="J1801" s="45">
        <x:f>ROUND(E1801/I1799* H1801,5)</x:f>
      </x:c>
      <x:c r="K1801" s="46" t="s"/>
    </x:row>
    <x:row r="1802" spans="1:27">
      <x:c r="B1802" s="0" t="s">
        <x:v>501</x:v>
      </x:c>
      <x:c r="C1802" s="0" t="s">
        <x:v>455</x:v>
      </x:c>
      <x:c r="D1802" s="0" t="s">
        <x:v>502</x:v>
      </x:c>
      <x:c r="E1802" s="43" t="n">
        <x:v>0.4</x:v>
      </x:c>
      <x:c r="F1802" s="0" t="s">
        <x:v>457</x:v>
      </x:c>
      <x:c r="G1802" s="0" t="s">
        <x:v>458</x:v>
      </x:c>
      <x:c r="H1802" s="44" t="n">
        <x:v>19.95</x:v>
      </x:c>
      <x:c r="I1802" s="0" t="s">
        <x:v>459</x:v>
      </x:c>
      <x:c r="J1802" s="45">
        <x:f>ROUND(E1802/I1799* H1802,5)</x:f>
      </x:c>
      <x:c r="K1802" s="46" t="s"/>
    </x:row>
    <x:row r="1803" spans="1:27">
      <x:c r="B1803" s="0" t="s">
        <x:v>885</x:v>
      </x:c>
      <x:c r="C1803" s="0" t="s">
        <x:v>455</x:v>
      </x:c>
      <x:c r="D1803" s="0" t="s">
        <x:v>886</x:v>
      </x:c>
      <x:c r="E1803" s="43" t="n">
        <x:v>0.6</x:v>
      </x:c>
      <x:c r="F1803" s="0" t="s">
        <x:v>457</x:v>
      </x:c>
      <x:c r="G1803" s="0" t="s">
        <x:v>458</x:v>
      </x:c>
      <x:c r="H1803" s="44" t="n">
        <x:v>21.19</x:v>
      </x:c>
      <x:c r="I1803" s="0" t="s">
        <x:v>459</x:v>
      </x:c>
      <x:c r="J1803" s="45">
        <x:f>ROUND(E1803/I1799* H1803,5)</x:f>
      </x:c>
      <x:c r="K1803" s="46" t="s"/>
    </x:row>
    <x:row r="1804" spans="1:27">
      <x:c r="D1804" s="47" t="s">
        <x:v>460</x:v>
      </x:c>
      <x:c r="E1804" s="46" t="s"/>
      <x:c r="H1804" s="46" t="s"/>
      <x:c r="K1804" s="44">
        <x:f>SUM(J1801:J1803)</x:f>
      </x:c>
    </x:row>
    <x:row r="1805" spans="1:27">
      <x:c r="B1805" s="14" t="s">
        <x:v>461</x:v>
      </x:c>
      <x:c r="E1805" s="46" t="s"/>
      <x:c r="H1805" s="46" t="s"/>
      <x:c r="K1805" s="46" t="s"/>
    </x:row>
    <x:row r="1806" spans="1:27">
      <x:c r="B1806" s="0" t="s">
        <x:v>1128</x:v>
      </x:c>
      <x:c r="C1806" s="0" t="s">
        <x:v>455</x:v>
      </x:c>
      <x:c r="D1806" s="0" t="s">
        <x:v>1129</x:v>
      </x:c>
      <x:c r="E1806" s="43" t="n">
        <x:v>0.6</x:v>
      </x:c>
      <x:c r="F1806" s="0" t="s">
        <x:v>457</x:v>
      </x:c>
      <x:c r="G1806" s="0" t="s">
        <x:v>458</x:v>
      </x:c>
      <x:c r="H1806" s="44" t="n">
        <x:v>57.14</x:v>
      </x:c>
      <x:c r="I1806" s="0" t="s">
        <x:v>459</x:v>
      </x:c>
      <x:c r="J1806" s="45">
        <x:f>ROUND(E1806/I1799* H1806,5)</x:f>
      </x:c>
      <x:c r="K1806" s="46" t="s"/>
    </x:row>
    <x:row r="1807" spans="1:27">
      <x:c r="B1807" s="0" t="s">
        <x:v>713</x:v>
      </x:c>
      <x:c r="C1807" s="0" t="s">
        <x:v>455</x:v>
      </x:c>
      <x:c r="D1807" s="0" t="s">
        <x:v>635</x:v>
      </x:c>
      <x:c r="E1807" s="43" t="n">
        <x:v>0.6</x:v>
      </x:c>
      <x:c r="F1807" s="0" t="s">
        <x:v>457</x:v>
      </x:c>
      <x:c r="G1807" s="0" t="s">
        <x:v>458</x:v>
      </x:c>
      <x:c r="H1807" s="44" t="n">
        <x:v>47.44</x:v>
      </x:c>
      <x:c r="I1807" s="0" t="s">
        <x:v>459</x:v>
      </x:c>
      <x:c r="J1807" s="45">
        <x:f>ROUND(E1807/I1799* H1807,5)</x:f>
      </x:c>
      <x:c r="K1807" s="46" t="s"/>
    </x:row>
    <x:row r="1808" spans="1:27">
      <x:c r="D1808" s="47" t="s">
        <x:v>464</x:v>
      </x:c>
      <x:c r="E1808" s="46" t="s"/>
      <x:c r="H1808" s="46" t="s"/>
      <x:c r="K1808" s="44">
        <x:f>SUM(J1806:J1807)</x:f>
      </x:c>
    </x:row>
    <x:row r="1809" spans="1:27">
      <x:c r="B1809" s="14" t="s">
        <x:v>465</x:v>
      </x:c>
      <x:c r="E1809" s="46" t="s"/>
      <x:c r="H1809" s="46" t="s"/>
      <x:c r="K1809" s="46" t="s"/>
    </x:row>
    <x:row r="1810" spans="1:27">
      <x:c r="B1810" s="0" t="s">
        <x:v>1130</x:v>
      </x:c>
      <x:c r="C1810" s="0" t="s">
        <x:v>35</x:v>
      </x:c>
      <x:c r="D1810" s="0" t="s">
        <x:v>1131</x:v>
      </x:c>
      <x:c r="E1810" s="43" t="n">
        <x:v>1.584</x:v>
      </x:c>
      <x:c r="G1810" s="0" t="s">
        <x:v>458</x:v>
      </x:c>
      <x:c r="H1810" s="44" t="n">
        <x:v>55.65</x:v>
      </x:c>
      <x:c r="I1810" s="0" t="s">
        <x:v>459</x:v>
      </x:c>
      <x:c r="J1810" s="45">
        <x:f>ROUND(E1810* H1810,5)</x:f>
      </x:c>
      <x:c r="K1810" s="46" t="s"/>
    </x:row>
    <x:row r="1811" spans="1:27">
      <x:c r="B1811" s="0" t="s">
        <x:v>1132</x:v>
      </x:c>
      <x:c r="C1811" s="0" t="s">
        <x:v>26</x:v>
      </x:c>
      <x:c r="D1811" s="0" t="s">
        <x:v>1133</x:v>
      </x:c>
      <x:c r="E1811" s="43" t="n">
        <x:v>1</x:v>
      </x:c>
      <x:c r="G1811" s="0" t="s">
        <x:v>458</x:v>
      </x:c>
      <x:c r="H1811" s="44" t="n">
        <x:v>34.48</x:v>
      </x:c>
      <x:c r="I1811" s="0" t="s">
        <x:v>459</x:v>
      </x:c>
      <x:c r="J1811" s="45">
        <x:f>ROUND(E1811* H1811,5)</x:f>
      </x:c>
      <x:c r="K1811" s="46" t="s"/>
    </x:row>
    <x:row r="1812" spans="1:27">
      <x:c r="B1812" s="0" t="s">
        <x:v>1134</x:v>
      </x:c>
      <x:c r="C1812" s="0" t="s">
        <x:v>26</x:v>
      </x:c>
      <x:c r="D1812" s="49" t="s">
        <x:v>1135</x:v>
      </x:c>
      <x:c r="E1812" s="43" t="n">
        <x:v>1</x:v>
      </x:c>
      <x:c r="G1812" s="0" t="s">
        <x:v>458</x:v>
      </x:c>
      <x:c r="H1812" s="44" t="n">
        <x:v>3500</x:v>
      </x:c>
      <x:c r="I1812" s="0" t="s">
        <x:v>459</x:v>
      </x:c>
      <x:c r="J1812" s="45">
        <x:f>ROUND(E1812* H1812,5)</x:f>
      </x:c>
      <x:c r="K1812" s="46" t="s"/>
    </x:row>
    <x:row r="1813" spans="1:27">
      <x:c r="D1813" s="47" t="s">
        <x:v>475</x:v>
      </x:c>
      <x:c r="E1813" s="46" t="s"/>
      <x:c r="H1813" s="46" t="s"/>
      <x:c r="K1813" s="44">
        <x:f>SUM(J1810:J1812)</x:f>
      </x:c>
    </x:row>
    <x:row r="1814" spans="1:27">
      <x:c r="E1814" s="46" t="s"/>
      <x:c r="H1814" s="46" t="s"/>
      <x:c r="K1814" s="46" t="s"/>
    </x:row>
    <x:row r="1815" spans="1:27">
      <x:c r="D1815" s="47" t="s">
        <x:v>477</x:v>
      </x:c>
      <x:c r="E1815" s="46" t="s"/>
      <x:c r="H1815" s="46" t="n">
        <x:v>2.5</x:v>
      </x:c>
      <x:c r="I1815" s="0" t="s">
        <x:v>478</x:v>
      </x:c>
      <x:c r="J1815" s="0">
        <x:f>ROUND(H1815/100*K1804,5)</x:f>
      </x:c>
      <x:c r="K1815" s="46" t="s"/>
    </x:row>
    <x:row r="1816" spans="1:27">
      <x:c r="D1816" s="47" t="s">
        <x:v>476</x:v>
      </x:c>
      <x:c r="E1816" s="46" t="s"/>
      <x:c r="H1816" s="46" t="s"/>
      <x:c r="K1816" s="48">
        <x:f>SUM(J1800:J1815)</x:f>
      </x:c>
    </x:row>
    <x:row r="1817" spans="1:27">
      <x:c r="D1817" s="47" t="s">
        <x:v>505</x:v>
      </x:c>
      <x:c r="E1817" s="46" t="s"/>
      <x:c r="H1817" s="46" t="n">
        <x:v>3</x:v>
      </x:c>
      <x:c r="I1817" s="0" t="s">
        <x:v>478</x:v>
      </x:c>
      <x:c r="K1817" s="44">
        <x:f>ROUND(H1817/100*K1816,5)</x:f>
      </x:c>
    </x:row>
    <x:row r="1818" spans="1:27">
      <x:c r="D1818" s="47" t="s">
        <x:v>479</x:v>
      </x:c>
      <x:c r="E1818" s="46" t="s"/>
      <x:c r="H1818" s="46" t="s"/>
      <x:c r="K1818" s="48">
        <x:f>SUM(K1816:K1817)</x:f>
      </x:c>
    </x:row>
    <x:row r="1820" spans="1:27" customFormat="1" ht="45" customHeight="1">
      <x:c r="A1820" s="36" t="s">
        <x:v>1136</x:v>
      </x:c>
      <x:c r="B1820" s="36" t="s">
        <x:v>223</x:v>
      </x:c>
      <x:c r="C1820" s="37" t="s">
        <x:v>26</x:v>
      </x:c>
      <x:c r="D1820" s="38" t="s">
        <x:v>224</x:v>
      </x:c>
      <x:c r="E1820" s="37" t="s"/>
      <x:c r="F1820" s="37" t="s"/>
      <x:c r="G1820" s="37" t="s"/>
      <x:c r="H1820" s="39" t="s">
        <x:v>451</x:v>
      </x:c>
      <x:c r="I1820" s="40" t="n">
        <x:v>1</x:v>
      </x:c>
      <x:c r="J1820" s="41" t="s"/>
      <x:c r="K1820" s="42">
        <x:f>ROUND(K1835,2)</x:f>
      </x:c>
      <x:c r="L1820" s="38" t="s">
        <x:v>1137</x:v>
      </x:c>
      <x:c r="M1820" s="37" t="s"/>
      <x:c r="N1820" s="37" t="s"/>
      <x:c r="O1820" s="37" t="s"/>
      <x:c r="P1820" s="37" t="s"/>
      <x:c r="Q1820" s="37" t="s"/>
      <x:c r="R1820" s="37" t="s"/>
      <x:c r="S1820" s="37" t="s"/>
      <x:c r="T1820" s="37" t="s"/>
      <x:c r="U1820" s="37" t="s"/>
      <x:c r="V1820" s="37" t="s"/>
      <x:c r="W1820" s="37" t="s"/>
      <x:c r="X1820" s="37" t="s"/>
      <x:c r="Y1820" s="37" t="s"/>
      <x:c r="Z1820" s="37" t="s"/>
      <x:c r="AA1820" s="37" t="s"/>
    </x:row>
    <x:row r="1821" spans="1:27">
      <x:c r="B1821" s="14" t="s">
        <x:v>453</x:v>
      </x:c>
    </x:row>
    <x:row r="1822" spans="1:27">
      <x:c r="B1822" s="0" t="s">
        <x:v>1138</x:v>
      </x:c>
      <x:c r="C1822" s="0" t="s">
        <x:v>455</x:v>
      </x:c>
      <x:c r="D1822" s="0" t="s">
        <x:v>1139</x:v>
      </x:c>
      <x:c r="E1822" s="43" t="n">
        <x:v>1.07</x:v>
      </x:c>
      <x:c r="F1822" s="0" t="s">
        <x:v>457</x:v>
      </x:c>
      <x:c r="G1822" s="0" t="s">
        <x:v>458</x:v>
      </x:c>
      <x:c r="H1822" s="44" t="n">
        <x:v>21.19</x:v>
      </x:c>
      <x:c r="I1822" s="0" t="s">
        <x:v>459</x:v>
      </x:c>
      <x:c r="J1822" s="45">
        <x:f>ROUND(E1822/I1820* H1822,5)</x:f>
      </x:c>
      <x:c r="K1822" s="46" t="s"/>
    </x:row>
    <x:row r="1823" spans="1:27">
      <x:c r="B1823" s="0" t="s">
        <x:v>1140</x:v>
      </x:c>
      <x:c r="C1823" s="0" t="s">
        <x:v>455</x:v>
      </x:c>
      <x:c r="D1823" s="0" t="s">
        <x:v>1141</x:v>
      </x:c>
      <x:c r="E1823" s="43" t="n">
        <x:v>0.55</x:v>
      </x:c>
      <x:c r="F1823" s="0" t="s">
        <x:v>457</x:v>
      </x:c>
      <x:c r="G1823" s="0" t="s">
        <x:v>458</x:v>
      </x:c>
      <x:c r="H1823" s="44" t="n">
        <x:v>24.7</x:v>
      </x:c>
      <x:c r="I1823" s="0" t="s">
        <x:v>459</x:v>
      </x:c>
      <x:c r="J1823" s="45">
        <x:f>ROUND(E1823/I1820* H1823,5)</x:f>
      </x:c>
      <x:c r="K1823" s="46" t="s"/>
    </x:row>
    <x:row r="1824" spans="1:27">
      <x:c r="D1824" s="47" t="s">
        <x:v>460</x:v>
      </x:c>
      <x:c r="E1824" s="46" t="s"/>
      <x:c r="H1824" s="46" t="s"/>
      <x:c r="K1824" s="44">
        <x:f>SUM(J1822:J1823)</x:f>
      </x:c>
    </x:row>
    <x:row r="1825" spans="1:27">
      <x:c r="B1825" s="14" t="s">
        <x:v>465</x:v>
      </x:c>
      <x:c r="E1825" s="46" t="s"/>
      <x:c r="H1825" s="46" t="s"/>
      <x:c r="K1825" s="46" t="s"/>
    </x:row>
    <x:row r="1826" spans="1:27">
      <x:c r="B1826" s="0" t="s">
        <x:v>1142</x:v>
      </x:c>
      <x:c r="C1826" s="0" t="s">
        <x:v>26</x:v>
      </x:c>
      <x:c r="D1826" s="0" t="s">
        <x:v>1143</x:v>
      </x:c>
      <x:c r="E1826" s="43" t="n">
        <x:v>1</x:v>
      </x:c>
      <x:c r="G1826" s="0" t="s">
        <x:v>458</x:v>
      </x:c>
      <x:c r="H1826" s="44" t="n">
        <x:v>4.34</x:v>
      </x:c>
      <x:c r="I1826" s="0" t="s">
        <x:v>459</x:v>
      </x:c>
      <x:c r="J1826" s="45">
        <x:f>ROUND(E1826* H1826,5)</x:f>
      </x:c>
      <x:c r="K1826" s="46" t="s"/>
    </x:row>
    <x:row r="1827" spans="1:27">
      <x:c r="B1827" s="0" t="s">
        <x:v>1144</x:v>
      </x:c>
      <x:c r="C1827" s="0" t="s">
        <x:v>26</x:v>
      </x:c>
      <x:c r="D1827" s="0" t="s">
        <x:v>1145</x:v>
      </x:c>
      <x:c r="E1827" s="43" t="n">
        <x:v>1</x:v>
      </x:c>
      <x:c r="G1827" s="0" t="s">
        <x:v>458</x:v>
      </x:c>
      <x:c r="H1827" s="44" t="n">
        <x:v>17.62</x:v>
      </x:c>
      <x:c r="I1827" s="0" t="s">
        <x:v>459</x:v>
      </x:c>
      <x:c r="J1827" s="45">
        <x:f>ROUND(E1827* H1827,5)</x:f>
      </x:c>
      <x:c r="K1827" s="46" t="s"/>
    </x:row>
    <x:row r="1828" spans="1:27">
      <x:c r="B1828" s="0" t="s">
        <x:v>1146</x:v>
      </x:c>
      <x:c r="C1828" s="0" t="s">
        <x:v>26</x:v>
      </x:c>
      <x:c r="D1828" s="0" t="s">
        <x:v>1147</x:v>
      </x:c>
      <x:c r="E1828" s="43" t="n">
        <x:v>1</x:v>
      </x:c>
      <x:c r="G1828" s="0" t="s">
        <x:v>458</x:v>
      </x:c>
      <x:c r="H1828" s="44" t="n">
        <x:v>5.43</x:v>
      </x:c>
      <x:c r="I1828" s="0" t="s">
        <x:v>459</x:v>
      </x:c>
      <x:c r="J1828" s="45">
        <x:f>ROUND(E1828* H1828,5)</x:f>
      </x:c>
      <x:c r="K1828" s="46" t="s"/>
    </x:row>
    <x:row r="1829" spans="1:27">
      <x:c r="B1829" s="0" t="s">
        <x:v>1148</x:v>
      </x:c>
      <x:c r="C1829" s="0" t="s">
        <x:v>26</x:v>
      </x:c>
      <x:c r="D1829" s="0" t="s">
        <x:v>1149</x:v>
      </x:c>
      <x:c r="E1829" s="43" t="n">
        <x:v>2</x:v>
      </x:c>
      <x:c r="G1829" s="0" t="s">
        <x:v>458</x:v>
      </x:c>
      <x:c r="H1829" s="44" t="n">
        <x:v>4.96</x:v>
      </x:c>
      <x:c r="I1829" s="0" t="s">
        <x:v>459</x:v>
      </x:c>
      <x:c r="J1829" s="45">
        <x:f>ROUND(E1829* H1829,5)</x:f>
      </x:c>
      <x:c r="K1829" s="46" t="s"/>
    </x:row>
    <x:row r="1830" spans="1:27">
      <x:c r="D1830" s="47" t="s">
        <x:v>475</x:v>
      </x:c>
      <x:c r="E1830" s="46" t="s"/>
      <x:c r="H1830" s="46" t="s"/>
      <x:c r="K1830" s="44">
        <x:f>SUM(J1826:J1829)</x:f>
      </x:c>
    </x:row>
    <x:row r="1831" spans="1:27">
      <x:c r="E1831" s="46" t="s"/>
      <x:c r="H1831" s="46" t="s"/>
      <x:c r="K1831" s="46" t="s"/>
    </x:row>
    <x:row r="1832" spans="1:27">
      <x:c r="D1832" s="47" t="s">
        <x:v>477</x:v>
      </x:c>
      <x:c r="E1832" s="46" t="s"/>
      <x:c r="H1832" s="46" t="n">
        <x:v>1.5</x:v>
      </x:c>
      <x:c r="I1832" s="0" t="s">
        <x:v>478</x:v>
      </x:c>
      <x:c r="J1832" s="0">
        <x:f>ROUND(H1832/100*K1824,5)</x:f>
      </x:c>
      <x:c r="K1832" s="46" t="s"/>
    </x:row>
    <x:row r="1833" spans="1:27">
      <x:c r="D1833" s="47" t="s">
        <x:v>476</x:v>
      </x:c>
      <x:c r="E1833" s="46" t="s"/>
      <x:c r="H1833" s="46" t="s"/>
      <x:c r="K1833" s="48">
        <x:f>SUM(J1821:J1832)</x:f>
      </x:c>
    </x:row>
    <x:row r="1834" spans="1:27">
      <x:c r="D1834" s="47" t="s">
        <x:v>505</x:v>
      </x:c>
      <x:c r="E1834" s="46" t="s"/>
      <x:c r="H1834" s="46" t="n">
        <x:v>3</x:v>
      </x:c>
      <x:c r="I1834" s="0" t="s">
        <x:v>478</x:v>
      </x:c>
      <x:c r="K1834" s="44">
        <x:f>ROUND(H1834/100*K1833,5)</x:f>
      </x:c>
    </x:row>
    <x:row r="1835" spans="1:27">
      <x:c r="D1835" s="47" t="s">
        <x:v>479</x:v>
      </x:c>
      <x:c r="E1835" s="46" t="s"/>
      <x:c r="H1835" s="46" t="s"/>
      <x:c r="K1835" s="48">
        <x:f>SUM(K1833:K1834)</x:f>
      </x:c>
    </x:row>
    <x:row r="1837" spans="1:27" customFormat="1" ht="45" customHeight="1">
      <x:c r="A1837" s="36" t="s">
        <x:v>1150</x:v>
      </x:c>
      <x:c r="B1837" s="36" t="s">
        <x:v>225</x:v>
      </x:c>
      <x:c r="C1837" s="37" t="s">
        <x:v>26</x:v>
      </x:c>
      <x:c r="D1837" s="38" t="s">
        <x:v>226</x:v>
      </x:c>
      <x:c r="E1837" s="37" t="s"/>
      <x:c r="F1837" s="37" t="s"/>
      <x:c r="G1837" s="37" t="s"/>
      <x:c r="H1837" s="39" t="s">
        <x:v>451</x:v>
      </x:c>
      <x:c r="I1837" s="40" t="n">
        <x:v>1</x:v>
      </x:c>
      <x:c r="J1837" s="41" t="s"/>
      <x:c r="K1837" s="42">
        <x:f>ROUND(K1853,2)</x:f>
      </x:c>
      <x:c r="L1837" s="38" t="s">
        <x:v>1151</x:v>
      </x:c>
      <x:c r="M1837" s="37" t="s"/>
      <x:c r="N1837" s="37" t="s"/>
      <x:c r="O1837" s="37" t="s"/>
      <x:c r="P1837" s="37" t="s"/>
      <x:c r="Q1837" s="37" t="s"/>
      <x:c r="R1837" s="37" t="s"/>
      <x:c r="S1837" s="37" t="s"/>
      <x:c r="T1837" s="37" t="s"/>
      <x:c r="U1837" s="37" t="s"/>
      <x:c r="V1837" s="37" t="s"/>
      <x:c r="W1837" s="37" t="s"/>
      <x:c r="X1837" s="37" t="s"/>
      <x:c r="Y1837" s="37" t="s"/>
      <x:c r="Z1837" s="37" t="s"/>
      <x:c r="AA1837" s="37" t="s"/>
    </x:row>
    <x:row r="1838" spans="1:27">
      <x:c r="B1838" s="14" t="s">
        <x:v>453</x:v>
      </x:c>
    </x:row>
    <x:row r="1839" spans="1:27">
      <x:c r="B1839" s="0" t="s">
        <x:v>1140</x:v>
      </x:c>
      <x:c r="C1839" s="0" t="s">
        <x:v>455</x:v>
      </x:c>
      <x:c r="D1839" s="0" t="s">
        <x:v>1141</x:v>
      </x:c>
      <x:c r="E1839" s="43" t="n">
        <x:v>2.5</x:v>
      </x:c>
      <x:c r="F1839" s="0" t="s">
        <x:v>457</x:v>
      </x:c>
      <x:c r="G1839" s="0" t="s">
        <x:v>458</x:v>
      </x:c>
      <x:c r="H1839" s="44" t="n">
        <x:v>24.7</x:v>
      </x:c>
      <x:c r="I1839" s="0" t="s">
        <x:v>459</x:v>
      </x:c>
      <x:c r="J1839" s="45">
        <x:f>ROUND(E1839/I1837* H1839,5)</x:f>
      </x:c>
      <x:c r="K1839" s="46" t="s"/>
    </x:row>
    <x:row r="1840" spans="1:27">
      <x:c r="B1840" s="0" t="s">
        <x:v>1138</x:v>
      </x:c>
      <x:c r="C1840" s="0" t="s">
        <x:v>455</x:v>
      </x:c>
      <x:c r="D1840" s="0" t="s">
        <x:v>1139</x:v>
      </x:c>
      <x:c r="E1840" s="43" t="n">
        <x:v>2.5</x:v>
      </x:c>
      <x:c r="F1840" s="0" t="s">
        <x:v>457</x:v>
      </x:c>
      <x:c r="G1840" s="0" t="s">
        <x:v>458</x:v>
      </x:c>
      <x:c r="H1840" s="44" t="n">
        <x:v>21.19</x:v>
      </x:c>
      <x:c r="I1840" s="0" t="s">
        <x:v>459</x:v>
      </x:c>
      <x:c r="J1840" s="45">
        <x:f>ROUND(E1840/I1837* H1840,5)</x:f>
      </x:c>
      <x:c r="K1840" s="46" t="s"/>
    </x:row>
    <x:row r="1841" spans="1:27">
      <x:c r="D1841" s="47" t="s">
        <x:v>460</x:v>
      </x:c>
      <x:c r="E1841" s="46" t="s"/>
      <x:c r="H1841" s="46" t="s"/>
      <x:c r="K1841" s="44">
        <x:f>SUM(J1839:J1840)</x:f>
      </x:c>
    </x:row>
    <x:row r="1842" spans="1:27">
      <x:c r="B1842" s="14" t="s">
        <x:v>465</x:v>
      </x:c>
      <x:c r="E1842" s="46" t="s"/>
      <x:c r="H1842" s="46" t="s"/>
      <x:c r="K1842" s="46" t="s"/>
    </x:row>
    <x:row r="1843" spans="1:27">
      <x:c r="B1843" s="0" t="s">
        <x:v>1142</x:v>
      </x:c>
      <x:c r="C1843" s="0" t="s">
        <x:v>26</x:v>
      </x:c>
      <x:c r="D1843" s="0" t="s">
        <x:v>1143</x:v>
      </x:c>
      <x:c r="E1843" s="43" t="n">
        <x:v>1</x:v>
      </x:c>
      <x:c r="G1843" s="0" t="s">
        <x:v>458</x:v>
      </x:c>
      <x:c r="H1843" s="44" t="n">
        <x:v>4.34</x:v>
      </x:c>
      <x:c r="I1843" s="0" t="s">
        <x:v>459</x:v>
      </x:c>
      <x:c r="J1843" s="45">
        <x:f>ROUND(E1843* H1843,5)</x:f>
      </x:c>
      <x:c r="K1843" s="46" t="s"/>
    </x:row>
    <x:row r="1844" spans="1:27">
      <x:c r="B1844" s="0" t="s">
        <x:v>1148</x:v>
      </x:c>
      <x:c r="C1844" s="0" t="s">
        <x:v>26</x:v>
      </x:c>
      <x:c r="D1844" s="0" t="s">
        <x:v>1149</x:v>
      </x:c>
      <x:c r="E1844" s="43" t="n">
        <x:v>2</x:v>
      </x:c>
      <x:c r="G1844" s="0" t="s">
        <x:v>458</x:v>
      </x:c>
      <x:c r="H1844" s="44" t="n">
        <x:v>4.96</x:v>
      </x:c>
      <x:c r="I1844" s="0" t="s">
        <x:v>459</x:v>
      </x:c>
      <x:c r="J1844" s="45">
        <x:f>ROUND(E1844* H1844,5)</x:f>
      </x:c>
      <x:c r="K1844" s="46" t="s"/>
    </x:row>
    <x:row r="1845" spans="1:27">
      <x:c r="B1845" s="0" t="s">
        <x:v>1144</x:v>
      </x:c>
      <x:c r="C1845" s="0" t="s">
        <x:v>26</x:v>
      </x:c>
      <x:c r="D1845" s="0" t="s">
        <x:v>1145</x:v>
      </x:c>
      <x:c r="E1845" s="43" t="n">
        <x:v>1</x:v>
      </x:c>
      <x:c r="G1845" s="0" t="s">
        <x:v>458</x:v>
      </x:c>
      <x:c r="H1845" s="44" t="n">
        <x:v>17.62</x:v>
      </x:c>
      <x:c r="I1845" s="0" t="s">
        <x:v>459</x:v>
      </x:c>
      <x:c r="J1845" s="45">
        <x:f>ROUND(E1845* H1845,5)</x:f>
      </x:c>
      <x:c r="K1845" s="46" t="s"/>
    </x:row>
    <x:row r="1846" spans="1:27">
      <x:c r="B1846" s="0" t="s">
        <x:v>1152</x:v>
      </x:c>
      <x:c r="C1846" s="0" t="s">
        <x:v>26</x:v>
      </x:c>
      <x:c r="D1846" s="49" t="s">
        <x:v>1153</x:v>
      </x:c>
      <x:c r="E1846" s="43" t="n">
        <x:v>1</x:v>
      </x:c>
      <x:c r="G1846" s="0" t="s">
        <x:v>458</x:v>
      </x:c>
      <x:c r="H1846" s="44" t="n">
        <x:v>41.29</x:v>
      </x:c>
      <x:c r="I1846" s="0" t="s">
        <x:v>459</x:v>
      </x:c>
      <x:c r="J1846" s="45">
        <x:f>ROUND(E1846* H1846,5)</x:f>
      </x:c>
      <x:c r="K1846" s="46" t="s"/>
    </x:row>
    <x:row r="1847" spans="1:27">
      <x:c r="B1847" s="0" t="s">
        <x:v>1146</x:v>
      </x:c>
      <x:c r="C1847" s="0" t="s">
        <x:v>26</x:v>
      </x:c>
      <x:c r="D1847" s="0" t="s">
        <x:v>1147</x:v>
      </x:c>
      <x:c r="E1847" s="43" t="n">
        <x:v>1</x:v>
      </x:c>
      <x:c r="G1847" s="0" t="s">
        <x:v>458</x:v>
      </x:c>
      <x:c r="H1847" s="44" t="n">
        <x:v>5.43</x:v>
      </x:c>
      <x:c r="I1847" s="0" t="s">
        <x:v>459</x:v>
      </x:c>
      <x:c r="J1847" s="45">
        <x:f>ROUND(E1847* H1847,5)</x:f>
      </x:c>
      <x:c r="K1847" s="46" t="s"/>
    </x:row>
    <x:row r="1848" spans="1:27">
      <x:c r="D1848" s="47" t="s">
        <x:v>475</x:v>
      </x:c>
      <x:c r="E1848" s="46" t="s"/>
      <x:c r="H1848" s="46" t="s"/>
      <x:c r="K1848" s="44">
        <x:f>SUM(J1843:J1847)</x:f>
      </x:c>
    </x:row>
    <x:row r="1849" spans="1:27">
      <x:c r="E1849" s="46" t="s"/>
      <x:c r="H1849" s="46" t="s"/>
      <x:c r="K1849" s="46" t="s"/>
    </x:row>
    <x:row r="1850" spans="1:27">
      <x:c r="D1850" s="47" t="s">
        <x:v>477</x:v>
      </x:c>
      <x:c r="E1850" s="46" t="s"/>
      <x:c r="H1850" s="46" t="n">
        <x:v>1.5</x:v>
      </x:c>
      <x:c r="I1850" s="0" t="s">
        <x:v>478</x:v>
      </x:c>
      <x:c r="J1850" s="0">
        <x:f>ROUND(H1850/100*K1841,5)</x:f>
      </x:c>
      <x:c r="K1850" s="46" t="s"/>
    </x:row>
    <x:row r="1851" spans="1:27">
      <x:c r="D1851" s="47" t="s">
        <x:v>476</x:v>
      </x:c>
      <x:c r="E1851" s="46" t="s"/>
      <x:c r="H1851" s="46" t="s"/>
      <x:c r="K1851" s="48">
        <x:f>SUM(J1838:J1850)</x:f>
      </x:c>
    </x:row>
    <x:row r="1852" spans="1:27">
      <x:c r="D1852" s="47" t="s">
        <x:v>505</x:v>
      </x:c>
      <x:c r="E1852" s="46" t="s"/>
      <x:c r="H1852" s="46" t="n">
        <x:v>3</x:v>
      </x:c>
      <x:c r="I1852" s="0" t="s">
        <x:v>478</x:v>
      </x:c>
      <x:c r="K1852" s="44">
        <x:f>ROUND(H1852/100*K1851,5)</x:f>
      </x:c>
    </x:row>
    <x:row r="1853" spans="1:27">
      <x:c r="D1853" s="47" t="s">
        <x:v>479</x:v>
      </x:c>
      <x:c r="E1853" s="46" t="s"/>
      <x:c r="H1853" s="46" t="s"/>
      <x:c r="K1853" s="48">
        <x:f>SUM(K1851:K1852)</x:f>
      </x:c>
    </x:row>
    <x:row r="1855" spans="1:27" customFormat="1" ht="45" customHeight="1">
      <x:c r="A1855" s="36" t="s">
        <x:v>1154</x:v>
      </x:c>
      <x:c r="B1855" s="36" t="s">
        <x:v>229</x:v>
      </x:c>
      <x:c r="C1855" s="37" t="s">
        <x:v>16</x:v>
      </x:c>
      <x:c r="D1855" s="38" t="s">
        <x:v>230</x:v>
      </x:c>
      <x:c r="E1855" s="37" t="s"/>
      <x:c r="F1855" s="37" t="s"/>
      <x:c r="G1855" s="37" t="s"/>
      <x:c r="H1855" s="39" t="s">
        <x:v>451</x:v>
      </x:c>
      <x:c r="I1855" s="40" t="n">
        <x:v>1</x:v>
      </x:c>
      <x:c r="J1855" s="41" t="s"/>
      <x:c r="K1855" s="42">
        <x:f>ROUND(K1868,2)</x:f>
      </x:c>
      <x:c r="L1855" s="38" t="s">
        <x:v>1155</x:v>
      </x:c>
      <x:c r="M1855" s="37" t="s"/>
      <x:c r="N1855" s="37" t="s"/>
      <x:c r="O1855" s="37" t="s"/>
      <x:c r="P1855" s="37" t="s"/>
      <x:c r="Q1855" s="37" t="s"/>
      <x:c r="R1855" s="37" t="s"/>
      <x:c r="S1855" s="37" t="s"/>
      <x:c r="T1855" s="37" t="s"/>
      <x:c r="U1855" s="37" t="s"/>
      <x:c r="V1855" s="37" t="s"/>
      <x:c r="W1855" s="37" t="s"/>
      <x:c r="X1855" s="37" t="s"/>
      <x:c r="Y1855" s="37" t="s"/>
      <x:c r="Z1855" s="37" t="s"/>
      <x:c r="AA1855" s="37" t="s"/>
    </x:row>
    <x:row r="1856" spans="1:27">
      <x:c r="B1856" s="14" t="s">
        <x:v>453</x:v>
      </x:c>
    </x:row>
    <x:row r="1857" spans="1:27">
      <x:c r="B1857" s="0" t="s">
        <x:v>874</x:v>
      </x:c>
      <x:c r="C1857" s="0" t="s">
        <x:v>455</x:v>
      </x:c>
      <x:c r="D1857" s="0" t="s">
        <x:v>875</x:v>
      </x:c>
      <x:c r="E1857" s="43" t="n">
        <x:v>0.034</x:v>
      </x:c>
      <x:c r="F1857" s="0" t="s">
        <x:v>457</x:v>
      </x:c>
      <x:c r="G1857" s="0" t="s">
        <x:v>458</x:v>
      </x:c>
      <x:c r="H1857" s="44" t="n">
        <x:v>21.22</x:v>
      </x:c>
      <x:c r="I1857" s="0" t="s">
        <x:v>459</x:v>
      </x:c>
      <x:c r="J1857" s="45">
        <x:f>ROUND(E1857/I1855* H1857,5)</x:f>
      </x:c>
      <x:c r="K1857" s="46" t="s"/>
    </x:row>
    <x:row r="1858" spans="1:27">
      <x:c r="B1858" s="0" t="s">
        <x:v>876</x:v>
      </x:c>
      <x:c r="C1858" s="0" t="s">
        <x:v>455</x:v>
      </x:c>
      <x:c r="D1858" s="0" t="s">
        <x:v>877</x:v>
      </x:c>
      <x:c r="E1858" s="43" t="n">
        <x:v>0.034</x:v>
      </x:c>
      <x:c r="F1858" s="0" t="s">
        <x:v>457</x:v>
      </x:c>
      <x:c r="G1858" s="0" t="s">
        <x:v>458</x:v>
      </x:c>
      <x:c r="H1858" s="44" t="n">
        <x:v>24.7</x:v>
      </x:c>
      <x:c r="I1858" s="0" t="s">
        <x:v>459</x:v>
      </x:c>
      <x:c r="J1858" s="45">
        <x:f>ROUND(E1858/I1855* H1858,5)</x:f>
      </x:c>
      <x:c r="K1858" s="46" t="s"/>
    </x:row>
    <x:row r="1859" spans="1:27">
      <x:c r="D1859" s="47" t="s">
        <x:v>460</x:v>
      </x:c>
      <x:c r="E1859" s="46" t="s"/>
      <x:c r="H1859" s="46" t="s"/>
      <x:c r="K1859" s="44">
        <x:f>SUM(J1857:J1858)</x:f>
      </x:c>
    </x:row>
    <x:row r="1860" spans="1:27">
      <x:c r="B1860" s="14" t="s">
        <x:v>465</x:v>
      </x:c>
      <x:c r="E1860" s="46" t="s"/>
      <x:c r="H1860" s="46" t="s"/>
      <x:c r="K1860" s="46" t="s"/>
    </x:row>
    <x:row r="1861" spans="1:27">
      <x:c r="B1861" s="0" t="s">
        <x:v>1156</x:v>
      </x:c>
      <x:c r="C1861" s="0" t="s">
        <x:v>26</x:v>
      </x:c>
      <x:c r="D1861" s="0" t="s">
        <x:v>1157</x:v>
      </x:c>
      <x:c r="E1861" s="43" t="n">
        <x:v>1</x:v>
      </x:c>
      <x:c r="G1861" s="0" t="s">
        <x:v>458</x:v>
      </x:c>
      <x:c r="H1861" s="44" t="n">
        <x:v>0.02</x:v>
      </x:c>
      <x:c r="I1861" s="0" t="s">
        <x:v>459</x:v>
      </x:c>
      <x:c r="J1861" s="45">
        <x:f>ROUND(E1861* H1861,5)</x:f>
      </x:c>
      <x:c r="K1861" s="46" t="s"/>
    </x:row>
    <x:row r="1862" spans="1:27">
      <x:c r="B1862" s="0" t="s">
        <x:v>1158</x:v>
      </x:c>
      <x:c r="C1862" s="0" t="s">
        <x:v>16</x:v>
      </x:c>
      <x:c r="D1862" s="0" t="s">
        <x:v>1159</x:v>
      </x:c>
      <x:c r="E1862" s="43" t="n">
        <x:v>1</x:v>
      </x:c>
      <x:c r="G1862" s="0" t="s">
        <x:v>458</x:v>
      </x:c>
      <x:c r="H1862" s="44" t="n">
        <x:v>0.57</x:v>
      </x:c>
      <x:c r="I1862" s="0" t="s">
        <x:v>459</x:v>
      </x:c>
      <x:c r="J1862" s="45">
        <x:f>ROUND(E1862* H1862,5)</x:f>
      </x:c>
      <x:c r="K1862" s="46" t="s"/>
    </x:row>
    <x:row r="1863" spans="1:27">
      <x:c r="D1863" s="47" t="s">
        <x:v>475</x:v>
      </x:c>
      <x:c r="E1863" s="46" t="s"/>
      <x:c r="H1863" s="46" t="s"/>
      <x:c r="K1863" s="44">
        <x:f>SUM(J1861:J1862)</x:f>
      </x:c>
    </x:row>
    <x:row r="1864" spans="1:27">
      <x:c r="E1864" s="46" t="s"/>
      <x:c r="H1864" s="46" t="s"/>
      <x:c r="K1864" s="46" t="s"/>
    </x:row>
    <x:row r="1865" spans="1:27">
      <x:c r="D1865" s="47" t="s">
        <x:v>477</x:v>
      </x:c>
      <x:c r="E1865" s="46" t="s"/>
      <x:c r="H1865" s="46" t="n">
        <x:v>2.5</x:v>
      </x:c>
      <x:c r="I1865" s="0" t="s">
        <x:v>478</x:v>
      </x:c>
      <x:c r="J1865" s="0">
        <x:f>ROUND(H1865/100*K1859,5)</x:f>
      </x:c>
      <x:c r="K1865" s="46" t="s"/>
    </x:row>
    <x:row r="1866" spans="1:27">
      <x:c r="D1866" s="47" t="s">
        <x:v>476</x:v>
      </x:c>
      <x:c r="E1866" s="46" t="s"/>
      <x:c r="H1866" s="46" t="s"/>
      <x:c r="K1866" s="48">
        <x:f>SUM(J1856:J1865)</x:f>
      </x:c>
    </x:row>
    <x:row r="1867" spans="1:27">
      <x:c r="D1867" s="47" t="s">
        <x:v>505</x:v>
      </x:c>
      <x:c r="E1867" s="46" t="s"/>
      <x:c r="H1867" s="46" t="n">
        <x:v>3</x:v>
      </x:c>
      <x:c r="I1867" s="0" t="s">
        <x:v>478</x:v>
      </x:c>
      <x:c r="K1867" s="44">
        <x:f>ROUND(H1867/100*K1866,5)</x:f>
      </x:c>
    </x:row>
    <x:row r="1868" spans="1:27">
      <x:c r="D1868" s="47" t="s">
        <x:v>479</x:v>
      </x:c>
      <x:c r="E1868" s="46" t="s"/>
      <x:c r="H1868" s="46" t="s"/>
      <x:c r="K1868" s="48">
        <x:f>SUM(K1866:K1867)</x:f>
      </x:c>
    </x:row>
    <x:row r="1870" spans="1:27" customFormat="1" ht="45" customHeight="1">
      <x:c r="A1870" s="36" t="s">
        <x:v>1160</x:v>
      </x:c>
      <x:c r="B1870" s="36" t="s">
        <x:v>361</x:v>
      </x:c>
      <x:c r="C1870" s="37" t="s">
        <x:v>26</x:v>
      </x:c>
      <x:c r="D1870" s="38" t="s">
        <x:v>362</x:v>
      </x:c>
      <x:c r="E1870" s="37" t="s"/>
      <x:c r="F1870" s="37" t="s"/>
      <x:c r="G1870" s="37" t="s"/>
      <x:c r="H1870" s="39" t="s">
        <x:v>451</x:v>
      </x:c>
      <x:c r="I1870" s="40" t="n">
        <x:v>1</x:v>
      </x:c>
      <x:c r="J1870" s="41" t="s"/>
      <x:c r="K1870" s="42">
        <x:f>ROUND(K1883,2)</x:f>
      </x:c>
      <x:c r="L1870" s="38" t="s">
        <x:v>1161</x:v>
      </x:c>
      <x:c r="M1870" s="37" t="s"/>
      <x:c r="N1870" s="37" t="s"/>
      <x:c r="O1870" s="37" t="s"/>
      <x:c r="P1870" s="37" t="s"/>
      <x:c r="Q1870" s="37" t="s"/>
      <x:c r="R1870" s="37" t="s"/>
      <x:c r="S1870" s="37" t="s"/>
      <x:c r="T1870" s="37" t="s"/>
      <x:c r="U1870" s="37" t="s"/>
      <x:c r="V1870" s="37" t="s"/>
      <x:c r="W1870" s="37" t="s"/>
      <x:c r="X1870" s="37" t="s"/>
      <x:c r="Y1870" s="37" t="s"/>
      <x:c r="Z1870" s="37" t="s"/>
      <x:c r="AA1870" s="37" t="s"/>
    </x:row>
    <x:row r="1871" spans="1:27">
      <x:c r="B1871" s="14" t="s">
        <x:v>453</x:v>
      </x:c>
    </x:row>
    <x:row r="1872" spans="1:27">
      <x:c r="B1872" s="0" t="s">
        <x:v>501</x:v>
      </x:c>
      <x:c r="C1872" s="0" t="s">
        <x:v>455</x:v>
      </x:c>
      <x:c r="D1872" s="0" t="s">
        <x:v>502</x:v>
      </x:c>
      <x:c r="E1872" s="43" t="n">
        <x:v>0.3</x:v>
      </x:c>
      <x:c r="F1872" s="0" t="s">
        <x:v>457</x:v>
      </x:c>
      <x:c r="G1872" s="0" t="s">
        <x:v>458</x:v>
      </x:c>
      <x:c r="H1872" s="44" t="n">
        <x:v>19.95</x:v>
      </x:c>
      <x:c r="I1872" s="0" t="s">
        <x:v>459</x:v>
      </x:c>
      <x:c r="J1872" s="45">
        <x:f>ROUND(E1872/I1870* H1872,5)</x:f>
      </x:c>
      <x:c r="K1872" s="46" t="s"/>
    </x:row>
    <x:row r="1873" spans="1:27">
      <x:c r="B1873" s="0" t="s">
        <x:v>712</x:v>
      </x:c>
      <x:c r="C1873" s="0" t="s">
        <x:v>455</x:v>
      </x:c>
      <x:c r="D1873" s="0" t="s">
        <x:v>552</x:v>
      </x:c>
      <x:c r="E1873" s="43" t="n">
        <x:v>0.3</x:v>
      </x:c>
      <x:c r="F1873" s="0" t="s">
        <x:v>457</x:v>
      </x:c>
      <x:c r="G1873" s="0" t="s">
        <x:v>458</x:v>
      </x:c>
      <x:c r="H1873" s="44" t="n">
        <x:v>23.9</x:v>
      </x:c>
      <x:c r="I1873" s="0" t="s">
        <x:v>459</x:v>
      </x:c>
      <x:c r="J1873" s="45">
        <x:f>ROUND(E1873/I1870* H1873,5)</x:f>
      </x:c>
      <x:c r="K1873" s="46" t="s"/>
    </x:row>
    <x:row r="1874" spans="1:27">
      <x:c r="D1874" s="47" t="s">
        <x:v>460</x:v>
      </x:c>
      <x:c r="E1874" s="46" t="s"/>
      <x:c r="H1874" s="46" t="s"/>
      <x:c r="K1874" s="44">
        <x:f>SUM(J1872:J1873)</x:f>
      </x:c>
    </x:row>
    <x:row r="1875" spans="1:27">
      <x:c r="B1875" s="14" t="s">
        <x:v>465</x:v>
      </x:c>
      <x:c r="E1875" s="46" t="s"/>
      <x:c r="H1875" s="46" t="s"/>
      <x:c r="K1875" s="46" t="s"/>
    </x:row>
    <x:row r="1876" spans="1:27">
      <x:c r="B1876" s="0" t="s">
        <x:v>1162</x:v>
      </x:c>
      <x:c r="C1876" s="0" t="s">
        <x:v>26</x:v>
      </x:c>
      <x:c r="D1876" s="0" t="s">
        <x:v>1163</x:v>
      </x:c>
      <x:c r="E1876" s="43" t="n">
        <x:v>1</x:v>
      </x:c>
      <x:c r="G1876" s="0" t="s">
        <x:v>458</x:v>
      </x:c>
      <x:c r="H1876" s="44" t="n">
        <x:v>21.81</x:v>
      </x:c>
      <x:c r="I1876" s="0" t="s">
        <x:v>459</x:v>
      </x:c>
      <x:c r="J1876" s="45">
        <x:f>ROUND(E1876* H1876,5)</x:f>
      </x:c>
      <x:c r="K1876" s="46" t="s"/>
    </x:row>
    <x:row r="1877" spans="1:27">
      <x:c r="B1877" s="0" t="s">
        <x:v>917</x:v>
      </x:c>
      <x:c r="C1877" s="0" t="s">
        <x:v>214</x:v>
      </x:c>
      <x:c r="D1877" s="0" t="s">
        <x:v>918</x:v>
      </x:c>
      <x:c r="E1877" s="43" t="n">
        <x:v>0.05</x:v>
      </x:c>
      <x:c r="G1877" s="0" t="s">
        <x:v>458</x:v>
      </x:c>
      <x:c r="H1877" s="44" t="n">
        <x:v>17.37</x:v>
      </x:c>
      <x:c r="I1877" s="0" t="s">
        <x:v>459</x:v>
      </x:c>
      <x:c r="J1877" s="45">
        <x:f>ROUND(E1877* H1877,5)</x:f>
      </x:c>
      <x:c r="K1877" s="46" t="s"/>
    </x:row>
    <x:row r="1878" spans="1:27">
      <x:c r="D1878" s="47" t="s">
        <x:v>475</x:v>
      </x:c>
      <x:c r="E1878" s="46" t="s"/>
      <x:c r="H1878" s="46" t="s"/>
      <x:c r="K1878" s="44">
        <x:f>SUM(J1876:J1877)</x:f>
      </x:c>
    </x:row>
    <x:row r="1879" spans="1:27">
      <x:c r="E1879" s="46" t="s"/>
      <x:c r="H1879" s="46" t="s"/>
      <x:c r="K1879" s="46" t="s"/>
    </x:row>
    <x:row r="1880" spans="1:27">
      <x:c r="D1880" s="47" t="s">
        <x:v>477</x:v>
      </x:c>
      <x:c r="E1880" s="46" t="s"/>
      <x:c r="H1880" s="46" t="n">
        <x:v>1.5</x:v>
      </x:c>
      <x:c r="I1880" s="0" t="s">
        <x:v>478</x:v>
      </x:c>
      <x:c r="J1880" s="0">
        <x:f>ROUND(H1880/100*K1874,5)</x:f>
      </x:c>
      <x:c r="K1880" s="46" t="s"/>
    </x:row>
    <x:row r="1881" spans="1:27">
      <x:c r="D1881" s="47" t="s">
        <x:v>476</x:v>
      </x:c>
      <x:c r="E1881" s="46" t="s"/>
      <x:c r="H1881" s="46" t="s"/>
      <x:c r="K1881" s="48">
        <x:f>SUM(J1871:J1880)</x:f>
      </x:c>
    </x:row>
    <x:row r="1882" spans="1:27">
      <x:c r="D1882" s="47" t="s">
        <x:v>505</x:v>
      </x:c>
      <x:c r="E1882" s="46" t="s"/>
      <x:c r="H1882" s="46" t="n">
        <x:v>3</x:v>
      </x:c>
      <x:c r="I1882" s="0" t="s">
        <x:v>478</x:v>
      </x:c>
      <x:c r="K1882" s="44">
        <x:f>ROUND(H1882/100*K1881,5)</x:f>
      </x:c>
    </x:row>
    <x:row r="1883" spans="1:27">
      <x:c r="D1883" s="47" t="s">
        <x:v>479</x:v>
      </x:c>
      <x:c r="E1883" s="46" t="s"/>
      <x:c r="H1883" s="46" t="s"/>
      <x:c r="K1883" s="48">
        <x:f>SUM(K1881:K1882)</x:f>
      </x:c>
    </x:row>
    <x:row r="1885" spans="1:27" customFormat="1" ht="45" customHeight="1">
      <x:c r="A1885" s="36" t="s">
        <x:v>1164</x:v>
      </x:c>
      <x:c r="B1885" s="36" t="s">
        <x:v>233</x:v>
      </x:c>
      <x:c r="C1885" s="37" t="s">
        <x:v>26</x:v>
      </x:c>
      <x:c r="D1885" s="38" t="s">
        <x:v>234</x:v>
      </x:c>
      <x:c r="E1885" s="37" t="s"/>
      <x:c r="F1885" s="37" t="s"/>
      <x:c r="G1885" s="37" t="s"/>
      <x:c r="H1885" s="39" t="s">
        <x:v>451</x:v>
      </x:c>
      <x:c r="I1885" s="40" t="n">
        <x:v>1</x:v>
      </x:c>
      <x:c r="J1885" s="41" t="s"/>
      <x:c r="K1885" s="42">
        <x:f>ROUND(K1898,2)</x:f>
      </x:c>
      <x:c r="L1885" s="38" t="s">
        <x:v>1165</x:v>
      </x:c>
      <x:c r="M1885" s="37" t="s"/>
      <x:c r="N1885" s="37" t="s"/>
      <x:c r="O1885" s="37" t="s"/>
      <x:c r="P1885" s="37" t="s"/>
      <x:c r="Q1885" s="37" t="s"/>
      <x:c r="R1885" s="37" t="s"/>
      <x:c r="S1885" s="37" t="s"/>
      <x:c r="T1885" s="37" t="s"/>
      <x:c r="U1885" s="37" t="s"/>
      <x:c r="V1885" s="37" t="s"/>
      <x:c r="W1885" s="37" t="s"/>
      <x:c r="X1885" s="37" t="s"/>
      <x:c r="Y1885" s="37" t="s"/>
      <x:c r="Z1885" s="37" t="s"/>
      <x:c r="AA1885" s="37" t="s"/>
    </x:row>
    <x:row r="1886" spans="1:27">
      <x:c r="B1886" s="14" t="s">
        <x:v>453</x:v>
      </x:c>
    </x:row>
    <x:row r="1887" spans="1:27">
      <x:c r="B1887" s="0" t="s">
        <x:v>501</x:v>
      </x:c>
      <x:c r="C1887" s="0" t="s">
        <x:v>455</x:v>
      </x:c>
      <x:c r="D1887" s="0" t="s">
        <x:v>502</x:v>
      </x:c>
      <x:c r="E1887" s="43" t="n">
        <x:v>0.3</x:v>
      </x:c>
      <x:c r="F1887" s="0" t="s">
        <x:v>457</x:v>
      </x:c>
      <x:c r="G1887" s="0" t="s">
        <x:v>458</x:v>
      </x:c>
      <x:c r="H1887" s="44" t="n">
        <x:v>19.95</x:v>
      </x:c>
      <x:c r="I1887" s="0" t="s">
        <x:v>459</x:v>
      </x:c>
      <x:c r="J1887" s="45">
        <x:f>ROUND(E1887/I1885* H1887,5)</x:f>
      </x:c>
      <x:c r="K1887" s="46" t="s"/>
    </x:row>
    <x:row r="1888" spans="1:27">
      <x:c r="B1888" s="0" t="s">
        <x:v>712</x:v>
      </x:c>
      <x:c r="C1888" s="0" t="s">
        <x:v>455</x:v>
      </x:c>
      <x:c r="D1888" s="0" t="s">
        <x:v>552</x:v>
      </x:c>
      <x:c r="E1888" s="43" t="n">
        <x:v>0.3</x:v>
      </x:c>
      <x:c r="F1888" s="0" t="s">
        <x:v>457</x:v>
      </x:c>
      <x:c r="G1888" s="0" t="s">
        <x:v>458</x:v>
      </x:c>
      <x:c r="H1888" s="44" t="n">
        <x:v>23.9</x:v>
      </x:c>
      <x:c r="I1888" s="0" t="s">
        <x:v>459</x:v>
      </x:c>
      <x:c r="J1888" s="45">
        <x:f>ROUND(E1888/I1885* H1888,5)</x:f>
      </x:c>
      <x:c r="K1888" s="46" t="s"/>
    </x:row>
    <x:row r="1889" spans="1:27">
      <x:c r="D1889" s="47" t="s">
        <x:v>460</x:v>
      </x:c>
      <x:c r="E1889" s="46" t="s"/>
      <x:c r="H1889" s="46" t="s"/>
      <x:c r="K1889" s="44">
        <x:f>SUM(J1887:J1888)</x:f>
      </x:c>
    </x:row>
    <x:row r="1890" spans="1:27">
      <x:c r="B1890" s="14" t="s">
        <x:v>465</x:v>
      </x:c>
      <x:c r="E1890" s="46" t="s"/>
      <x:c r="H1890" s="46" t="s"/>
      <x:c r="K1890" s="46" t="s"/>
    </x:row>
    <x:row r="1891" spans="1:27">
      <x:c r="B1891" s="0" t="s">
        <x:v>917</x:v>
      </x:c>
      <x:c r="C1891" s="0" t="s">
        <x:v>214</x:v>
      </x:c>
      <x:c r="D1891" s="0" t="s">
        <x:v>918</x:v>
      </x:c>
      <x:c r="E1891" s="43" t="n">
        <x:v>0.05</x:v>
      </x:c>
      <x:c r="G1891" s="0" t="s">
        <x:v>458</x:v>
      </x:c>
      <x:c r="H1891" s="44" t="n">
        <x:v>17.37</x:v>
      </x:c>
      <x:c r="I1891" s="0" t="s">
        <x:v>459</x:v>
      </x:c>
      <x:c r="J1891" s="45">
        <x:f>ROUND(E1891* H1891,5)</x:f>
      </x:c>
      <x:c r="K1891" s="46" t="s"/>
    </x:row>
    <x:row r="1892" spans="1:27">
      <x:c r="B1892" s="0" t="s">
        <x:v>1166</x:v>
      </x:c>
      <x:c r="C1892" s="0" t="s">
        <x:v>26</x:v>
      </x:c>
      <x:c r="D1892" s="49" t="s">
        <x:v>1167</x:v>
      </x:c>
      <x:c r="E1892" s="43" t="n">
        <x:v>1</x:v>
      </x:c>
      <x:c r="G1892" s="0" t="s">
        <x:v>458</x:v>
      </x:c>
      <x:c r="H1892" s="44" t="n">
        <x:v>25.33</x:v>
      </x:c>
      <x:c r="I1892" s="0" t="s">
        <x:v>459</x:v>
      </x:c>
      <x:c r="J1892" s="45">
        <x:f>ROUND(E1892* H1892,5)</x:f>
      </x:c>
      <x:c r="K1892" s="46" t="s"/>
    </x:row>
    <x:row r="1893" spans="1:27">
      <x:c r="D1893" s="47" t="s">
        <x:v>475</x:v>
      </x:c>
      <x:c r="E1893" s="46" t="s"/>
      <x:c r="H1893" s="46" t="s"/>
      <x:c r="K1893" s="44">
        <x:f>SUM(J1891:J1892)</x:f>
      </x:c>
    </x:row>
    <x:row r="1894" spans="1:27">
      <x:c r="E1894" s="46" t="s"/>
      <x:c r="H1894" s="46" t="s"/>
      <x:c r="K1894" s="46" t="s"/>
    </x:row>
    <x:row r="1895" spans="1:27">
      <x:c r="D1895" s="47" t="s">
        <x:v>477</x:v>
      </x:c>
      <x:c r="E1895" s="46" t="s"/>
      <x:c r="H1895" s="46" t="n">
        <x:v>1.5</x:v>
      </x:c>
      <x:c r="I1895" s="0" t="s">
        <x:v>478</x:v>
      </x:c>
      <x:c r="J1895" s="0">
        <x:f>ROUND(H1895/100*K1889,5)</x:f>
      </x:c>
      <x:c r="K1895" s="46" t="s"/>
    </x:row>
    <x:row r="1896" spans="1:27">
      <x:c r="D1896" s="47" t="s">
        <x:v>476</x:v>
      </x:c>
      <x:c r="E1896" s="46" t="s"/>
      <x:c r="H1896" s="46" t="s"/>
      <x:c r="K1896" s="48">
        <x:f>SUM(J1886:J1895)</x:f>
      </x:c>
    </x:row>
    <x:row r="1897" spans="1:27">
      <x:c r="D1897" s="47" t="s">
        <x:v>505</x:v>
      </x:c>
      <x:c r="E1897" s="46" t="s"/>
      <x:c r="H1897" s="46" t="n">
        <x:v>3</x:v>
      </x:c>
      <x:c r="I1897" s="0" t="s">
        <x:v>478</x:v>
      </x:c>
      <x:c r="K1897" s="44">
        <x:f>ROUND(H1897/100*K1896,5)</x:f>
      </x:c>
    </x:row>
    <x:row r="1898" spans="1:27">
      <x:c r="D1898" s="47" t="s">
        <x:v>479</x:v>
      </x:c>
      <x:c r="E1898" s="46" t="s"/>
      <x:c r="H1898" s="46" t="s"/>
      <x:c r="K1898" s="48">
        <x:f>SUM(K1896:K1897)</x:f>
      </x:c>
    </x:row>
    <x:row r="1900" spans="1:27" customFormat="1" ht="45" customHeight="1">
      <x:c r="A1900" s="36" t="s">
        <x:v>1168</x:v>
      </x:c>
      <x:c r="B1900" s="36" t="s">
        <x:v>251</x:v>
      </x:c>
      <x:c r="C1900" s="37" t="s">
        <x:v>26</x:v>
      </x:c>
      <x:c r="D1900" s="38" t="s">
        <x:v>252</x:v>
      </x:c>
      <x:c r="E1900" s="37" t="s"/>
      <x:c r="F1900" s="37" t="s"/>
      <x:c r="G1900" s="37" t="s"/>
      <x:c r="H1900" s="39" t="s">
        <x:v>451</x:v>
      </x:c>
      <x:c r="I1900" s="40" t="n">
        <x:v>1</x:v>
      </x:c>
      <x:c r="J1900" s="41" t="s"/>
      <x:c r="K1900" s="42">
        <x:f>ROUND(K1911,2)</x:f>
      </x:c>
      <x:c r="L1900" s="38" t="s">
        <x:v>1169</x:v>
      </x:c>
      <x:c r="M1900" s="37" t="s"/>
      <x:c r="N1900" s="37" t="s"/>
      <x:c r="O1900" s="37" t="s"/>
      <x:c r="P1900" s="37" t="s"/>
      <x:c r="Q1900" s="37" t="s"/>
      <x:c r="R1900" s="37" t="s"/>
      <x:c r="S1900" s="37" t="s"/>
      <x:c r="T1900" s="37" t="s"/>
      <x:c r="U1900" s="37" t="s"/>
      <x:c r="V1900" s="37" t="s"/>
      <x:c r="W1900" s="37" t="s"/>
      <x:c r="X1900" s="37" t="s"/>
      <x:c r="Y1900" s="37" t="s"/>
      <x:c r="Z1900" s="37" t="s"/>
      <x:c r="AA1900" s="37" t="s"/>
    </x:row>
    <x:row r="1901" spans="1:27">
      <x:c r="B1901" s="14" t="s">
        <x:v>453</x:v>
      </x:c>
    </x:row>
    <x:row r="1902" spans="1:27">
      <x:c r="B1902" s="0" t="s">
        <x:v>876</x:v>
      </x:c>
      <x:c r="C1902" s="0" t="s">
        <x:v>455</x:v>
      </x:c>
      <x:c r="D1902" s="0" t="s">
        <x:v>877</x:v>
      </x:c>
      <x:c r="E1902" s="43" t="n">
        <x:v>3</x:v>
      </x:c>
      <x:c r="F1902" s="0" t="s">
        <x:v>457</x:v>
      </x:c>
      <x:c r="G1902" s="0" t="s">
        <x:v>458</x:v>
      </x:c>
      <x:c r="H1902" s="44" t="n">
        <x:v>24.7</x:v>
      </x:c>
      <x:c r="I1902" s="0" t="s">
        <x:v>459</x:v>
      </x:c>
      <x:c r="J1902" s="45">
        <x:f>ROUND(E1902/I1900* H1902,5)</x:f>
      </x:c>
      <x:c r="K1902" s="46" t="s"/>
    </x:row>
    <x:row r="1903" spans="1:27">
      <x:c r="D1903" s="47" t="s">
        <x:v>460</x:v>
      </x:c>
      <x:c r="E1903" s="46" t="s"/>
      <x:c r="H1903" s="46" t="s"/>
      <x:c r="K1903" s="44">
        <x:f>SUM(J1902:J1902)</x:f>
      </x:c>
    </x:row>
    <x:row r="1904" spans="1:27">
      <x:c r="B1904" s="14" t="s">
        <x:v>465</x:v>
      </x:c>
      <x:c r="E1904" s="46" t="s"/>
      <x:c r="H1904" s="46" t="s"/>
      <x:c r="K1904" s="46" t="s"/>
    </x:row>
    <x:row r="1905" spans="1:27">
      <x:c r="B1905" s="0" t="s">
        <x:v>1170</x:v>
      </x:c>
      <x:c r="C1905" s="0" t="s">
        <x:v>26</x:v>
      </x:c>
      <x:c r="D1905" s="0" t="s">
        <x:v>1171</x:v>
      </x:c>
      <x:c r="E1905" s="43" t="n">
        <x:v>1</x:v>
      </x:c>
      <x:c r="G1905" s="0" t="s">
        <x:v>458</x:v>
      </x:c>
      <x:c r="H1905" s="44" t="n">
        <x:v>198</x:v>
      </x:c>
      <x:c r="I1905" s="0" t="s">
        <x:v>459</x:v>
      </x:c>
      <x:c r="J1905" s="45">
        <x:f>ROUND(E1905* H1905,5)</x:f>
      </x:c>
      <x:c r="K1905" s="46" t="s"/>
    </x:row>
    <x:row r="1906" spans="1:27">
      <x:c r="D1906" s="47" t="s">
        <x:v>475</x:v>
      </x:c>
      <x:c r="E1906" s="46" t="s"/>
      <x:c r="H1906" s="46" t="s"/>
      <x:c r="K1906" s="44">
        <x:f>SUM(J1905:J1905)</x:f>
      </x:c>
    </x:row>
    <x:row r="1907" spans="1:27">
      <x:c r="E1907" s="46" t="s"/>
      <x:c r="H1907" s="46" t="s"/>
      <x:c r="K1907" s="46" t="s"/>
    </x:row>
    <x:row r="1908" spans="1:27">
      <x:c r="D1908" s="47" t="s">
        <x:v>477</x:v>
      </x:c>
      <x:c r="E1908" s="46" t="s"/>
      <x:c r="H1908" s="46" t="n">
        <x:v>1.5</x:v>
      </x:c>
      <x:c r="I1908" s="0" t="s">
        <x:v>478</x:v>
      </x:c>
      <x:c r="J1908" s="0">
        <x:f>ROUND(H1908/100*K1903,5)</x:f>
      </x:c>
      <x:c r="K1908" s="46" t="s"/>
    </x:row>
    <x:row r="1909" spans="1:27">
      <x:c r="D1909" s="47" t="s">
        <x:v>476</x:v>
      </x:c>
      <x:c r="E1909" s="46" t="s"/>
      <x:c r="H1909" s="46" t="s"/>
      <x:c r="K1909" s="48">
        <x:f>SUM(J1901:J1908)</x:f>
      </x:c>
    </x:row>
    <x:row r="1910" spans="1:27">
      <x:c r="D1910" s="47" t="s">
        <x:v>505</x:v>
      </x:c>
      <x:c r="E1910" s="46" t="s"/>
      <x:c r="H1910" s="46" t="n">
        <x:v>3</x:v>
      </x:c>
      <x:c r="I1910" s="0" t="s">
        <x:v>478</x:v>
      </x:c>
      <x:c r="K1910" s="44">
        <x:f>ROUND(H1910/100*K1909,5)</x:f>
      </x:c>
    </x:row>
    <x:row r="1911" spans="1:27">
      <x:c r="D1911" s="47" t="s">
        <x:v>479</x:v>
      </x:c>
      <x:c r="E1911" s="46" t="s"/>
      <x:c r="H1911" s="46" t="s"/>
      <x:c r="K1911" s="48">
        <x:f>SUM(K1909:K1910)</x:f>
      </x:c>
    </x:row>
    <x:row r="1913" spans="1:27" customFormat="1" ht="45" customHeight="1">
      <x:c r="A1913" s="36" t="s">
        <x:v>1172</x:v>
      </x:c>
      <x:c r="B1913" s="36" t="s">
        <x:v>253</x:v>
      </x:c>
      <x:c r="C1913" s="37" t="s">
        <x:v>26</x:v>
      </x:c>
      <x:c r="D1913" s="38" t="s">
        <x:v>254</x:v>
      </x:c>
      <x:c r="E1913" s="37" t="s"/>
      <x:c r="F1913" s="37" t="s"/>
      <x:c r="G1913" s="37" t="s"/>
      <x:c r="H1913" s="39" t="s">
        <x:v>451</x:v>
      </x:c>
      <x:c r="I1913" s="40" t="n">
        <x:v>1</x:v>
      </x:c>
      <x:c r="J1913" s="41" t="s"/>
      <x:c r="K1913" s="42">
        <x:f>ROUND(K1924,2)</x:f>
      </x:c>
      <x:c r="L1913" s="38" t="s">
        <x:v>1173</x:v>
      </x:c>
      <x:c r="M1913" s="37" t="s"/>
      <x:c r="N1913" s="37" t="s"/>
      <x:c r="O1913" s="37" t="s"/>
      <x:c r="P1913" s="37" t="s"/>
      <x:c r="Q1913" s="37" t="s"/>
      <x:c r="R1913" s="37" t="s"/>
      <x:c r="S1913" s="37" t="s"/>
      <x:c r="T1913" s="37" t="s"/>
      <x:c r="U1913" s="37" t="s"/>
      <x:c r="V1913" s="37" t="s"/>
      <x:c r="W1913" s="37" t="s"/>
      <x:c r="X1913" s="37" t="s"/>
      <x:c r="Y1913" s="37" t="s"/>
      <x:c r="Z1913" s="37" t="s"/>
      <x:c r="AA1913" s="37" t="s"/>
    </x:row>
    <x:row r="1914" spans="1:27">
      <x:c r="B1914" s="14" t="s">
        <x:v>453</x:v>
      </x:c>
    </x:row>
    <x:row r="1915" spans="1:27">
      <x:c r="B1915" s="0" t="s">
        <x:v>876</x:v>
      </x:c>
      <x:c r="C1915" s="0" t="s">
        <x:v>455</x:v>
      </x:c>
      <x:c r="D1915" s="0" t="s">
        <x:v>877</x:v>
      </x:c>
      <x:c r="E1915" s="43" t="n">
        <x:v>3</x:v>
      </x:c>
      <x:c r="F1915" s="0" t="s">
        <x:v>457</x:v>
      </x:c>
      <x:c r="G1915" s="0" t="s">
        <x:v>458</x:v>
      </x:c>
      <x:c r="H1915" s="44" t="n">
        <x:v>24.7</x:v>
      </x:c>
      <x:c r="I1915" s="0" t="s">
        <x:v>459</x:v>
      </x:c>
      <x:c r="J1915" s="45">
        <x:f>ROUND(E1915/I1913* H1915,5)</x:f>
      </x:c>
      <x:c r="K1915" s="46" t="s"/>
    </x:row>
    <x:row r="1916" spans="1:27">
      <x:c r="D1916" s="47" t="s">
        <x:v>460</x:v>
      </x:c>
      <x:c r="E1916" s="46" t="s"/>
      <x:c r="H1916" s="46" t="s"/>
      <x:c r="K1916" s="44">
        <x:f>SUM(J1915:J1915)</x:f>
      </x:c>
    </x:row>
    <x:row r="1917" spans="1:27">
      <x:c r="B1917" s="14" t="s">
        <x:v>465</x:v>
      </x:c>
      <x:c r="E1917" s="46" t="s"/>
      <x:c r="H1917" s="46" t="s"/>
      <x:c r="K1917" s="46" t="s"/>
    </x:row>
    <x:row r="1918" spans="1:27">
      <x:c r="B1918" s="0" t="s">
        <x:v>1174</x:v>
      </x:c>
      <x:c r="C1918" s="0" t="s">
        <x:v>26</x:v>
      </x:c>
      <x:c r="D1918" s="49" t="s">
        <x:v>1175</x:v>
      </x:c>
      <x:c r="E1918" s="43" t="n">
        <x:v>1</x:v>
      </x:c>
      <x:c r="G1918" s="0" t="s">
        <x:v>458</x:v>
      </x:c>
      <x:c r="H1918" s="44" t="n">
        <x:v>218</x:v>
      </x:c>
      <x:c r="I1918" s="0" t="s">
        <x:v>459</x:v>
      </x:c>
      <x:c r="J1918" s="45">
        <x:f>ROUND(E1918* H1918,5)</x:f>
      </x:c>
      <x:c r="K1918" s="46" t="s"/>
    </x:row>
    <x:row r="1919" spans="1:27">
      <x:c r="D1919" s="47" t="s">
        <x:v>475</x:v>
      </x:c>
      <x:c r="E1919" s="46" t="s"/>
      <x:c r="H1919" s="46" t="s"/>
      <x:c r="K1919" s="44">
        <x:f>SUM(J1918:J1918)</x:f>
      </x:c>
    </x:row>
    <x:row r="1920" spans="1:27">
      <x:c r="E1920" s="46" t="s"/>
      <x:c r="H1920" s="46" t="s"/>
      <x:c r="K1920" s="46" t="s"/>
    </x:row>
    <x:row r="1921" spans="1:27">
      <x:c r="D1921" s="47" t="s">
        <x:v>477</x:v>
      </x:c>
      <x:c r="E1921" s="46" t="s"/>
      <x:c r="H1921" s="46" t="n">
        <x:v>1.5</x:v>
      </x:c>
      <x:c r="I1921" s="0" t="s">
        <x:v>478</x:v>
      </x:c>
      <x:c r="J1921" s="0">
        <x:f>ROUND(H1921/100*K1916,5)</x:f>
      </x:c>
      <x:c r="K1921" s="46" t="s"/>
    </x:row>
    <x:row r="1922" spans="1:27">
      <x:c r="D1922" s="47" t="s">
        <x:v>476</x:v>
      </x:c>
      <x:c r="E1922" s="46" t="s"/>
      <x:c r="H1922" s="46" t="s"/>
      <x:c r="K1922" s="48">
        <x:f>SUM(J1914:J1921)</x:f>
      </x:c>
    </x:row>
    <x:row r="1923" spans="1:27">
      <x:c r="D1923" s="47" t="s">
        <x:v>505</x:v>
      </x:c>
      <x:c r="E1923" s="46" t="s"/>
      <x:c r="H1923" s="46" t="n">
        <x:v>3</x:v>
      </x:c>
      <x:c r="I1923" s="0" t="s">
        <x:v>478</x:v>
      </x:c>
      <x:c r="K1923" s="44">
        <x:f>ROUND(H1923/100*K1922,5)</x:f>
      </x:c>
    </x:row>
    <x:row r="1924" spans="1:27">
      <x:c r="D1924" s="47" t="s">
        <x:v>479</x:v>
      </x:c>
      <x:c r="E1924" s="46" t="s"/>
      <x:c r="H1924" s="46" t="s"/>
      <x:c r="K1924" s="48">
        <x:f>SUM(K1922:K1923)</x:f>
      </x:c>
    </x:row>
    <x:row r="1926" spans="1:27" customFormat="1" ht="45" customHeight="1">
      <x:c r="A1926" s="36" t="s">
        <x:v>1176</x:v>
      </x:c>
      <x:c r="B1926" s="36" t="s">
        <x:v>255</x:v>
      </x:c>
      <x:c r="C1926" s="37" t="s">
        <x:v>26</x:v>
      </x:c>
      <x:c r="D1926" s="38" t="s">
        <x:v>256</x:v>
      </x:c>
      <x:c r="E1926" s="37" t="s"/>
      <x:c r="F1926" s="37" t="s"/>
      <x:c r="G1926" s="37" t="s"/>
      <x:c r="H1926" s="39" t="s">
        <x:v>451</x:v>
      </x:c>
      <x:c r="I1926" s="40" t="n">
        <x:v>1</x:v>
      </x:c>
      <x:c r="J1926" s="41" t="s"/>
      <x:c r="K1926" s="42">
        <x:f>ROUND(K1937,2)</x:f>
      </x:c>
      <x:c r="L1926" s="38" t="s">
        <x:v>1177</x:v>
      </x:c>
      <x:c r="M1926" s="37" t="s"/>
      <x:c r="N1926" s="37" t="s"/>
      <x:c r="O1926" s="37" t="s"/>
      <x:c r="P1926" s="37" t="s"/>
      <x:c r="Q1926" s="37" t="s"/>
      <x:c r="R1926" s="37" t="s"/>
      <x:c r="S1926" s="37" t="s"/>
      <x:c r="T1926" s="37" t="s"/>
      <x:c r="U1926" s="37" t="s"/>
      <x:c r="V1926" s="37" t="s"/>
      <x:c r="W1926" s="37" t="s"/>
      <x:c r="X1926" s="37" t="s"/>
      <x:c r="Y1926" s="37" t="s"/>
      <x:c r="Z1926" s="37" t="s"/>
      <x:c r="AA1926" s="37" t="s"/>
    </x:row>
    <x:row r="1927" spans="1:27">
      <x:c r="B1927" s="14" t="s">
        <x:v>453</x:v>
      </x:c>
    </x:row>
    <x:row r="1928" spans="1:27">
      <x:c r="B1928" s="0" t="s">
        <x:v>876</x:v>
      </x:c>
      <x:c r="C1928" s="0" t="s">
        <x:v>455</x:v>
      </x:c>
      <x:c r="D1928" s="0" t="s">
        <x:v>877</x:v>
      </x:c>
      <x:c r="E1928" s="43" t="n">
        <x:v>3</x:v>
      </x:c>
      <x:c r="F1928" s="0" t="s">
        <x:v>457</x:v>
      </x:c>
      <x:c r="G1928" s="0" t="s">
        <x:v>458</x:v>
      </x:c>
      <x:c r="H1928" s="44" t="n">
        <x:v>24.7</x:v>
      </x:c>
      <x:c r="I1928" s="0" t="s">
        <x:v>459</x:v>
      </x:c>
      <x:c r="J1928" s="45">
        <x:f>ROUND(E1928/I1926* H1928,5)</x:f>
      </x:c>
      <x:c r="K1928" s="46" t="s"/>
    </x:row>
    <x:row r="1929" spans="1:27">
      <x:c r="D1929" s="47" t="s">
        <x:v>460</x:v>
      </x:c>
      <x:c r="E1929" s="46" t="s"/>
      <x:c r="H1929" s="46" t="s"/>
      <x:c r="K1929" s="44">
        <x:f>SUM(J1928:J1928)</x:f>
      </x:c>
    </x:row>
    <x:row r="1930" spans="1:27">
      <x:c r="B1930" s="14" t="s">
        <x:v>465</x:v>
      </x:c>
      <x:c r="E1930" s="46" t="s"/>
      <x:c r="H1930" s="46" t="s"/>
      <x:c r="K1930" s="46" t="s"/>
    </x:row>
    <x:row r="1931" spans="1:27">
      <x:c r="B1931" s="0" t="s">
        <x:v>1178</x:v>
      </x:c>
      <x:c r="C1931" s="0" t="s">
        <x:v>26</x:v>
      </x:c>
      <x:c r="D1931" s="49" t="s">
        <x:v>1179</x:v>
      </x:c>
      <x:c r="E1931" s="43" t="n">
        <x:v>1</x:v>
      </x:c>
      <x:c r="G1931" s="0" t="s">
        <x:v>458</x:v>
      </x:c>
      <x:c r="H1931" s="44" t="n">
        <x:v>180</x:v>
      </x:c>
      <x:c r="I1931" s="0" t="s">
        <x:v>459</x:v>
      </x:c>
      <x:c r="J1931" s="45">
        <x:f>ROUND(E1931* H1931,5)</x:f>
      </x:c>
      <x:c r="K1931" s="46" t="s"/>
    </x:row>
    <x:row r="1932" spans="1:27">
      <x:c r="D1932" s="47" t="s">
        <x:v>475</x:v>
      </x:c>
      <x:c r="E1932" s="46" t="s"/>
      <x:c r="H1932" s="46" t="s"/>
      <x:c r="K1932" s="44">
        <x:f>SUM(J1931:J1931)</x:f>
      </x:c>
    </x:row>
    <x:row r="1933" spans="1:27">
      <x:c r="E1933" s="46" t="s"/>
      <x:c r="H1933" s="46" t="s"/>
      <x:c r="K1933" s="46" t="s"/>
    </x:row>
    <x:row r="1934" spans="1:27">
      <x:c r="D1934" s="47" t="s">
        <x:v>477</x:v>
      </x:c>
      <x:c r="E1934" s="46" t="s"/>
      <x:c r="H1934" s="46" t="n">
        <x:v>1.5</x:v>
      </x:c>
      <x:c r="I1934" s="0" t="s">
        <x:v>478</x:v>
      </x:c>
      <x:c r="J1934" s="0">
        <x:f>ROUND(H1934/100*K1929,5)</x:f>
      </x:c>
      <x:c r="K1934" s="46" t="s"/>
    </x:row>
    <x:row r="1935" spans="1:27">
      <x:c r="D1935" s="47" t="s">
        <x:v>476</x:v>
      </x:c>
      <x:c r="E1935" s="46" t="s"/>
      <x:c r="H1935" s="46" t="s"/>
      <x:c r="K1935" s="48">
        <x:f>SUM(J1927:J1934)</x:f>
      </x:c>
    </x:row>
    <x:row r="1936" spans="1:27">
      <x:c r="D1936" s="47" t="s">
        <x:v>505</x:v>
      </x:c>
      <x:c r="E1936" s="46" t="s"/>
      <x:c r="H1936" s="46" t="n">
        <x:v>3</x:v>
      </x:c>
      <x:c r="I1936" s="0" t="s">
        <x:v>478</x:v>
      </x:c>
      <x:c r="K1936" s="44">
        <x:f>ROUND(H1936/100*K1935,5)</x:f>
      </x:c>
    </x:row>
    <x:row r="1937" spans="1:27">
      <x:c r="D1937" s="47" t="s">
        <x:v>479</x:v>
      </x:c>
      <x:c r="E1937" s="46" t="s"/>
      <x:c r="H1937" s="46" t="s"/>
      <x:c r="K1937" s="48">
        <x:f>SUM(K1935:K1936)</x:f>
      </x:c>
    </x:row>
    <x:row r="1939" spans="1:27" customFormat="1" ht="45" customHeight="1">
      <x:c r="A1939" s="36" t="s">
        <x:v>1180</x:v>
      </x:c>
      <x:c r="B1939" s="36" t="s">
        <x:v>243</x:v>
      </x:c>
      <x:c r="C1939" s="37" t="s">
        <x:v>26</x:v>
      </x:c>
      <x:c r="D1939" s="38" t="s">
        <x:v>244</x:v>
      </x:c>
      <x:c r="E1939" s="37" t="s"/>
      <x:c r="F1939" s="37" t="s"/>
      <x:c r="G1939" s="37" t="s"/>
      <x:c r="H1939" s="39" t="s">
        <x:v>451</x:v>
      </x:c>
      <x:c r="I1939" s="40" t="n">
        <x:v>1</x:v>
      </x:c>
      <x:c r="J1939" s="41" t="s"/>
      <x:c r="K1939" s="42">
        <x:f>ROUND(K1954,2)</x:f>
      </x:c>
      <x:c r="L1939" s="38" t="s">
        <x:v>1181</x:v>
      </x:c>
      <x:c r="M1939" s="37" t="s"/>
      <x:c r="N1939" s="37" t="s"/>
      <x:c r="O1939" s="37" t="s"/>
      <x:c r="P1939" s="37" t="s"/>
      <x:c r="Q1939" s="37" t="s"/>
      <x:c r="R1939" s="37" t="s"/>
      <x:c r="S1939" s="37" t="s"/>
      <x:c r="T1939" s="37" t="s"/>
      <x:c r="U1939" s="37" t="s"/>
      <x:c r="V1939" s="37" t="s"/>
      <x:c r="W1939" s="37" t="s"/>
      <x:c r="X1939" s="37" t="s"/>
      <x:c r="Y1939" s="37" t="s"/>
      <x:c r="Z1939" s="37" t="s"/>
      <x:c r="AA1939" s="37" t="s"/>
    </x:row>
    <x:row r="1940" spans="1:27">
      <x:c r="B1940" s="14" t="s">
        <x:v>453</x:v>
      </x:c>
    </x:row>
    <x:row r="1941" spans="1:27">
      <x:c r="B1941" s="0" t="s">
        <x:v>1140</x:v>
      </x:c>
      <x:c r="C1941" s="0" t="s">
        <x:v>455</x:v>
      </x:c>
      <x:c r="D1941" s="0" t="s">
        <x:v>1141</x:v>
      </x:c>
      <x:c r="E1941" s="43" t="n">
        <x:v>0.2</x:v>
      </x:c>
      <x:c r="F1941" s="0" t="s">
        <x:v>457</x:v>
      </x:c>
      <x:c r="G1941" s="0" t="s">
        <x:v>458</x:v>
      </x:c>
      <x:c r="H1941" s="44" t="n">
        <x:v>24.7</x:v>
      </x:c>
      <x:c r="I1941" s="0" t="s">
        <x:v>459</x:v>
      </x:c>
      <x:c r="J1941" s="45">
        <x:f>ROUND(E1941/I1939* H1941,5)</x:f>
      </x:c>
      <x:c r="K1941" s="46" t="s"/>
    </x:row>
    <x:row r="1942" spans="1:27">
      <x:c r="B1942" s="0" t="s">
        <x:v>1138</x:v>
      </x:c>
      <x:c r="C1942" s="0" t="s">
        <x:v>455</x:v>
      </x:c>
      <x:c r="D1942" s="0" t="s">
        <x:v>1139</x:v>
      </x:c>
      <x:c r="E1942" s="43" t="n">
        <x:v>0.2</x:v>
      </x:c>
      <x:c r="F1942" s="0" t="s">
        <x:v>457</x:v>
      </x:c>
      <x:c r="G1942" s="0" t="s">
        <x:v>458</x:v>
      </x:c>
      <x:c r="H1942" s="44" t="n">
        <x:v>21.19</x:v>
      </x:c>
      <x:c r="I1942" s="0" t="s">
        <x:v>459</x:v>
      </x:c>
      <x:c r="J1942" s="45">
        <x:f>ROUND(E1942/I1939* H1942,5)</x:f>
      </x:c>
      <x:c r="K1942" s="46" t="s"/>
    </x:row>
    <x:row r="1943" spans="1:27">
      <x:c r="D1943" s="47" t="s">
        <x:v>460</x:v>
      </x:c>
      <x:c r="E1943" s="46" t="s"/>
      <x:c r="H1943" s="46" t="s"/>
      <x:c r="K1943" s="44">
        <x:f>SUM(J1941:J1942)</x:f>
      </x:c>
    </x:row>
    <x:row r="1944" spans="1:27">
      <x:c r="B1944" s="14" t="s">
        <x:v>465</x:v>
      </x:c>
      <x:c r="E1944" s="46" t="s"/>
      <x:c r="H1944" s="46" t="s"/>
      <x:c r="K1944" s="46" t="s"/>
    </x:row>
    <x:row r="1945" spans="1:27">
      <x:c r="B1945" s="0" t="s">
        <x:v>1182</x:v>
      </x:c>
      <x:c r="C1945" s="0" t="s">
        <x:v>26</x:v>
      </x:c>
      <x:c r="D1945" s="0" t="s">
        <x:v>1183</x:v>
      </x:c>
      <x:c r="E1945" s="43" t="n">
        <x:v>1</x:v>
      </x:c>
      <x:c r="G1945" s="0" t="s">
        <x:v>458</x:v>
      </x:c>
      <x:c r="H1945" s="44" t="n">
        <x:v>43.29</x:v>
      </x:c>
      <x:c r="I1945" s="0" t="s">
        <x:v>459</x:v>
      </x:c>
      <x:c r="J1945" s="45">
        <x:f>ROUND(E1945* H1945,5)</x:f>
      </x:c>
      <x:c r="K1945" s="46" t="s"/>
    </x:row>
    <x:row r="1946" spans="1:27">
      <x:c r="B1946" s="0" t="s">
        <x:v>1184</x:v>
      </x:c>
      <x:c r="C1946" s="0" t="s">
        <x:v>26</x:v>
      </x:c>
      <x:c r="D1946" s="0" t="s">
        <x:v>1185</x:v>
      </x:c>
      <x:c r="E1946" s="43" t="n">
        <x:v>1</x:v>
      </x:c>
      <x:c r="G1946" s="0" t="s">
        <x:v>458</x:v>
      </x:c>
      <x:c r="H1946" s="44" t="n">
        <x:v>41.37</x:v>
      </x:c>
      <x:c r="I1946" s="0" t="s">
        <x:v>459</x:v>
      </x:c>
      <x:c r="J1946" s="45">
        <x:f>ROUND(E1946* H1946,5)</x:f>
      </x:c>
      <x:c r="K1946" s="46" t="s"/>
    </x:row>
    <x:row r="1947" spans="1:27">
      <x:c r="B1947" s="0" t="s">
        <x:v>1186</x:v>
      </x:c>
      <x:c r="C1947" s="0" t="s">
        <x:v>26</x:v>
      </x:c>
      <x:c r="D1947" s="0" t="s">
        <x:v>1187</x:v>
      </x:c>
      <x:c r="E1947" s="43" t="n">
        <x:v>1</x:v>
      </x:c>
      <x:c r="G1947" s="0" t="s">
        <x:v>458</x:v>
      </x:c>
      <x:c r="H1947" s="44" t="n">
        <x:v>4.21</x:v>
      </x:c>
      <x:c r="I1947" s="0" t="s">
        <x:v>459</x:v>
      </x:c>
      <x:c r="J1947" s="45">
        <x:f>ROUND(E1947* H1947,5)</x:f>
      </x:c>
      <x:c r="K1947" s="46" t="s"/>
    </x:row>
    <x:row r="1948" spans="1:27">
      <x:c r="B1948" s="0" t="s">
        <x:v>1188</x:v>
      </x:c>
      <x:c r="C1948" s="0" t="s">
        <x:v>26</x:v>
      </x:c>
      <x:c r="D1948" s="0" t="s">
        <x:v>1149</x:v>
      </x:c>
      <x:c r="E1948" s="43" t="n">
        <x:v>2</x:v>
      </x:c>
      <x:c r="G1948" s="0" t="s">
        <x:v>458</x:v>
      </x:c>
      <x:c r="H1948" s="44" t="n">
        <x:v>4.96</x:v>
      </x:c>
      <x:c r="I1948" s="0" t="s">
        <x:v>459</x:v>
      </x:c>
      <x:c r="J1948" s="45">
        <x:f>ROUND(E1948* H1948,5)</x:f>
      </x:c>
      <x:c r="K1948" s="46" t="s"/>
    </x:row>
    <x:row r="1949" spans="1:27">
      <x:c r="D1949" s="47" t="s">
        <x:v>475</x:v>
      </x:c>
      <x:c r="E1949" s="46" t="s"/>
      <x:c r="H1949" s="46" t="s"/>
      <x:c r="K1949" s="44">
        <x:f>SUM(J1945:J1948)</x:f>
      </x:c>
    </x:row>
    <x:row r="1950" spans="1:27">
      <x:c r="E1950" s="46" t="s"/>
      <x:c r="H1950" s="46" t="s"/>
      <x:c r="K1950" s="46" t="s"/>
    </x:row>
    <x:row r="1951" spans="1:27">
      <x:c r="D1951" s="47" t="s">
        <x:v>477</x:v>
      </x:c>
      <x:c r="E1951" s="46" t="s"/>
      <x:c r="H1951" s="46" t="n">
        <x:v>2</x:v>
      </x:c>
      <x:c r="I1951" s="0" t="s">
        <x:v>478</x:v>
      </x:c>
      <x:c r="J1951" s="0">
        <x:f>ROUND(H1951/100*K1943,5)</x:f>
      </x:c>
      <x:c r="K1951" s="46" t="s"/>
    </x:row>
    <x:row r="1952" spans="1:27">
      <x:c r="D1952" s="47" t="s">
        <x:v>476</x:v>
      </x:c>
      <x:c r="E1952" s="46" t="s"/>
      <x:c r="H1952" s="46" t="s"/>
      <x:c r="K1952" s="48">
        <x:f>SUM(J1940:J1951)</x:f>
      </x:c>
    </x:row>
    <x:row r="1953" spans="1:27">
      <x:c r="D1953" s="47" t="s">
        <x:v>505</x:v>
      </x:c>
      <x:c r="E1953" s="46" t="s"/>
      <x:c r="H1953" s="46" t="n">
        <x:v>3</x:v>
      </x:c>
      <x:c r="I1953" s="0" t="s">
        <x:v>478</x:v>
      </x:c>
      <x:c r="K1953" s="44">
        <x:f>ROUND(H1953/100*K1952,5)</x:f>
      </x:c>
    </x:row>
    <x:row r="1954" spans="1:27">
      <x:c r="D1954" s="47" t="s">
        <x:v>479</x:v>
      </x:c>
      <x:c r="E1954" s="46" t="s"/>
      <x:c r="H1954" s="46" t="s"/>
      <x:c r="K1954" s="48">
        <x:f>SUM(K1952:K1953)</x:f>
      </x:c>
    </x:row>
    <x:row r="1956" spans="1:27" customFormat="1" ht="45" customHeight="1">
      <x:c r="A1956" s="36" t="s">
        <x:v>1189</x:v>
      </x:c>
      <x:c r="B1956" s="36" t="s">
        <x:v>237</x:v>
      </x:c>
      <x:c r="C1956" s="37" t="s">
        <x:v>26</x:v>
      </x:c>
      <x:c r="D1956" s="38" t="s">
        <x:v>238</x:v>
      </x:c>
      <x:c r="E1956" s="37" t="s"/>
      <x:c r="F1956" s="37" t="s"/>
      <x:c r="G1956" s="37" t="s"/>
      <x:c r="H1956" s="39" t="s">
        <x:v>451</x:v>
      </x:c>
      <x:c r="I1956" s="40" t="n">
        <x:v>1</x:v>
      </x:c>
      <x:c r="J1956" s="41" t="s"/>
      <x:c r="K1956" s="42">
        <x:f>ROUND(K1968,2)</x:f>
      </x:c>
      <x:c r="L1956" s="38" t="s">
        <x:v>1190</x:v>
      </x:c>
      <x:c r="M1956" s="37" t="s"/>
      <x:c r="N1956" s="37" t="s"/>
      <x:c r="O1956" s="37" t="s"/>
      <x:c r="P1956" s="37" t="s"/>
      <x:c r="Q1956" s="37" t="s"/>
      <x:c r="R1956" s="37" t="s"/>
      <x:c r="S1956" s="37" t="s"/>
      <x:c r="T1956" s="37" t="s"/>
      <x:c r="U1956" s="37" t="s"/>
      <x:c r="V1956" s="37" t="s"/>
      <x:c r="W1956" s="37" t="s"/>
      <x:c r="X1956" s="37" t="s"/>
      <x:c r="Y1956" s="37" t="s"/>
      <x:c r="Z1956" s="37" t="s"/>
      <x:c r="AA1956" s="37" t="s"/>
    </x:row>
    <x:row r="1957" spans="1:27">
      <x:c r="B1957" s="14" t="s">
        <x:v>453</x:v>
      </x:c>
    </x:row>
    <x:row r="1958" spans="1:27">
      <x:c r="B1958" s="0" t="s">
        <x:v>876</x:v>
      </x:c>
      <x:c r="C1958" s="0" t="s">
        <x:v>455</x:v>
      </x:c>
      <x:c r="D1958" s="0" t="s">
        <x:v>877</x:v>
      </x:c>
      <x:c r="E1958" s="43" t="n">
        <x:v>0.25</x:v>
      </x:c>
      <x:c r="F1958" s="0" t="s">
        <x:v>457</x:v>
      </x:c>
      <x:c r="G1958" s="0" t="s">
        <x:v>458</x:v>
      </x:c>
      <x:c r="H1958" s="44" t="n">
        <x:v>24.7</x:v>
      </x:c>
      <x:c r="I1958" s="0" t="s">
        <x:v>459</x:v>
      </x:c>
      <x:c r="J1958" s="45">
        <x:f>ROUND(E1958/I1956* H1958,5)</x:f>
      </x:c>
      <x:c r="K1958" s="46" t="s"/>
    </x:row>
    <x:row r="1959" spans="1:27">
      <x:c r="D1959" s="47" t="s">
        <x:v>460</x:v>
      </x:c>
      <x:c r="E1959" s="46" t="s"/>
      <x:c r="H1959" s="46" t="s"/>
      <x:c r="K1959" s="44">
        <x:f>SUM(J1958:J1958)</x:f>
      </x:c>
    </x:row>
    <x:row r="1960" spans="1:27">
      <x:c r="B1960" s="14" t="s">
        <x:v>465</x:v>
      </x:c>
      <x:c r="E1960" s="46" t="s"/>
      <x:c r="H1960" s="46" t="s"/>
      <x:c r="K1960" s="46" t="s"/>
    </x:row>
    <x:row r="1961" spans="1:27">
      <x:c r="B1961" s="0" t="s">
        <x:v>1191</x:v>
      </x:c>
      <x:c r="C1961" s="0" t="s">
        <x:v>26</x:v>
      </x:c>
      <x:c r="D1961" s="0" t="s">
        <x:v>1192</x:v>
      </x:c>
      <x:c r="E1961" s="43" t="n">
        <x:v>1</x:v>
      </x:c>
      <x:c r="G1961" s="0" t="s">
        <x:v>458</x:v>
      </x:c>
      <x:c r="H1961" s="44" t="n">
        <x:v>10</x:v>
      </x:c>
      <x:c r="I1961" s="0" t="s">
        <x:v>459</x:v>
      </x:c>
      <x:c r="J1961" s="45">
        <x:f>ROUND(E1961* H1961,5)</x:f>
      </x:c>
      <x:c r="K1961" s="46" t="s"/>
    </x:row>
    <x:row r="1962" spans="1:27">
      <x:c r="B1962" s="0" t="s">
        <x:v>1193</x:v>
      </x:c>
      <x:c r="C1962" s="0" t="s">
        <x:v>26</x:v>
      </x:c>
      <x:c r="D1962" s="0" t="s">
        <x:v>1194</x:v>
      </x:c>
      <x:c r="E1962" s="43" t="n">
        <x:v>1</x:v>
      </x:c>
      <x:c r="G1962" s="0" t="s">
        <x:v>458</x:v>
      </x:c>
      <x:c r="H1962" s="44" t="n">
        <x:v>3.6</x:v>
      </x:c>
      <x:c r="I1962" s="0" t="s">
        <x:v>459</x:v>
      </x:c>
      <x:c r="J1962" s="45">
        <x:f>ROUND(E1962* H1962,5)</x:f>
      </x:c>
      <x:c r="K1962" s="46" t="s"/>
    </x:row>
    <x:row r="1963" spans="1:27">
      <x:c r="D1963" s="47" t="s">
        <x:v>475</x:v>
      </x:c>
      <x:c r="E1963" s="46" t="s"/>
      <x:c r="H1963" s="46" t="s"/>
      <x:c r="K1963" s="44">
        <x:f>SUM(J1961:J1962)</x:f>
      </x:c>
    </x:row>
    <x:row r="1964" spans="1:27">
      <x:c r="E1964" s="46" t="s"/>
      <x:c r="H1964" s="46" t="s"/>
      <x:c r="K1964" s="46" t="s"/>
    </x:row>
    <x:row r="1965" spans="1:27">
      <x:c r="D1965" s="47" t="s">
        <x:v>477</x:v>
      </x:c>
      <x:c r="E1965" s="46" t="s"/>
      <x:c r="H1965" s="46" t="n">
        <x:v>2</x:v>
      </x:c>
      <x:c r="I1965" s="0" t="s">
        <x:v>478</x:v>
      </x:c>
      <x:c r="J1965" s="0">
        <x:f>ROUND(H1965/100*K1959,5)</x:f>
      </x:c>
      <x:c r="K1965" s="46" t="s"/>
    </x:row>
    <x:row r="1966" spans="1:27">
      <x:c r="D1966" s="47" t="s">
        <x:v>476</x:v>
      </x:c>
      <x:c r="E1966" s="46" t="s"/>
      <x:c r="H1966" s="46" t="s"/>
      <x:c r="K1966" s="48">
        <x:f>SUM(J1957:J1965)</x:f>
      </x:c>
    </x:row>
    <x:row r="1967" spans="1:27">
      <x:c r="D1967" s="47" t="s">
        <x:v>505</x:v>
      </x:c>
      <x:c r="E1967" s="46" t="s"/>
      <x:c r="H1967" s="46" t="n">
        <x:v>3</x:v>
      </x:c>
      <x:c r="I1967" s="0" t="s">
        <x:v>478</x:v>
      </x:c>
      <x:c r="K1967" s="44">
        <x:f>ROUND(H1967/100*K1966,5)</x:f>
      </x:c>
    </x:row>
    <x:row r="1968" spans="1:27">
      <x:c r="D1968" s="47" t="s">
        <x:v>479</x:v>
      </x:c>
      <x:c r="E1968" s="46" t="s"/>
      <x:c r="H1968" s="46" t="s"/>
      <x:c r="K1968" s="48">
        <x:f>SUM(K1966:K1967)</x:f>
      </x:c>
    </x:row>
    <x:row r="1970" spans="1:27" customFormat="1" ht="45" customHeight="1">
      <x:c r="A1970" s="36" t="s">
        <x:v>1195</x:v>
      </x:c>
      <x:c r="B1970" s="36" t="s">
        <x:v>239</x:v>
      </x:c>
      <x:c r="C1970" s="37" t="s">
        <x:v>26</x:v>
      </x:c>
      <x:c r="D1970" s="38" t="s">
        <x:v>240</x:v>
      </x:c>
      <x:c r="E1970" s="37" t="s"/>
      <x:c r="F1970" s="37" t="s"/>
      <x:c r="G1970" s="37" t="s"/>
      <x:c r="H1970" s="39" t="s">
        <x:v>451</x:v>
      </x:c>
      <x:c r="I1970" s="40" t="n">
        <x:v>1</x:v>
      </x:c>
      <x:c r="J1970" s="41" t="s"/>
      <x:c r="K1970" s="42">
        <x:f>ROUND(K1981,2)</x:f>
      </x:c>
      <x:c r="L1970" s="38" t="s">
        <x:v>1196</x:v>
      </x:c>
      <x:c r="M1970" s="37" t="s"/>
      <x:c r="N1970" s="37" t="s"/>
      <x:c r="O1970" s="37" t="s"/>
      <x:c r="P1970" s="37" t="s"/>
      <x:c r="Q1970" s="37" t="s"/>
      <x:c r="R1970" s="37" t="s"/>
      <x:c r="S1970" s="37" t="s"/>
      <x:c r="T1970" s="37" t="s"/>
      <x:c r="U1970" s="37" t="s"/>
      <x:c r="V1970" s="37" t="s"/>
      <x:c r="W1970" s="37" t="s"/>
      <x:c r="X1970" s="37" t="s"/>
      <x:c r="Y1970" s="37" t="s"/>
      <x:c r="Z1970" s="37" t="s"/>
      <x:c r="AA1970" s="37" t="s"/>
    </x:row>
    <x:row r="1971" spans="1:27">
      <x:c r="B1971" s="14" t="s">
        <x:v>453</x:v>
      </x:c>
    </x:row>
    <x:row r="1972" spans="1:27">
      <x:c r="B1972" s="0" t="s">
        <x:v>876</x:v>
      </x:c>
      <x:c r="C1972" s="0" t="s">
        <x:v>455</x:v>
      </x:c>
      <x:c r="D1972" s="0" t="s">
        <x:v>877</x:v>
      </x:c>
      <x:c r="E1972" s="43" t="n">
        <x:v>0.25</x:v>
      </x:c>
      <x:c r="F1972" s="0" t="s">
        <x:v>457</x:v>
      </x:c>
      <x:c r="G1972" s="0" t="s">
        <x:v>458</x:v>
      </x:c>
      <x:c r="H1972" s="44" t="n">
        <x:v>24.7</x:v>
      </x:c>
      <x:c r="I1972" s="0" t="s">
        <x:v>459</x:v>
      </x:c>
      <x:c r="J1972" s="45">
        <x:f>ROUND(E1972/I1970* H1972,5)</x:f>
      </x:c>
      <x:c r="K1972" s="46" t="s"/>
    </x:row>
    <x:row r="1973" spans="1:27">
      <x:c r="D1973" s="47" t="s">
        <x:v>460</x:v>
      </x:c>
      <x:c r="E1973" s="46" t="s"/>
      <x:c r="H1973" s="46" t="s"/>
      <x:c r="K1973" s="44">
        <x:f>SUM(J1972:J1972)</x:f>
      </x:c>
    </x:row>
    <x:row r="1974" spans="1:27">
      <x:c r="B1974" s="14" t="s">
        <x:v>465</x:v>
      </x:c>
      <x:c r="E1974" s="46" t="s"/>
      <x:c r="H1974" s="46" t="s"/>
      <x:c r="K1974" s="46" t="s"/>
    </x:row>
    <x:row r="1975" spans="1:27">
      <x:c r="B1975" s="0" t="s">
        <x:v>1197</x:v>
      </x:c>
      <x:c r="C1975" s="0" t="s">
        <x:v>26</x:v>
      </x:c>
      <x:c r="D1975" s="49" t="s">
        <x:v>240</x:v>
      </x:c>
      <x:c r="E1975" s="43" t="n">
        <x:v>1</x:v>
      </x:c>
      <x:c r="G1975" s="0" t="s">
        <x:v>458</x:v>
      </x:c>
      <x:c r="H1975" s="44" t="n">
        <x:v>12</x:v>
      </x:c>
      <x:c r="I1975" s="0" t="s">
        <x:v>459</x:v>
      </x:c>
      <x:c r="J1975" s="45">
        <x:f>ROUND(E1975* H1975,5)</x:f>
      </x:c>
      <x:c r="K1975" s="46" t="s"/>
    </x:row>
    <x:row r="1976" spans="1:27">
      <x:c r="D1976" s="47" t="s">
        <x:v>475</x:v>
      </x:c>
      <x:c r="E1976" s="46" t="s"/>
      <x:c r="H1976" s="46" t="s"/>
      <x:c r="K1976" s="44">
        <x:f>SUM(J1975:J1975)</x:f>
      </x:c>
    </x:row>
    <x:row r="1977" spans="1:27">
      <x:c r="E1977" s="46" t="s"/>
      <x:c r="H1977" s="46" t="s"/>
      <x:c r="K1977" s="46" t="s"/>
    </x:row>
    <x:row r="1978" spans="1:27">
      <x:c r="D1978" s="47" t="s">
        <x:v>477</x:v>
      </x:c>
      <x:c r="E1978" s="46" t="s"/>
      <x:c r="H1978" s="46" t="n">
        <x:v>2</x:v>
      </x:c>
      <x:c r="I1978" s="0" t="s">
        <x:v>478</x:v>
      </x:c>
      <x:c r="J1978" s="0">
        <x:f>ROUND(H1978/100*K1973,5)</x:f>
      </x:c>
      <x:c r="K1978" s="46" t="s"/>
    </x:row>
    <x:row r="1979" spans="1:27">
      <x:c r="D1979" s="47" t="s">
        <x:v>476</x:v>
      </x:c>
      <x:c r="E1979" s="46" t="s"/>
      <x:c r="H1979" s="46" t="s"/>
      <x:c r="K1979" s="48">
        <x:f>SUM(J1971:J1978)</x:f>
      </x:c>
    </x:row>
    <x:row r="1980" spans="1:27">
      <x:c r="D1980" s="47" t="s">
        <x:v>505</x:v>
      </x:c>
      <x:c r="E1980" s="46" t="s"/>
      <x:c r="H1980" s="46" t="n">
        <x:v>3</x:v>
      </x:c>
      <x:c r="I1980" s="0" t="s">
        <x:v>478</x:v>
      </x:c>
      <x:c r="K1980" s="44">
        <x:f>ROUND(H1980/100*K1979,5)</x:f>
      </x:c>
    </x:row>
    <x:row r="1981" spans="1:27">
      <x:c r="D1981" s="47" t="s">
        <x:v>479</x:v>
      </x:c>
      <x:c r="E1981" s="46" t="s"/>
      <x:c r="H1981" s="46" t="s"/>
      <x:c r="K1981" s="48">
        <x:f>SUM(K1979:K1980)</x:f>
      </x:c>
    </x:row>
    <x:row r="1983" spans="1:27" customFormat="1" ht="45" customHeight="1">
      <x:c r="A1983" s="36" t="s">
        <x:v>1198</x:v>
      </x:c>
      <x:c r="B1983" s="36" t="s">
        <x:v>241</x:v>
      </x:c>
      <x:c r="C1983" s="37" t="s">
        <x:v>26</x:v>
      </x:c>
      <x:c r="D1983" s="38" t="s">
        <x:v>242</x:v>
      </x:c>
      <x:c r="E1983" s="37" t="s"/>
      <x:c r="F1983" s="37" t="s"/>
      <x:c r="G1983" s="37" t="s"/>
      <x:c r="H1983" s="39" t="s">
        <x:v>451</x:v>
      </x:c>
      <x:c r="I1983" s="40" t="n">
        <x:v>1</x:v>
      </x:c>
      <x:c r="J1983" s="41" t="s"/>
      <x:c r="K1983" s="42">
        <x:f>ROUND(K1994,2)</x:f>
      </x:c>
      <x:c r="L1983" s="38" t="s">
        <x:v>1199</x:v>
      </x:c>
      <x:c r="M1983" s="37" t="s"/>
      <x:c r="N1983" s="37" t="s"/>
      <x:c r="O1983" s="37" t="s"/>
      <x:c r="P1983" s="37" t="s"/>
      <x:c r="Q1983" s="37" t="s"/>
      <x:c r="R1983" s="37" t="s"/>
      <x:c r="S1983" s="37" t="s"/>
      <x:c r="T1983" s="37" t="s"/>
      <x:c r="U1983" s="37" t="s"/>
      <x:c r="V1983" s="37" t="s"/>
      <x:c r="W1983" s="37" t="s"/>
      <x:c r="X1983" s="37" t="s"/>
      <x:c r="Y1983" s="37" t="s"/>
      <x:c r="Z1983" s="37" t="s"/>
      <x:c r="AA1983" s="37" t="s"/>
    </x:row>
    <x:row r="1984" spans="1:27">
      <x:c r="B1984" s="14" t="s">
        <x:v>453</x:v>
      </x:c>
    </x:row>
    <x:row r="1985" spans="1:27">
      <x:c r="B1985" s="0" t="s">
        <x:v>876</x:v>
      </x:c>
      <x:c r="C1985" s="0" t="s">
        <x:v>455</x:v>
      </x:c>
      <x:c r="D1985" s="0" t="s">
        <x:v>877</x:v>
      </x:c>
      <x:c r="E1985" s="43" t="n">
        <x:v>0.25</x:v>
      </x:c>
      <x:c r="F1985" s="0" t="s">
        <x:v>457</x:v>
      </x:c>
      <x:c r="G1985" s="0" t="s">
        <x:v>458</x:v>
      </x:c>
      <x:c r="H1985" s="44" t="n">
        <x:v>24.7</x:v>
      </x:c>
      <x:c r="I1985" s="0" t="s">
        <x:v>459</x:v>
      </x:c>
      <x:c r="J1985" s="45">
        <x:f>ROUND(E1985/I1983* H1985,5)</x:f>
      </x:c>
      <x:c r="K1985" s="46" t="s"/>
    </x:row>
    <x:row r="1986" spans="1:27">
      <x:c r="D1986" s="47" t="s">
        <x:v>460</x:v>
      </x:c>
      <x:c r="E1986" s="46" t="s"/>
      <x:c r="H1986" s="46" t="s"/>
      <x:c r="K1986" s="44">
        <x:f>SUM(J1985:J1985)</x:f>
      </x:c>
    </x:row>
    <x:row r="1987" spans="1:27">
      <x:c r="B1987" s="14" t="s">
        <x:v>465</x:v>
      </x:c>
      <x:c r="E1987" s="46" t="s"/>
      <x:c r="H1987" s="46" t="s"/>
      <x:c r="K1987" s="46" t="s"/>
    </x:row>
    <x:row r="1988" spans="1:27">
      <x:c r="B1988" s="0" t="s">
        <x:v>1193</x:v>
      </x:c>
      <x:c r="C1988" s="0" t="s">
        <x:v>26</x:v>
      </x:c>
      <x:c r="D1988" s="0" t="s">
        <x:v>1194</x:v>
      </x:c>
      <x:c r="E1988" s="43" t="n">
        <x:v>1</x:v>
      </x:c>
      <x:c r="G1988" s="0" t="s">
        <x:v>458</x:v>
      </x:c>
      <x:c r="H1988" s="44" t="n">
        <x:v>3.6</x:v>
      </x:c>
      <x:c r="I1988" s="0" t="s">
        <x:v>459</x:v>
      </x:c>
      <x:c r="J1988" s="45">
        <x:f>ROUND(E1988* H1988,5)</x:f>
      </x:c>
      <x:c r="K1988" s="46" t="s"/>
    </x:row>
    <x:row r="1989" spans="1:27">
      <x:c r="D1989" s="47" t="s">
        <x:v>475</x:v>
      </x:c>
      <x:c r="E1989" s="46" t="s"/>
      <x:c r="H1989" s="46" t="s"/>
      <x:c r="K1989" s="44">
        <x:f>SUM(J1988:J1988)</x:f>
      </x:c>
    </x:row>
    <x:row r="1990" spans="1:27">
      <x:c r="E1990" s="46" t="s"/>
      <x:c r="H1990" s="46" t="s"/>
      <x:c r="K1990" s="46" t="s"/>
    </x:row>
    <x:row r="1991" spans="1:27">
      <x:c r="D1991" s="47" t="s">
        <x:v>477</x:v>
      </x:c>
      <x:c r="E1991" s="46" t="s"/>
      <x:c r="H1991" s="46" t="n">
        <x:v>2</x:v>
      </x:c>
      <x:c r="I1991" s="0" t="s">
        <x:v>478</x:v>
      </x:c>
      <x:c r="J1991" s="0">
        <x:f>ROUND(H1991/100*K1986,5)</x:f>
      </x:c>
      <x:c r="K1991" s="46" t="s"/>
    </x:row>
    <x:row r="1992" spans="1:27">
      <x:c r="D1992" s="47" t="s">
        <x:v>476</x:v>
      </x:c>
      <x:c r="E1992" s="46" t="s"/>
      <x:c r="H1992" s="46" t="s"/>
      <x:c r="K1992" s="48">
        <x:f>SUM(J1984:J1991)</x:f>
      </x:c>
    </x:row>
    <x:row r="1993" spans="1:27">
      <x:c r="D1993" s="47" t="s">
        <x:v>505</x:v>
      </x:c>
      <x:c r="E1993" s="46" t="s"/>
      <x:c r="H1993" s="46" t="n">
        <x:v>3</x:v>
      </x:c>
      <x:c r="I1993" s="0" t="s">
        <x:v>478</x:v>
      </x:c>
      <x:c r="K1993" s="44">
        <x:f>ROUND(H1993/100*K1992,5)</x:f>
      </x:c>
    </x:row>
    <x:row r="1994" spans="1:27">
      <x:c r="D1994" s="47" t="s">
        <x:v>479</x:v>
      </x:c>
      <x:c r="E1994" s="46" t="s"/>
      <x:c r="H1994" s="46" t="s"/>
      <x:c r="K1994" s="48">
        <x:f>SUM(K1992:K1993)</x:f>
      </x:c>
    </x:row>
    <x:row r="1996" spans="1:27" customFormat="1" ht="45" customHeight="1">
      <x:c r="A1996" s="36" t="s">
        <x:v>1200</x:v>
      </x:c>
      <x:c r="B1996" s="36" t="s">
        <x:v>371</x:v>
      </x:c>
      <x:c r="C1996" s="37" t="s">
        <x:v>26</x:v>
      </x:c>
      <x:c r="D1996" s="38" t="s">
        <x:v>372</x:v>
      </x:c>
      <x:c r="E1996" s="37" t="s"/>
      <x:c r="F1996" s="37" t="s"/>
      <x:c r="G1996" s="37" t="s"/>
      <x:c r="H1996" s="39" t="s">
        <x:v>451</x:v>
      </x:c>
      <x:c r="I1996" s="40" t="n">
        <x:v>1</x:v>
      </x:c>
      <x:c r="J1996" s="41" t="s"/>
      <x:c r="K1996" s="42">
        <x:f>ROUND(K2009,2)</x:f>
      </x:c>
      <x:c r="L1996" s="38" t="s">
        <x:v>1201</x:v>
      </x:c>
      <x:c r="M1996" s="37" t="s"/>
      <x:c r="N1996" s="37" t="s"/>
      <x:c r="O1996" s="37" t="s"/>
      <x:c r="P1996" s="37" t="s"/>
      <x:c r="Q1996" s="37" t="s"/>
      <x:c r="R1996" s="37" t="s"/>
      <x:c r="S1996" s="37" t="s"/>
      <x:c r="T1996" s="37" t="s"/>
      <x:c r="U1996" s="37" t="s"/>
      <x:c r="V1996" s="37" t="s"/>
      <x:c r="W1996" s="37" t="s"/>
      <x:c r="X1996" s="37" t="s"/>
      <x:c r="Y1996" s="37" t="s"/>
      <x:c r="Z1996" s="37" t="s"/>
      <x:c r="AA1996" s="37" t="s"/>
    </x:row>
    <x:row r="1997" spans="1:27">
      <x:c r="B1997" s="14" t="s">
        <x:v>453</x:v>
      </x:c>
    </x:row>
    <x:row r="1998" spans="1:27">
      <x:c r="B1998" s="0" t="s">
        <x:v>876</x:v>
      </x:c>
      <x:c r="C1998" s="0" t="s">
        <x:v>455</x:v>
      </x:c>
      <x:c r="D1998" s="0" t="s">
        <x:v>877</x:v>
      </x:c>
      <x:c r="E1998" s="43" t="n">
        <x:v>1</x:v>
      </x:c>
      <x:c r="F1998" s="0" t="s">
        <x:v>457</x:v>
      </x:c>
      <x:c r="G1998" s="0" t="s">
        <x:v>458</x:v>
      </x:c>
      <x:c r="H1998" s="44" t="n">
        <x:v>24.7</x:v>
      </x:c>
      <x:c r="I1998" s="0" t="s">
        <x:v>459</x:v>
      </x:c>
      <x:c r="J1998" s="45">
        <x:f>ROUND(E1998/I1996* H1998,5)</x:f>
      </x:c>
      <x:c r="K1998" s="46" t="s"/>
    </x:row>
    <x:row r="1999" spans="1:27">
      <x:c r="B1999" s="0" t="s">
        <x:v>874</x:v>
      </x:c>
      <x:c r="C1999" s="0" t="s">
        <x:v>455</x:v>
      </x:c>
      <x:c r="D1999" s="0" t="s">
        <x:v>875</x:v>
      </x:c>
      <x:c r="E1999" s="43" t="n">
        <x:v>1</x:v>
      </x:c>
      <x:c r="F1999" s="0" t="s">
        <x:v>457</x:v>
      </x:c>
      <x:c r="G1999" s="0" t="s">
        <x:v>458</x:v>
      </x:c>
      <x:c r="H1999" s="44" t="n">
        <x:v>21.22</x:v>
      </x:c>
      <x:c r="I1999" s="0" t="s">
        <x:v>459</x:v>
      </x:c>
      <x:c r="J1999" s="45">
        <x:f>ROUND(E1999/I1996* H1999,5)</x:f>
      </x:c>
      <x:c r="K1999" s="46" t="s"/>
    </x:row>
    <x:row r="2000" spans="1:27">
      <x:c r="D2000" s="47" t="s">
        <x:v>460</x:v>
      </x:c>
      <x:c r="E2000" s="46" t="s"/>
      <x:c r="H2000" s="46" t="s"/>
      <x:c r="K2000" s="44">
        <x:f>SUM(J1998:J1999)</x:f>
      </x:c>
    </x:row>
    <x:row r="2001" spans="1:27">
      <x:c r="B2001" s="14" t="s">
        <x:v>465</x:v>
      </x:c>
      <x:c r="E2001" s="46" t="s"/>
      <x:c r="H2001" s="46" t="s"/>
      <x:c r="K2001" s="46" t="s"/>
    </x:row>
    <x:row r="2002" spans="1:27">
      <x:c r="B2002" s="0" t="s">
        <x:v>1202</x:v>
      </x:c>
      <x:c r="C2002" s="0" t="s">
        <x:v>26</x:v>
      </x:c>
      <x:c r="D2002" s="0" t="s">
        <x:v>1203</x:v>
      </x:c>
      <x:c r="E2002" s="43" t="n">
        <x:v>1</x:v>
      </x:c>
      <x:c r="G2002" s="0" t="s">
        <x:v>458</x:v>
      </x:c>
      <x:c r="H2002" s="44" t="n">
        <x:v>19.89</x:v>
      </x:c>
      <x:c r="I2002" s="0" t="s">
        <x:v>459</x:v>
      </x:c>
      <x:c r="J2002" s="45">
        <x:f>ROUND(E2002* H2002,5)</x:f>
      </x:c>
      <x:c r="K2002" s="46" t="s"/>
    </x:row>
    <x:row r="2003" spans="1:27">
      <x:c r="B2003" s="0" t="s">
        <x:v>1204</x:v>
      </x:c>
      <x:c r="C2003" s="0" t="s">
        <x:v>26</x:v>
      </x:c>
      <x:c r="D2003" s="0" t="s">
        <x:v>1205</x:v>
      </x:c>
      <x:c r="E2003" s="43" t="n">
        <x:v>1</x:v>
      </x:c>
      <x:c r="G2003" s="0" t="s">
        <x:v>458</x:v>
      </x:c>
      <x:c r="H2003" s="44" t="n">
        <x:v>194.77</x:v>
      </x:c>
      <x:c r="I2003" s="0" t="s">
        <x:v>459</x:v>
      </x:c>
      <x:c r="J2003" s="45">
        <x:f>ROUND(E2003* H2003,5)</x:f>
      </x:c>
      <x:c r="K2003" s="46" t="s"/>
    </x:row>
    <x:row r="2004" spans="1:27">
      <x:c r="D2004" s="47" t="s">
        <x:v>475</x:v>
      </x:c>
      <x:c r="E2004" s="46" t="s"/>
      <x:c r="H2004" s="46" t="s"/>
      <x:c r="K2004" s="44">
        <x:f>SUM(J2002:J2003)</x:f>
      </x:c>
    </x:row>
    <x:row r="2005" spans="1:27">
      <x:c r="E2005" s="46" t="s"/>
      <x:c r="H2005" s="46" t="s"/>
      <x:c r="K2005" s="46" t="s"/>
    </x:row>
    <x:row r="2006" spans="1:27">
      <x:c r="D2006" s="47" t="s">
        <x:v>477</x:v>
      </x:c>
      <x:c r="E2006" s="46" t="s"/>
      <x:c r="H2006" s="46" t="n">
        <x:v>1.5</x:v>
      </x:c>
      <x:c r="I2006" s="0" t="s">
        <x:v>478</x:v>
      </x:c>
      <x:c r="J2006" s="0">
        <x:f>ROUND(H2006/100*K2000,5)</x:f>
      </x:c>
      <x:c r="K2006" s="46" t="s"/>
    </x:row>
    <x:row r="2007" spans="1:27">
      <x:c r="D2007" s="47" t="s">
        <x:v>476</x:v>
      </x:c>
      <x:c r="E2007" s="46" t="s"/>
      <x:c r="H2007" s="46" t="s"/>
      <x:c r="K2007" s="48">
        <x:f>SUM(J1997:J2006)</x:f>
      </x:c>
    </x:row>
    <x:row r="2008" spans="1:27">
      <x:c r="D2008" s="47" t="s">
        <x:v>505</x:v>
      </x:c>
      <x:c r="E2008" s="46" t="s"/>
      <x:c r="H2008" s="46" t="n">
        <x:v>3</x:v>
      </x:c>
      <x:c r="I2008" s="0" t="s">
        <x:v>478</x:v>
      </x:c>
      <x:c r="K2008" s="44">
        <x:f>ROUND(H2008/100*K2007,5)</x:f>
      </x:c>
    </x:row>
    <x:row r="2009" spans="1:27">
      <x:c r="D2009" s="47" t="s">
        <x:v>479</x:v>
      </x:c>
      <x:c r="E2009" s="46" t="s"/>
      <x:c r="H2009" s="46" t="s"/>
      <x:c r="K2009" s="48">
        <x:f>SUM(K2007:K2008)</x:f>
      </x:c>
    </x:row>
    <x:row r="2011" spans="1:27" customFormat="1" ht="45" customHeight="1">
      <x:c r="A2011" s="36" t="s">
        <x:v>1206</x:v>
      </x:c>
      <x:c r="B2011" s="36" t="s">
        <x:v>235</x:v>
      </x:c>
      <x:c r="C2011" s="37" t="s">
        <x:v>26</x:v>
      </x:c>
      <x:c r="D2011" s="38" t="s">
        <x:v>236</x:v>
      </x:c>
      <x:c r="E2011" s="37" t="s"/>
      <x:c r="F2011" s="37" t="s"/>
      <x:c r="G2011" s="37" t="s"/>
      <x:c r="H2011" s="39" t="s">
        <x:v>451</x:v>
      </x:c>
      <x:c r="I2011" s="40" t="n">
        <x:v>1</x:v>
      </x:c>
      <x:c r="J2011" s="41" t="s"/>
      <x:c r="K2011" s="42">
        <x:f>ROUND(K2023,2)</x:f>
      </x:c>
      <x:c r="L2011" s="38" t="s">
        <x:v>1207</x:v>
      </x:c>
      <x:c r="M2011" s="37" t="s"/>
      <x:c r="N2011" s="37" t="s"/>
      <x:c r="O2011" s="37" t="s"/>
      <x:c r="P2011" s="37" t="s"/>
      <x:c r="Q2011" s="37" t="s"/>
      <x:c r="R2011" s="37" t="s"/>
      <x:c r="S2011" s="37" t="s"/>
      <x:c r="T2011" s="37" t="s"/>
      <x:c r="U2011" s="37" t="s"/>
      <x:c r="V2011" s="37" t="s"/>
      <x:c r="W2011" s="37" t="s"/>
      <x:c r="X2011" s="37" t="s"/>
      <x:c r="Y2011" s="37" t="s"/>
      <x:c r="Z2011" s="37" t="s"/>
      <x:c r="AA2011" s="37" t="s"/>
    </x:row>
    <x:row r="2012" spans="1:27">
      <x:c r="B2012" s="14" t="s">
        <x:v>453</x:v>
      </x:c>
    </x:row>
    <x:row r="2013" spans="1:27">
      <x:c r="B2013" s="0" t="s">
        <x:v>874</x:v>
      </x:c>
      <x:c r="C2013" s="0" t="s">
        <x:v>455</x:v>
      </x:c>
      <x:c r="D2013" s="0" t="s">
        <x:v>875</x:v>
      </x:c>
      <x:c r="E2013" s="43" t="n">
        <x:v>0.038</x:v>
      </x:c>
      <x:c r="F2013" s="0" t="s">
        <x:v>457</x:v>
      </x:c>
      <x:c r="G2013" s="0" t="s">
        <x:v>458</x:v>
      </x:c>
      <x:c r="H2013" s="44" t="n">
        <x:v>21.22</x:v>
      </x:c>
      <x:c r="I2013" s="0" t="s">
        <x:v>459</x:v>
      </x:c>
      <x:c r="J2013" s="45">
        <x:f>ROUND(E2013/I2011* H2013,5)</x:f>
      </x:c>
      <x:c r="K2013" s="46" t="s"/>
    </x:row>
    <x:row r="2014" spans="1:27">
      <x:c r="B2014" s="0" t="s">
        <x:v>876</x:v>
      </x:c>
      <x:c r="C2014" s="0" t="s">
        <x:v>455</x:v>
      </x:c>
      <x:c r="D2014" s="0" t="s">
        <x:v>877</x:v>
      </x:c>
      <x:c r="E2014" s="43" t="n">
        <x:v>0.038</x:v>
      </x:c>
      <x:c r="F2014" s="0" t="s">
        <x:v>457</x:v>
      </x:c>
      <x:c r="G2014" s="0" t="s">
        <x:v>458</x:v>
      </x:c>
      <x:c r="H2014" s="44" t="n">
        <x:v>24.7</x:v>
      </x:c>
      <x:c r="I2014" s="0" t="s">
        <x:v>459</x:v>
      </x:c>
      <x:c r="J2014" s="45">
        <x:f>ROUND(E2014/I2011* H2014,5)</x:f>
      </x:c>
      <x:c r="K2014" s="46" t="s"/>
    </x:row>
    <x:row r="2015" spans="1:27">
      <x:c r="D2015" s="47" t="s">
        <x:v>460</x:v>
      </x:c>
      <x:c r="E2015" s="46" t="s"/>
      <x:c r="H2015" s="46" t="s"/>
      <x:c r="K2015" s="44">
        <x:f>SUM(J2013:J2014)</x:f>
      </x:c>
    </x:row>
    <x:row r="2016" spans="1:27">
      <x:c r="B2016" s="14" t="s">
        <x:v>465</x:v>
      </x:c>
      <x:c r="E2016" s="46" t="s"/>
      <x:c r="H2016" s="46" t="s"/>
      <x:c r="K2016" s="46" t="s"/>
    </x:row>
    <x:row r="2017" spans="1:27">
      <x:c r="B2017" s="0" t="s">
        <x:v>1208</x:v>
      </x:c>
      <x:c r="C2017" s="0" t="s">
        <x:v>26</x:v>
      </x:c>
      <x:c r="D2017" s="49" t="s">
        <x:v>1209</x:v>
      </x:c>
      <x:c r="E2017" s="43" t="n">
        <x:v>1</x:v>
      </x:c>
      <x:c r="G2017" s="0" t="s">
        <x:v>458</x:v>
      </x:c>
      <x:c r="H2017" s="44" t="n">
        <x:v>5.5</x:v>
      </x:c>
      <x:c r="I2017" s="0" t="s">
        <x:v>459</x:v>
      </x:c>
      <x:c r="J2017" s="45">
        <x:f>ROUND(E2017* H2017,5)</x:f>
      </x:c>
      <x:c r="K2017" s="46" t="s"/>
    </x:row>
    <x:row r="2018" spans="1:27">
      <x:c r="D2018" s="47" t="s">
        <x:v>475</x:v>
      </x:c>
      <x:c r="E2018" s="46" t="s"/>
      <x:c r="H2018" s="46" t="s"/>
      <x:c r="K2018" s="44">
        <x:f>SUM(J2017:J2017)</x:f>
      </x:c>
    </x:row>
    <x:row r="2019" spans="1:27">
      <x:c r="E2019" s="46" t="s"/>
      <x:c r="H2019" s="46" t="s"/>
      <x:c r="K2019" s="46" t="s"/>
    </x:row>
    <x:row r="2020" spans="1:27">
      <x:c r="D2020" s="47" t="s">
        <x:v>477</x:v>
      </x:c>
      <x:c r="E2020" s="46" t="s"/>
      <x:c r="H2020" s="46" t="n">
        <x:v>2.5</x:v>
      </x:c>
      <x:c r="I2020" s="0" t="s">
        <x:v>478</x:v>
      </x:c>
      <x:c r="J2020" s="0">
        <x:f>ROUND(H2020/100*K2015,5)</x:f>
      </x:c>
      <x:c r="K2020" s="46" t="s"/>
    </x:row>
    <x:row r="2021" spans="1:27">
      <x:c r="D2021" s="47" t="s">
        <x:v>476</x:v>
      </x:c>
      <x:c r="E2021" s="46" t="s"/>
      <x:c r="H2021" s="46" t="s"/>
      <x:c r="K2021" s="48">
        <x:f>SUM(J2012:J2020)</x:f>
      </x:c>
    </x:row>
    <x:row r="2022" spans="1:27">
      <x:c r="D2022" s="47" t="s">
        <x:v>505</x:v>
      </x:c>
      <x:c r="E2022" s="46" t="s"/>
      <x:c r="H2022" s="46" t="n">
        <x:v>3</x:v>
      </x:c>
      <x:c r="I2022" s="0" t="s">
        <x:v>478</x:v>
      </x:c>
      <x:c r="K2022" s="44">
        <x:f>ROUND(H2022/100*K2021,5)</x:f>
      </x:c>
    </x:row>
    <x:row r="2023" spans="1:27">
      <x:c r="D2023" s="47" t="s">
        <x:v>479</x:v>
      </x:c>
      <x:c r="E2023" s="46" t="s"/>
      <x:c r="H2023" s="46" t="s"/>
      <x:c r="K2023" s="48">
        <x:f>SUM(K2021:K2022)</x:f>
      </x:c>
    </x:row>
    <x:row r="2025" spans="1:27" customFormat="1" ht="45" customHeight="1">
      <x:c r="A2025" s="36" t="s">
        <x:v>1210</x:v>
      </x:c>
      <x:c r="B2025" s="36" t="s">
        <x:v>314</x:v>
      </x:c>
      <x:c r="C2025" s="37" t="s">
        <x:v>26</x:v>
      </x:c>
      <x:c r="D2025" s="38" t="s">
        <x:v>315</x:v>
      </x:c>
      <x:c r="E2025" s="37" t="s"/>
      <x:c r="F2025" s="37" t="s"/>
      <x:c r="G2025" s="37" t="s"/>
      <x:c r="H2025" s="39" t="s">
        <x:v>451</x:v>
      </x:c>
      <x:c r="I2025" s="40" t="n">
        <x:v>1</x:v>
      </x:c>
      <x:c r="J2025" s="41" t="s"/>
      <x:c r="K2025" s="42" t="n">
        <x:v>1854</x:v>
      </x:c>
      <x:c r="L2025" s="38" t="s">
        <x:v>1211</x:v>
      </x:c>
      <x:c r="M2025" s="37" t="s"/>
      <x:c r="N2025" s="37" t="s"/>
      <x:c r="O2025" s="37" t="s"/>
      <x:c r="P2025" s="37" t="s"/>
      <x:c r="Q2025" s="37" t="s"/>
      <x:c r="R2025" s="37" t="s"/>
      <x:c r="S2025" s="37" t="s"/>
      <x:c r="T2025" s="37" t="s"/>
      <x:c r="U2025" s="37" t="s"/>
      <x:c r="V2025" s="37" t="s"/>
      <x:c r="W2025" s="37" t="s"/>
      <x:c r="X2025" s="37" t="s"/>
      <x:c r="Y2025" s="37" t="s"/>
      <x:c r="Z2025" s="37" t="s"/>
      <x:c r="AA2025" s="37" t="s"/>
    </x:row>
    <x:row r="2026" spans="1:27" customFormat="1" ht="45" customHeight="1">
      <x:c r="A2026" s="36" t="s">
        <x:v>1212</x:v>
      </x:c>
      <x:c r="B2026" s="36" t="s">
        <x:v>152</x:v>
      </x:c>
      <x:c r="C2026" s="37" t="s">
        <x:v>26</x:v>
      </x:c>
      <x:c r="D2026" s="38" t="s">
        <x:v>153</x:v>
      </x:c>
      <x:c r="E2026" s="37" t="s"/>
      <x:c r="F2026" s="37" t="s"/>
      <x:c r="G2026" s="37" t="s"/>
      <x:c r="H2026" s="39" t="s">
        <x:v>451</x:v>
      </x:c>
      <x:c r="I2026" s="40" t="n">
        <x:v>1</x:v>
      </x:c>
      <x:c r="J2026" s="41" t="s"/>
      <x:c r="K2026" s="42">
        <x:f>ROUND(K2041,2)</x:f>
      </x:c>
      <x:c r="L2026" s="38" t="s">
        <x:v>1213</x:v>
      </x:c>
      <x:c r="M2026" s="37" t="s"/>
      <x:c r="N2026" s="37" t="s"/>
      <x:c r="O2026" s="37" t="s"/>
      <x:c r="P2026" s="37" t="s"/>
      <x:c r="Q2026" s="37" t="s"/>
      <x:c r="R2026" s="37" t="s"/>
      <x:c r="S2026" s="37" t="s"/>
      <x:c r="T2026" s="37" t="s"/>
      <x:c r="U2026" s="37" t="s"/>
      <x:c r="V2026" s="37" t="s"/>
      <x:c r="W2026" s="37" t="s"/>
      <x:c r="X2026" s="37" t="s"/>
      <x:c r="Y2026" s="37" t="s"/>
      <x:c r="Z2026" s="37" t="s"/>
      <x:c r="AA2026" s="37" t="s"/>
    </x:row>
    <x:row r="2027" spans="1:27">
      <x:c r="B2027" s="14" t="s">
        <x:v>453</x:v>
      </x:c>
    </x:row>
    <x:row r="2028" spans="1:27">
      <x:c r="B2028" s="0" t="s">
        <x:v>501</x:v>
      </x:c>
      <x:c r="C2028" s="0" t="s">
        <x:v>455</x:v>
      </x:c>
      <x:c r="D2028" s="0" t="s">
        <x:v>502</x:v>
      </x:c>
      <x:c r="E2028" s="43" t="n">
        <x:v>1.14</x:v>
      </x:c>
      <x:c r="F2028" s="0" t="s">
        <x:v>457</x:v>
      </x:c>
      <x:c r="G2028" s="0" t="s">
        <x:v>458</x:v>
      </x:c>
      <x:c r="H2028" s="44" t="n">
        <x:v>19.95</x:v>
      </x:c>
      <x:c r="I2028" s="0" t="s">
        <x:v>459</x:v>
      </x:c>
      <x:c r="J2028" s="45">
        <x:f>ROUND(E2028/I2026* H2028,5)</x:f>
      </x:c>
      <x:c r="K2028" s="46" t="s"/>
    </x:row>
    <x:row r="2029" spans="1:27">
      <x:c r="B2029" s="0" t="s">
        <x:v>712</x:v>
      </x:c>
      <x:c r="C2029" s="0" t="s">
        <x:v>455</x:v>
      </x:c>
      <x:c r="D2029" s="0" t="s">
        <x:v>552</x:v>
      </x:c>
      <x:c r="E2029" s="43" t="n">
        <x:v>1.14</x:v>
      </x:c>
      <x:c r="F2029" s="0" t="s">
        <x:v>457</x:v>
      </x:c>
      <x:c r="G2029" s="0" t="s">
        <x:v>458</x:v>
      </x:c>
      <x:c r="H2029" s="44" t="n">
        <x:v>23.9</x:v>
      </x:c>
      <x:c r="I2029" s="0" t="s">
        <x:v>459</x:v>
      </x:c>
      <x:c r="J2029" s="45">
        <x:f>ROUND(E2029/I2026* H2029,5)</x:f>
      </x:c>
      <x:c r="K2029" s="46" t="s"/>
    </x:row>
    <x:row r="2030" spans="1:27">
      <x:c r="D2030" s="47" t="s">
        <x:v>460</x:v>
      </x:c>
      <x:c r="E2030" s="46" t="s"/>
      <x:c r="H2030" s="46" t="s"/>
      <x:c r="K2030" s="44">
        <x:f>SUM(J2028:J2029)</x:f>
      </x:c>
    </x:row>
    <x:row r="2031" spans="1:27">
      <x:c r="B2031" s="14" t="s">
        <x:v>465</x:v>
      </x:c>
      <x:c r="E2031" s="46" t="s"/>
      <x:c r="H2031" s="46" t="s"/>
      <x:c r="K2031" s="46" t="s"/>
    </x:row>
    <x:row r="2032" spans="1:27">
      <x:c r="B2032" s="0" t="s">
        <x:v>1214</x:v>
      </x:c>
      <x:c r="C2032" s="0" t="s">
        <x:v>26</x:v>
      </x:c>
      <x:c r="D2032" s="0" t="s">
        <x:v>1215</x:v>
      </x:c>
      <x:c r="E2032" s="43" t="n">
        <x:v>1</x:v>
      </x:c>
      <x:c r="G2032" s="0" t="s">
        <x:v>458</x:v>
      </x:c>
      <x:c r="H2032" s="44" t="n">
        <x:v>250</x:v>
      </x:c>
      <x:c r="I2032" s="0" t="s">
        <x:v>459</x:v>
      </x:c>
      <x:c r="J2032" s="45">
        <x:f>ROUND(E2032* H2032,5)</x:f>
      </x:c>
      <x:c r="K2032" s="46" t="s"/>
    </x:row>
    <x:row r="2033" spans="1:27">
      <x:c r="D2033" s="47" t="s">
        <x:v>475</x:v>
      </x:c>
      <x:c r="E2033" s="46" t="s"/>
      <x:c r="H2033" s="46" t="s"/>
      <x:c r="K2033" s="44">
        <x:f>SUM(J2032:J2032)</x:f>
      </x:c>
    </x:row>
    <x:row r="2034" spans="1:27">
      <x:c r="B2034" s="14" t="s">
        <x:v>448</x:v>
      </x:c>
      <x:c r="E2034" s="46" t="s"/>
      <x:c r="H2034" s="46" t="s"/>
      <x:c r="K2034" s="46" t="s"/>
    </x:row>
    <x:row r="2035" spans="1:27">
      <x:c r="B2035" s="0" t="s">
        <x:v>480</x:v>
      </x:c>
      <x:c r="C2035" s="0" t="s">
        <x:v>35</x:v>
      </x:c>
      <x:c r="D2035" s="0" t="s">
        <x:v>481</x:v>
      </x:c>
      <x:c r="E2035" s="43" t="n">
        <x:v>0.2816</x:v>
      </x:c>
      <x:c r="G2035" s="0" t="s">
        <x:v>458</x:v>
      </x:c>
      <x:c r="H2035" s="44" t="n">
        <x:v>76.11287</x:v>
      </x:c>
      <x:c r="I2035" s="0" t="s">
        <x:v>459</x:v>
      </x:c>
      <x:c r="J2035" s="45">
        <x:f>ROUND(E2035* H2035,5)</x:f>
      </x:c>
      <x:c r="K2035" s="46" t="s"/>
    </x:row>
    <x:row r="2036" spans="1:27">
      <x:c r="D2036" s="47" t="s">
        <x:v>513</x:v>
      </x:c>
      <x:c r="E2036" s="46" t="s"/>
      <x:c r="H2036" s="46" t="s"/>
      <x:c r="K2036" s="44">
        <x:f>SUM(J2035:J2035)</x:f>
      </x:c>
    </x:row>
    <x:row r="2037" spans="1:27">
      <x:c r="E2037" s="46" t="s"/>
      <x:c r="H2037" s="46" t="s"/>
      <x:c r="K2037" s="46" t="s"/>
    </x:row>
    <x:row r="2038" spans="1:27">
      <x:c r="D2038" s="47" t="s">
        <x:v>477</x:v>
      </x:c>
      <x:c r="E2038" s="46" t="s"/>
      <x:c r="H2038" s="46" t="n">
        <x:v>2.5</x:v>
      </x:c>
      <x:c r="I2038" s="0" t="s">
        <x:v>478</x:v>
      </x:c>
      <x:c r="J2038" s="0">
        <x:f>ROUND(H2038/100*K2030,5)</x:f>
      </x:c>
      <x:c r="K2038" s="46" t="s"/>
    </x:row>
    <x:row r="2039" spans="1:27">
      <x:c r="D2039" s="47" t="s">
        <x:v>476</x:v>
      </x:c>
      <x:c r="E2039" s="46" t="s"/>
      <x:c r="H2039" s="46" t="s"/>
      <x:c r="K2039" s="48">
        <x:f>SUM(J2027:J2038)</x:f>
      </x:c>
    </x:row>
    <x:row r="2040" spans="1:27">
      <x:c r="D2040" s="47" t="s">
        <x:v>505</x:v>
      </x:c>
      <x:c r="E2040" s="46" t="s"/>
      <x:c r="H2040" s="46" t="n">
        <x:v>3</x:v>
      </x:c>
      <x:c r="I2040" s="0" t="s">
        <x:v>478</x:v>
      </x:c>
      <x:c r="K2040" s="44">
        <x:f>ROUND(H2040/100*K2039,5)</x:f>
      </x:c>
    </x:row>
    <x:row r="2041" spans="1:27">
      <x:c r="D2041" s="47" t="s">
        <x:v>479</x:v>
      </x:c>
      <x:c r="E2041" s="46" t="s"/>
      <x:c r="H2041" s="46" t="s"/>
      <x:c r="K2041" s="48">
        <x:f>SUM(K2039:K2040)</x:f>
      </x:c>
    </x:row>
    <x:row r="2043" spans="1:27" customFormat="1" ht="45" customHeight="1">
      <x:c r="A2043" s="36" t="s">
        <x:v>1216</x:v>
      </x:c>
      <x:c r="B2043" s="36" t="s">
        <x:v>144</x:v>
      </x:c>
      <x:c r="C2043" s="37" t="s">
        <x:v>26</x:v>
      </x:c>
      <x:c r="D2043" s="38" t="s">
        <x:v>145</x:v>
      </x:c>
      <x:c r="E2043" s="37" t="s"/>
      <x:c r="F2043" s="37" t="s"/>
      <x:c r="G2043" s="37" t="s"/>
      <x:c r="H2043" s="39" t="s">
        <x:v>451</x:v>
      </x:c>
      <x:c r="I2043" s="40" t="n">
        <x:v>1</x:v>
      </x:c>
      <x:c r="J2043" s="41" t="s"/>
      <x:c r="K2043" s="42">
        <x:f>ROUND(K2058,2)</x:f>
      </x:c>
      <x:c r="L2043" s="38" t="s">
        <x:v>1217</x:v>
      </x:c>
      <x:c r="M2043" s="37" t="s"/>
      <x:c r="N2043" s="37" t="s"/>
      <x:c r="O2043" s="37" t="s"/>
      <x:c r="P2043" s="37" t="s"/>
      <x:c r="Q2043" s="37" t="s"/>
      <x:c r="R2043" s="37" t="s"/>
      <x:c r="S2043" s="37" t="s"/>
      <x:c r="T2043" s="37" t="s"/>
      <x:c r="U2043" s="37" t="s"/>
      <x:c r="V2043" s="37" t="s"/>
      <x:c r="W2043" s="37" t="s"/>
      <x:c r="X2043" s="37" t="s"/>
      <x:c r="Y2043" s="37" t="s"/>
      <x:c r="Z2043" s="37" t="s"/>
      <x:c r="AA2043" s="37" t="s"/>
    </x:row>
    <x:row r="2044" spans="1:27">
      <x:c r="B2044" s="14" t="s">
        <x:v>453</x:v>
      </x:c>
    </x:row>
    <x:row r="2045" spans="1:27">
      <x:c r="B2045" s="0" t="s">
        <x:v>712</x:v>
      </x:c>
      <x:c r="C2045" s="0" t="s">
        <x:v>455</x:v>
      </x:c>
      <x:c r="D2045" s="0" t="s">
        <x:v>552</x:v>
      </x:c>
      <x:c r="E2045" s="43" t="n">
        <x:v>0.135</x:v>
      </x:c>
      <x:c r="F2045" s="0" t="s">
        <x:v>457</x:v>
      </x:c>
      <x:c r="G2045" s="0" t="s">
        <x:v>458</x:v>
      </x:c>
      <x:c r="H2045" s="44" t="n">
        <x:v>23.9</x:v>
      </x:c>
      <x:c r="I2045" s="0" t="s">
        <x:v>459</x:v>
      </x:c>
      <x:c r="J2045" s="45">
        <x:f>ROUND(E2045/I2043* H2045,5)</x:f>
      </x:c>
      <x:c r="K2045" s="46" t="s"/>
    </x:row>
    <x:row r="2046" spans="1:27">
      <x:c r="B2046" s="0" t="s">
        <x:v>501</x:v>
      </x:c>
      <x:c r="C2046" s="0" t="s">
        <x:v>455</x:v>
      </x:c>
      <x:c r="D2046" s="0" t="s">
        <x:v>502</x:v>
      </x:c>
      <x:c r="E2046" s="43" t="n">
        <x:v>0.135</x:v>
      </x:c>
      <x:c r="F2046" s="0" t="s">
        <x:v>457</x:v>
      </x:c>
      <x:c r="G2046" s="0" t="s">
        <x:v>458</x:v>
      </x:c>
      <x:c r="H2046" s="44" t="n">
        <x:v>19.95</x:v>
      </x:c>
      <x:c r="I2046" s="0" t="s">
        <x:v>459</x:v>
      </x:c>
      <x:c r="J2046" s="45">
        <x:f>ROUND(E2046/I2043* H2046,5)</x:f>
      </x:c>
      <x:c r="K2046" s="46" t="s"/>
    </x:row>
    <x:row r="2047" spans="1:27">
      <x:c r="D2047" s="47" t="s">
        <x:v>460</x:v>
      </x:c>
      <x:c r="E2047" s="46" t="s"/>
      <x:c r="H2047" s="46" t="s"/>
      <x:c r="K2047" s="44">
        <x:f>SUM(J2045:J2046)</x:f>
      </x:c>
    </x:row>
    <x:row r="2048" spans="1:27">
      <x:c r="B2048" s="14" t="s">
        <x:v>461</x:v>
      </x:c>
      <x:c r="E2048" s="46" t="s"/>
      <x:c r="H2048" s="46" t="s"/>
      <x:c r="K2048" s="46" t="s"/>
    </x:row>
    <x:row r="2049" spans="1:27">
      <x:c r="B2049" s="0" t="s">
        <x:v>575</x:v>
      </x:c>
      <x:c r="C2049" s="0" t="s">
        <x:v>455</x:v>
      </x:c>
      <x:c r="D2049" s="0" t="s">
        <x:v>576</x:v>
      </x:c>
      <x:c r="E2049" s="43" t="n">
        <x:v>0.135</x:v>
      </x:c>
      <x:c r="F2049" s="0" t="s">
        <x:v>457</x:v>
      </x:c>
      <x:c r="G2049" s="0" t="s">
        <x:v>458</x:v>
      </x:c>
      <x:c r="H2049" s="44" t="n">
        <x:v>44.94</x:v>
      </x:c>
      <x:c r="I2049" s="0" t="s">
        <x:v>459</x:v>
      </x:c>
      <x:c r="J2049" s="45">
        <x:f>ROUND(E2049/I2043* H2049,5)</x:f>
      </x:c>
      <x:c r="K2049" s="46" t="s"/>
    </x:row>
    <x:row r="2050" spans="1:27">
      <x:c r="D2050" s="47" t="s">
        <x:v>464</x:v>
      </x:c>
      <x:c r="E2050" s="46" t="s"/>
      <x:c r="H2050" s="46" t="s"/>
      <x:c r="K2050" s="44">
        <x:f>SUM(J2049:J2049)</x:f>
      </x:c>
    </x:row>
    <x:row r="2051" spans="1:27">
      <x:c r="B2051" s="14" t="s">
        <x:v>465</x:v>
      </x:c>
      <x:c r="E2051" s="46" t="s"/>
      <x:c r="H2051" s="46" t="s"/>
      <x:c r="K2051" s="46" t="s"/>
    </x:row>
    <x:row r="2052" spans="1:27">
      <x:c r="B2052" s="0" t="s">
        <x:v>1218</x:v>
      </x:c>
      <x:c r="C2052" s="0" t="s">
        <x:v>26</x:v>
      </x:c>
      <x:c r="D2052" s="0" t="s">
        <x:v>1219</x:v>
      </x:c>
      <x:c r="E2052" s="43" t="n">
        <x:v>1</x:v>
      </x:c>
      <x:c r="G2052" s="0" t="s">
        <x:v>458</x:v>
      </x:c>
      <x:c r="H2052" s="44" t="n">
        <x:v>1071</x:v>
      </x:c>
      <x:c r="I2052" s="0" t="s">
        <x:v>459</x:v>
      </x:c>
      <x:c r="J2052" s="45">
        <x:f>ROUND(E2052* H2052,5)</x:f>
      </x:c>
      <x:c r="K2052" s="46" t="s"/>
    </x:row>
    <x:row r="2053" spans="1:27">
      <x:c r="D2053" s="47" t="s">
        <x:v>475</x:v>
      </x:c>
      <x:c r="E2053" s="46" t="s"/>
      <x:c r="H2053" s="46" t="s"/>
      <x:c r="K2053" s="44">
        <x:f>SUM(J2052:J2052)</x:f>
      </x:c>
    </x:row>
    <x:row r="2054" spans="1:27">
      <x:c r="E2054" s="46" t="s"/>
      <x:c r="H2054" s="46" t="s"/>
      <x:c r="K2054" s="46" t="s"/>
    </x:row>
    <x:row r="2055" spans="1:27">
      <x:c r="D2055" s="47" t="s">
        <x:v>477</x:v>
      </x:c>
      <x:c r="E2055" s="46" t="s"/>
      <x:c r="H2055" s="46" t="n">
        <x:v>2.5</x:v>
      </x:c>
      <x:c r="I2055" s="0" t="s">
        <x:v>478</x:v>
      </x:c>
      <x:c r="J2055" s="0">
        <x:f>ROUND(H2055/100*K2047,5)</x:f>
      </x:c>
      <x:c r="K2055" s="46" t="s"/>
    </x:row>
    <x:row r="2056" spans="1:27">
      <x:c r="D2056" s="47" t="s">
        <x:v>476</x:v>
      </x:c>
      <x:c r="E2056" s="46" t="s"/>
      <x:c r="H2056" s="46" t="s"/>
      <x:c r="K2056" s="48">
        <x:f>SUM(J2044:J2055)</x:f>
      </x:c>
    </x:row>
    <x:row r="2057" spans="1:27">
      <x:c r="D2057" s="47" t="s">
        <x:v>505</x:v>
      </x:c>
      <x:c r="E2057" s="46" t="s"/>
      <x:c r="H2057" s="46" t="n">
        <x:v>3</x:v>
      </x:c>
      <x:c r="I2057" s="0" t="s">
        <x:v>478</x:v>
      </x:c>
      <x:c r="K2057" s="44">
        <x:f>ROUND(H2057/100*K2056,5)</x:f>
      </x:c>
    </x:row>
    <x:row r="2058" spans="1:27">
      <x:c r="D2058" s="47" t="s">
        <x:v>479</x:v>
      </x:c>
      <x:c r="E2058" s="46" t="s"/>
      <x:c r="H2058" s="46" t="s"/>
      <x:c r="K2058" s="48">
        <x:f>SUM(K2056:K2057)</x:f>
      </x:c>
    </x:row>
    <x:row r="2060" spans="1:27" customFormat="1" ht="45" customHeight="1">
      <x:c r="A2060" s="36" t="s">
        <x:v>1220</x:v>
      </x:c>
      <x:c r="B2060" s="36" t="s">
        <x:v>154</x:v>
      </x:c>
      <x:c r="C2060" s="37" t="s">
        <x:v>26</x:v>
      </x:c>
      <x:c r="D2060" s="38" t="s">
        <x:v>155</x:v>
      </x:c>
      <x:c r="E2060" s="37" t="s"/>
      <x:c r="F2060" s="37" t="s"/>
      <x:c r="G2060" s="37" t="s"/>
      <x:c r="H2060" s="39" t="s">
        <x:v>451</x:v>
      </x:c>
      <x:c r="I2060" s="40" t="n">
        <x:v>1</x:v>
      </x:c>
      <x:c r="J2060" s="41" t="s"/>
      <x:c r="K2060" s="42">
        <x:f>ROUND(K2075,2)</x:f>
      </x:c>
      <x:c r="L2060" s="38" t="s">
        <x:v>1221</x:v>
      </x:c>
      <x:c r="M2060" s="37" t="s"/>
      <x:c r="N2060" s="37" t="s"/>
      <x:c r="O2060" s="37" t="s"/>
      <x:c r="P2060" s="37" t="s"/>
      <x:c r="Q2060" s="37" t="s"/>
      <x:c r="R2060" s="37" t="s"/>
      <x:c r="S2060" s="37" t="s"/>
      <x:c r="T2060" s="37" t="s"/>
      <x:c r="U2060" s="37" t="s"/>
      <x:c r="V2060" s="37" t="s"/>
      <x:c r="W2060" s="37" t="s"/>
      <x:c r="X2060" s="37" t="s"/>
      <x:c r="Y2060" s="37" t="s"/>
      <x:c r="Z2060" s="37" t="s"/>
      <x:c r="AA2060" s="37" t="s"/>
    </x:row>
    <x:row r="2061" spans="1:27">
      <x:c r="B2061" s="14" t="s">
        <x:v>453</x:v>
      </x:c>
    </x:row>
    <x:row r="2062" spans="1:27">
      <x:c r="B2062" s="0" t="s">
        <x:v>712</x:v>
      </x:c>
      <x:c r="C2062" s="0" t="s">
        <x:v>455</x:v>
      </x:c>
      <x:c r="D2062" s="0" t="s">
        <x:v>552</x:v>
      </x:c>
      <x:c r="E2062" s="43" t="n">
        <x:v>0.135</x:v>
      </x:c>
      <x:c r="F2062" s="0" t="s">
        <x:v>457</x:v>
      </x:c>
      <x:c r="G2062" s="0" t="s">
        <x:v>458</x:v>
      </x:c>
      <x:c r="H2062" s="44" t="n">
        <x:v>23.9</x:v>
      </x:c>
      <x:c r="I2062" s="0" t="s">
        <x:v>459</x:v>
      </x:c>
      <x:c r="J2062" s="45">
        <x:f>ROUND(E2062/I2060* H2062,5)</x:f>
      </x:c>
      <x:c r="K2062" s="46" t="s"/>
    </x:row>
    <x:row r="2063" spans="1:27">
      <x:c r="B2063" s="0" t="s">
        <x:v>501</x:v>
      </x:c>
      <x:c r="C2063" s="0" t="s">
        <x:v>455</x:v>
      </x:c>
      <x:c r="D2063" s="0" t="s">
        <x:v>502</x:v>
      </x:c>
      <x:c r="E2063" s="43" t="n">
        <x:v>0.135</x:v>
      </x:c>
      <x:c r="F2063" s="0" t="s">
        <x:v>457</x:v>
      </x:c>
      <x:c r="G2063" s="0" t="s">
        <x:v>458</x:v>
      </x:c>
      <x:c r="H2063" s="44" t="n">
        <x:v>19.95</x:v>
      </x:c>
      <x:c r="I2063" s="0" t="s">
        <x:v>459</x:v>
      </x:c>
      <x:c r="J2063" s="45">
        <x:f>ROUND(E2063/I2060* H2063,5)</x:f>
      </x:c>
      <x:c r="K2063" s="46" t="s"/>
    </x:row>
    <x:row r="2064" spans="1:27">
      <x:c r="D2064" s="47" t="s">
        <x:v>460</x:v>
      </x:c>
      <x:c r="E2064" s="46" t="s"/>
      <x:c r="H2064" s="46" t="s"/>
      <x:c r="K2064" s="44">
        <x:f>SUM(J2062:J2063)</x:f>
      </x:c>
    </x:row>
    <x:row r="2065" spans="1:27">
      <x:c r="B2065" s="14" t="s">
        <x:v>461</x:v>
      </x:c>
      <x:c r="E2065" s="46" t="s"/>
      <x:c r="H2065" s="46" t="s"/>
      <x:c r="K2065" s="46" t="s"/>
    </x:row>
    <x:row r="2066" spans="1:27">
      <x:c r="B2066" s="0" t="s">
        <x:v>575</x:v>
      </x:c>
      <x:c r="C2066" s="0" t="s">
        <x:v>455</x:v>
      </x:c>
      <x:c r="D2066" s="0" t="s">
        <x:v>576</x:v>
      </x:c>
      <x:c r="E2066" s="43" t="n">
        <x:v>0.135</x:v>
      </x:c>
      <x:c r="F2066" s="0" t="s">
        <x:v>457</x:v>
      </x:c>
      <x:c r="G2066" s="0" t="s">
        <x:v>458</x:v>
      </x:c>
      <x:c r="H2066" s="44" t="n">
        <x:v>44.94</x:v>
      </x:c>
      <x:c r="I2066" s="0" t="s">
        <x:v>459</x:v>
      </x:c>
      <x:c r="J2066" s="45">
        <x:f>ROUND(E2066/I2060* H2066,5)</x:f>
      </x:c>
      <x:c r="K2066" s="46" t="s"/>
    </x:row>
    <x:row r="2067" spans="1:27">
      <x:c r="D2067" s="47" t="s">
        <x:v>464</x:v>
      </x:c>
      <x:c r="E2067" s="46" t="s"/>
      <x:c r="H2067" s="46" t="s"/>
      <x:c r="K2067" s="44">
        <x:f>SUM(J2066:J2066)</x:f>
      </x:c>
    </x:row>
    <x:row r="2068" spans="1:27">
      <x:c r="B2068" s="14" t="s">
        <x:v>465</x:v>
      </x:c>
      <x:c r="E2068" s="46" t="s"/>
      <x:c r="H2068" s="46" t="s"/>
      <x:c r="K2068" s="46" t="s"/>
    </x:row>
    <x:row r="2069" spans="1:27">
      <x:c r="B2069" s="0" t="s">
        <x:v>1222</x:v>
      </x:c>
      <x:c r="C2069" s="0" t="s">
        <x:v>26</x:v>
      </x:c>
      <x:c r="D2069" s="0" t="s">
        <x:v>1223</x:v>
      </x:c>
      <x:c r="E2069" s="43" t="n">
        <x:v>1</x:v>
      </x:c>
      <x:c r="G2069" s="0" t="s">
        <x:v>458</x:v>
      </x:c>
      <x:c r="H2069" s="44" t="n">
        <x:v>1800</x:v>
      </x:c>
      <x:c r="I2069" s="0" t="s">
        <x:v>459</x:v>
      </x:c>
      <x:c r="J2069" s="45">
        <x:f>ROUND(E2069* H2069,5)</x:f>
      </x:c>
      <x:c r="K2069" s="46" t="s"/>
    </x:row>
    <x:row r="2070" spans="1:27">
      <x:c r="D2070" s="47" t="s">
        <x:v>475</x:v>
      </x:c>
      <x:c r="E2070" s="46" t="s"/>
      <x:c r="H2070" s="46" t="s"/>
      <x:c r="K2070" s="44">
        <x:f>SUM(J2069:J2069)</x:f>
      </x:c>
    </x:row>
    <x:row r="2071" spans="1:27">
      <x:c r="E2071" s="46" t="s"/>
      <x:c r="H2071" s="46" t="s"/>
      <x:c r="K2071" s="46" t="s"/>
    </x:row>
    <x:row r="2072" spans="1:27">
      <x:c r="D2072" s="47" t="s">
        <x:v>477</x:v>
      </x:c>
      <x:c r="E2072" s="46" t="s"/>
      <x:c r="H2072" s="46" t="n">
        <x:v>2.5</x:v>
      </x:c>
      <x:c r="I2072" s="0" t="s">
        <x:v>478</x:v>
      </x:c>
      <x:c r="J2072" s="0">
        <x:f>ROUND(H2072/100*K2064,5)</x:f>
      </x:c>
      <x:c r="K2072" s="46" t="s"/>
    </x:row>
    <x:row r="2073" spans="1:27">
      <x:c r="D2073" s="47" t="s">
        <x:v>476</x:v>
      </x:c>
      <x:c r="E2073" s="46" t="s"/>
      <x:c r="H2073" s="46" t="s"/>
      <x:c r="K2073" s="48">
        <x:f>SUM(J2061:J2072)</x:f>
      </x:c>
    </x:row>
    <x:row r="2074" spans="1:27">
      <x:c r="D2074" s="47" t="s">
        <x:v>505</x:v>
      </x:c>
      <x:c r="E2074" s="46" t="s"/>
      <x:c r="H2074" s="46" t="n">
        <x:v>3</x:v>
      </x:c>
      <x:c r="I2074" s="0" t="s">
        <x:v>478</x:v>
      </x:c>
      <x:c r="K2074" s="44">
        <x:f>ROUND(H2074/100*K2073,5)</x:f>
      </x:c>
    </x:row>
    <x:row r="2075" spans="1:27">
      <x:c r="D2075" s="47" t="s">
        <x:v>479</x:v>
      </x:c>
      <x:c r="E2075" s="46" t="s"/>
      <x:c r="H2075" s="46" t="s"/>
      <x:c r="K2075" s="48">
        <x:f>SUM(K2073:K2074)</x:f>
      </x:c>
    </x:row>
    <x:row r="2077" spans="1:27" customFormat="1" ht="45" customHeight="1">
      <x:c r="A2077" s="36" t="s">
        <x:v>1224</x:v>
      </x:c>
      <x:c r="B2077" s="36" t="s">
        <x:v>146</x:v>
      </x:c>
      <x:c r="C2077" s="37" t="s">
        <x:v>26</x:v>
      </x:c>
      <x:c r="D2077" s="38" t="s">
        <x:v>147</x:v>
      </x:c>
      <x:c r="E2077" s="37" t="s"/>
      <x:c r="F2077" s="37" t="s"/>
      <x:c r="G2077" s="37" t="s"/>
      <x:c r="H2077" s="39" t="s">
        <x:v>451</x:v>
      </x:c>
      <x:c r="I2077" s="40" t="n">
        <x:v>1</x:v>
      </x:c>
      <x:c r="J2077" s="41" t="s"/>
      <x:c r="K2077" s="42">
        <x:f>ROUND(K2092,2)</x:f>
      </x:c>
      <x:c r="L2077" s="38" t="s">
        <x:v>1225</x:v>
      </x:c>
      <x:c r="M2077" s="37" t="s"/>
      <x:c r="N2077" s="37" t="s"/>
      <x:c r="O2077" s="37" t="s"/>
      <x:c r="P2077" s="37" t="s"/>
      <x:c r="Q2077" s="37" t="s"/>
      <x:c r="R2077" s="37" t="s"/>
      <x:c r="S2077" s="37" t="s"/>
      <x:c r="T2077" s="37" t="s"/>
      <x:c r="U2077" s="37" t="s"/>
      <x:c r="V2077" s="37" t="s"/>
      <x:c r="W2077" s="37" t="s"/>
      <x:c r="X2077" s="37" t="s"/>
      <x:c r="Y2077" s="37" t="s"/>
      <x:c r="Z2077" s="37" t="s"/>
      <x:c r="AA2077" s="37" t="s"/>
    </x:row>
    <x:row r="2078" spans="1:27">
      <x:c r="B2078" s="14" t="s">
        <x:v>453</x:v>
      </x:c>
    </x:row>
    <x:row r="2079" spans="1:27">
      <x:c r="B2079" s="0" t="s">
        <x:v>712</x:v>
      </x:c>
      <x:c r="C2079" s="0" t="s">
        <x:v>455</x:v>
      </x:c>
      <x:c r="D2079" s="0" t="s">
        <x:v>552</x:v>
      </x:c>
      <x:c r="E2079" s="43" t="n">
        <x:v>0.135</x:v>
      </x:c>
      <x:c r="F2079" s="0" t="s">
        <x:v>457</x:v>
      </x:c>
      <x:c r="G2079" s="0" t="s">
        <x:v>458</x:v>
      </x:c>
      <x:c r="H2079" s="44" t="n">
        <x:v>23.9</x:v>
      </x:c>
      <x:c r="I2079" s="0" t="s">
        <x:v>459</x:v>
      </x:c>
      <x:c r="J2079" s="45">
        <x:f>ROUND(E2079/I2077* H2079,5)</x:f>
      </x:c>
      <x:c r="K2079" s="46" t="s"/>
    </x:row>
    <x:row r="2080" spans="1:27">
      <x:c r="B2080" s="0" t="s">
        <x:v>501</x:v>
      </x:c>
      <x:c r="C2080" s="0" t="s">
        <x:v>455</x:v>
      </x:c>
      <x:c r="D2080" s="0" t="s">
        <x:v>502</x:v>
      </x:c>
      <x:c r="E2080" s="43" t="n">
        <x:v>0.135</x:v>
      </x:c>
      <x:c r="F2080" s="0" t="s">
        <x:v>457</x:v>
      </x:c>
      <x:c r="G2080" s="0" t="s">
        <x:v>458</x:v>
      </x:c>
      <x:c r="H2080" s="44" t="n">
        <x:v>19.95</x:v>
      </x:c>
      <x:c r="I2080" s="0" t="s">
        <x:v>459</x:v>
      </x:c>
      <x:c r="J2080" s="45">
        <x:f>ROUND(E2080/I2077* H2080,5)</x:f>
      </x:c>
      <x:c r="K2080" s="46" t="s"/>
    </x:row>
    <x:row r="2081" spans="1:27">
      <x:c r="D2081" s="47" t="s">
        <x:v>460</x:v>
      </x:c>
      <x:c r="E2081" s="46" t="s"/>
      <x:c r="H2081" s="46" t="s"/>
      <x:c r="K2081" s="44">
        <x:f>SUM(J2079:J2080)</x:f>
      </x:c>
    </x:row>
    <x:row r="2082" spans="1:27">
      <x:c r="B2082" s="14" t="s">
        <x:v>461</x:v>
      </x:c>
      <x:c r="E2082" s="46" t="s"/>
      <x:c r="H2082" s="46" t="s"/>
      <x:c r="K2082" s="46" t="s"/>
    </x:row>
    <x:row r="2083" spans="1:27">
      <x:c r="B2083" s="0" t="s">
        <x:v>575</x:v>
      </x:c>
      <x:c r="C2083" s="0" t="s">
        <x:v>455</x:v>
      </x:c>
      <x:c r="D2083" s="0" t="s">
        <x:v>576</x:v>
      </x:c>
      <x:c r="E2083" s="43" t="n">
        <x:v>0.135</x:v>
      </x:c>
      <x:c r="F2083" s="0" t="s">
        <x:v>457</x:v>
      </x:c>
      <x:c r="G2083" s="0" t="s">
        <x:v>458</x:v>
      </x:c>
      <x:c r="H2083" s="44" t="n">
        <x:v>44.94</x:v>
      </x:c>
      <x:c r="I2083" s="0" t="s">
        <x:v>459</x:v>
      </x:c>
      <x:c r="J2083" s="45">
        <x:f>ROUND(E2083/I2077* H2083,5)</x:f>
      </x:c>
      <x:c r="K2083" s="46" t="s"/>
    </x:row>
    <x:row r="2084" spans="1:27">
      <x:c r="D2084" s="47" t="s">
        <x:v>464</x:v>
      </x:c>
      <x:c r="E2084" s="46" t="s"/>
      <x:c r="H2084" s="46" t="s"/>
      <x:c r="K2084" s="44">
        <x:f>SUM(J2083:J2083)</x:f>
      </x:c>
    </x:row>
    <x:row r="2085" spans="1:27">
      <x:c r="B2085" s="14" t="s">
        <x:v>465</x:v>
      </x:c>
      <x:c r="E2085" s="46" t="s"/>
      <x:c r="H2085" s="46" t="s"/>
      <x:c r="K2085" s="46" t="s"/>
    </x:row>
    <x:row r="2086" spans="1:27">
      <x:c r="B2086" s="0" t="s">
        <x:v>1226</x:v>
      </x:c>
      <x:c r="C2086" s="0" t="s">
        <x:v>26</x:v>
      </x:c>
      <x:c r="D2086" s="0" t="s">
        <x:v>1227</x:v>
      </x:c>
      <x:c r="E2086" s="43" t="n">
        <x:v>1</x:v>
      </x:c>
      <x:c r="G2086" s="0" t="s">
        <x:v>458</x:v>
      </x:c>
      <x:c r="H2086" s="44" t="n">
        <x:v>970</x:v>
      </x:c>
      <x:c r="I2086" s="0" t="s">
        <x:v>459</x:v>
      </x:c>
      <x:c r="J2086" s="45">
        <x:f>ROUND(E2086* H2086,5)</x:f>
      </x:c>
      <x:c r="K2086" s="46" t="s"/>
    </x:row>
    <x:row r="2087" spans="1:27">
      <x:c r="D2087" s="47" t="s">
        <x:v>475</x:v>
      </x:c>
      <x:c r="E2087" s="46" t="s"/>
      <x:c r="H2087" s="46" t="s"/>
      <x:c r="K2087" s="44">
        <x:f>SUM(J2086:J2086)</x:f>
      </x:c>
    </x:row>
    <x:row r="2088" spans="1:27">
      <x:c r="E2088" s="46" t="s"/>
      <x:c r="H2088" s="46" t="s"/>
      <x:c r="K2088" s="46" t="s"/>
    </x:row>
    <x:row r="2089" spans="1:27">
      <x:c r="D2089" s="47" t="s">
        <x:v>477</x:v>
      </x:c>
      <x:c r="E2089" s="46" t="s"/>
      <x:c r="H2089" s="46" t="n">
        <x:v>2.5</x:v>
      </x:c>
      <x:c r="I2089" s="0" t="s">
        <x:v>478</x:v>
      </x:c>
      <x:c r="J2089" s="0">
        <x:f>ROUND(H2089/100*K2081,5)</x:f>
      </x:c>
      <x:c r="K2089" s="46" t="s"/>
    </x:row>
    <x:row r="2090" spans="1:27">
      <x:c r="D2090" s="47" t="s">
        <x:v>476</x:v>
      </x:c>
      <x:c r="E2090" s="46" t="s"/>
      <x:c r="H2090" s="46" t="s"/>
      <x:c r="K2090" s="48">
        <x:f>SUM(J2078:J2089)</x:f>
      </x:c>
    </x:row>
    <x:row r="2091" spans="1:27">
      <x:c r="D2091" s="47" t="s">
        <x:v>505</x:v>
      </x:c>
      <x:c r="E2091" s="46" t="s"/>
      <x:c r="H2091" s="46" t="n">
        <x:v>3</x:v>
      </x:c>
      <x:c r="I2091" s="0" t="s">
        <x:v>478</x:v>
      </x:c>
      <x:c r="K2091" s="44">
        <x:f>ROUND(H2091/100*K2090,5)</x:f>
      </x:c>
    </x:row>
    <x:row r="2092" spans="1:27">
      <x:c r="D2092" s="47" t="s">
        <x:v>479</x:v>
      </x:c>
      <x:c r="E2092" s="46" t="s"/>
      <x:c r="H2092" s="46" t="s"/>
      <x:c r="K2092" s="48">
        <x:f>SUM(K2090:K2091)</x:f>
      </x:c>
    </x:row>
    <x:row r="2094" spans="1:27" customFormat="1" ht="45" customHeight="1">
      <x:c r="A2094" s="36" t="s">
        <x:v>1228</x:v>
      </x:c>
      <x:c r="B2094" s="36" t="s">
        <x:v>148</x:v>
      </x:c>
      <x:c r="C2094" s="37" t="s">
        <x:v>26</x:v>
      </x:c>
      <x:c r="D2094" s="38" t="s">
        <x:v>149</x:v>
      </x:c>
      <x:c r="E2094" s="37" t="s"/>
      <x:c r="F2094" s="37" t="s"/>
      <x:c r="G2094" s="37" t="s"/>
      <x:c r="H2094" s="39" t="s">
        <x:v>451</x:v>
      </x:c>
      <x:c r="I2094" s="40" t="n">
        <x:v>1</x:v>
      </x:c>
      <x:c r="J2094" s="41" t="s"/>
      <x:c r="K2094" s="42">
        <x:f>ROUND(K2109,2)</x:f>
      </x:c>
      <x:c r="L2094" s="38" t="s">
        <x:v>1229</x:v>
      </x:c>
      <x:c r="M2094" s="37" t="s"/>
      <x:c r="N2094" s="37" t="s"/>
      <x:c r="O2094" s="37" t="s"/>
      <x:c r="P2094" s="37" t="s"/>
      <x:c r="Q2094" s="37" t="s"/>
      <x:c r="R2094" s="37" t="s"/>
      <x:c r="S2094" s="37" t="s"/>
      <x:c r="T2094" s="37" t="s"/>
      <x:c r="U2094" s="37" t="s"/>
      <x:c r="V2094" s="37" t="s"/>
      <x:c r="W2094" s="37" t="s"/>
      <x:c r="X2094" s="37" t="s"/>
      <x:c r="Y2094" s="37" t="s"/>
      <x:c r="Z2094" s="37" t="s"/>
      <x:c r="AA2094" s="37" t="s"/>
    </x:row>
    <x:row r="2095" spans="1:27">
      <x:c r="B2095" s="14" t="s">
        <x:v>453</x:v>
      </x:c>
    </x:row>
    <x:row r="2096" spans="1:27">
      <x:c r="B2096" s="0" t="s">
        <x:v>712</x:v>
      </x:c>
      <x:c r="C2096" s="0" t="s">
        <x:v>455</x:v>
      </x:c>
      <x:c r="D2096" s="0" t="s">
        <x:v>552</x:v>
      </x:c>
      <x:c r="E2096" s="43" t="n">
        <x:v>0.135</x:v>
      </x:c>
      <x:c r="F2096" s="0" t="s">
        <x:v>457</x:v>
      </x:c>
      <x:c r="G2096" s="0" t="s">
        <x:v>458</x:v>
      </x:c>
      <x:c r="H2096" s="44" t="n">
        <x:v>23.9</x:v>
      </x:c>
      <x:c r="I2096" s="0" t="s">
        <x:v>459</x:v>
      </x:c>
      <x:c r="J2096" s="45">
        <x:f>ROUND(E2096/I2094* H2096,5)</x:f>
      </x:c>
      <x:c r="K2096" s="46" t="s"/>
    </x:row>
    <x:row r="2097" spans="1:27">
      <x:c r="B2097" s="0" t="s">
        <x:v>501</x:v>
      </x:c>
      <x:c r="C2097" s="0" t="s">
        <x:v>455</x:v>
      </x:c>
      <x:c r="D2097" s="0" t="s">
        <x:v>502</x:v>
      </x:c>
      <x:c r="E2097" s="43" t="n">
        <x:v>0.135</x:v>
      </x:c>
      <x:c r="F2097" s="0" t="s">
        <x:v>457</x:v>
      </x:c>
      <x:c r="G2097" s="0" t="s">
        <x:v>458</x:v>
      </x:c>
      <x:c r="H2097" s="44" t="n">
        <x:v>19.95</x:v>
      </x:c>
      <x:c r="I2097" s="0" t="s">
        <x:v>459</x:v>
      </x:c>
      <x:c r="J2097" s="45">
        <x:f>ROUND(E2097/I2094* H2097,5)</x:f>
      </x:c>
      <x:c r="K2097" s="46" t="s"/>
    </x:row>
    <x:row r="2098" spans="1:27">
      <x:c r="D2098" s="47" t="s">
        <x:v>460</x:v>
      </x:c>
      <x:c r="E2098" s="46" t="s"/>
      <x:c r="H2098" s="46" t="s"/>
      <x:c r="K2098" s="44">
        <x:f>SUM(J2096:J2097)</x:f>
      </x:c>
    </x:row>
    <x:row r="2099" spans="1:27">
      <x:c r="B2099" s="14" t="s">
        <x:v>461</x:v>
      </x:c>
      <x:c r="E2099" s="46" t="s"/>
      <x:c r="H2099" s="46" t="s"/>
      <x:c r="K2099" s="46" t="s"/>
    </x:row>
    <x:row r="2100" spans="1:27">
      <x:c r="B2100" s="0" t="s">
        <x:v>575</x:v>
      </x:c>
      <x:c r="C2100" s="0" t="s">
        <x:v>455</x:v>
      </x:c>
      <x:c r="D2100" s="0" t="s">
        <x:v>576</x:v>
      </x:c>
      <x:c r="E2100" s="43" t="n">
        <x:v>0.135</x:v>
      </x:c>
      <x:c r="F2100" s="0" t="s">
        <x:v>457</x:v>
      </x:c>
      <x:c r="G2100" s="0" t="s">
        <x:v>458</x:v>
      </x:c>
      <x:c r="H2100" s="44" t="n">
        <x:v>44.94</x:v>
      </x:c>
      <x:c r="I2100" s="0" t="s">
        <x:v>459</x:v>
      </x:c>
      <x:c r="J2100" s="45">
        <x:f>ROUND(E2100/I2094* H2100,5)</x:f>
      </x:c>
      <x:c r="K2100" s="46" t="s"/>
    </x:row>
    <x:row r="2101" spans="1:27">
      <x:c r="D2101" s="47" t="s">
        <x:v>464</x:v>
      </x:c>
      <x:c r="E2101" s="46" t="s"/>
      <x:c r="H2101" s="46" t="s"/>
      <x:c r="K2101" s="44">
        <x:f>SUM(J2100:J2100)</x:f>
      </x:c>
    </x:row>
    <x:row r="2102" spans="1:27">
      <x:c r="B2102" s="14" t="s">
        <x:v>465</x:v>
      </x:c>
      <x:c r="E2102" s="46" t="s"/>
      <x:c r="H2102" s="46" t="s"/>
      <x:c r="K2102" s="46" t="s"/>
    </x:row>
    <x:row r="2103" spans="1:27">
      <x:c r="B2103" s="0" t="s">
        <x:v>1230</x:v>
      </x:c>
      <x:c r="C2103" s="0" t="s">
        <x:v>26</x:v>
      </x:c>
      <x:c r="D2103" s="0" t="s">
        <x:v>1231</x:v>
      </x:c>
      <x:c r="E2103" s="43" t="n">
        <x:v>1</x:v>
      </x:c>
      <x:c r="G2103" s="0" t="s">
        <x:v>458</x:v>
      </x:c>
      <x:c r="H2103" s="44" t="n">
        <x:v>970</x:v>
      </x:c>
      <x:c r="I2103" s="0" t="s">
        <x:v>459</x:v>
      </x:c>
      <x:c r="J2103" s="45">
        <x:f>ROUND(E2103* H2103,5)</x:f>
      </x:c>
      <x:c r="K2103" s="46" t="s"/>
    </x:row>
    <x:row r="2104" spans="1:27">
      <x:c r="D2104" s="47" t="s">
        <x:v>475</x:v>
      </x:c>
      <x:c r="E2104" s="46" t="s"/>
      <x:c r="H2104" s="46" t="s"/>
      <x:c r="K2104" s="44">
        <x:f>SUM(J2103:J2103)</x:f>
      </x:c>
    </x:row>
    <x:row r="2105" spans="1:27">
      <x:c r="E2105" s="46" t="s"/>
      <x:c r="H2105" s="46" t="s"/>
      <x:c r="K2105" s="46" t="s"/>
    </x:row>
    <x:row r="2106" spans="1:27">
      <x:c r="D2106" s="47" t="s">
        <x:v>477</x:v>
      </x:c>
      <x:c r="E2106" s="46" t="s"/>
      <x:c r="H2106" s="46" t="n">
        <x:v>2.5</x:v>
      </x:c>
      <x:c r="I2106" s="0" t="s">
        <x:v>478</x:v>
      </x:c>
      <x:c r="J2106" s="0">
        <x:f>ROUND(H2106/100*K2098,5)</x:f>
      </x:c>
      <x:c r="K2106" s="46" t="s"/>
    </x:row>
    <x:row r="2107" spans="1:27">
      <x:c r="D2107" s="47" t="s">
        <x:v>476</x:v>
      </x:c>
      <x:c r="E2107" s="46" t="s"/>
      <x:c r="H2107" s="46" t="s"/>
      <x:c r="K2107" s="48">
        <x:f>SUM(J2095:J2106)</x:f>
      </x:c>
    </x:row>
    <x:row r="2108" spans="1:27">
      <x:c r="D2108" s="47" t="s">
        <x:v>505</x:v>
      </x:c>
      <x:c r="E2108" s="46" t="s"/>
      <x:c r="H2108" s="46" t="n">
        <x:v>3</x:v>
      </x:c>
      <x:c r="I2108" s="0" t="s">
        <x:v>478</x:v>
      </x:c>
      <x:c r="K2108" s="44">
        <x:f>ROUND(H2108/100*K2107,5)</x:f>
      </x:c>
    </x:row>
    <x:row r="2109" spans="1:27">
      <x:c r="D2109" s="47" t="s">
        <x:v>479</x:v>
      </x:c>
      <x:c r="E2109" s="46" t="s"/>
      <x:c r="H2109" s="46" t="s"/>
      <x:c r="K2109" s="48">
        <x:f>SUM(K2107:K2108)</x:f>
      </x:c>
    </x:row>
    <x:row r="2111" spans="1:27" customFormat="1" ht="45" customHeight="1">
      <x:c r="A2111" s="36" t="s">
        <x:v>1232</x:v>
      </x:c>
      <x:c r="B2111" s="36" t="s">
        <x:v>150</x:v>
      </x:c>
      <x:c r="C2111" s="37" t="s">
        <x:v>26</x:v>
      </x:c>
      <x:c r="D2111" s="38" t="s">
        <x:v>151</x:v>
      </x:c>
      <x:c r="E2111" s="37" t="s"/>
      <x:c r="F2111" s="37" t="s"/>
      <x:c r="G2111" s="37" t="s"/>
      <x:c r="H2111" s="39" t="s">
        <x:v>451</x:v>
      </x:c>
      <x:c r="I2111" s="40" t="n">
        <x:v>1</x:v>
      </x:c>
      <x:c r="J2111" s="41" t="s"/>
      <x:c r="K2111" s="42">
        <x:f>ROUND(K2126,2)</x:f>
      </x:c>
      <x:c r="L2111" s="38" t="s">
        <x:v>1233</x:v>
      </x:c>
      <x:c r="M2111" s="37" t="s"/>
      <x:c r="N2111" s="37" t="s"/>
      <x:c r="O2111" s="37" t="s"/>
      <x:c r="P2111" s="37" t="s"/>
      <x:c r="Q2111" s="37" t="s"/>
      <x:c r="R2111" s="37" t="s"/>
      <x:c r="S2111" s="37" t="s"/>
      <x:c r="T2111" s="37" t="s"/>
      <x:c r="U2111" s="37" t="s"/>
      <x:c r="V2111" s="37" t="s"/>
      <x:c r="W2111" s="37" t="s"/>
      <x:c r="X2111" s="37" t="s"/>
      <x:c r="Y2111" s="37" t="s"/>
      <x:c r="Z2111" s="37" t="s"/>
      <x:c r="AA2111" s="37" t="s"/>
    </x:row>
    <x:row r="2112" spans="1:27">
      <x:c r="B2112" s="14" t="s">
        <x:v>453</x:v>
      </x:c>
    </x:row>
    <x:row r="2113" spans="1:27">
      <x:c r="B2113" s="0" t="s">
        <x:v>712</x:v>
      </x:c>
      <x:c r="C2113" s="0" t="s">
        <x:v>455</x:v>
      </x:c>
      <x:c r="D2113" s="0" t="s">
        <x:v>552</x:v>
      </x:c>
      <x:c r="E2113" s="43" t="n">
        <x:v>0.135</x:v>
      </x:c>
      <x:c r="F2113" s="0" t="s">
        <x:v>457</x:v>
      </x:c>
      <x:c r="G2113" s="0" t="s">
        <x:v>458</x:v>
      </x:c>
      <x:c r="H2113" s="44" t="n">
        <x:v>23.9</x:v>
      </x:c>
      <x:c r="I2113" s="0" t="s">
        <x:v>459</x:v>
      </x:c>
      <x:c r="J2113" s="45">
        <x:f>ROUND(E2113/I2111* H2113,5)</x:f>
      </x:c>
      <x:c r="K2113" s="46" t="s"/>
    </x:row>
    <x:row r="2114" spans="1:27">
      <x:c r="B2114" s="0" t="s">
        <x:v>501</x:v>
      </x:c>
      <x:c r="C2114" s="0" t="s">
        <x:v>455</x:v>
      </x:c>
      <x:c r="D2114" s="0" t="s">
        <x:v>502</x:v>
      </x:c>
      <x:c r="E2114" s="43" t="n">
        <x:v>0.135</x:v>
      </x:c>
      <x:c r="F2114" s="0" t="s">
        <x:v>457</x:v>
      </x:c>
      <x:c r="G2114" s="0" t="s">
        <x:v>458</x:v>
      </x:c>
      <x:c r="H2114" s="44" t="n">
        <x:v>19.95</x:v>
      </x:c>
      <x:c r="I2114" s="0" t="s">
        <x:v>459</x:v>
      </x:c>
      <x:c r="J2114" s="45">
        <x:f>ROUND(E2114/I2111* H2114,5)</x:f>
      </x:c>
      <x:c r="K2114" s="46" t="s"/>
    </x:row>
    <x:row r="2115" spans="1:27">
      <x:c r="D2115" s="47" t="s">
        <x:v>460</x:v>
      </x:c>
      <x:c r="E2115" s="46" t="s"/>
      <x:c r="H2115" s="46" t="s"/>
      <x:c r="K2115" s="44">
        <x:f>SUM(J2113:J2114)</x:f>
      </x:c>
    </x:row>
    <x:row r="2116" spans="1:27">
      <x:c r="B2116" s="14" t="s">
        <x:v>461</x:v>
      </x:c>
      <x:c r="E2116" s="46" t="s"/>
      <x:c r="H2116" s="46" t="s"/>
      <x:c r="K2116" s="46" t="s"/>
    </x:row>
    <x:row r="2117" spans="1:27">
      <x:c r="B2117" s="0" t="s">
        <x:v>575</x:v>
      </x:c>
      <x:c r="C2117" s="0" t="s">
        <x:v>455</x:v>
      </x:c>
      <x:c r="D2117" s="0" t="s">
        <x:v>576</x:v>
      </x:c>
      <x:c r="E2117" s="43" t="n">
        <x:v>0.135</x:v>
      </x:c>
      <x:c r="F2117" s="0" t="s">
        <x:v>457</x:v>
      </x:c>
      <x:c r="G2117" s="0" t="s">
        <x:v>458</x:v>
      </x:c>
      <x:c r="H2117" s="44" t="n">
        <x:v>44.94</x:v>
      </x:c>
      <x:c r="I2117" s="0" t="s">
        <x:v>459</x:v>
      </x:c>
      <x:c r="J2117" s="45">
        <x:f>ROUND(E2117/I2111* H2117,5)</x:f>
      </x:c>
      <x:c r="K2117" s="46" t="s"/>
    </x:row>
    <x:row r="2118" spans="1:27">
      <x:c r="D2118" s="47" t="s">
        <x:v>464</x:v>
      </x:c>
      <x:c r="E2118" s="46" t="s"/>
      <x:c r="H2118" s="46" t="s"/>
      <x:c r="K2118" s="44">
        <x:f>SUM(J2117:J2117)</x:f>
      </x:c>
    </x:row>
    <x:row r="2119" spans="1:27">
      <x:c r="B2119" s="14" t="s">
        <x:v>465</x:v>
      </x:c>
      <x:c r="E2119" s="46" t="s"/>
      <x:c r="H2119" s="46" t="s"/>
      <x:c r="K2119" s="46" t="s"/>
    </x:row>
    <x:row r="2120" spans="1:27">
      <x:c r="B2120" s="0" t="s">
        <x:v>1234</x:v>
      </x:c>
      <x:c r="C2120" s="0" t="s">
        <x:v>26</x:v>
      </x:c>
      <x:c r="D2120" s="0" t="s">
        <x:v>1235</x:v>
      </x:c>
      <x:c r="E2120" s="43" t="n">
        <x:v>1</x:v>
      </x:c>
      <x:c r="G2120" s="0" t="s">
        <x:v>458</x:v>
      </x:c>
      <x:c r="H2120" s="44" t="n">
        <x:v>970</x:v>
      </x:c>
      <x:c r="I2120" s="0" t="s">
        <x:v>459</x:v>
      </x:c>
      <x:c r="J2120" s="45">
        <x:f>ROUND(E2120* H2120,5)</x:f>
      </x:c>
      <x:c r="K2120" s="46" t="s"/>
    </x:row>
    <x:row r="2121" spans="1:27">
      <x:c r="D2121" s="47" t="s">
        <x:v>475</x:v>
      </x:c>
      <x:c r="E2121" s="46" t="s"/>
      <x:c r="H2121" s="46" t="s"/>
      <x:c r="K2121" s="44">
        <x:f>SUM(J2120:J2120)</x:f>
      </x:c>
    </x:row>
    <x:row r="2122" spans="1:27">
      <x:c r="E2122" s="46" t="s"/>
      <x:c r="H2122" s="46" t="s"/>
      <x:c r="K2122" s="46" t="s"/>
    </x:row>
    <x:row r="2123" spans="1:27">
      <x:c r="D2123" s="47" t="s">
        <x:v>477</x:v>
      </x:c>
      <x:c r="E2123" s="46" t="s"/>
      <x:c r="H2123" s="46" t="n">
        <x:v>2.5</x:v>
      </x:c>
      <x:c r="I2123" s="0" t="s">
        <x:v>478</x:v>
      </x:c>
      <x:c r="J2123" s="0">
        <x:f>ROUND(H2123/100*K2115,5)</x:f>
      </x:c>
      <x:c r="K2123" s="46" t="s"/>
    </x:row>
    <x:row r="2124" spans="1:27">
      <x:c r="D2124" s="47" t="s">
        <x:v>476</x:v>
      </x:c>
      <x:c r="E2124" s="46" t="s"/>
      <x:c r="H2124" s="46" t="s"/>
      <x:c r="K2124" s="48">
        <x:f>SUM(J2112:J2123)</x:f>
      </x:c>
    </x:row>
    <x:row r="2125" spans="1:27">
      <x:c r="D2125" s="47" t="s">
        <x:v>505</x:v>
      </x:c>
      <x:c r="E2125" s="46" t="s"/>
      <x:c r="H2125" s="46" t="n">
        <x:v>3</x:v>
      </x:c>
      <x:c r="I2125" s="0" t="s">
        <x:v>478</x:v>
      </x:c>
      <x:c r="K2125" s="44">
        <x:f>ROUND(H2125/100*K2124,5)</x:f>
      </x:c>
    </x:row>
    <x:row r="2126" spans="1:27">
      <x:c r="D2126" s="47" t="s">
        <x:v>479</x:v>
      </x:c>
      <x:c r="E2126" s="46" t="s"/>
      <x:c r="H2126" s="46" t="s"/>
      <x:c r="K2126" s="48">
        <x:f>SUM(K2124:K2125)</x:f>
      </x:c>
    </x:row>
    <x:row r="2128" spans="1:27" customFormat="1" ht="45" customHeight="1">
      <x:c r="A2128" s="36" t="s">
        <x:v>1236</x:v>
      </x:c>
      <x:c r="B2128" s="36" t="s">
        <x:v>156</x:v>
      </x:c>
      <x:c r="C2128" s="37" t="s">
        <x:v>26</x:v>
      </x:c>
      <x:c r="D2128" s="38" t="s">
        <x:v>157</x:v>
      </x:c>
      <x:c r="E2128" s="37" t="s"/>
      <x:c r="F2128" s="37" t="s"/>
      <x:c r="G2128" s="37" t="s"/>
      <x:c r="H2128" s="39" t="s">
        <x:v>451</x:v>
      </x:c>
      <x:c r="I2128" s="40" t="n">
        <x:v>1</x:v>
      </x:c>
      <x:c r="J2128" s="41" t="s"/>
      <x:c r="K2128" s="42">
        <x:f>ROUND(K2140,2)</x:f>
      </x:c>
      <x:c r="L2128" s="38" t="s">
        <x:v>1237</x:v>
      </x:c>
      <x:c r="M2128" s="37" t="s"/>
      <x:c r="N2128" s="37" t="s"/>
      <x:c r="O2128" s="37" t="s"/>
      <x:c r="P2128" s="37" t="s"/>
      <x:c r="Q2128" s="37" t="s"/>
      <x:c r="R2128" s="37" t="s"/>
      <x:c r="S2128" s="37" t="s"/>
      <x:c r="T2128" s="37" t="s"/>
      <x:c r="U2128" s="37" t="s"/>
      <x:c r="V2128" s="37" t="s"/>
      <x:c r="W2128" s="37" t="s"/>
      <x:c r="X2128" s="37" t="s"/>
      <x:c r="Y2128" s="37" t="s"/>
      <x:c r="Z2128" s="37" t="s"/>
      <x:c r="AA2128" s="37" t="s"/>
    </x:row>
    <x:row r="2129" spans="1:27">
      <x:c r="B2129" s="14" t="s">
        <x:v>453</x:v>
      </x:c>
    </x:row>
    <x:row r="2130" spans="1:27">
      <x:c r="B2130" s="0" t="s">
        <x:v>712</x:v>
      </x:c>
      <x:c r="C2130" s="0" t="s">
        <x:v>455</x:v>
      </x:c>
      <x:c r="D2130" s="0" t="s">
        <x:v>552</x:v>
      </x:c>
      <x:c r="E2130" s="43" t="n">
        <x:v>0.28</x:v>
      </x:c>
      <x:c r="F2130" s="0" t="s">
        <x:v>457</x:v>
      </x:c>
      <x:c r="G2130" s="0" t="s">
        <x:v>458</x:v>
      </x:c>
      <x:c r="H2130" s="44" t="n">
        <x:v>23.9</x:v>
      </x:c>
      <x:c r="I2130" s="0" t="s">
        <x:v>459</x:v>
      </x:c>
      <x:c r="J2130" s="45">
        <x:f>ROUND(E2130/I2128* H2130,5)</x:f>
      </x:c>
      <x:c r="K2130" s="46" t="s"/>
    </x:row>
    <x:row r="2131" spans="1:27">
      <x:c r="B2131" s="0" t="s">
        <x:v>501</x:v>
      </x:c>
      <x:c r="C2131" s="0" t="s">
        <x:v>455</x:v>
      </x:c>
      <x:c r="D2131" s="0" t="s">
        <x:v>502</x:v>
      </x:c>
      <x:c r="E2131" s="43" t="n">
        <x:v>0.28</x:v>
      </x:c>
      <x:c r="F2131" s="0" t="s">
        <x:v>457</x:v>
      </x:c>
      <x:c r="G2131" s="0" t="s">
        <x:v>458</x:v>
      </x:c>
      <x:c r="H2131" s="44" t="n">
        <x:v>19.95</x:v>
      </x:c>
      <x:c r="I2131" s="0" t="s">
        <x:v>459</x:v>
      </x:c>
      <x:c r="J2131" s="45">
        <x:f>ROUND(E2131/I2128* H2131,5)</x:f>
      </x:c>
      <x:c r="K2131" s="46" t="s"/>
    </x:row>
    <x:row r="2132" spans="1:27">
      <x:c r="D2132" s="47" t="s">
        <x:v>460</x:v>
      </x:c>
      <x:c r="E2132" s="46" t="s"/>
      <x:c r="H2132" s="46" t="s"/>
      <x:c r="K2132" s="44">
        <x:f>SUM(J2130:J2131)</x:f>
      </x:c>
    </x:row>
    <x:row r="2133" spans="1:27">
      <x:c r="B2133" s="14" t="s">
        <x:v>465</x:v>
      </x:c>
      <x:c r="E2133" s="46" t="s"/>
      <x:c r="H2133" s="46" t="s"/>
      <x:c r="K2133" s="46" t="s"/>
    </x:row>
    <x:row r="2134" spans="1:27">
      <x:c r="B2134" s="0" t="s">
        <x:v>1238</x:v>
      </x:c>
      <x:c r="C2134" s="0" t="s">
        <x:v>26</x:v>
      </x:c>
      <x:c r="D2134" s="0" t="s">
        <x:v>1237</x:v>
      </x:c>
      <x:c r="E2134" s="43" t="n">
        <x:v>1</x:v>
      </x:c>
      <x:c r="G2134" s="0" t="s">
        <x:v>458</x:v>
      </x:c>
      <x:c r="H2134" s="44" t="n">
        <x:v>550</x:v>
      </x:c>
      <x:c r="I2134" s="0" t="s">
        <x:v>459</x:v>
      </x:c>
      <x:c r="J2134" s="45">
        <x:f>ROUND(E2134* H2134,5)</x:f>
      </x:c>
      <x:c r="K2134" s="46" t="s"/>
    </x:row>
    <x:row r="2135" spans="1:27">
      <x:c r="D2135" s="47" t="s">
        <x:v>475</x:v>
      </x:c>
      <x:c r="E2135" s="46" t="s"/>
      <x:c r="H2135" s="46" t="s"/>
      <x:c r="K2135" s="44">
        <x:f>SUM(J2134:J2134)</x:f>
      </x:c>
    </x:row>
    <x:row r="2136" spans="1:27">
      <x:c r="E2136" s="46" t="s"/>
      <x:c r="H2136" s="46" t="s"/>
      <x:c r="K2136" s="46" t="s"/>
    </x:row>
    <x:row r="2137" spans="1:27">
      <x:c r="D2137" s="47" t="s">
        <x:v>477</x:v>
      </x:c>
      <x:c r="E2137" s="46" t="s"/>
      <x:c r="H2137" s="46" t="n">
        <x:v>1.5</x:v>
      </x:c>
      <x:c r="I2137" s="0" t="s">
        <x:v>478</x:v>
      </x:c>
      <x:c r="J2137" s="0">
        <x:f>ROUND(H2137/100*K2132,5)</x:f>
      </x:c>
      <x:c r="K2137" s="46" t="s"/>
    </x:row>
    <x:row r="2138" spans="1:27">
      <x:c r="D2138" s="47" t="s">
        <x:v>476</x:v>
      </x:c>
      <x:c r="E2138" s="46" t="s"/>
      <x:c r="H2138" s="46" t="s"/>
      <x:c r="K2138" s="48">
        <x:f>SUM(J2129:J2137)</x:f>
      </x:c>
    </x:row>
    <x:row r="2139" spans="1:27">
      <x:c r="D2139" s="47" t="s">
        <x:v>505</x:v>
      </x:c>
      <x:c r="E2139" s="46" t="s"/>
      <x:c r="H2139" s="46" t="n">
        <x:v>3</x:v>
      </x:c>
      <x:c r="I2139" s="0" t="s">
        <x:v>478</x:v>
      </x:c>
      <x:c r="K2139" s="44">
        <x:f>ROUND(H2139/100*K2138,5)</x:f>
      </x:c>
    </x:row>
    <x:row r="2140" spans="1:27">
      <x:c r="D2140" s="47" t="s">
        <x:v>479</x:v>
      </x:c>
      <x:c r="E2140" s="46" t="s"/>
      <x:c r="H2140" s="46" t="s"/>
      <x:c r="K2140" s="48">
        <x:f>SUM(K2138:K2139)</x:f>
      </x:c>
    </x:row>
    <x:row r="2142" spans="1:27" customFormat="1" ht="45" customHeight="1">
      <x:c r="A2142" s="36" t="s">
        <x:v>1239</x:v>
      </x:c>
      <x:c r="B2142" s="36" t="s">
        <x:v>330</x:v>
      </x:c>
      <x:c r="C2142" s="37" t="s">
        <x:v>19</x:v>
      </x:c>
      <x:c r="D2142" s="38" t="s">
        <x:v>331</x:v>
      </x:c>
      <x:c r="E2142" s="37" t="s"/>
      <x:c r="F2142" s="37" t="s"/>
      <x:c r="G2142" s="37" t="s"/>
      <x:c r="H2142" s="39" t="s">
        <x:v>451</x:v>
      </x:c>
      <x:c r="I2142" s="40" t="n">
        <x:v>1</x:v>
      </x:c>
      <x:c r="J2142" s="41" t="s"/>
      <x:c r="K2142" s="42">
        <x:f>ROUND(K2160,2)</x:f>
      </x:c>
      <x:c r="L2142" s="38" t="s">
        <x:v>1240</x:v>
      </x:c>
      <x:c r="M2142" s="37" t="s"/>
      <x:c r="N2142" s="37" t="s"/>
      <x:c r="O2142" s="37" t="s"/>
      <x:c r="P2142" s="37" t="s"/>
      <x:c r="Q2142" s="37" t="s"/>
      <x:c r="R2142" s="37" t="s"/>
      <x:c r="S2142" s="37" t="s"/>
      <x:c r="T2142" s="37" t="s"/>
      <x:c r="U2142" s="37" t="s"/>
      <x:c r="V2142" s="37" t="s"/>
      <x:c r="W2142" s="37" t="s"/>
      <x:c r="X2142" s="37" t="s"/>
      <x:c r="Y2142" s="37" t="s"/>
      <x:c r="Z2142" s="37" t="s"/>
      <x:c r="AA2142" s="37" t="s"/>
    </x:row>
    <x:row r="2143" spans="1:27">
      <x:c r="B2143" s="14" t="s">
        <x:v>453</x:v>
      </x:c>
    </x:row>
    <x:row r="2144" spans="1:27">
      <x:c r="B2144" s="0" t="s">
        <x:v>874</x:v>
      </x:c>
      <x:c r="C2144" s="0" t="s">
        <x:v>455</x:v>
      </x:c>
      <x:c r="D2144" s="0" t="s">
        <x:v>875</x:v>
      </x:c>
      <x:c r="E2144" s="43" t="n">
        <x:v>6</x:v>
      </x:c>
      <x:c r="F2144" s="0" t="s">
        <x:v>457</x:v>
      </x:c>
      <x:c r="G2144" s="0" t="s">
        <x:v>458</x:v>
      </x:c>
      <x:c r="H2144" s="44" t="n">
        <x:v>21.22</x:v>
      </x:c>
      <x:c r="I2144" s="0" t="s">
        <x:v>459</x:v>
      </x:c>
      <x:c r="J2144" s="45">
        <x:f>ROUND(E2144/I2142* H2144,5)</x:f>
      </x:c>
      <x:c r="K2144" s="46" t="s"/>
    </x:row>
    <x:row r="2145" spans="1:27">
      <x:c r="B2145" s="0" t="s">
        <x:v>876</x:v>
      </x:c>
      <x:c r="C2145" s="0" t="s">
        <x:v>455</x:v>
      </x:c>
      <x:c r="D2145" s="0" t="s">
        <x:v>877</x:v>
      </x:c>
      <x:c r="E2145" s="43" t="n">
        <x:v>4</x:v>
      </x:c>
      <x:c r="F2145" s="0" t="s">
        <x:v>457</x:v>
      </x:c>
      <x:c r="G2145" s="0" t="s">
        <x:v>458</x:v>
      </x:c>
      <x:c r="H2145" s="44" t="n">
        <x:v>24.7</x:v>
      </x:c>
      <x:c r="I2145" s="0" t="s">
        <x:v>459</x:v>
      </x:c>
      <x:c r="J2145" s="45">
        <x:f>ROUND(E2145/I2142* H2145,5)</x:f>
      </x:c>
      <x:c r="K2145" s="46" t="s"/>
    </x:row>
    <x:row r="2146" spans="1:27">
      <x:c r="D2146" s="47" t="s">
        <x:v>460</x:v>
      </x:c>
      <x:c r="E2146" s="46" t="s"/>
      <x:c r="H2146" s="46" t="s"/>
      <x:c r="K2146" s="44">
        <x:f>SUM(J2144:J2145)</x:f>
      </x:c>
    </x:row>
    <x:row r="2147" spans="1:27">
      <x:c r="B2147" s="14" t="s">
        <x:v>461</x:v>
      </x:c>
      <x:c r="E2147" s="46" t="s"/>
      <x:c r="H2147" s="46" t="s"/>
      <x:c r="K2147" s="46" t="s"/>
    </x:row>
    <x:row r="2148" spans="1:27">
      <x:c r="B2148" s="0" t="s">
        <x:v>1241</x:v>
      </x:c>
      <x:c r="C2148" s="0" t="s">
        <x:v>802</x:v>
      </x:c>
      <x:c r="D2148" s="0" t="s">
        <x:v>1242</x:v>
      </x:c>
      <x:c r="E2148" s="43" t="n">
        <x:v>6</x:v>
      </x:c>
      <x:c r="F2148" s="0" t="s">
        <x:v>457</x:v>
      </x:c>
      <x:c r="G2148" s="0" t="s">
        <x:v>458</x:v>
      </x:c>
      <x:c r="H2148" s="44" t="n">
        <x:v>3.18</x:v>
      </x:c>
      <x:c r="I2148" s="0" t="s">
        <x:v>459</x:v>
      </x:c>
      <x:c r="J2148" s="45">
        <x:f>ROUND(E2148/I2142* H2148,5)</x:f>
      </x:c>
      <x:c r="K2148" s="46" t="s"/>
    </x:row>
    <x:row r="2149" spans="1:27">
      <x:c r="D2149" s="47" t="s">
        <x:v>464</x:v>
      </x:c>
      <x:c r="E2149" s="46" t="s"/>
      <x:c r="H2149" s="46" t="s"/>
      <x:c r="K2149" s="44">
        <x:f>SUM(J2148:J2148)</x:f>
      </x:c>
    </x:row>
    <x:row r="2150" spans="1:27">
      <x:c r="B2150" s="14" t="s">
        <x:v>465</x:v>
      </x:c>
      <x:c r="E2150" s="46" t="s"/>
      <x:c r="H2150" s="46" t="s"/>
      <x:c r="K2150" s="46" t="s"/>
    </x:row>
    <x:row r="2151" spans="1:27">
      <x:c r="B2151" s="0" t="s">
        <x:v>1243</x:v>
      </x:c>
      <x:c r="C2151" s="0" t="s">
        <x:v>19</x:v>
      </x:c>
      <x:c r="D2151" s="0" t="s">
        <x:v>1244</x:v>
      </x:c>
      <x:c r="E2151" s="43" t="n">
        <x:v>1</x:v>
      </x:c>
      <x:c r="G2151" s="0" t="s">
        <x:v>458</x:v>
      </x:c>
      <x:c r="H2151" s="44" t="n">
        <x:v>4524.85</x:v>
      </x:c>
      <x:c r="I2151" s="0" t="s">
        <x:v>459</x:v>
      </x:c>
      <x:c r="J2151" s="45">
        <x:f>ROUND(E2151* H2151,5)</x:f>
      </x:c>
      <x:c r="K2151" s="46" t="s"/>
    </x:row>
    <x:row r="2152" spans="1:27">
      <x:c r="D2152" s="47" t="s">
        <x:v>475</x:v>
      </x:c>
      <x:c r="E2152" s="46" t="s"/>
      <x:c r="H2152" s="46" t="s"/>
      <x:c r="K2152" s="44">
        <x:f>SUM(J2151:J2151)</x:f>
      </x:c>
    </x:row>
    <x:row r="2153" spans="1:27">
      <x:c r="B2153" s="14" t="s">
        <x:v>448</x:v>
      </x:c>
      <x:c r="E2153" s="46" t="s"/>
      <x:c r="H2153" s="46" t="s"/>
      <x:c r="K2153" s="46" t="s"/>
    </x:row>
    <x:row r="2154" spans="1:27">
      <x:c r="B2154" s="0" t="s">
        <x:v>449</x:v>
      </x:c>
      <x:c r="C2154" s="0" t="s">
        <x:v>86</x:v>
      </x:c>
      <x:c r="D2154" s="0" t="s">
        <x:v>450</x:v>
      </x:c>
      <x:c r="E2154" s="43" t="n">
        <x:v>1.5</x:v>
      </x:c>
      <x:c r="G2154" s="0" t="s">
        <x:v>458</x:v>
      </x:c>
      <x:c r="H2154" s="44" t="n">
        <x:v>79.15763</x:v>
      </x:c>
      <x:c r="I2154" s="0" t="s">
        <x:v>459</x:v>
      </x:c>
      <x:c r="J2154" s="45">
        <x:f>ROUND(E2154* H2154,5)</x:f>
      </x:c>
      <x:c r="K2154" s="46" t="s"/>
    </x:row>
    <x:row r="2155" spans="1:27">
      <x:c r="D2155" s="47" t="s">
        <x:v>513</x:v>
      </x:c>
      <x:c r="E2155" s="46" t="s"/>
      <x:c r="H2155" s="46" t="s"/>
      <x:c r="K2155" s="44">
        <x:f>SUM(J2154:J2154)</x:f>
      </x:c>
    </x:row>
    <x:row r="2156" spans="1:27">
      <x:c r="E2156" s="46" t="s"/>
      <x:c r="H2156" s="46" t="s"/>
      <x:c r="K2156" s="46" t="s"/>
    </x:row>
    <x:row r="2157" spans="1:27">
      <x:c r="D2157" s="47" t="s">
        <x:v>477</x:v>
      </x:c>
      <x:c r="E2157" s="46" t="s"/>
      <x:c r="H2157" s="46" t="n">
        <x:v>1.5</x:v>
      </x:c>
      <x:c r="I2157" s="0" t="s">
        <x:v>478</x:v>
      </x:c>
      <x:c r="J2157" s="0">
        <x:f>ROUND(H2157/100*K2146,5)</x:f>
      </x:c>
      <x:c r="K2157" s="46" t="s"/>
    </x:row>
    <x:row r="2158" spans="1:27">
      <x:c r="D2158" s="47" t="s">
        <x:v>476</x:v>
      </x:c>
      <x:c r="E2158" s="46" t="s"/>
      <x:c r="H2158" s="46" t="s"/>
      <x:c r="K2158" s="48">
        <x:f>SUM(J2143:J2157)</x:f>
      </x:c>
    </x:row>
    <x:row r="2159" spans="1:27">
      <x:c r="D2159" s="47" t="s">
        <x:v>505</x:v>
      </x:c>
      <x:c r="E2159" s="46" t="s"/>
      <x:c r="H2159" s="46" t="n">
        <x:v>3</x:v>
      </x:c>
      <x:c r="I2159" s="0" t="s">
        <x:v>478</x:v>
      </x:c>
      <x:c r="K2159" s="44">
        <x:f>ROUND(H2159/100*K2158,5)</x:f>
      </x:c>
    </x:row>
    <x:row r="2160" spans="1:27">
      <x:c r="D2160" s="47" t="s">
        <x:v>479</x:v>
      </x:c>
      <x:c r="E2160" s="46" t="s"/>
      <x:c r="H2160" s="46" t="s"/>
      <x:c r="K2160" s="48">
        <x:f>SUM(K2158:K2159)</x:f>
      </x:c>
    </x:row>
    <x:row r="2162" spans="1:27" customFormat="1" ht="45" customHeight="1">
      <x:c r="A2162" s="36" t="s">
        <x:v>1245</x:v>
      </x:c>
      <x:c r="B2162" s="36" t="s">
        <x:v>332</x:v>
      </x:c>
      <x:c r="C2162" s="37" t="s">
        <x:v>19</x:v>
      </x:c>
      <x:c r="D2162" s="38" t="s">
        <x:v>333</x:v>
      </x:c>
      <x:c r="E2162" s="37" t="s"/>
      <x:c r="F2162" s="37" t="s"/>
      <x:c r="G2162" s="37" t="s"/>
      <x:c r="H2162" s="39" t="s">
        <x:v>451</x:v>
      </x:c>
      <x:c r="I2162" s="40" t="n">
        <x:v>1</x:v>
      </x:c>
      <x:c r="J2162" s="41" t="s"/>
      <x:c r="K2162" s="42">
        <x:f>ROUND(K2180,2)</x:f>
      </x:c>
      <x:c r="L2162" s="38" t="s">
        <x:v>1246</x:v>
      </x:c>
      <x:c r="M2162" s="37" t="s"/>
      <x:c r="N2162" s="37" t="s"/>
      <x:c r="O2162" s="37" t="s"/>
      <x:c r="P2162" s="37" t="s"/>
      <x:c r="Q2162" s="37" t="s"/>
      <x:c r="R2162" s="37" t="s"/>
      <x:c r="S2162" s="37" t="s"/>
      <x:c r="T2162" s="37" t="s"/>
      <x:c r="U2162" s="37" t="s"/>
      <x:c r="V2162" s="37" t="s"/>
      <x:c r="W2162" s="37" t="s"/>
      <x:c r="X2162" s="37" t="s"/>
      <x:c r="Y2162" s="37" t="s"/>
      <x:c r="Z2162" s="37" t="s"/>
      <x:c r="AA2162" s="37" t="s"/>
    </x:row>
    <x:row r="2163" spans="1:27">
      <x:c r="B2163" s="14" t="s">
        <x:v>453</x:v>
      </x:c>
    </x:row>
    <x:row r="2164" spans="1:27">
      <x:c r="B2164" s="0" t="s">
        <x:v>876</x:v>
      </x:c>
      <x:c r="C2164" s="0" t="s">
        <x:v>455</x:v>
      </x:c>
      <x:c r="D2164" s="0" t="s">
        <x:v>877</x:v>
      </x:c>
      <x:c r="E2164" s="43" t="n">
        <x:v>8</x:v>
      </x:c>
      <x:c r="F2164" s="0" t="s">
        <x:v>457</x:v>
      </x:c>
      <x:c r="G2164" s="0" t="s">
        <x:v>458</x:v>
      </x:c>
      <x:c r="H2164" s="44" t="n">
        <x:v>24.7</x:v>
      </x:c>
      <x:c r="I2164" s="0" t="s">
        <x:v>459</x:v>
      </x:c>
      <x:c r="J2164" s="45">
        <x:f>ROUND(E2164/I2162* H2164,5)</x:f>
      </x:c>
      <x:c r="K2164" s="46" t="s"/>
    </x:row>
    <x:row r="2165" spans="1:27">
      <x:c r="B2165" s="0" t="s">
        <x:v>874</x:v>
      </x:c>
      <x:c r="C2165" s="0" t="s">
        <x:v>455</x:v>
      </x:c>
      <x:c r="D2165" s="0" t="s">
        <x:v>875</x:v>
      </x:c>
      <x:c r="E2165" s="43" t="n">
        <x:v>6</x:v>
      </x:c>
      <x:c r="F2165" s="0" t="s">
        <x:v>457</x:v>
      </x:c>
      <x:c r="G2165" s="0" t="s">
        <x:v>458</x:v>
      </x:c>
      <x:c r="H2165" s="44" t="n">
        <x:v>21.22</x:v>
      </x:c>
      <x:c r="I2165" s="0" t="s">
        <x:v>459</x:v>
      </x:c>
      <x:c r="J2165" s="45">
        <x:f>ROUND(E2165/I2162* H2165,5)</x:f>
      </x:c>
      <x:c r="K2165" s="46" t="s"/>
    </x:row>
    <x:row r="2166" spans="1:27">
      <x:c r="D2166" s="47" t="s">
        <x:v>460</x:v>
      </x:c>
      <x:c r="E2166" s="46" t="s"/>
      <x:c r="H2166" s="46" t="s"/>
      <x:c r="K2166" s="44">
        <x:f>SUM(J2164:J2165)</x:f>
      </x:c>
    </x:row>
    <x:row r="2167" spans="1:27">
      <x:c r="B2167" s="14" t="s">
        <x:v>461</x:v>
      </x:c>
      <x:c r="E2167" s="46" t="s"/>
      <x:c r="H2167" s="46" t="s"/>
      <x:c r="K2167" s="46" t="s"/>
    </x:row>
    <x:row r="2168" spans="1:27">
      <x:c r="B2168" s="0" t="s">
        <x:v>1241</x:v>
      </x:c>
      <x:c r="C2168" s="0" t="s">
        <x:v>802</x:v>
      </x:c>
      <x:c r="D2168" s="0" t="s">
        <x:v>1242</x:v>
      </x:c>
      <x:c r="E2168" s="43" t="n">
        <x:v>6</x:v>
      </x:c>
      <x:c r="F2168" s="0" t="s">
        <x:v>457</x:v>
      </x:c>
      <x:c r="G2168" s="0" t="s">
        <x:v>458</x:v>
      </x:c>
      <x:c r="H2168" s="44" t="n">
        <x:v>3.18</x:v>
      </x:c>
      <x:c r="I2168" s="0" t="s">
        <x:v>459</x:v>
      </x:c>
      <x:c r="J2168" s="45">
        <x:f>ROUND(E2168/I2162* H2168,5)</x:f>
      </x:c>
      <x:c r="K2168" s="46" t="s"/>
    </x:row>
    <x:row r="2169" spans="1:27">
      <x:c r="D2169" s="47" t="s">
        <x:v>464</x:v>
      </x:c>
      <x:c r="E2169" s="46" t="s"/>
      <x:c r="H2169" s="46" t="s"/>
      <x:c r="K2169" s="44">
        <x:f>SUM(J2168:J2168)</x:f>
      </x:c>
    </x:row>
    <x:row r="2170" spans="1:27">
      <x:c r="B2170" s="14" t="s">
        <x:v>465</x:v>
      </x:c>
      <x:c r="E2170" s="46" t="s"/>
      <x:c r="H2170" s="46" t="s"/>
      <x:c r="K2170" s="46" t="s"/>
    </x:row>
    <x:row r="2171" spans="1:27">
      <x:c r="B2171" s="0" t="s">
        <x:v>1247</x:v>
      </x:c>
      <x:c r="C2171" s="0" t="s">
        <x:v>19</x:v>
      </x:c>
      <x:c r="D2171" s="49" t="s">
        <x:v>1248</x:v>
      </x:c>
      <x:c r="E2171" s="43" t="n">
        <x:v>1</x:v>
      </x:c>
      <x:c r="G2171" s="0" t="s">
        <x:v>458</x:v>
      </x:c>
      <x:c r="H2171" s="44" t="n">
        <x:v>13950</x:v>
      </x:c>
      <x:c r="I2171" s="0" t="s">
        <x:v>459</x:v>
      </x:c>
      <x:c r="J2171" s="45">
        <x:f>ROUND(E2171* H2171,5)</x:f>
      </x:c>
      <x:c r="K2171" s="46" t="s"/>
    </x:row>
    <x:row r="2172" spans="1:27">
      <x:c r="D2172" s="47" t="s">
        <x:v>475</x:v>
      </x:c>
      <x:c r="E2172" s="46" t="s"/>
      <x:c r="H2172" s="46" t="s"/>
      <x:c r="K2172" s="44">
        <x:f>SUM(J2171:J2171)</x:f>
      </x:c>
    </x:row>
    <x:row r="2173" spans="1:27">
      <x:c r="B2173" s="14" t="s">
        <x:v>448</x:v>
      </x:c>
      <x:c r="E2173" s="46" t="s"/>
      <x:c r="H2173" s="46" t="s"/>
      <x:c r="K2173" s="46" t="s"/>
    </x:row>
    <x:row r="2174" spans="1:27">
      <x:c r="B2174" s="0" t="s">
        <x:v>449</x:v>
      </x:c>
      <x:c r="C2174" s="0" t="s">
        <x:v>86</x:v>
      </x:c>
      <x:c r="D2174" s="0" t="s">
        <x:v>450</x:v>
      </x:c>
      <x:c r="E2174" s="43" t="n">
        <x:v>3</x:v>
      </x:c>
      <x:c r="G2174" s="0" t="s">
        <x:v>458</x:v>
      </x:c>
      <x:c r="H2174" s="44" t="n">
        <x:v>79.15763</x:v>
      </x:c>
      <x:c r="I2174" s="0" t="s">
        <x:v>459</x:v>
      </x:c>
      <x:c r="J2174" s="45">
        <x:f>ROUND(E2174* H2174,5)</x:f>
      </x:c>
      <x:c r="K2174" s="46" t="s"/>
    </x:row>
    <x:row r="2175" spans="1:27">
      <x:c r="D2175" s="47" t="s">
        <x:v>513</x:v>
      </x:c>
      <x:c r="E2175" s="46" t="s"/>
      <x:c r="H2175" s="46" t="s"/>
      <x:c r="K2175" s="44">
        <x:f>SUM(J2174:J2174)</x:f>
      </x:c>
    </x:row>
    <x:row r="2176" spans="1:27">
      <x:c r="E2176" s="46" t="s"/>
      <x:c r="H2176" s="46" t="s"/>
      <x:c r="K2176" s="46" t="s"/>
    </x:row>
    <x:row r="2177" spans="1:27">
      <x:c r="D2177" s="47" t="s">
        <x:v>477</x:v>
      </x:c>
      <x:c r="E2177" s="46" t="s"/>
      <x:c r="H2177" s="46" t="n">
        <x:v>1.5</x:v>
      </x:c>
      <x:c r="I2177" s="0" t="s">
        <x:v>478</x:v>
      </x:c>
      <x:c r="J2177" s="0">
        <x:f>ROUND(H2177/100*K2166,5)</x:f>
      </x:c>
      <x:c r="K2177" s="46" t="s"/>
    </x:row>
    <x:row r="2178" spans="1:27">
      <x:c r="D2178" s="47" t="s">
        <x:v>476</x:v>
      </x:c>
      <x:c r="E2178" s="46" t="s"/>
      <x:c r="H2178" s="46" t="s"/>
      <x:c r="K2178" s="48">
        <x:f>SUM(J2163:J2177)</x:f>
      </x:c>
    </x:row>
    <x:row r="2179" spans="1:27">
      <x:c r="D2179" s="47" t="s">
        <x:v>505</x:v>
      </x:c>
      <x:c r="E2179" s="46" t="s"/>
      <x:c r="H2179" s="46" t="n">
        <x:v>3</x:v>
      </x:c>
      <x:c r="I2179" s="0" t="s">
        <x:v>478</x:v>
      </x:c>
      <x:c r="K2179" s="44">
        <x:f>ROUND(H2179/100*K2178,5)</x:f>
      </x:c>
    </x:row>
    <x:row r="2180" spans="1:27">
      <x:c r="D2180" s="47" t="s">
        <x:v>479</x:v>
      </x:c>
      <x:c r="E2180" s="46" t="s"/>
      <x:c r="H2180" s="46" t="s"/>
      <x:c r="K2180" s="48">
        <x:f>SUM(K2178:K2179)</x:f>
      </x:c>
    </x:row>
    <x:row r="2182" spans="1:27" customFormat="1" ht="45" customHeight="1">
      <x:c r="A2182" s="36" t="s">
        <x:v>1249</x:v>
      </x:c>
      <x:c r="B2182" s="36" t="s">
        <x:v>334</x:v>
      </x:c>
      <x:c r="C2182" s="37" t="s">
        <x:v>19</x:v>
      </x:c>
      <x:c r="D2182" s="38" t="s">
        <x:v>335</x:v>
      </x:c>
      <x:c r="E2182" s="37" t="s"/>
      <x:c r="F2182" s="37" t="s"/>
      <x:c r="G2182" s="37" t="s"/>
      <x:c r="H2182" s="39" t="s">
        <x:v>451</x:v>
      </x:c>
      <x:c r="I2182" s="40" t="n">
        <x:v>1</x:v>
      </x:c>
      <x:c r="J2182" s="41" t="s"/>
      <x:c r="K2182" s="42">
        <x:f>ROUND(K2200,2)</x:f>
      </x:c>
      <x:c r="L2182" s="38" t="s">
        <x:v>1250</x:v>
      </x:c>
      <x:c r="M2182" s="37" t="s"/>
      <x:c r="N2182" s="37" t="s"/>
      <x:c r="O2182" s="37" t="s"/>
      <x:c r="P2182" s="37" t="s"/>
      <x:c r="Q2182" s="37" t="s"/>
      <x:c r="R2182" s="37" t="s"/>
      <x:c r="S2182" s="37" t="s"/>
      <x:c r="T2182" s="37" t="s"/>
      <x:c r="U2182" s="37" t="s"/>
      <x:c r="V2182" s="37" t="s"/>
      <x:c r="W2182" s="37" t="s"/>
      <x:c r="X2182" s="37" t="s"/>
      <x:c r="Y2182" s="37" t="s"/>
      <x:c r="Z2182" s="37" t="s"/>
      <x:c r="AA2182" s="37" t="s"/>
    </x:row>
    <x:row r="2183" spans="1:27">
      <x:c r="B2183" s="14" t="s">
        <x:v>453</x:v>
      </x:c>
    </x:row>
    <x:row r="2184" spans="1:27">
      <x:c r="B2184" s="0" t="s">
        <x:v>874</x:v>
      </x:c>
      <x:c r="C2184" s="0" t="s">
        <x:v>455</x:v>
      </x:c>
      <x:c r="D2184" s="0" t="s">
        <x:v>875</x:v>
      </x:c>
      <x:c r="E2184" s="43" t="n">
        <x:v>6</x:v>
      </x:c>
      <x:c r="F2184" s="0" t="s">
        <x:v>457</x:v>
      </x:c>
      <x:c r="G2184" s="0" t="s">
        <x:v>458</x:v>
      </x:c>
      <x:c r="H2184" s="44" t="n">
        <x:v>21.22</x:v>
      </x:c>
      <x:c r="I2184" s="0" t="s">
        <x:v>459</x:v>
      </x:c>
      <x:c r="J2184" s="45">
        <x:f>ROUND(E2184/I2182* H2184,5)</x:f>
      </x:c>
      <x:c r="K2184" s="46" t="s"/>
    </x:row>
    <x:row r="2185" spans="1:27">
      <x:c r="B2185" s="0" t="s">
        <x:v>876</x:v>
      </x:c>
      <x:c r="C2185" s="0" t="s">
        <x:v>455</x:v>
      </x:c>
      <x:c r="D2185" s="0" t="s">
        <x:v>877</x:v>
      </x:c>
      <x:c r="E2185" s="43" t="n">
        <x:v>6</x:v>
      </x:c>
      <x:c r="F2185" s="0" t="s">
        <x:v>457</x:v>
      </x:c>
      <x:c r="G2185" s="0" t="s">
        <x:v>458</x:v>
      </x:c>
      <x:c r="H2185" s="44" t="n">
        <x:v>24.7</x:v>
      </x:c>
      <x:c r="I2185" s="0" t="s">
        <x:v>459</x:v>
      </x:c>
      <x:c r="J2185" s="45">
        <x:f>ROUND(E2185/I2182* H2185,5)</x:f>
      </x:c>
      <x:c r="K2185" s="46" t="s"/>
    </x:row>
    <x:row r="2186" spans="1:27">
      <x:c r="D2186" s="47" t="s">
        <x:v>460</x:v>
      </x:c>
      <x:c r="E2186" s="46" t="s"/>
      <x:c r="H2186" s="46" t="s"/>
      <x:c r="K2186" s="44">
        <x:f>SUM(J2184:J2185)</x:f>
      </x:c>
    </x:row>
    <x:row r="2187" spans="1:27">
      <x:c r="B2187" s="14" t="s">
        <x:v>461</x:v>
      </x:c>
      <x:c r="E2187" s="46" t="s"/>
      <x:c r="H2187" s="46" t="s"/>
      <x:c r="K2187" s="46" t="s"/>
    </x:row>
    <x:row r="2188" spans="1:27">
      <x:c r="B2188" s="0" t="s">
        <x:v>1241</x:v>
      </x:c>
      <x:c r="C2188" s="0" t="s">
        <x:v>802</x:v>
      </x:c>
      <x:c r="D2188" s="0" t="s">
        <x:v>1242</x:v>
      </x:c>
      <x:c r="E2188" s="43" t="n">
        <x:v>6</x:v>
      </x:c>
      <x:c r="F2188" s="0" t="s">
        <x:v>457</x:v>
      </x:c>
      <x:c r="G2188" s="0" t="s">
        <x:v>458</x:v>
      </x:c>
      <x:c r="H2188" s="44" t="n">
        <x:v>3.18</x:v>
      </x:c>
      <x:c r="I2188" s="0" t="s">
        <x:v>459</x:v>
      </x:c>
      <x:c r="J2188" s="45">
        <x:f>ROUND(E2188/I2182* H2188,5)</x:f>
      </x:c>
      <x:c r="K2188" s="46" t="s"/>
    </x:row>
    <x:row r="2189" spans="1:27">
      <x:c r="D2189" s="47" t="s">
        <x:v>464</x:v>
      </x:c>
      <x:c r="E2189" s="46" t="s"/>
      <x:c r="H2189" s="46" t="s"/>
      <x:c r="K2189" s="44">
        <x:f>SUM(J2188:J2188)</x:f>
      </x:c>
    </x:row>
    <x:row r="2190" spans="1:27">
      <x:c r="B2190" s="14" t="s">
        <x:v>465</x:v>
      </x:c>
      <x:c r="E2190" s="46" t="s"/>
      <x:c r="H2190" s="46" t="s"/>
      <x:c r="K2190" s="46" t="s"/>
    </x:row>
    <x:row r="2191" spans="1:27">
      <x:c r="B2191" s="0" t="s">
        <x:v>1251</x:v>
      </x:c>
      <x:c r="C2191" s="0" t="s">
        <x:v>19</x:v>
      </x:c>
      <x:c r="D2191" s="0" t="s">
        <x:v>1252</x:v>
      </x:c>
      <x:c r="E2191" s="43" t="n">
        <x:v>1</x:v>
      </x:c>
      <x:c r="G2191" s="0" t="s">
        <x:v>458</x:v>
      </x:c>
      <x:c r="H2191" s="44" t="n">
        <x:v>7366</x:v>
      </x:c>
      <x:c r="I2191" s="0" t="s">
        <x:v>459</x:v>
      </x:c>
      <x:c r="J2191" s="45">
        <x:f>ROUND(E2191* H2191,5)</x:f>
      </x:c>
      <x:c r="K2191" s="46" t="s"/>
    </x:row>
    <x:row r="2192" spans="1:27">
      <x:c r="D2192" s="47" t="s">
        <x:v>475</x:v>
      </x:c>
      <x:c r="E2192" s="46" t="s"/>
      <x:c r="H2192" s="46" t="s"/>
      <x:c r="K2192" s="44">
        <x:f>SUM(J2191:J2191)</x:f>
      </x:c>
    </x:row>
    <x:row r="2193" spans="1:27">
      <x:c r="B2193" s="14" t="s">
        <x:v>448</x:v>
      </x:c>
      <x:c r="E2193" s="46" t="s"/>
      <x:c r="H2193" s="46" t="s"/>
      <x:c r="K2193" s="46" t="s"/>
    </x:row>
    <x:row r="2194" spans="1:27">
      <x:c r="B2194" s="0" t="s">
        <x:v>449</x:v>
      </x:c>
      <x:c r="C2194" s="0" t="s">
        <x:v>86</x:v>
      </x:c>
      <x:c r="D2194" s="0" t="s">
        <x:v>450</x:v>
      </x:c>
      <x:c r="E2194" s="43" t="n">
        <x:v>3</x:v>
      </x:c>
      <x:c r="G2194" s="0" t="s">
        <x:v>458</x:v>
      </x:c>
      <x:c r="H2194" s="44" t="n">
        <x:v>79.15763</x:v>
      </x:c>
      <x:c r="I2194" s="0" t="s">
        <x:v>459</x:v>
      </x:c>
      <x:c r="J2194" s="45">
        <x:f>ROUND(E2194* H2194,5)</x:f>
      </x:c>
      <x:c r="K2194" s="46" t="s"/>
    </x:row>
    <x:row r="2195" spans="1:27">
      <x:c r="D2195" s="47" t="s">
        <x:v>513</x:v>
      </x:c>
      <x:c r="E2195" s="46" t="s"/>
      <x:c r="H2195" s="46" t="s"/>
      <x:c r="K2195" s="44">
        <x:f>SUM(J2194:J2194)</x:f>
      </x:c>
    </x:row>
    <x:row r="2196" spans="1:27">
      <x:c r="E2196" s="46" t="s"/>
      <x:c r="H2196" s="46" t="s"/>
      <x:c r="K2196" s="46" t="s"/>
    </x:row>
    <x:row r="2197" spans="1:27">
      <x:c r="D2197" s="47" t="s">
        <x:v>477</x:v>
      </x:c>
      <x:c r="E2197" s="46" t="s"/>
      <x:c r="H2197" s="46" t="n">
        <x:v>1.5</x:v>
      </x:c>
      <x:c r="I2197" s="0" t="s">
        <x:v>478</x:v>
      </x:c>
      <x:c r="J2197" s="0">
        <x:f>ROUND(H2197/100*K2186,5)</x:f>
      </x:c>
      <x:c r="K2197" s="46" t="s"/>
    </x:row>
    <x:row r="2198" spans="1:27">
      <x:c r="D2198" s="47" t="s">
        <x:v>476</x:v>
      </x:c>
      <x:c r="E2198" s="46" t="s"/>
      <x:c r="H2198" s="46" t="s"/>
      <x:c r="K2198" s="48">
        <x:f>SUM(J2183:J2197)</x:f>
      </x:c>
    </x:row>
    <x:row r="2199" spans="1:27">
      <x:c r="D2199" s="47" t="s">
        <x:v>505</x:v>
      </x:c>
      <x:c r="E2199" s="46" t="s"/>
      <x:c r="H2199" s="46" t="n">
        <x:v>3</x:v>
      </x:c>
      <x:c r="I2199" s="0" t="s">
        <x:v>478</x:v>
      </x:c>
      <x:c r="K2199" s="44">
        <x:f>ROUND(H2199/100*K2198,5)</x:f>
      </x:c>
    </x:row>
    <x:row r="2200" spans="1:27">
      <x:c r="D2200" s="47" t="s">
        <x:v>479</x:v>
      </x:c>
      <x:c r="E2200" s="46" t="s"/>
      <x:c r="H2200" s="46" t="s"/>
      <x:c r="K2200" s="48">
        <x:f>SUM(K2198:K2199)</x:f>
      </x:c>
    </x:row>
    <x:row r="2202" spans="1:27" customFormat="1" ht="45" customHeight="1">
      <x:c r="A2202" s="36" t="s">
        <x:v>1253</x:v>
      </x:c>
      <x:c r="B2202" s="36" t="s">
        <x:v>336</x:v>
      </x:c>
      <x:c r="C2202" s="37" t="s">
        <x:v>19</x:v>
      </x:c>
      <x:c r="D2202" s="38" t="s">
        <x:v>337</x:v>
      </x:c>
      <x:c r="E2202" s="37" t="s"/>
      <x:c r="F2202" s="37" t="s"/>
      <x:c r="G2202" s="37" t="s"/>
      <x:c r="H2202" s="39" t="s">
        <x:v>451</x:v>
      </x:c>
      <x:c r="I2202" s="40" t="n">
        <x:v>1</x:v>
      </x:c>
      <x:c r="J2202" s="41" t="s"/>
      <x:c r="K2202" s="42">
        <x:f>ROUND(K2220,2)</x:f>
      </x:c>
      <x:c r="L2202" s="38" t="s">
        <x:v>1254</x:v>
      </x:c>
      <x:c r="M2202" s="37" t="s"/>
      <x:c r="N2202" s="37" t="s"/>
      <x:c r="O2202" s="37" t="s"/>
      <x:c r="P2202" s="37" t="s"/>
      <x:c r="Q2202" s="37" t="s"/>
      <x:c r="R2202" s="37" t="s"/>
      <x:c r="S2202" s="37" t="s"/>
      <x:c r="T2202" s="37" t="s"/>
      <x:c r="U2202" s="37" t="s"/>
      <x:c r="V2202" s="37" t="s"/>
      <x:c r="W2202" s="37" t="s"/>
      <x:c r="X2202" s="37" t="s"/>
      <x:c r="Y2202" s="37" t="s"/>
      <x:c r="Z2202" s="37" t="s"/>
      <x:c r="AA2202" s="37" t="s"/>
    </x:row>
    <x:row r="2203" spans="1:27">
      <x:c r="B2203" s="14" t="s">
        <x:v>453</x:v>
      </x:c>
    </x:row>
    <x:row r="2204" spans="1:27">
      <x:c r="B2204" s="0" t="s">
        <x:v>876</x:v>
      </x:c>
      <x:c r="C2204" s="0" t="s">
        <x:v>455</x:v>
      </x:c>
      <x:c r="D2204" s="0" t="s">
        <x:v>877</x:v>
      </x:c>
      <x:c r="E2204" s="43" t="n">
        <x:v>6</x:v>
      </x:c>
      <x:c r="F2204" s="0" t="s">
        <x:v>457</x:v>
      </x:c>
      <x:c r="G2204" s="0" t="s">
        <x:v>458</x:v>
      </x:c>
      <x:c r="H2204" s="44" t="n">
        <x:v>24.7</x:v>
      </x:c>
      <x:c r="I2204" s="0" t="s">
        <x:v>459</x:v>
      </x:c>
      <x:c r="J2204" s="45">
        <x:f>ROUND(E2204/I2202* H2204,5)</x:f>
      </x:c>
      <x:c r="K2204" s="46" t="s"/>
    </x:row>
    <x:row r="2205" spans="1:27">
      <x:c r="B2205" s="0" t="s">
        <x:v>874</x:v>
      </x:c>
      <x:c r="C2205" s="0" t="s">
        <x:v>455</x:v>
      </x:c>
      <x:c r="D2205" s="0" t="s">
        <x:v>875</x:v>
      </x:c>
      <x:c r="E2205" s="43" t="n">
        <x:v>6</x:v>
      </x:c>
      <x:c r="F2205" s="0" t="s">
        <x:v>457</x:v>
      </x:c>
      <x:c r="G2205" s="0" t="s">
        <x:v>458</x:v>
      </x:c>
      <x:c r="H2205" s="44" t="n">
        <x:v>21.22</x:v>
      </x:c>
      <x:c r="I2205" s="0" t="s">
        <x:v>459</x:v>
      </x:c>
      <x:c r="J2205" s="45">
        <x:f>ROUND(E2205/I2202* H2205,5)</x:f>
      </x:c>
      <x:c r="K2205" s="46" t="s"/>
    </x:row>
    <x:row r="2206" spans="1:27">
      <x:c r="D2206" s="47" t="s">
        <x:v>460</x:v>
      </x:c>
      <x:c r="E2206" s="46" t="s"/>
      <x:c r="H2206" s="46" t="s"/>
      <x:c r="K2206" s="44">
        <x:f>SUM(J2204:J2205)</x:f>
      </x:c>
    </x:row>
    <x:row r="2207" spans="1:27">
      <x:c r="B2207" s="14" t="s">
        <x:v>461</x:v>
      </x:c>
      <x:c r="E2207" s="46" t="s"/>
      <x:c r="H2207" s="46" t="s"/>
      <x:c r="K2207" s="46" t="s"/>
    </x:row>
    <x:row r="2208" spans="1:27">
      <x:c r="B2208" s="0" t="s">
        <x:v>1241</x:v>
      </x:c>
      <x:c r="C2208" s="0" t="s">
        <x:v>802</x:v>
      </x:c>
      <x:c r="D2208" s="0" t="s">
        <x:v>1242</x:v>
      </x:c>
      <x:c r="E2208" s="43" t="n">
        <x:v>6</x:v>
      </x:c>
      <x:c r="F2208" s="0" t="s">
        <x:v>457</x:v>
      </x:c>
      <x:c r="G2208" s="0" t="s">
        <x:v>458</x:v>
      </x:c>
      <x:c r="H2208" s="44" t="n">
        <x:v>3.18</x:v>
      </x:c>
      <x:c r="I2208" s="0" t="s">
        <x:v>459</x:v>
      </x:c>
      <x:c r="J2208" s="45">
        <x:f>ROUND(E2208/I2202* H2208,5)</x:f>
      </x:c>
      <x:c r="K2208" s="46" t="s"/>
    </x:row>
    <x:row r="2209" spans="1:27">
      <x:c r="D2209" s="47" t="s">
        <x:v>464</x:v>
      </x:c>
      <x:c r="E2209" s="46" t="s"/>
      <x:c r="H2209" s="46" t="s"/>
      <x:c r="K2209" s="44">
        <x:f>SUM(J2208:J2208)</x:f>
      </x:c>
    </x:row>
    <x:row r="2210" spans="1:27">
      <x:c r="B2210" s="14" t="s">
        <x:v>465</x:v>
      </x:c>
      <x:c r="E2210" s="46" t="s"/>
      <x:c r="H2210" s="46" t="s"/>
      <x:c r="K2210" s="46" t="s"/>
    </x:row>
    <x:row r="2211" spans="1:27">
      <x:c r="B2211" s="0" t="s">
        <x:v>1255</x:v>
      </x:c>
      <x:c r="C2211" s="0" t="s">
        <x:v>19</x:v>
      </x:c>
      <x:c r="D2211" s="0" t="s">
        <x:v>1256</x:v>
      </x:c>
      <x:c r="E2211" s="43" t="n">
        <x:v>1</x:v>
      </x:c>
      <x:c r="G2211" s="0" t="s">
        <x:v>458</x:v>
      </x:c>
      <x:c r="H2211" s="44" t="n">
        <x:v>2840</x:v>
      </x:c>
      <x:c r="I2211" s="0" t="s">
        <x:v>459</x:v>
      </x:c>
      <x:c r="J2211" s="45">
        <x:f>ROUND(E2211* H2211,5)</x:f>
      </x:c>
      <x:c r="K2211" s="46" t="s"/>
    </x:row>
    <x:row r="2212" spans="1:27">
      <x:c r="D2212" s="47" t="s">
        <x:v>475</x:v>
      </x:c>
      <x:c r="E2212" s="46" t="s"/>
      <x:c r="H2212" s="46" t="s"/>
      <x:c r="K2212" s="44">
        <x:f>SUM(J2211:J2211)</x:f>
      </x:c>
    </x:row>
    <x:row r="2213" spans="1:27">
      <x:c r="B2213" s="14" t="s">
        <x:v>448</x:v>
      </x:c>
      <x:c r="E2213" s="46" t="s"/>
      <x:c r="H2213" s="46" t="s"/>
      <x:c r="K2213" s="46" t="s"/>
    </x:row>
    <x:row r="2214" spans="1:27">
      <x:c r="B2214" s="0" t="s">
        <x:v>449</x:v>
      </x:c>
      <x:c r="C2214" s="0" t="s">
        <x:v>86</x:v>
      </x:c>
      <x:c r="D2214" s="0" t="s">
        <x:v>450</x:v>
      </x:c>
      <x:c r="E2214" s="43" t="n">
        <x:v>3</x:v>
      </x:c>
      <x:c r="G2214" s="0" t="s">
        <x:v>458</x:v>
      </x:c>
      <x:c r="H2214" s="44" t="n">
        <x:v>79.15763</x:v>
      </x:c>
      <x:c r="I2214" s="0" t="s">
        <x:v>459</x:v>
      </x:c>
      <x:c r="J2214" s="45">
        <x:f>ROUND(E2214* H2214,5)</x:f>
      </x:c>
      <x:c r="K2214" s="46" t="s"/>
    </x:row>
    <x:row r="2215" spans="1:27">
      <x:c r="D2215" s="47" t="s">
        <x:v>513</x:v>
      </x:c>
      <x:c r="E2215" s="46" t="s"/>
      <x:c r="H2215" s="46" t="s"/>
      <x:c r="K2215" s="44">
        <x:f>SUM(J2214:J2214)</x:f>
      </x:c>
    </x:row>
    <x:row r="2216" spans="1:27">
      <x:c r="E2216" s="46" t="s"/>
      <x:c r="H2216" s="46" t="s"/>
      <x:c r="K2216" s="46" t="s"/>
    </x:row>
    <x:row r="2217" spans="1:27">
      <x:c r="D2217" s="47" t="s">
        <x:v>477</x:v>
      </x:c>
      <x:c r="E2217" s="46" t="s"/>
      <x:c r="H2217" s="46" t="n">
        <x:v>1.5</x:v>
      </x:c>
      <x:c r="I2217" s="0" t="s">
        <x:v>478</x:v>
      </x:c>
      <x:c r="J2217" s="0">
        <x:f>ROUND(H2217/100*K2206,5)</x:f>
      </x:c>
      <x:c r="K2217" s="46" t="s"/>
    </x:row>
    <x:row r="2218" spans="1:27">
      <x:c r="D2218" s="47" t="s">
        <x:v>476</x:v>
      </x:c>
      <x:c r="E2218" s="46" t="s"/>
      <x:c r="H2218" s="46" t="s"/>
      <x:c r="K2218" s="48">
        <x:f>SUM(J2203:J2217)</x:f>
      </x:c>
    </x:row>
    <x:row r="2219" spans="1:27">
      <x:c r="D2219" s="47" t="s">
        <x:v>505</x:v>
      </x:c>
      <x:c r="E2219" s="46" t="s"/>
      <x:c r="H2219" s="46" t="n">
        <x:v>3</x:v>
      </x:c>
      <x:c r="I2219" s="0" t="s">
        <x:v>478</x:v>
      </x:c>
      <x:c r="K2219" s="44">
        <x:f>ROUND(H2219/100*K2218,5)</x:f>
      </x:c>
    </x:row>
    <x:row r="2220" spans="1:27">
      <x:c r="D2220" s="47" t="s">
        <x:v>479</x:v>
      </x:c>
      <x:c r="E2220" s="46" t="s"/>
      <x:c r="H2220" s="46" t="s"/>
      <x:c r="K2220" s="48">
        <x:f>SUM(K2218:K2219)</x:f>
      </x:c>
    </x:row>
    <x:row r="2222" spans="1:27" customFormat="1" ht="45" customHeight="1">
      <x:c r="A2222" s="36" t="s">
        <x:v>1257</x:v>
      </x:c>
      <x:c r="B2222" s="36" t="s">
        <x:v>158</x:v>
      </x:c>
      <x:c r="C2222" s="37" t="s">
        <x:v>26</x:v>
      </x:c>
      <x:c r="D2222" s="38" t="s">
        <x:v>159</x:v>
      </x:c>
      <x:c r="E2222" s="37" t="s"/>
      <x:c r="F2222" s="37" t="s"/>
      <x:c r="G2222" s="37" t="s"/>
      <x:c r="H2222" s="39" t="s">
        <x:v>451</x:v>
      </x:c>
      <x:c r="I2222" s="40" t="n">
        <x:v>1</x:v>
      </x:c>
      <x:c r="J2222" s="41" t="s"/>
      <x:c r="K2222" s="42">
        <x:f>ROUND(K2234,2)</x:f>
      </x:c>
      <x:c r="L2222" s="38" t="s">
        <x:v>1258</x:v>
      </x:c>
      <x:c r="M2222" s="37" t="s"/>
      <x:c r="N2222" s="37" t="s"/>
      <x:c r="O2222" s="37" t="s"/>
      <x:c r="P2222" s="37" t="s"/>
      <x:c r="Q2222" s="37" t="s"/>
      <x:c r="R2222" s="37" t="s"/>
      <x:c r="S2222" s="37" t="s"/>
      <x:c r="T2222" s="37" t="s"/>
      <x:c r="U2222" s="37" t="s"/>
      <x:c r="V2222" s="37" t="s"/>
      <x:c r="W2222" s="37" t="s"/>
      <x:c r="X2222" s="37" t="s"/>
      <x:c r="Y2222" s="37" t="s"/>
      <x:c r="Z2222" s="37" t="s"/>
      <x:c r="AA2222" s="37" t="s"/>
    </x:row>
    <x:row r="2223" spans="1:27">
      <x:c r="B2223" s="14" t="s">
        <x:v>453</x:v>
      </x:c>
    </x:row>
    <x:row r="2224" spans="1:27">
      <x:c r="B2224" s="0" t="s">
        <x:v>876</x:v>
      </x:c>
      <x:c r="C2224" s="0" t="s">
        <x:v>455</x:v>
      </x:c>
      <x:c r="D2224" s="0" t="s">
        <x:v>877</x:v>
      </x:c>
      <x:c r="E2224" s="43" t="n">
        <x:v>0.4</x:v>
      </x:c>
      <x:c r="F2224" s="0" t="s">
        <x:v>457</x:v>
      </x:c>
      <x:c r="G2224" s="0" t="s">
        <x:v>458</x:v>
      </x:c>
      <x:c r="H2224" s="44" t="n">
        <x:v>24.7</x:v>
      </x:c>
      <x:c r="I2224" s="0" t="s">
        <x:v>459</x:v>
      </x:c>
      <x:c r="J2224" s="45">
        <x:f>ROUND(E2224/I2222* H2224,5)</x:f>
      </x:c>
      <x:c r="K2224" s="46" t="s"/>
    </x:row>
    <x:row r="2225" spans="1:27">
      <x:c r="B2225" s="0" t="s">
        <x:v>874</x:v>
      </x:c>
      <x:c r="C2225" s="0" t="s">
        <x:v>455</x:v>
      </x:c>
      <x:c r="D2225" s="0" t="s">
        <x:v>875</x:v>
      </x:c>
      <x:c r="E2225" s="43" t="n">
        <x:v>0.4</x:v>
      </x:c>
      <x:c r="F2225" s="0" t="s">
        <x:v>457</x:v>
      </x:c>
      <x:c r="G2225" s="0" t="s">
        <x:v>458</x:v>
      </x:c>
      <x:c r="H2225" s="44" t="n">
        <x:v>21.22</x:v>
      </x:c>
      <x:c r="I2225" s="0" t="s">
        <x:v>459</x:v>
      </x:c>
      <x:c r="J2225" s="45">
        <x:f>ROUND(E2225/I2222* H2225,5)</x:f>
      </x:c>
      <x:c r="K2225" s="46" t="s"/>
    </x:row>
    <x:row r="2226" spans="1:27">
      <x:c r="D2226" s="47" t="s">
        <x:v>460</x:v>
      </x:c>
      <x:c r="E2226" s="46" t="s"/>
      <x:c r="H2226" s="46" t="s"/>
      <x:c r="K2226" s="44">
        <x:f>SUM(J2224:J2225)</x:f>
      </x:c>
    </x:row>
    <x:row r="2227" spans="1:27">
      <x:c r="B2227" s="14" t="s">
        <x:v>465</x:v>
      </x:c>
      <x:c r="E2227" s="46" t="s"/>
      <x:c r="H2227" s="46" t="s"/>
      <x:c r="K2227" s="46" t="s"/>
    </x:row>
    <x:row r="2228" spans="1:27">
      <x:c r="B2228" s="0" t="s">
        <x:v>1259</x:v>
      </x:c>
      <x:c r="C2228" s="0" t="s">
        <x:v>26</x:v>
      </x:c>
      <x:c r="D2228" s="0" t="s">
        <x:v>159</x:v>
      </x:c>
      <x:c r="E2228" s="43" t="n">
        <x:v>1</x:v>
      </x:c>
      <x:c r="G2228" s="0" t="s">
        <x:v>458</x:v>
      </x:c>
      <x:c r="H2228" s="44" t="n">
        <x:v>2388</x:v>
      </x:c>
      <x:c r="I2228" s="0" t="s">
        <x:v>459</x:v>
      </x:c>
      <x:c r="J2228" s="45">
        <x:f>ROUND(E2228* H2228,5)</x:f>
      </x:c>
      <x:c r="K2228" s="46" t="s"/>
    </x:row>
    <x:row r="2229" spans="1:27">
      <x:c r="D2229" s="47" t="s">
        <x:v>475</x:v>
      </x:c>
      <x:c r="E2229" s="46" t="s"/>
      <x:c r="H2229" s="46" t="s"/>
      <x:c r="K2229" s="44">
        <x:f>SUM(J2228:J2228)</x:f>
      </x:c>
    </x:row>
    <x:row r="2230" spans="1:27">
      <x:c r="E2230" s="46" t="s"/>
      <x:c r="H2230" s="46" t="s"/>
      <x:c r="K2230" s="46" t="s"/>
    </x:row>
    <x:row r="2231" spans="1:27">
      <x:c r="D2231" s="47" t="s">
        <x:v>477</x:v>
      </x:c>
      <x:c r="E2231" s="46" t="s"/>
      <x:c r="H2231" s="46" t="n">
        <x:v>2.5</x:v>
      </x:c>
      <x:c r="I2231" s="0" t="s">
        <x:v>478</x:v>
      </x:c>
      <x:c r="J2231" s="0">
        <x:f>ROUND(H2231/100*K2226,5)</x:f>
      </x:c>
      <x:c r="K2231" s="46" t="s"/>
    </x:row>
    <x:row r="2232" spans="1:27">
      <x:c r="D2232" s="47" t="s">
        <x:v>476</x:v>
      </x:c>
      <x:c r="E2232" s="46" t="s"/>
      <x:c r="H2232" s="46" t="s"/>
      <x:c r="K2232" s="48">
        <x:f>SUM(J2223:J2231)</x:f>
      </x:c>
    </x:row>
    <x:row r="2233" spans="1:27">
      <x:c r="D2233" s="47" t="s">
        <x:v>505</x:v>
      </x:c>
      <x:c r="E2233" s="46" t="s"/>
      <x:c r="H2233" s="46" t="n">
        <x:v>3</x:v>
      </x:c>
      <x:c r="I2233" s="0" t="s">
        <x:v>478</x:v>
      </x:c>
      <x:c r="K2233" s="44">
        <x:f>ROUND(H2233/100*K2232,5)</x:f>
      </x:c>
    </x:row>
    <x:row r="2234" spans="1:27">
      <x:c r="D2234" s="47" t="s">
        <x:v>479</x:v>
      </x:c>
      <x:c r="E2234" s="46" t="s"/>
      <x:c r="H2234" s="46" t="s"/>
      <x:c r="K2234" s="48">
        <x:f>SUM(K2232:K2233)</x:f>
      </x:c>
    </x:row>
    <x:row r="2236" spans="1:27" customFormat="1" ht="45" customHeight="1">
      <x:c r="A2236" s="36" t="s">
        <x:v>1260</x:v>
      </x:c>
      <x:c r="B2236" s="36" t="s">
        <x:v>70</x:v>
      </x:c>
      <x:c r="C2236" s="37" t="s">
        <x:v>13</x:v>
      </x:c>
      <x:c r="D2236" s="38" t="s">
        <x:v>71</x:v>
      </x:c>
      <x:c r="E2236" s="37" t="s"/>
      <x:c r="F2236" s="37" t="s"/>
      <x:c r="G2236" s="37" t="s"/>
      <x:c r="H2236" s="39" t="s">
        <x:v>451</x:v>
      </x:c>
      <x:c r="I2236" s="40" t="n">
        <x:v>1</x:v>
      </x:c>
      <x:c r="J2236" s="41" t="s"/>
      <x:c r="K2236" s="42">
        <x:f>ROUND(K2244,2)</x:f>
      </x:c>
      <x:c r="L2236" s="38" t="s">
        <x:v>1261</x:v>
      </x:c>
      <x:c r="M2236" s="37" t="s"/>
      <x:c r="N2236" s="37" t="s"/>
      <x:c r="O2236" s="37" t="s"/>
      <x:c r="P2236" s="37" t="s"/>
      <x:c r="Q2236" s="37" t="s"/>
      <x:c r="R2236" s="37" t="s"/>
      <x:c r="S2236" s="37" t="s"/>
      <x:c r="T2236" s="37" t="s"/>
      <x:c r="U2236" s="37" t="s"/>
      <x:c r="V2236" s="37" t="s"/>
      <x:c r="W2236" s="37" t="s"/>
      <x:c r="X2236" s="37" t="s"/>
      <x:c r="Y2236" s="37" t="s"/>
      <x:c r="Z2236" s="37" t="s"/>
      <x:c r="AA2236" s="37" t="s"/>
    </x:row>
    <x:row r="2237" spans="1:27">
      <x:c r="B2237" s="14" t="s">
        <x:v>453</x:v>
      </x:c>
    </x:row>
    <x:row r="2238" spans="1:27">
      <x:c r="B2238" s="0" t="s">
        <x:v>1262</x:v>
      </x:c>
      <x:c r="C2238" s="0" t="s">
        <x:v>455</x:v>
      </x:c>
      <x:c r="D2238" s="0" t="s">
        <x:v>1263</x:v>
      </x:c>
      <x:c r="E2238" s="43" t="n">
        <x:v>0.14</x:v>
      </x:c>
      <x:c r="F2238" s="0" t="s">
        <x:v>457</x:v>
      </x:c>
      <x:c r="G2238" s="0" t="s">
        <x:v>458</x:v>
      </x:c>
      <x:c r="H2238" s="44" t="n">
        <x:v>26.04</x:v>
      </x:c>
      <x:c r="I2238" s="0" t="s">
        <x:v>459</x:v>
      </x:c>
      <x:c r="J2238" s="45">
        <x:f>ROUND(E2238/I2236* H2238,5)</x:f>
      </x:c>
      <x:c r="K2238" s="46" t="s"/>
    </x:row>
    <x:row r="2239" spans="1:27">
      <x:c r="D2239" s="47" t="s">
        <x:v>460</x:v>
      </x:c>
      <x:c r="E2239" s="46" t="s"/>
      <x:c r="H2239" s="46" t="s"/>
      <x:c r="K2239" s="44">
        <x:f>SUM(J2238:J2238)</x:f>
      </x:c>
    </x:row>
    <x:row r="2240" spans="1:27">
      <x:c r="E2240" s="46" t="s"/>
      <x:c r="H2240" s="46" t="s"/>
      <x:c r="K2240" s="46" t="s"/>
    </x:row>
    <x:row r="2241" spans="1:27">
      <x:c r="D2241" s="47" t="s">
        <x:v>477</x:v>
      </x:c>
      <x:c r="E2241" s="46" t="s"/>
      <x:c r="H2241" s="46" t="n">
        <x:v>1.5</x:v>
      </x:c>
      <x:c r="I2241" s="0" t="s">
        <x:v>478</x:v>
      </x:c>
      <x:c r="J2241" s="0">
        <x:f>ROUND(H2241/100*K2239,5)</x:f>
      </x:c>
      <x:c r="K2241" s="46" t="s"/>
    </x:row>
    <x:row r="2242" spans="1:27">
      <x:c r="D2242" s="47" t="s">
        <x:v>476</x:v>
      </x:c>
      <x:c r="E2242" s="46" t="s"/>
      <x:c r="H2242" s="46" t="s"/>
      <x:c r="K2242" s="48">
        <x:f>SUM(J2237:J2241)</x:f>
      </x:c>
    </x:row>
    <x:row r="2243" spans="1:27">
      <x:c r="D2243" s="47" t="s">
        <x:v>505</x:v>
      </x:c>
      <x:c r="E2243" s="46" t="s"/>
      <x:c r="H2243" s="46" t="n">
        <x:v>3</x:v>
      </x:c>
      <x:c r="I2243" s="0" t="s">
        <x:v>478</x:v>
      </x:c>
      <x:c r="K2243" s="44">
        <x:f>ROUND(H2243/100*K2242,5)</x:f>
      </x:c>
    </x:row>
    <x:row r="2244" spans="1:27">
      <x:c r="D2244" s="47" t="s">
        <x:v>479</x:v>
      </x:c>
      <x:c r="E2244" s="46" t="s"/>
      <x:c r="H2244" s="46" t="s"/>
      <x:c r="K2244" s="48">
        <x:f>SUM(K2242:K2243)</x:f>
      </x:c>
    </x:row>
    <x:row r="2246" spans="1:27" customFormat="1" ht="45" customHeight="1">
      <x:c r="A2246" s="36" t="s">
        <x:v>1264</x:v>
      </x:c>
      <x:c r="B2246" s="36" t="s">
        <x:v>72</x:v>
      </x:c>
      <x:c r="C2246" s="37" t="s">
        <x:v>35</x:v>
      </x:c>
      <x:c r="D2246" s="38" t="s">
        <x:v>73</x:v>
      </x:c>
      <x:c r="E2246" s="37" t="s"/>
      <x:c r="F2246" s="37" t="s"/>
      <x:c r="G2246" s="37" t="s"/>
      <x:c r="H2246" s="39" t="s">
        <x:v>451</x:v>
      </x:c>
      <x:c r="I2246" s="40" t="n">
        <x:v>1</x:v>
      </x:c>
      <x:c r="J2246" s="41" t="s"/>
      <x:c r="K2246" s="42">
        <x:f>ROUND(K2260,2)</x:f>
      </x:c>
      <x:c r="L2246" s="38" t="s">
        <x:v>1265</x:v>
      </x:c>
      <x:c r="M2246" s="37" t="s"/>
      <x:c r="N2246" s="37" t="s"/>
      <x:c r="O2246" s="37" t="s"/>
      <x:c r="P2246" s="37" t="s"/>
      <x:c r="Q2246" s="37" t="s"/>
      <x:c r="R2246" s="37" t="s"/>
      <x:c r="S2246" s="37" t="s"/>
      <x:c r="T2246" s="37" t="s"/>
      <x:c r="U2246" s="37" t="s"/>
      <x:c r="V2246" s="37" t="s"/>
      <x:c r="W2246" s="37" t="s"/>
      <x:c r="X2246" s="37" t="s"/>
      <x:c r="Y2246" s="37" t="s"/>
      <x:c r="Z2246" s="37" t="s"/>
      <x:c r="AA2246" s="37" t="s"/>
    </x:row>
    <x:row r="2247" spans="1:27">
      <x:c r="B2247" s="14" t="s">
        <x:v>453</x:v>
      </x:c>
    </x:row>
    <x:row r="2248" spans="1:27">
      <x:c r="B2248" s="0" t="s">
        <x:v>1266</x:v>
      </x:c>
      <x:c r="C2248" s="0" t="s">
        <x:v>455</x:v>
      </x:c>
      <x:c r="D2248" s="0" t="s">
        <x:v>629</x:v>
      </x:c>
      <x:c r="E2248" s="43" t="n">
        <x:v>0.2</x:v>
      </x:c>
      <x:c r="F2248" s="0" t="s">
        <x:v>457</x:v>
      </x:c>
      <x:c r="G2248" s="0" t="s">
        <x:v>458</x:v>
      </x:c>
      <x:c r="H2248" s="44" t="n">
        <x:v>24.11</x:v>
      </x:c>
      <x:c r="I2248" s="0" t="s">
        <x:v>459</x:v>
      </x:c>
      <x:c r="J2248" s="45">
        <x:f>ROUND(E2248/I2246* H2248,5)</x:f>
      </x:c>
      <x:c r="K2248" s="46" t="s"/>
    </x:row>
    <x:row r="2249" spans="1:27">
      <x:c r="D2249" s="47" t="s">
        <x:v>460</x:v>
      </x:c>
      <x:c r="E2249" s="46" t="s"/>
      <x:c r="H2249" s="46" t="s"/>
      <x:c r="K2249" s="44">
        <x:f>SUM(J2248:J2248)</x:f>
      </x:c>
    </x:row>
    <x:row r="2250" spans="1:27">
      <x:c r="B2250" s="14" t="s">
        <x:v>461</x:v>
      </x:c>
      <x:c r="E2250" s="46" t="s"/>
      <x:c r="H2250" s="46" t="s"/>
      <x:c r="K2250" s="46" t="s"/>
    </x:row>
    <x:row r="2251" spans="1:27">
      <x:c r="B2251" s="0" t="s">
        <x:v>558</x:v>
      </x:c>
      <x:c r="C2251" s="0" t="s">
        <x:v>455</x:v>
      </x:c>
      <x:c r="D2251" s="0" t="s">
        <x:v>559</x:v>
      </x:c>
      <x:c r="E2251" s="43" t="n">
        <x:v>0.0845</x:v>
      </x:c>
      <x:c r="F2251" s="0" t="s">
        <x:v>457</x:v>
      </x:c>
      <x:c r="G2251" s="0" t="s">
        <x:v>458</x:v>
      </x:c>
      <x:c r="H2251" s="44" t="n">
        <x:v>44.99</x:v>
      </x:c>
      <x:c r="I2251" s="0" t="s">
        <x:v>459</x:v>
      </x:c>
      <x:c r="J2251" s="45">
        <x:f>ROUND(E2251/I2246* H2251,5)</x:f>
      </x:c>
      <x:c r="K2251" s="46" t="s"/>
    </x:row>
    <x:row r="2252" spans="1:27">
      <x:c r="D2252" s="47" t="s">
        <x:v>464</x:v>
      </x:c>
      <x:c r="E2252" s="46" t="s"/>
      <x:c r="H2252" s="46" t="s"/>
      <x:c r="K2252" s="44">
        <x:f>SUM(J2251:J2251)</x:f>
      </x:c>
    </x:row>
    <x:row r="2253" spans="1:27">
      <x:c r="B2253" s="14" t="s">
        <x:v>465</x:v>
      </x:c>
      <x:c r="E2253" s="46" t="s"/>
      <x:c r="H2253" s="46" t="s"/>
      <x:c r="K2253" s="46" t="s"/>
    </x:row>
    <x:row r="2254" spans="1:27">
      <x:c r="B2254" s="0" t="s">
        <x:v>1267</x:v>
      </x:c>
      <x:c r="C2254" s="0" t="s">
        <x:v>35</x:v>
      </x:c>
      <x:c r="D2254" s="0" t="s">
        <x:v>1268</x:v>
      </x:c>
      <x:c r="E2254" s="43" t="n">
        <x:v>1.155</x:v>
      </x:c>
      <x:c r="G2254" s="0" t="s">
        <x:v>458</x:v>
      </x:c>
      <x:c r="H2254" s="44" t="n">
        <x:v>31.75</x:v>
      </x:c>
      <x:c r="I2254" s="0" t="s">
        <x:v>459</x:v>
      </x:c>
      <x:c r="J2254" s="45">
        <x:f>ROUND(E2254* H2254,5)</x:f>
      </x:c>
      <x:c r="K2254" s="46" t="s"/>
    </x:row>
    <x:row r="2255" spans="1:27">
      <x:c r="D2255" s="47" t="s">
        <x:v>475</x:v>
      </x:c>
      <x:c r="E2255" s="46" t="s"/>
      <x:c r="H2255" s="46" t="s"/>
      <x:c r="K2255" s="44">
        <x:f>SUM(J2254:J2254)</x:f>
      </x:c>
    </x:row>
    <x:row r="2256" spans="1:27">
      <x:c r="E2256" s="46" t="s"/>
      <x:c r="H2256" s="46" t="s"/>
      <x:c r="K2256" s="46" t="s"/>
    </x:row>
    <x:row r="2257" spans="1:27">
      <x:c r="D2257" s="47" t="s">
        <x:v>477</x:v>
      </x:c>
      <x:c r="E2257" s="46" t="s"/>
      <x:c r="H2257" s="46" t="n">
        <x:v>1.5</x:v>
      </x:c>
      <x:c r="I2257" s="0" t="s">
        <x:v>478</x:v>
      </x:c>
      <x:c r="J2257" s="0">
        <x:f>ROUND(H2257/100*K2249,5)</x:f>
      </x:c>
      <x:c r="K2257" s="46" t="s"/>
    </x:row>
    <x:row r="2258" spans="1:27">
      <x:c r="D2258" s="47" t="s">
        <x:v>476</x:v>
      </x:c>
      <x:c r="E2258" s="46" t="s"/>
      <x:c r="H2258" s="46" t="s"/>
      <x:c r="K2258" s="48">
        <x:f>SUM(J2247:J2257)</x:f>
      </x:c>
    </x:row>
    <x:row r="2259" spans="1:27">
      <x:c r="D2259" s="47" t="s">
        <x:v>505</x:v>
      </x:c>
      <x:c r="E2259" s="46" t="s"/>
      <x:c r="H2259" s="46" t="n">
        <x:v>3</x:v>
      </x:c>
      <x:c r="I2259" s="0" t="s">
        <x:v>478</x:v>
      </x:c>
      <x:c r="K2259" s="44">
        <x:f>ROUND(H2259/100*K2258,5)</x:f>
      </x:c>
    </x:row>
    <x:row r="2260" spans="1:27">
      <x:c r="D2260" s="47" t="s">
        <x:v>479</x:v>
      </x:c>
      <x:c r="E2260" s="46" t="s"/>
      <x:c r="H2260" s="46" t="s"/>
      <x:c r="K2260" s="48">
        <x:f>SUM(K2258:K2259)</x:f>
      </x:c>
    </x:row>
    <x:row r="2262" spans="1:27" customFormat="1" ht="45" customHeight="1">
      <x:c r="A2262" s="36" t="s">
        <x:v>1269</x:v>
      </x:c>
      <x:c r="B2262" s="36" t="s">
        <x:v>125</x:v>
      </x:c>
      <x:c r="C2262" s="37" t="s">
        <x:v>35</x:v>
      </x:c>
      <x:c r="D2262" s="38" t="s">
        <x:v>126</x:v>
      </x:c>
      <x:c r="E2262" s="37" t="s"/>
      <x:c r="F2262" s="37" t="s"/>
      <x:c r="G2262" s="37" t="s"/>
      <x:c r="H2262" s="39" t="s">
        <x:v>451</x:v>
      </x:c>
      <x:c r="I2262" s="40" t="n">
        <x:v>1</x:v>
      </x:c>
      <x:c r="J2262" s="41" t="s"/>
      <x:c r="K2262" s="42">
        <x:f>ROUND(K2277,2)</x:f>
      </x:c>
      <x:c r="L2262" s="38" t="s">
        <x:v>1270</x:v>
      </x:c>
      <x:c r="M2262" s="37" t="s"/>
      <x:c r="N2262" s="37" t="s"/>
      <x:c r="O2262" s="37" t="s"/>
      <x:c r="P2262" s="37" t="s"/>
      <x:c r="Q2262" s="37" t="s"/>
      <x:c r="R2262" s="37" t="s"/>
      <x:c r="S2262" s="37" t="s"/>
      <x:c r="T2262" s="37" t="s"/>
      <x:c r="U2262" s="37" t="s"/>
      <x:c r="V2262" s="37" t="s"/>
      <x:c r="W2262" s="37" t="s"/>
      <x:c r="X2262" s="37" t="s"/>
      <x:c r="Y2262" s="37" t="s"/>
      <x:c r="Z2262" s="37" t="s"/>
      <x:c r="AA2262" s="37" t="s"/>
    </x:row>
    <x:row r="2263" spans="1:27">
      <x:c r="B2263" s="14" t="s">
        <x:v>453</x:v>
      </x:c>
    </x:row>
    <x:row r="2264" spans="1:27">
      <x:c r="B2264" s="0" t="s">
        <x:v>1266</x:v>
      </x:c>
      <x:c r="C2264" s="0" t="s">
        <x:v>455</x:v>
      </x:c>
      <x:c r="D2264" s="0" t="s">
        <x:v>629</x:v>
      </x:c>
      <x:c r="E2264" s="43" t="n">
        <x:v>0.27</x:v>
      </x:c>
      <x:c r="F2264" s="0" t="s">
        <x:v>457</x:v>
      </x:c>
      <x:c r="G2264" s="0" t="s">
        <x:v>458</x:v>
      </x:c>
      <x:c r="H2264" s="44" t="n">
        <x:v>24.11</x:v>
      </x:c>
      <x:c r="I2264" s="0" t="s">
        <x:v>459</x:v>
      </x:c>
      <x:c r="J2264" s="45">
        <x:f>ROUND(E2264/I2262* H2264,5)</x:f>
      </x:c>
      <x:c r="K2264" s="46" t="s"/>
    </x:row>
    <x:row r="2265" spans="1:27">
      <x:c r="D2265" s="47" t="s">
        <x:v>460</x:v>
      </x:c>
      <x:c r="E2265" s="46" t="s"/>
      <x:c r="H2265" s="46" t="s"/>
      <x:c r="K2265" s="44">
        <x:f>SUM(J2264:J2264)</x:f>
      </x:c>
    </x:row>
    <x:row r="2266" spans="1:27">
      <x:c r="B2266" s="14" t="s">
        <x:v>461</x:v>
      </x:c>
      <x:c r="E2266" s="46" t="s"/>
      <x:c r="H2266" s="46" t="s"/>
      <x:c r="K2266" s="46" t="s"/>
    </x:row>
    <x:row r="2267" spans="1:27">
      <x:c r="B2267" s="0" t="s">
        <x:v>558</x:v>
      </x:c>
      <x:c r="C2267" s="0" t="s">
        <x:v>455</x:v>
      </x:c>
      <x:c r="D2267" s="0" t="s">
        <x:v>559</x:v>
      </x:c>
      <x:c r="E2267" s="43" t="n">
        <x:v>0.1141</x:v>
      </x:c>
      <x:c r="F2267" s="0" t="s">
        <x:v>457</x:v>
      </x:c>
      <x:c r="G2267" s="0" t="s">
        <x:v>458</x:v>
      </x:c>
      <x:c r="H2267" s="44" t="n">
        <x:v>44.99</x:v>
      </x:c>
      <x:c r="I2267" s="0" t="s">
        <x:v>459</x:v>
      </x:c>
      <x:c r="J2267" s="45">
        <x:f>ROUND(E2267/I2262* H2267,5)</x:f>
      </x:c>
      <x:c r="K2267" s="46" t="s"/>
    </x:row>
    <x:row r="2268" spans="1:27">
      <x:c r="D2268" s="47" t="s">
        <x:v>464</x:v>
      </x:c>
      <x:c r="E2268" s="46" t="s"/>
      <x:c r="H2268" s="46" t="s"/>
      <x:c r="K2268" s="44">
        <x:f>SUM(J2267:J2267)</x:f>
      </x:c>
    </x:row>
    <x:row r="2269" spans="1:27">
      <x:c r="B2269" s="14" t="s">
        <x:v>465</x:v>
      </x:c>
      <x:c r="E2269" s="46" t="s"/>
      <x:c r="H2269" s="46" t="s"/>
      <x:c r="K2269" s="46" t="s"/>
    </x:row>
    <x:row r="2270" spans="1:27">
      <x:c r="B2270" s="0" t="s">
        <x:v>1271</x:v>
      </x:c>
      <x:c r="C2270" s="0" t="s">
        <x:v>214</x:v>
      </x:c>
      <x:c r="D2270" s="0" t="s">
        <x:v>1272</x:v>
      </x:c>
      <x:c r="E2270" s="43" t="n">
        <x:v>1.41</x:v>
      </x:c>
      <x:c r="G2270" s="0" t="s">
        <x:v>458</x:v>
      </x:c>
      <x:c r="H2270" s="44" t="n">
        <x:v>18.82</x:v>
      </x:c>
      <x:c r="I2270" s="0" t="s">
        <x:v>459</x:v>
      </x:c>
      <x:c r="J2270" s="45">
        <x:f>ROUND(E2270* H2270,5)</x:f>
      </x:c>
      <x:c r="K2270" s="46" t="s"/>
    </x:row>
    <x:row r="2271" spans="1:27">
      <x:c r="B2271" s="0" t="s">
        <x:v>1273</x:v>
      </x:c>
      <x:c r="C2271" s="0" t="s">
        <x:v>35</x:v>
      </x:c>
      <x:c r="D2271" s="0" t="s">
        <x:v>1274</x:v>
      </x:c>
      <x:c r="E2271" s="43" t="n">
        <x:v>0.222</x:v>
      </x:c>
      <x:c r="G2271" s="0" t="s">
        <x:v>458</x:v>
      </x:c>
      <x:c r="H2271" s="44" t="n">
        <x:v>42.28</x:v>
      </x:c>
      <x:c r="I2271" s="0" t="s">
        <x:v>459</x:v>
      </x:c>
      <x:c r="J2271" s="45">
        <x:f>ROUND(E2271* H2271,5)</x:f>
      </x:c>
      <x:c r="K2271" s="46" t="s"/>
    </x:row>
    <x:row r="2272" spans="1:27">
      <x:c r="D2272" s="47" t="s">
        <x:v>475</x:v>
      </x:c>
      <x:c r="E2272" s="46" t="s"/>
      <x:c r="H2272" s="46" t="s"/>
      <x:c r="K2272" s="44">
        <x:f>SUM(J2270:J2271)</x:f>
      </x:c>
    </x:row>
    <x:row r="2273" spans="1:27">
      <x:c r="E2273" s="46" t="s"/>
      <x:c r="H2273" s="46" t="s"/>
      <x:c r="K2273" s="46" t="s"/>
    </x:row>
    <x:row r="2274" spans="1:27">
      <x:c r="D2274" s="47" t="s">
        <x:v>477</x:v>
      </x:c>
      <x:c r="E2274" s="46" t="s"/>
      <x:c r="H2274" s="46" t="n">
        <x:v>1.5</x:v>
      </x:c>
      <x:c r="I2274" s="0" t="s">
        <x:v>478</x:v>
      </x:c>
      <x:c r="J2274" s="0">
        <x:f>ROUND(H2274/100*K2265,5)</x:f>
      </x:c>
      <x:c r="K2274" s="46" t="s"/>
    </x:row>
    <x:row r="2275" spans="1:27">
      <x:c r="D2275" s="47" t="s">
        <x:v>476</x:v>
      </x:c>
      <x:c r="E2275" s="46" t="s"/>
      <x:c r="H2275" s="46" t="s"/>
      <x:c r="K2275" s="48">
        <x:f>SUM(J2263:J2274)</x:f>
      </x:c>
    </x:row>
    <x:row r="2276" spans="1:27">
      <x:c r="D2276" s="47" t="s">
        <x:v>505</x:v>
      </x:c>
      <x:c r="E2276" s="46" t="s"/>
      <x:c r="H2276" s="46" t="n">
        <x:v>3</x:v>
      </x:c>
      <x:c r="I2276" s="0" t="s">
        <x:v>478</x:v>
      </x:c>
      <x:c r="K2276" s="44">
        <x:f>ROUND(H2276/100*K2275,5)</x:f>
      </x:c>
    </x:row>
    <x:row r="2277" spans="1:27">
      <x:c r="D2277" s="47" t="s">
        <x:v>479</x:v>
      </x:c>
      <x:c r="E2277" s="46" t="s"/>
      <x:c r="H2277" s="46" t="s"/>
      <x:c r="K2277" s="48">
        <x:f>SUM(K2275:K2276)</x:f>
      </x:c>
    </x:row>
    <x:row r="2279" spans="1:27" customFormat="1" ht="45" customHeight="1">
      <x:c r="A2279" s="36" t="s">
        <x:v>1275</x:v>
      </x:c>
      <x:c r="B2279" s="36" t="s">
        <x:v>137</x:v>
      </x:c>
      <x:c r="C2279" s="37" t="s">
        <x:v>35</x:v>
      </x:c>
      <x:c r="D2279" s="38" t="s">
        <x:v>138</x:v>
      </x:c>
      <x:c r="E2279" s="37" t="s"/>
      <x:c r="F2279" s="37" t="s"/>
      <x:c r="G2279" s="37" t="s"/>
      <x:c r="H2279" s="39" t="s">
        <x:v>451</x:v>
      </x:c>
      <x:c r="I2279" s="40" t="n">
        <x:v>1</x:v>
      </x:c>
      <x:c r="J2279" s="41" t="s"/>
      <x:c r="K2279" s="42">
        <x:f>ROUND(K2294,2)</x:f>
      </x:c>
      <x:c r="L2279" s="38" t="s">
        <x:v>1276</x:v>
      </x:c>
      <x:c r="M2279" s="37" t="s"/>
      <x:c r="N2279" s="37" t="s"/>
      <x:c r="O2279" s="37" t="s"/>
      <x:c r="P2279" s="37" t="s"/>
      <x:c r="Q2279" s="37" t="s"/>
      <x:c r="R2279" s="37" t="s"/>
      <x:c r="S2279" s="37" t="s"/>
      <x:c r="T2279" s="37" t="s"/>
      <x:c r="U2279" s="37" t="s"/>
      <x:c r="V2279" s="37" t="s"/>
      <x:c r="W2279" s="37" t="s"/>
      <x:c r="X2279" s="37" t="s"/>
      <x:c r="Y2279" s="37" t="s"/>
      <x:c r="Z2279" s="37" t="s"/>
      <x:c r="AA2279" s="37" t="s"/>
    </x:row>
    <x:row r="2280" spans="1:27">
      <x:c r="B2280" s="14" t="s">
        <x:v>453</x:v>
      </x:c>
    </x:row>
    <x:row r="2281" spans="1:27">
      <x:c r="B2281" s="0" t="s">
        <x:v>1266</x:v>
      </x:c>
      <x:c r="C2281" s="0" t="s">
        <x:v>455</x:v>
      </x:c>
      <x:c r="D2281" s="0" t="s">
        <x:v>629</x:v>
      </x:c>
      <x:c r="E2281" s="43" t="n">
        <x:v>0.2</x:v>
      </x:c>
      <x:c r="F2281" s="0" t="s">
        <x:v>457</x:v>
      </x:c>
      <x:c r="G2281" s="0" t="s">
        <x:v>458</x:v>
      </x:c>
      <x:c r="H2281" s="44" t="n">
        <x:v>24.11</x:v>
      </x:c>
      <x:c r="I2281" s="0" t="s">
        <x:v>459</x:v>
      </x:c>
      <x:c r="J2281" s="45">
        <x:f>ROUND(E2281/I2279* H2281,5)</x:f>
      </x:c>
      <x:c r="K2281" s="46" t="s"/>
    </x:row>
    <x:row r="2282" spans="1:27">
      <x:c r="D2282" s="47" t="s">
        <x:v>460</x:v>
      </x:c>
      <x:c r="E2282" s="46" t="s"/>
      <x:c r="H2282" s="46" t="s"/>
      <x:c r="K2282" s="44">
        <x:f>SUM(J2281:J2281)</x:f>
      </x:c>
    </x:row>
    <x:row r="2283" spans="1:27">
      <x:c r="B2283" s="14" t="s">
        <x:v>461</x:v>
      </x:c>
      <x:c r="E2283" s="46" t="s"/>
      <x:c r="H2283" s="46" t="s"/>
      <x:c r="K2283" s="46" t="s"/>
    </x:row>
    <x:row r="2284" spans="1:27">
      <x:c r="B2284" s="0" t="s">
        <x:v>558</x:v>
      </x:c>
      <x:c r="C2284" s="0" t="s">
        <x:v>455</x:v>
      </x:c>
      <x:c r="D2284" s="0" t="s">
        <x:v>559</x:v>
      </x:c>
      <x:c r="E2284" s="43" t="n">
        <x:v>0.0845</x:v>
      </x:c>
      <x:c r="F2284" s="0" t="s">
        <x:v>457</x:v>
      </x:c>
      <x:c r="G2284" s="0" t="s">
        <x:v>458</x:v>
      </x:c>
      <x:c r="H2284" s="44" t="n">
        <x:v>44.99</x:v>
      </x:c>
      <x:c r="I2284" s="0" t="s">
        <x:v>459</x:v>
      </x:c>
      <x:c r="J2284" s="45">
        <x:f>ROUND(E2284/I2279* H2284,5)</x:f>
      </x:c>
      <x:c r="K2284" s="46" t="s"/>
    </x:row>
    <x:row r="2285" spans="1:27">
      <x:c r="D2285" s="47" t="s">
        <x:v>464</x:v>
      </x:c>
      <x:c r="E2285" s="46" t="s"/>
      <x:c r="H2285" s="46" t="s"/>
      <x:c r="K2285" s="44">
        <x:f>SUM(J2284:J2284)</x:f>
      </x:c>
    </x:row>
    <x:row r="2286" spans="1:27">
      <x:c r="B2286" s="14" t="s">
        <x:v>465</x:v>
      </x:c>
      <x:c r="E2286" s="46" t="s"/>
      <x:c r="H2286" s="46" t="s"/>
      <x:c r="K2286" s="46" t="s"/>
    </x:row>
    <x:row r="2287" spans="1:27">
      <x:c r="B2287" s="0" t="s">
        <x:v>1267</x:v>
      </x:c>
      <x:c r="C2287" s="0" t="s">
        <x:v>35</x:v>
      </x:c>
      <x:c r="D2287" s="0" t="s">
        <x:v>1268</x:v>
      </x:c>
      <x:c r="E2287" s="43" t="n">
        <x:v>0.35</x:v>
      </x:c>
      <x:c r="G2287" s="0" t="s">
        <x:v>458</x:v>
      </x:c>
      <x:c r="H2287" s="44" t="n">
        <x:v>31.75</x:v>
      </x:c>
      <x:c r="I2287" s="0" t="s">
        <x:v>459</x:v>
      </x:c>
      <x:c r="J2287" s="45">
        <x:f>ROUND(E2287* H2287,5)</x:f>
      </x:c>
      <x:c r="K2287" s="46" t="s"/>
    </x:row>
    <x:row r="2288" spans="1:27">
      <x:c r="B2288" s="0" t="s">
        <x:v>989</x:v>
      </x:c>
      <x:c r="C2288" s="0" t="s">
        <x:v>214</x:v>
      </x:c>
      <x:c r="D2288" s="0" t="s">
        <x:v>990</x:v>
      </x:c>
      <x:c r="E2288" s="43" t="n">
        <x:v>1.05</x:v>
      </x:c>
      <x:c r="G2288" s="0" t="s">
        <x:v>458</x:v>
      </x:c>
      <x:c r="H2288" s="44" t="n">
        <x:v>38.41</x:v>
      </x:c>
      <x:c r="I2288" s="0" t="s">
        <x:v>459</x:v>
      </x:c>
      <x:c r="J2288" s="45">
        <x:f>ROUND(E2288* H2288,5)</x:f>
      </x:c>
      <x:c r="K2288" s="46" t="s"/>
    </x:row>
    <x:row r="2289" spans="1:27">
      <x:c r="D2289" s="47" t="s">
        <x:v>475</x:v>
      </x:c>
      <x:c r="E2289" s="46" t="s"/>
      <x:c r="H2289" s="46" t="s"/>
      <x:c r="K2289" s="44">
        <x:f>SUM(J2287:J2288)</x:f>
      </x:c>
    </x:row>
    <x:row r="2290" spans="1:27">
      <x:c r="E2290" s="46" t="s"/>
      <x:c r="H2290" s="46" t="s"/>
      <x:c r="K2290" s="46" t="s"/>
    </x:row>
    <x:row r="2291" spans="1:27">
      <x:c r="D2291" s="47" t="s">
        <x:v>477</x:v>
      </x:c>
      <x:c r="E2291" s="46" t="s"/>
      <x:c r="H2291" s="46" t="n">
        <x:v>1.5</x:v>
      </x:c>
      <x:c r="I2291" s="0" t="s">
        <x:v>478</x:v>
      </x:c>
      <x:c r="J2291" s="0">
        <x:f>ROUND(H2291/100*K2282,5)</x:f>
      </x:c>
      <x:c r="K2291" s="46" t="s"/>
    </x:row>
    <x:row r="2292" spans="1:27">
      <x:c r="D2292" s="47" t="s">
        <x:v>476</x:v>
      </x:c>
      <x:c r="E2292" s="46" t="s"/>
      <x:c r="H2292" s="46" t="s"/>
      <x:c r="K2292" s="48">
        <x:f>SUM(J2280:J2291)</x:f>
      </x:c>
    </x:row>
    <x:row r="2293" spans="1:27">
      <x:c r="D2293" s="47" t="s">
        <x:v>505</x:v>
      </x:c>
      <x:c r="E2293" s="46" t="s"/>
      <x:c r="H2293" s="46" t="n">
        <x:v>3</x:v>
      </x:c>
      <x:c r="I2293" s="0" t="s">
        <x:v>478</x:v>
      </x:c>
      <x:c r="K2293" s="44">
        <x:f>ROUND(H2293/100*K2292,5)</x:f>
      </x:c>
    </x:row>
    <x:row r="2294" spans="1:27">
      <x:c r="D2294" s="47" t="s">
        <x:v>479</x:v>
      </x:c>
      <x:c r="E2294" s="46" t="s"/>
      <x:c r="H2294" s="46" t="s"/>
      <x:c r="K2294" s="48">
        <x:f>SUM(K2292:K2293)</x:f>
      </x:c>
    </x:row>
    <x:row r="2296" spans="1:27" customFormat="1" ht="45" customHeight="1">
      <x:c r="A2296" s="36" t="s">
        <x:v>1277</x:v>
      </x:c>
      <x:c r="B2296" s="36" t="s">
        <x:v>119</x:v>
      </x:c>
      <x:c r="C2296" s="37" t="s">
        <x:v>13</x:v>
      </x:c>
      <x:c r="D2296" s="38" t="s">
        <x:v>120</x:v>
      </x:c>
      <x:c r="E2296" s="37" t="s"/>
      <x:c r="F2296" s="37" t="s"/>
      <x:c r="G2296" s="37" t="s"/>
      <x:c r="H2296" s="39" t="s">
        <x:v>451</x:v>
      </x:c>
      <x:c r="I2296" s="40" t="n">
        <x:v>1</x:v>
      </x:c>
      <x:c r="J2296" s="41" t="s"/>
      <x:c r="K2296" s="42">
        <x:f>ROUND(K2310,2)</x:f>
      </x:c>
      <x:c r="L2296" s="38" t="s">
        <x:v>1278</x:v>
      </x:c>
      <x:c r="M2296" s="37" t="s"/>
      <x:c r="N2296" s="37" t="s"/>
      <x:c r="O2296" s="37" t="s"/>
      <x:c r="P2296" s="37" t="s"/>
      <x:c r="Q2296" s="37" t="s"/>
      <x:c r="R2296" s="37" t="s"/>
      <x:c r="S2296" s="37" t="s"/>
      <x:c r="T2296" s="37" t="s"/>
      <x:c r="U2296" s="37" t="s"/>
      <x:c r="V2296" s="37" t="s"/>
      <x:c r="W2296" s="37" t="s"/>
      <x:c r="X2296" s="37" t="s"/>
      <x:c r="Y2296" s="37" t="s"/>
      <x:c r="Z2296" s="37" t="s"/>
      <x:c r="AA2296" s="37" t="s"/>
    </x:row>
    <x:row r="2297" spans="1:27">
      <x:c r="B2297" s="14" t="s">
        <x:v>453</x:v>
      </x:c>
    </x:row>
    <x:row r="2298" spans="1:27">
      <x:c r="B2298" s="0" t="s">
        <x:v>1266</x:v>
      </x:c>
      <x:c r="C2298" s="0" t="s">
        <x:v>455</x:v>
      </x:c>
      <x:c r="D2298" s="0" t="s">
        <x:v>629</x:v>
      </x:c>
      <x:c r="E2298" s="43" t="n">
        <x:v>0.028</x:v>
      </x:c>
      <x:c r="F2298" s="0" t="s">
        <x:v>457</x:v>
      </x:c>
      <x:c r="G2298" s="0" t="s">
        <x:v>458</x:v>
      </x:c>
      <x:c r="H2298" s="44" t="n">
        <x:v>24.11</x:v>
      </x:c>
      <x:c r="I2298" s="0" t="s">
        <x:v>459</x:v>
      </x:c>
      <x:c r="J2298" s="45">
        <x:f>ROUND(E2298/I2296* H2298,5)</x:f>
      </x:c>
      <x:c r="K2298" s="46" t="s"/>
    </x:row>
    <x:row r="2299" spans="1:27">
      <x:c r="D2299" s="47" t="s">
        <x:v>460</x:v>
      </x:c>
      <x:c r="E2299" s="46" t="s"/>
      <x:c r="H2299" s="46" t="s"/>
      <x:c r="K2299" s="44">
        <x:f>SUM(J2298:J2298)</x:f>
      </x:c>
    </x:row>
    <x:row r="2300" spans="1:27">
      <x:c r="B2300" s="14" t="s">
        <x:v>461</x:v>
      </x:c>
      <x:c r="E2300" s="46" t="s"/>
      <x:c r="H2300" s="46" t="s"/>
      <x:c r="K2300" s="46" t="s"/>
    </x:row>
    <x:row r="2301" spans="1:27">
      <x:c r="B2301" s="0" t="s">
        <x:v>558</x:v>
      </x:c>
      <x:c r="C2301" s="0" t="s">
        <x:v>455</x:v>
      </x:c>
      <x:c r="D2301" s="0" t="s">
        <x:v>559</x:v>
      </x:c>
      <x:c r="E2301" s="43" t="n">
        <x:v>0.012</x:v>
      </x:c>
      <x:c r="F2301" s="0" t="s">
        <x:v>457</x:v>
      </x:c>
      <x:c r="G2301" s="0" t="s">
        <x:v>458</x:v>
      </x:c>
      <x:c r="H2301" s="44" t="n">
        <x:v>44.99</x:v>
      </x:c>
      <x:c r="I2301" s="0" t="s">
        <x:v>459</x:v>
      </x:c>
      <x:c r="J2301" s="45">
        <x:f>ROUND(E2301/I2296* H2301,5)</x:f>
      </x:c>
      <x:c r="K2301" s="46" t="s"/>
    </x:row>
    <x:row r="2302" spans="1:27">
      <x:c r="D2302" s="47" t="s">
        <x:v>464</x:v>
      </x:c>
      <x:c r="E2302" s="46" t="s"/>
      <x:c r="H2302" s="46" t="s"/>
      <x:c r="K2302" s="44">
        <x:f>SUM(J2301:J2301)</x:f>
      </x:c>
    </x:row>
    <x:row r="2303" spans="1:27">
      <x:c r="B2303" s="14" t="s">
        <x:v>465</x:v>
      </x:c>
      <x:c r="E2303" s="46" t="s"/>
      <x:c r="H2303" s="46" t="s"/>
      <x:c r="K2303" s="46" t="s"/>
    </x:row>
    <x:row r="2304" spans="1:27">
      <x:c r="B2304" s="0" t="s">
        <x:v>1279</x:v>
      </x:c>
      <x:c r="C2304" s="0" t="s">
        <x:v>35</x:v>
      </x:c>
      <x:c r="D2304" s="0" t="s">
        <x:v>1280</x:v>
      </x:c>
      <x:c r="E2304" s="43" t="n">
        <x:v>0.1</x:v>
      </x:c>
      <x:c r="G2304" s="0" t="s">
        <x:v>458</x:v>
      </x:c>
      <x:c r="H2304" s="44" t="n">
        <x:v>31.35</x:v>
      </x:c>
      <x:c r="I2304" s="0" t="s">
        <x:v>459</x:v>
      </x:c>
      <x:c r="J2304" s="45">
        <x:f>ROUND(E2304* H2304,5)</x:f>
      </x:c>
      <x:c r="K2304" s="46" t="s"/>
    </x:row>
    <x:row r="2305" spans="1:27">
      <x:c r="D2305" s="47" t="s">
        <x:v>475</x:v>
      </x:c>
      <x:c r="E2305" s="46" t="s"/>
      <x:c r="H2305" s="46" t="s"/>
      <x:c r="K2305" s="44">
        <x:f>SUM(J2304:J2304)</x:f>
      </x:c>
    </x:row>
    <x:row r="2306" spans="1:27">
      <x:c r="E2306" s="46" t="s"/>
      <x:c r="H2306" s="46" t="s"/>
      <x:c r="K2306" s="46" t="s"/>
    </x:row>
    <x:row r="2307" spans="1:27">
      <x:c r="D2307" s="47" t="s">
        <x:v>477</x:v>
      </x:c>
      <x:c r="E2307" s="46" t="s"/>
      <x:c r="H2307" s="46" t="n">
        <x:v>1.5</x:v>
      </x:c>
      <x:c r="I2307" s="0" t="s">
        <x:v>478</x:v>
      </x:c>
      <x:c r="J2307" s="0">
        <x:f>ROUND(H2307/100*K2299,5)</x:f>
      </x:c>
      <x:c r="K2307" s="46" t="s"/>
    </x:row>
    <x:row r="2308" spans="1:27">
      <x:c r="D2308" s="47" t="s">
        <x:v>476</x:v>
      </x:c>
      <x:c r="E2308" s="46" t="s"/>
      <x:c r="H2308" s="46" t="s"/>
      <x:c r="K2308" s="48">
        <x:f>SUM(J2297:J2307)</x:f>
      </x:c>
    </x:row>
    <x:row r="2309" spans="1:27">
      <x:c r="D2309" s="47" t="s">
        <x:v>505</x:v>
      </x:c>
      <x:c r="E2309" s="46" t="s"/>
      <x:c r="H2309" s="46" t="n">
        <x:v>3</x:v>
      </x:c>
      <x:c r="I2309" s="0" t="s">
        <x:v>478</x:v>
      </x:c>
      <x:c r="K2309" s="44">
        <x:f>ROUND(H2309/100*K2308,5)</x:f>
      </x:c>
    </x:row>
    <x:row r="2310" spans="1:27">
      <x:c r="D2310" s="47" t="s">
        <x:v>479</x:v>
      </x:c>
      <x:c r="E2310" s="46" t="s"/>
      <x:c r="H2310" s="46" t="s"/>
      <x:c r="K2310" s="48">
        <x:f>SUM(K2308:K2309)</x:f>
      </x:c>
    </x:row>
    <x:row r="2312" spans="1:27" customFormat="1" ht="45" customHeight="1">
      <x:c r="A2312" s="36" t="s">
        <x:v>1281</x:v>
      </x:c>
      <x:c r="B2312" s="36" t="s">
        <x:v>395</x:v>
      </x:c>
      <x:c r="C2312" s="37" t="s">
        <x:v>26</x:v>
      </x:c>
      <x:c r="D2312" s="38" t="s">
        <x:v>396</x:v>
      </x:c>
      <x:c r="E2312" s="37" t="s"/>
      <x:c r="F2312" s="37" t="s"/>
      <x:c r="G2312" s="37" t="s"/>
      <x:c r="H2312" s="39" t="s">
        <x:v>451</x:v>
      </x:c>
      <x:c r="I2312" s="40" t="n">
        <x:v>1</x:v>
      </x:c>
      <x:c r="J2312" s="41" t="s"/>
      <x:c r="K2312" s="42" t="n">
        <x:v>13557.55</x:v>
      </x:c>
      <x:c r="L2312" s="38" t="s">
        <x:v>1282</x:v>
      </x:c>
      <x:c r="M2312" s="37" t="s"/>
      <x:c r="N2312" s="37" t="s"/>
      <x:c r="O2312" s="37" t="s"/>
      <x:c r="P2312" s="37" t="s"/>
      <x:c r="Q2312" s="37" t="s"/>
      <x:c r="R2312" s="37" t="s"/>
      <x:c r="S2312" s="37" t="s"/>
      <x:c r="T2312" s="37" t="s"/>
      <x:c r="U2312" s="37" t="s"/>
      <x:c r="V2312" s="37" t="s"/>
      <x:c r="W2312" s="37" t="s"/>
      <x:c r="X2312" s="37" t="s"/>
      <x:c r="Y2312" s="37" t="s"/>
      <x:c r="Z2312" s="37" t="s"/>
      <x:c r="AA2312" s="37" t="s"/>
    </x:row>
    <x:row r="2313" spans="1:27" customFormat="1" ht="45" customHeight="1">
      <x:c r="A2313" s="36" t="s">
        <x:v>1283</x:v>
      </x:c>
      <x:c r="B2313" s="36" t="s">
        <x:v>105</x:v>
      </x:c>
      <x:c r="C2313" s="37" t="s">
        <x:v>26</x:v>
      </x:c>
      <x:c r="D2313" s="38" t="s">
        <x:v>106</x:v>
      </x:c>
      <x:c r="E2313" s="37" t="s"/>
      <x:c r="F2313" s="37" t="s"/>
      <x:c r="G2313" s="37" t="s"/>
      <x:c r="H2313" s="39" t="s">
        <x:v>451</x:v>
      </x:c>
      <x:c r="I2313" s="40" t="n">
        <x:v>1</x:v>
      </x:c>
      <x:c r="J2313" s="41" t="s"/>
      <x:c r="K2313" s="42">
        <x:f>ROUND(K2319,2)</x:f>
      </x:c>
      <x:c r="L2313" s="38" t="s">
        <x:v>1284</x:v>
      </x:c>
      <x:c r="M2313" s="37" t="s"/>
      <x:c r="N2313" s="37" t="s"/>
      <x:c r="O2313" s="37" t="s"/>
      <x:c r="P2313" s="37" t="s"/>
      <x:c r="Q2313" s="37" t="s"/>
      <x:c r="R2313" s="37" t="s"/>
      <x:c r="S2313" s="37" t="s"/>
      <x:c r="T2313" s="37" t="s"/>
      <x:c r="U2313" s="37" t="s"/>
      <x:c r="V2313" s="37" t="s"/>
      <x:c r="W2313" s="37" t="s"/>
      <x:c r="X2313" s="37" t="s"/>
      <x:c r="Y2313" s="37" t="s"/>
      <x:c r="Z2313" s="37" t="s"/>
      <x:c r="AA2313" s="37" t="s"/>
    </x:row>
    <x:row r="2314" spans="1:27">
      <x:c r="B2314" s="14" t="s">
        <x:v>465</x:v>
      </x:c>
    </x:row>
    <x:row r="2315" spans="1:27">
      <x:c r="B2315" s="0" t="s">
        <x:v>1285</x:v>
      </x:c>
      <x:c r="C2315" s="0" t="s">
        <x:v>26</x:v>
      </x:c>
      <x:c r="D2315" s="0" t="s">
        <x:v>1286</x:v>
      </x:c>
      <x:c r="E2315" s="43" t="n">
        <x:v>1</x:v>
      </x:c>
      <x:c r="G2315" s="0" t="s">
        <x:v>458</x:v>
      </x:c>
      <x:c r="H2315" s="44" t="n">
        <x:v>81.55</x:v>
      </x:c>
      <x:c r="I2315" s="0" t="s">
        <x:v>459</x:v>
      </x:c>
      <x:c r="J2315" s="45">
        <x:f>ROUND(E2315* H2315,5)</x:f>
      </x:c>
      <x:c r="K2315" s="46" t="s"/>
    </x:row>
    <x:row r="2316" spans="1:27">
      <x:c r="D2316" s="47" t="s">
        <x:v>475</x:v>
      </x:c>
      <x:c r="E2316" s="46" t="s"/>
      <x:c r="H2316" s="46" t="s"/>
      <x:c r="K2316" s="44">
        <x:f>SUM(J2315:J2315)</x:f>
      </x:c>
    </x:row>
    <x:row r="2317" spans="1:27">
      <x:c r="D2317" s="47" t="s">
        <x:v>476</x:v>
      </x:c>
      <x:c r="E2317" s="46" t="s"/>
      <x:c r="H2317" s="46" t="s"/>
      <x:c r="K2317" s="48">
        <x:f>SUM(J2314:J2316)</x:f>
      </x:c>
    </x:row>
    <x:row r="2318" spans="1:27">
      <x:c r="D2318" s="47" t="s">
        <x:v>505</x:v>
      </x:c>
      <x:c r="E2318" s="46" t="s"/>
      <x:c r="H2318" s="46" t="n">
        <x:v>3</x:v>
      </x:c>
      <x:c r="I2318" s="0" t="s">
        <x:v>478</x:v>
      </x:c>
      <x:c r="K2318" s="44">
        <x:f>ROUND(H2318/100*K2317,5)</x:f>
      </x:c>
    </x:row>
    <x:row r="2319" spans="1:27">
      <x:c r="D2319" s="47" t="s">
        <x:v>479</x:v>
      </x:c>
      <x:c r="E2319" s="46" t="s"/>
      <x:c r="H2319" s="46" t="s"/>
      <x:c r="K2319" s="48">
        <x:f>SUM(K2317:K2318)</x:f>
      </x:c>
    </x:row>
    <x:row r="2321" spans="1:27" customFormat="1" ht="45" customHeight="1">
      <x:c r="A2321" s="36" t="s">
        <x:v>1287</x:v>
      </x:c>
      <x:c r="B2321" s="36" t="s">
        <x:v>139</x:v>
      </x:c>
      <x:c r="C2321" s="37" t="s">
        <x:v>26</x:v>
      </x:c>
      <x:c r="D2321" s="38" t="s">
        <x:v>140</x:v>
      </x:c>
      <x:c r="E2321" s="37" t="s"/>
      <x:c r="F2321" s="37" t="s"/>
      <x:c r="G2321" s="37" t="s"/>
      <x:c r="H2321" s="39" t="s">
        <x:v>451</x:v>
      </x:c>
      <x:c r="I2321" s="40" t="n">
        <x:v>1</x:v>
      </x:c>
      <x:c r="J2321" s="41" t="s"/>
      <x:c r="K2321" s="42" t="n">
        <x:v>15450</x:v>
      </x:c>
      <x:c r="L2321" s="38" t="s">
        <x:v>1288</x:v>
      </x:c>
      <x:c r="M2321" s="37" t="s"/>
      <x:c r="N2321" s="37" t="s"/>
      <x:c r="O2321" s="37" t="s"/>
      <x:c r="P2321" s="37" t="s"/>
      <x:c r="Q2321" s="37" t="s"/>
      <x:c r="R2321" s="37" t="s"/>
      <x:c r="S2321" s="37" t="s"/>
      <x:c r="T2321" s="37" t="s"/>
      <x:c r="U2321" s="37" t="s"/>
      <x:c r="V2321" s="37" t="s"/>
      <x:c r="W2321" s="37" t="s"/>
      <x:c r="X2321" s="37" t="s"/>
      <x:c r="Y2321" s="37" t="s"/>
      <x:c r="Z2321" s="37" t="s"/>
      <x:c r="AA2321" s="37" t="s"/>
    </x:row>
    <x:row r="2322" spans="1:27" customFormat="1" ht="45" customHeight="1">
      <x:c r="A2322" s="36" t="s">
        <x:v>1289</x:v>
      </x:c>
      <x:c r="B2322" s="36" t="s">
        <x:v>109</x:v>
      </x:c>
      <x:c r="C2322" s="37" t="s">
        <x:v>26</x:v>
      </x:c>
      <x:c r="D2322" s="38" t="s">
        <x:v>110</x:v>
      </x:c>
      <x:c r="E2322" s="37" t="s"/>
      <x:c r="F2322" s="37" t="s"/>
      <x:c r="G2322" s="37" t="s"/>
      <x:c r="H2322" s="39" t="s">
        <x:v>451</x:v>
      </x:c>
      <x:c r="I2322" s="40" t="n">
        <x:v>1</x:v>
      </x:c>
      <x:c r="J2322" s="41" t="s"/>
      <x:c r="K2322" s="42">
        <x:f>ROUND(K2328,2)</x:f>
      </x:c>
      <x:c r="L2322" s="38" t="s">
        <x:v>1290</x:v>
      </x:c>
      <x:c r="M2322" s="37" t="s"/>
      <x:c r="N2322" s="37" t="s"/>
      <x:c r="O2322" s="37" t="s"/>
      <x:c r="P2322" s="37" t="s"/>
      <x:c r="Q2322" s="37" t="s"/>
      <x:c r="R2322" s="37" t="s"/>
      <x:c r="S2322" s="37" t="s"/>
      <x:c r="T2322" s="37" t="s"/>
      <x:c r="U2322" s="37" t="s"/>
      <x:c r="V2322" s="37" t="s"/>
      <x:c r="W2322" s="37" t="s"/>
      <x:c r="X2322" s="37" t="s"/>
      <x:c r="Y2322" s="37" t="s"/>
      <x:c r="Z2322" s="37" t="s"/>
      <x:c r="AA2322" s="37" t="s"/>
    </x:row>
    <x:row r="2323" spans="1:27">
      <x:c r="B2323" s="14" t="s">
        <x:v>465</x:v>
      </x:c>
    </x:row>
    <x:row r="2324" spans="1:27">
      <x:c r="B2324" s="0" t="s">
        <x:v>1291</x:v>
      </x:c>
      <x:c r="C2324" s="0" t="s">
        <x:v>26</x:v>
      </x:c>
      <x:c r="D2324" s="0" t="s">
        <x:v>1292</x:v>
      </x:c>
      <x:c r="E2324" s="43" t="n">
        <x:v>1</x:v>
      </x:c>
      <x:c r="G2324" s="0" t="s">
        <x:v>458</x:v>
      </x:c>
      <x:c r="H2324" s="44" t="n">
        <x:v>184.16</x:v>
      </x:c>
      <x:c r="I2324" s="0" t="s">
        <x:v>459</x:v>
      </x:c>
      <x:c r="J2324" s="45">
        <x:f>ROUND(E2324* H2324,5)</x:f>
      </x:c>
      <x:c r="K2324" s="46" t="s"/>
    </x:row>
    <x:row r="2325" spans="1:27">
      <x:c r="D2325" s="47" t="s">
        <x:v>475</x:v>
      </x:c>
      <x:c r="E2325" s="46" t="s"/>
      <x:c r="H2325" s="46" t="s"/>
      <x:c r="K2325" s="44">
        <x:f>SUM(J2324:J2324)</x:f>
      </x:c>
    </x:row>
    <x:row r="2326" spans="1:27">
      <x:c r="D2326" s="47" t="s">
        <x:v>476</x:v>
      </x:c>
      <x:c r="E2326" s="46" t="s"/>
      <x:c r="H2326" s="46" t="s"/>
      <x:c r="K2326" s="48">
        <x:f>SUM(J2323:J2325)</x:f>
      </x:c>
    </x:row>
    <x:row r="2327" spans="1:27">
      <x:c r="D2327" s="47" t="s">
        <x:v>505</x:v>
      </x:c>
      <x:c r="E2327" s="46" t="s"/>
      <x:c r="H2327" s="46" t="n">
        <x:v>3</x:v>
      </x:c>
      <x:c r="I2327" s="0" t="s">
        <x:v>478</x:v>
      </x:c>
      <x:c r="K2327" s="44">
        <x:f>ROUND(H2327/100*K2326,5)</x:f>
      </x:c>
    </x:row>
    <x:row r="2328" spans="1:27">
      <x:c r="D2328" s="47" t="s">
        <x:v>479</x:v>
      </x:c>
      <x:c r="E2328" s="46" t="s"/>
      <x:c r="H2328" s="46" t="s"/>
      <x:c r="K2328" s="48">
        <x:f>SUM(K2326:K2327)</x:f>
      </x:c>
    </x:row>
    <x:row r="2330" spans="1:27" customFormat="1" ht="45" customHeight="1">
      <x:c r="A2330" s="36" t="s">
        <x:v>1293</x:v>
      </x:c>
      <x:c r="B2330" s="36" t="s">
        <x:v>107</x:v>
      </x:c>
      <x:c r="C2330" s="37" t="s">
        <x:v>26</x:v>
      </x:c>
      <x:c r="D2330" s="38" t="s">
        <x:v>108</x:v>
      </x:c>
      <x:c r="E2330" s="37" t="s"/>
      <x:c r="F2330" s="37" t="s"/>
      <x:c r="G2330" s="37" t="s"/>
      <x:c r="H2330" s="39" t="s">
        <x:v>451</x:v>
      </x:c>
      <x:c r="I2330" s="40" t="n">
        <x:v>1</x:v>
      </x:c>
      <x:c r="J2330" s="41" t="s"/>
      <x:c r="K2330" s="42">
        <x:f>ROUND(K2336,2)</x:f>
      </x:c>
      <x:c r="L2330" s="38" t="s">
        <x:v>1294</x:v>
      </x:c>
      <x:c r="M2330" s="37" t="s"/>
      <x:c r="N2330" s="37" t="s"/>
      <x:c r="O2330" s="37" t="s"/>
      <x:c r="P2330" s="37" t="s"/>
      <x:c r="Q2330" s="37" t="s"/>
      <x:c r="R2330" s="37" t="s"/>
      <x:c r="S2330" s="37" t="s"/>
      <x:c r="T2330" s="37" t="s"/>
      <x:c r="U2330" s="37" t="s"/>
      <x:c r="V2330" s="37" t="s"/>
      <x:c r="W2330" s="37" t="s"/>
      <x:c r="X2330" s="37" t="s"/>
      <x:c r="Y2330" s="37" t="s"/>
      <x:c r="Z2330" s="37" t="s"/>
      <x:c r="AA2330" s="37" t="s"/>
    </x:row>
    <x:row r="2331" spans="1:27">
      <x:c r="B2331" s="14" t="s">
        <x:v>465</x:v>
      </x:c>
    </x:row>
    <x:row r="2332" spans="1:27">
      <x:c r="B2332" s="0" t="s">
        <x:v>1295</x:v>
      </x:c>
      <x:c r="C2332" s="0" t="s">
        <x:v>26</x:v>
      </x:c>
      <x:c r="D2332" s="0" t="s">
        <x:v>1296</x:v>
      </x:c>
      <x:c r="E2332" s="43" t="n">
        <x:v>1</x:v>
      </x:c>
      <x:c r="G2332" s="0" t="s">
        <x:v>458</x:v>
      </x:c>
      <x:c r="H2332" s="44" t="n">
        <x:v>166.04</x:v>
      </x:c>
      <x:c r="I2332" s="0" t="s">
        <x:v>459</x:v>
      </x:c>
      <x:c r="J2332" s="45">
        <x:f>ROUND(E2332* H2332,5)</x:f>
      </x:c>
      <x:c r="K2332" s="46" t="s"/>
    </x:row>
    <x:row r="2333" spans="1:27">
      <x:c r="D2333" s="47" t="s">
        <x:v>475</x:v>
      </x:c>
      <x:c r="E2333" s="46" t="s"/>
      <x:c r="H2333" s="46" t="s"/>
      <x:c r="K2333" s="44">
        <x:f>SUM(J2332:J2332)</x:f>
      </x:c>
    </x:row>
    <x:row r="2334" spans="1:27">
      <x:c r="D2334" s="47" t="s">
        <x:v>476</x:v>
      </x:c>
      <x:c r="E2334" s="46" t="s"/>
      <x:c r="H2334" s="46" t="s"/>
      <x:c r="K2334" s="48">
        <x:f>SUM(J2331:J2333)</x:f>
      </x:c>
    </x:row>
    <x:row r="2335" spans="1:27">
      <x:c r="D2335" s="47" t="s">
        <x:v>505</x:v>
      </x:c>
      <x:c r="E2335" s="46" t="s"/>
      <x:c r="H2335" s="46" t="n">
        <x:v>3</x:v>
      </x:c>
      <x:c r="I2335" s="0" t="s">
        <x:v>478</x:v>
      </x:c>
      <x:c r="K2335" s="44">
        <x:f>ROUND(H2335/100*K2334,5)</x:f>
      </x:c>
    </x:row>
    <x:row r="2336" spans="1:27">
      <x:c r="D2336" s="47" t="s">
        <x:v>479</x:v>
      </x:c>
      <x:c r="E2336" s="46" t="s"/>
      <x:c r="H2336" s="46" t="s"/>
      <x:c r="K2336" s="48">
        <x:f>SUM(K2334:K2335)</x:f>
      </x:c>
    </x:row>
    <x:row r="2338" spans="1:27" customFormat="1" ht="45" customHeight="1">
      <x:c r="A2338" s="36" t="s">
        <x:v>1297</x:v>
      </x:c>
      <x:c r="B2338" s="36" t="s">
        <x:v>111</x:v>
      </x:c>
      <x:c r="C2338" s="37" t="s">
        <x:v>26</x:v>
      </x:c>
      <x:c r="D2338" s="38" t="s">
        <x:v>112</x:v>
      </x:c>
      <x:c r="E2338" s="37" t="s"/>
      <x:c r="F2338" s="37" t="s"/>
      <x:c r="G2338" s="37" t="s"/>
      <x:c r="H2338" s="39" t="s">
        <x:v>451</x:v>
      </x:c>
      <x:c r="I2338" s="40" t="n">
        <x:v>1</x:v>
      </x:c>
      <x:c r="J2338" s="41" t="s"/>
      <x:c r="K2338" s="42">
        <x:f>ROUND(K2344,2)</x:f>
      </x:c>
      <x:c r="L2338" s="38" t="s">
        <x:v>1298</x:v>
      </x:c>
      <x:c r="M2338" s="37" t="s"/>
      <x:c r="N2338" s="37" t="s"/>
      <x:c r="O2338" s="37" t="s"/>
      <x:c r="P2338" s="37" t="s"/>
      <x:c r="Q2338" s="37" t="s"/>
      <x:c r="R2338" s="37" t="s"/>
      <x:c r="S2338" s="37" t="s"/>
      <x:c r="T2338" s="37" t="s"/>
      <x:c r="U2338" s="37" t="s"/>
      <x:c r="V2338" s="37" t="s"/>
      <x:c r="W2338" s="37" t="s"/>
      <x:c r="X2338" s="37" t="s"/>
      <x:c r="Y2338" s="37" t="s"/>
      <x:c r="Z2338" s="37" t="s"/>
      <x:c r="AA2338" s="37" t="s"/>
    </x:row>
    <x:row r="2339" spans="1:27">
      <x:c r="B2339" s="14" t="s">
        <x:v>465</x:v>
      </x:c>
    </x:row>
    <x:row r="2340" spans="1:27">
      <x:c r="B2340" s="0" t="s">
        <x:v>1299</x:v>
      </x:c>
      <x:c r="C2340" s="0" t="s">
        <x:v>26</x:v>
      </x:c>
      <x:c r="D2340" s="0" t="s">
        <x:v>1300</x:v>
      </x:c>
      <x:c r="E2340" s="43" t="n">
        <x:v>1</x:v>
      </x:c>
      <x:c r="G2340" s="0" t="s">
        <x:v>458</x:v>
      </x:c>
      <x:c r="H2340" s="44" t="n">
        <x:v>197.94</x:v>
      </x:c>
      <x:c r="I2340" s="0" t="s">
        <x:v>459</x:v>
      </x:c>
      <x:c r="J2340" s="45">
        <x:f>ROUND(E2340* H2340,5)</x:f>
      </x:c>
      <x:c r="K2340" s="46" t="s"/>
    </x:row>
    <x:row r="2341" spans="1:27">
      <x:c r="D2341" s="47" t="s">
        <x:v>475</x:v>
      </x:c>
      <x:c r="E2341" s="46" t="s"/>
      <x:c r="H2341" s="46" t="s"/>
      <x:c r="K2341" s="44">
        <x:f>SUM(J2340:J2340)</x:f>
      </x:c>
    </x:row>
    <x:row r="2342" spans="1:27">
      <x:c r="D2342" s="47" t="s">
        <x:v>476</x:v>
      </x:c>
      <x:c r="E2342" s="46" t="s"/>
      <x:c r="H2342" s="46" t="s"/>
      <x:c r="K2342" s="48">
        <x:f>SUM(J2339:J2341)</x:f>
      </x:c>
    </x:row>
    <x:row r="2343" spans="1:27">
      <x:c r="D2343" s="47" t="s">
        <x:v>505</x:v>
      </x:c>
      <x:c r="E2343" s="46" t="s"/>
      <x:c r="H2343" s="46" t="n">
        <x:v>3</x:v>
      </x:c>
      <x:c r="I2343" s="0" t="s">
        <x:v>478</x:v>
      </x:c>
      <x:c r="K2343" s="44">
        <x:f>ROUND(H2343/100*K2342,5)</x:f>
      </x:c>
    </x:row>
    <x:row r="2344" spans="1:27">
      <x:c r="D2344" s="47" t="s">
        <x:v>479</x:v>
      </x:c>
      <x:c r="E2344" s="46" t="s"/>
      <x:c r="H2344" s="46" t="s"/>
      <x:c r="K2344" s="48">
        <x:f>SUM(K2342:K2343)</x:f>
      </x:c>
    </x:row>
    <x:row r="2346" spans="1:27" customFormat="1" ht="45" customHeight="1">
      <x:c r="A2346" s="36" t="s">
        <x:v>1301</x:v>
      </x:c>
      <x:c r="B2346" s="36" t="s">
        <x:v>115</x:v>
      </x:c>
      <x:c r="C2346" s="37" t="s">
        <x:v>13</x:v>
      </x:c>
      <x:c r="D2346" s="38" t="s">
        <x:v>116</x:v>
      </x:c>
      <x:c r="E2346" s="37" t="s"/>
      <x:c r="F2346" s="37" t="s"/>
      <x:c r="G2346" s="37" t="s"/>
      <x:c r="H2346" s="39" t="s">
        <x:v>451</x:v>
      </x:c>
      <x:c r="I2346" s="40" t="n">
        <x:v>1</x:v>
      </x:c>
      <x:c r="J2346" s="41" t="s"/>
      <x:c r="K2346" s="42">
        <x:f>ROUND(K2352,2)</x:f>
      </x:c>
      <x:c r="L2346" s="38" t="s">
        <x:v>116</x:v>
      </x:c>
      <x:c r="M2346" s="37" t="s"/>
      <x:c r="N2346" s="37" t="s"/>
      <x:c r="O2346" s="37" t="s"/>
      <x:c r="P2346" s="37" t="s"/>
      <x:c r="Q2346" s="37" t="s"/>
      <x:c r="R2346" s="37" t="s"/>
      <x:c r="S2346" s="37" t="s"/>
      <x:c r="T2346" s="37" t="s"/>
      <x:c r="U2346" s="37" t="s"/>
      <x:c r="V2346" s="37" t="s"/>
      <x:c r="W2346" s="37" t="s"/>
      <x:c r="X2346" s="37" t="s"/>
      <x:c r="Y2346" s="37" t="s"/>
      <x:c r="Z2346" s="37" t="s"/>
      <x:c r="AA2346" s="37" t="s"/>
    </x:row>
    <x:row r="2347" spans="1:27">
      <x:c r="B2347" s="14" t="s">
        <x:v>465</x:v>
      </x:c>
    </x:row>
    <x:row r="2348" spans="1:27">
      <x:c r="B2348" s="0" t="s">
        <x:v>1302</x:v>
      </x:c>
      <x:c r="C2348" s="0" t="s">
        <x:v>26</x:v>
      </x:c>
      <x:c r="D2348" s="0" t="s">
        <x:v>1303</x:v>
      </x:c>
      <x:c r="E2348" s="43" t="n">
        <x:v>16</x:v>
      </x:c>
      <x:c r="G2348" s="0" t="s">
        <x:v>458</x:v>
      </x:c>
      <x:c r="H2348" s="44" t="n">
        <x:v>2.65</x:v>
      </x:c>
      <x:c r="I2348" s="0" t="s">
        <x:v>459</x:v>
      </x:c>
      <x:c r="J2348" s="45">
        <x:f>ROUND(E2348* H2348,5)</x:f>
      </x:c>
      <x:c r="K2348" s="46" t="s"/>
    </x:row>
    <x:row r="2349" spans="1:27">
      <x:c r="D2349" s="47" t="s">
        <x:v>475</x:v>
      </x:c>
      <x:c r="E2349" s="46" t="s"/>
      <x:c r="H2349" s="46" t="s"/>
      <x:c r="K2349" s="44">
        <x:f>SUM(J2348:J2348)</x:f>
      </x:c>
    </x:row>
    <x:row r="2350" spans="1:27">
      <x:c r="D2350" s="47" t="s">
        <x:v>476</x:v>
      </x:c>
      <x:c r="E2350" s="46" t="s"/>
      <x:c r="H2350" s="46" t="s"/>
      <x:c r="K2350" s="48">
        <x:f>SUM(J2347:J2349)</x:f>
      </x:c>
    </x:row>
    <x:row r="2351" spans="1:27">
      <x:c r="D2351" s="47" t="s">
        <x:v>505</x:v>
      </x:c>
      <x:c r="E2351" s="46" t="s"/>
      <x:c r="H2351" s="46" t="n">
        <x:v>3</x:v>
      </x:c>
      <x:c r="I2351" s="0" t="s">
        <x:v>478</x:v>
      </x:c>
      <x:c r="K2351" s="44">
        <x:f>ROUND(H2351/100*K2350,5)</x:f>
      </x:c>
    </x:row>
    <x:row r="2352" spans="1:27">
      <x:c r="D2352" s="47" t="s">
        <x:v>479</x:v>
      </x:c>
      <x:c r="E2352" s="46" t="s"/>
      <x:c r="H2352" s="46" t="s"/>
      <x:c r="K2352" s="48">
        <x:f>SUM(K2350:K2351)</x:f>
      </x:c>
    </x:row>
    <x:row r="2354" spans="1:27" customFormat="1" ht="45" customHeight="1">
      <x:c r="A2354" s="36" t="s">
        <x:v>1304</x:v>
      </x:c>
      <x:c r="B2354" s="36" t="s">
        <x:v>113</x:v>
      </x:c>
      <x:c r="C2354" s="37" t="s">
        <x:v>13</x:v>
      </x:c>
      <x:c r="D2354" s="38" t="s">
        <x:v>114</x:v>
      </x:c>
      <x:c r="E2354" s="37" t="s"/>
      <x:c r="F2354" s="37" t="s"/>
      <x:c r="G2354" s="37" t="s"/>
      <x:c r="H2354" s="39" t="s">
        <x:v>451</x:v>
      </x:c>
      <x:c r="I2354" s="40" t="n">
        <x:v>1</x:v>
      </x:c>
      <x:c r="J2354" s="41" t="s"/>
      <x:c r="K2354" s="42">
        <x:f>ROUND(K2363,2)</x:f>
      </x:c>
      <x:c r="L2354" s="38" t="s">
        <x:v>1305</x:v>
      </x:c>
      <x:c r="M2354" s="37" t="s"/>
      <x:c r="N2354" s="37" t="s"/>
      <x:c r="O2354" s="37" t="s"/>
      <x:c r="P2354" s="37" t="s"/>
      <x:c r="Q2354" s="37" t="s"/>
      <x:c r="R2354" s="37" t="s"/>
      <x:c r="S2354" s="37" t="s"/>
      <x:c r="T2354" s="37" t="s"/>
      <x:c r="U2354" s="37" t="s"/>
      <x:c r="V2354" s="37" t="s"/>
      <x:c r="W2354" s="37" t="s"/>
      <x:c r="X2354" s="37" t="s"/>
      <x:c r="Y2354" s="37" t="s"/>
      <x:c r="Z2354" s="37" t="s"/>
      <x:c r="AA2354" s="37" t="s"/>
    </x:row>
    <x:row r="2355" spans="1:27">
      <x:c r="B2355" s="14" t="s">
        <x:v>465</x:v>
      </x:c>
    </x:row>
    <x:row r="2356" spans="1:27">
      <x:c r="B2356" s="0" t="s">
        <x:v>1306</x:v>
      </x:c>
      <x:c r="C2356" s="0" t="s">
        <x:v>26</x:v>
      </x:c>
      <x:c r="D2356" s="0" t="s">
        <x:v>1307</x:v>
      </x:c>
      <x:c r="E2356" s="43" t="n">
        <x:v>4</x:v>
      </x:c>
      <x:c r="G2356" s="0" t="s">
        <x:v>458</x:v>
      </x:c>
      <x:c r="H2356" s="44" t="n">
        <x:v>3.52</x:v>
      </x:c>
      <x:c r="I2356" s="0" t="s">
        <x:v>459</x:v>
      </x:c>
      <x:c r="J2356" s="45">
        <x:f>ROUND(E2356* H2356,5)</x:f>
      </x:c>
      <x:c r="K2356" s="46" t="s"/>
    </x:row>
    <x:row r="2357" spans="1:27">
      <x:c r="B2357" s="0" t="s">
        <x:v>1308</x:v>
      </x:c>
      <x:c r="C2357" s="0" t="s">
        <x:v>26</x:v>
      </x:c>
      <x:c r="D2357" s="0" t="s">
        <x:v>1309</x:v>
      </x:c>
      <x:c r="E2357" s="43" t="n">
        <x:v>4</x:v>
      </x:c>
      <x:c r="G2357" s="0" t="s">
        <x:v>458</x:v>
      </x:c>
      <x:c r="H2357" s="44" t="n">
        <x:v>6.04</x:v>
      </x:c>
      <x:c r="I2357" s="0" t="s">
        <x:v>459</x:v>
      </x:c>
      <x:c r="J2357" s="45">
        <x:f>ROUND(E2357* H2357,5)</x:f>
      </x:c>
      <x:c r="K2357" s="46" t="s"/>
    </x:row>
    <x:row r="2358" spans="1:27">
      <x:c r="B2358" s="0" t="s">
        <x:v>1310</x:v>
      </x:c>
      <x:c r="C2358" s="0" t="s">
        <x:v>26</x:v>
      </x:c>
      <x:c r="D2358" s="0" t="s">
        <x:v>1311</x:v>
      </x:c>
      <x:c r="E2358" s="43" t="n">
        <x:v>4</x:v>
      </x:c>
      <x:c r="G2358" s="0" t="s">
        <x:v>458</x:v>
      </x:c>
      <x:c r="H2358" s="44" t="n">
        <x:v>2.65</x:v>
      </x:c>
      <x:c r="I2358" s="0" t="s">
        <x:v>459</x:v>
      </x:c>
      <x:c r="J2358" s="45">
        <x:f>ROUND(E2358* H2358,5)</x:f>
      </x:c>
      <x:c r="K2358" s="46" t="s"/>
    </x:row>
    <x:row r="2359" spans="1:27">
      <x:c r="B2359" s="0" t="s">
        <x:v>1312</x:v>
      </x:c>
      <x:c r="C2359" s="0" t="s">
        <x:v>26</x:v>
      </x:c>
      <x:c r="D2359" s="0" t="s">
        <x:v>1313</x:v>
      </x:c>
      <x:c r="E2359" s="43" t="n">
        <x:v>4</x:v>
      </x:c>
      <x:c r="G2359" s="0" t="s">
        <x:v>458</x:v>
      </x:c>
      <x:c r="H2359" s="44" t="n">
        <x:v>3.54</x:v>
      </x:c>
      <x:c r="I2359" s="0" t="s">
        <x:v>459</x:v>
      </x:c>
      <x:c r="J2359" s="45">
        <x:f>ROUND(E2359* H2359,5)</x:f>
      </x:c>
      <x:c r="K2359" s="46" t="s"/>
    </x:row>
    <x:row r="2360" spans="1:27">
      <x:c r="D2360" s="47" t="s">
        <x:v>475</x:v>
      </x:c>
      <x:c r="E2360" s="46" t="s"/>
      <x:c r="H2360" s="46" t="s"/>
      <x:c r="K2360" s="44">
        <x:f>SUM(J2356:J2359)</x:f>
      </x:c>
    </x:row>
    <x:row r="2361" spans="1:27">
      <x:c r="D2361" s="47" t="s">
        <x:v>476</x:v>
      </x:c>
      <x:c r="E2361" s="46" t="s"/>
      <x:c r="H2361" s="46" t="s"/>
      <x:c r="K2361" s="48">
        <x:f>SUM(J2355:J2360)</x:f>
      </x:c>
    </x:row>
    <x:row r="2362" spans="1:27">
      <x:c r="D2362" s="47" t="s">
        <x:v>505</x:v>
      </x:c>
      <x:c r="E2362" s="46" t="s"/>
      <x:c r="H2362" s="46" t="n">
        <x:v>3</x:v>
      </x:c>
      <x:c r="I2362" s="0" t="s">
        <x:v>478</x:v>
      </x:c>
      <x:c r="K2362" s="44">
        <x:f>ROUND(H2362/100*K2361,5)</x:f>
      </x:c>
    </x:row>
    <x:row r="2363" spans="1:27">
      <x:c r="D2363" s="47" t="s">
        <x:v>479</x:v>
      </x:c>
      <x:c r="E2363" s="46" t="s"/>
      <x:c r="H2363" s="46" t="s"/>
      <x:c r="K2363" s="48">
        <x:f>SUM(K2361:K2362)</x:f>
      </x:c>
    </x:row>
    <x:row r="2365" spans="1:27" customFormat="1" ht="45" customHeight="1">
      <x:c r="A2365" s="36" t="s">
        <x:v>1314</x:v>
      </x:c>
      <x:c r="B2365" s="36" t="s">
        <x:v>117</x:v>
      </x:c>
      <x:c r="C2365" s="37" t="s">
        <x:v>26</x:v>
      </x:c>
      <x:c r="D2365" s="38" t="s">
        <x:v>118</x:v>
      </x:c>
      <x:c r="E2365" s="37" t="s"/>
      <x:c r="F2365" s="37" t="s"/>
      <x:c r="G2365" s="37" t="s"/>
      <x:c r="H2365" s="39" t="s">
        <x:v>451</x:v>
      </x:c>
      <x:c r="I2365" s="40" t="n">
        <x:v>1</x:v>
      </x:c>
      <x:c r="J2365" s="41" t="s"/>
      <x:c r="K2365" s="42">
        <x:f>ROUND(K2379,2)</x:f>
      </x:c>
      <x:c r="L2365" s="38" t="s">
        <x:v>1315</x:v>
      </x:c>
      <x:c r="M2365" s="37" t="s"/>
      <x:c r="N2365" s="37" t="s"/>
      <x:c r="O2365" s="37" t="s"/>
      <x:c r="P2365" s="37" t="s"/>
      <x:c r="Q2365" s="37" t="s"/>
      <x:c r="R2365" s="37" t="s"/>
      <x:c r="S2365" s="37" t="s"/>
      <x:c r="T2365" s="37" t="s"/>
      <x:c r="U2365" s="37" t="s"/>
      <x:c r="V2365" s="37" t="s"/>
      <x:c r="W2365" s="37" t="s"/>
      <x:c r="X2365" s="37" t="s"/>
      <x:c r="Y2365" s="37" t="s"/>
      <x:c r="Z2365" s="37" t="s"/>
      <x:c r="AA2365" s="37" t="s"/>
    </x:row>
    <x:row r="2366" spans="1:27">
      <x:c r="B2366" s="14" t="s">
        <x:v>453</x:v>
      </x:c>
    </x:row>
    <x:row r="2367" spans="1:27">
      <x:c r="B2367" s="0" t="s">
        <x:v>1266</x:v>
      </x:c>
      <x:c r="C2367" s="0" t="s">
        <x:v>455</x:v>
      </x:c>
      <x:c r="D2367" s="0" t="s">
        <x:v>629</x:v>
      </x:c>
      <x:c r="E2367" s="43" t="n">
        <x:v>0.065</x:v>
      </x:c>
      <x:c r="F2367" s="0" t="s">
        <x:v>457</x:v>
      </x:c>
      <x:c r="G2367" s="0" t="s">
        <x:v>458</x:v>
      </x:c>
      <x:c r="H2367" s="44" t="n">
        <x:v>24.11</x:v>
      </x:c>
      <x:c r="I2367" s="0" t="s">
        <x:v>459</x:v>
      </x:c>
      <x:c r="J2367" s="45">
        <x:f>ROUND(E2367/I2365* H2367,5)</x:f>
      </x:c>
      <x:c r="K2367" s="46" t="s"/>
    </x:row>
    <x:row r="2368" spans="1:27">
      <x:c r="B2368" s="0" t="s">
        <x:v>1262</x:v>
      </x:c>
      <x:c r="C2368" s="0" t="s">
        <x:v>455</x:v>
      </x:c>
      <x:c r="D2368" s="0" t="s">
        <x:v>1263</x:v>
      </x:c>
      <x:c r="E2368" s="43" t="n">
        <x:v>0.016</x:v>
      </x:c>
      <x:c r="F2368" s="0" t="s">
        <x:v>457</x:v>
      </x:c>
      <x:c r="G2368" s="0" t="s">
        <x:v>458</x:v>
      </x:c>
      <x:c r="H2368" s="44" t="n">
        <x:v>26.04</x:v>
      </x:c>
      <x:c r="I2368" s="0" t="s">
        <x:v>459</x:v>
      </x:c>
      <x:c r="J2368" s="45">
        <x:f>ROUND(E2368/I2365* H2368,5)</x:f>
      </x:c>
      <x:c r="K2368" s="46" t="s"/>
    </x:row>
    <x:row r="2369" spans="1:27">
      <x:c r="B2369" s="0" t="s">
        <x:v>1316</x:v>
      </x:c>
      <x:c r="C2369" s="0" t="s">
        <x:v>455</x:v>
      </x:c>
      <x:c r="D2369" s="0" t="s">
        <x:v>1317</x:v>
      </x:c>
      <x:c r="E2369" s="43" t="n">
        <x:v>0.008</x:v>
      </x:c>
      <x:c r="F2369" s="0" t="s">
        <x:v>457</x:v>
      </x:c>
      <x:c r="G2369" s="0" t="s">
        <x:v>458</x:v>
      </x:c>
      <x:c r="H2369" s="44" t="n">
        <x:v>27.16</x:v>
      </x:c>
      <x:c r="I2369" s="0" t="s">
        <x:v>459</x:v>
      </x:c>
      <x:c r="J2369" s="45">
        <x:f>ROUND(E2369/I2365* H2369,5)</x:f>
      </x:c>
      <x:c r="K2369" s="46" t="s"/>
    </x:row>
    <x:row r="2370" spans="1:27">
      <x:c r="D2370" s="47" t="s">
        <x:v>460</x:v>
      </x:c>
      <x:c r="E2370" s="46" t="s"/>
      <x:c r="H2370" s="46" t="s"/>
      <x:c r="K2370" s="44">
        <x:f>SUM(J2367:J2369)</x:f>
      </x:c>
    </x:row>
    <x:row r="2371" spans="1:27">
      <x:c r="B2371" s="14" t="s">
        <x:v>465</x:v>
      </x:c>
      <x:c r="E2371" s="46" t="s"/>
      <x:c r="H2371" s="46" t="s"/>
      <x:c r="K2371" s="46" t="s"/>
    </x:row>
    <x:row r="2372" spans="1:27">
      <x:c r="B2372" s="0" t="s">
        <x:v>1318</x:v>
      </x:c>
      <x:c r="C2372" s="0" t="s">
        <x:v>35</x:v>
      </x:c>
      <x:c r="D2372" s="0" t="s">
        <x:v>1319</x:v>
      </x:c>
      <x:c r="E2372" s="43" t="n">
        <x:v>0.0016</x:v>
      </x:c>
      <x:c r="G2372" s="0" t="s">
        <x:v>458</x:v>
      </x:c>
      <x:c r="H2372" s="44" t="n">
        <x:v>48.11</x:v>
      </x:c>
      <x:c r="I2372" s="0" t="s">
        <x:v>459</x:v>
      </x:c>
      <x:c r="J2372" s="45">
        <x:f>ROUND(E2372* H2372,5)</x:f>
      </x:c>
      <x:c r="K2372" s="46" t="s"/>
    </x:row>
    <x:row r="2373" spans="1:27">
      <x:c r="B2373" s="0" t="s">
        <x:v>470</x:v>
      </x:c>
      <x:c r="C2373" s="0" t="s">
        <x:v>35</x:v>
      </x:c>
      <x:c r="D2373" s="0" t="s">
        <x:v>471</x:v>
      </x:c>
      <x:c r="E2373" s="43" t="n">
        <x:v>0.003</x:v>
      </x:c>
      <x:c r="G2373" s="0" t="s">
        <x:v>458</x:v>
      </x:c>
      <x:c r="H2373" s="44" t="n">
        <x:v>1.34</x:v>
      </x:c>
      <x:c r="I2373" s="0" t="s">
        <x:v>459</x:v>
      </x:c>
      <x:c r="J2373" s="45">
        <x:f>ROUND(E2373* H2373,5)</x:f>
      </x:c>
      <x:c r="K2373" s="46" t="s"/>
    </x:row>
    <x:row r="2374" spans="1:27">
      <x:c r="D2374" s="47" t="s">
        <x:v>475</x:v>
      </x:c>
      <x:c r="E2374" s="46" t="s"/>
      <x:c r="H2374" s="46" t="s"/>
      <x:c r="K2374" s="44">
        <x:f>SUM(J2372:J2373)</x:f>
      </x:c>
    </x:row>
    <x:row r="2375" spans="1:27">
      <x:c r="E2375" s="46" t="s"/>
      <x:c r="H2375" s="46" t="s"/>
      <x:c r="K2375" s="46" t="s"/>
    </x:row>
    <x:row r="2376" spans="1:27">
      <x:c r="D2376" s="47" t="s">
        <x:v>477</x:v>
      </x:c>
      <x:c r="E2376" s="46" t="s"/>
      <x:c r="H2376" s="46" t="n">
        <x:v>1.5</x:v>
      </x:c>
      <x:c r="I2376" s="0" t="s">
        <x:v>478</x:v>
      </x:c>
      <x:c r="J2376" s="0">
        <x:f>ROUND(H2376/100*K2370,5)</x:f>
      </x:c>
      <x:c r="K2376" s="46" t="s"/>
    </x:row>
    <x:row r="2377" spans="1:27">
      <x:c r="D2377" s="47" t="s">
        <x:v>476</x:v>
      </x:c>
      <x:c r="E2377" s="46" t="s"/>
      <x:c r="H2377" s="46" t="s"/>
      <x:c r="K2377" s="48">
        <x:f>SUM(J2366:J2376)</x:f>
      </x:c>
    </x:row>
    <x:row r="2378" spans="1:27">
      <x:c r="D2378" s="47" t="s">
        <x:v>505</x:v>
      </x:c>
      <x:c r="E2378" s="46" t="s"/>
      <x:c r="H2378" s="46" t="n">
        <x:v>3</x:v>
      </x:c>
      <x:c r="I2378" s="0" t="s">
        <x:v>478</x:v>
      </x:c>
      <x:c r="K2378" s="44">
        <x:f>ROUND(H2378/100*K2377,5)</x:f>
      </x:c>
    </x:row>
    <x:row r="2379" spans="1:27">
      <x:c r="D2379" s="47" t="s">
        <x:v>479</x:v>
      </x:c>
      <x:c r="E2379" s="46" t="s"/>
      <x:c r="H2379" s="46" t="s"/>
      <x:c r="K2379" s="48">
        <x:f>SUM(K2377:K2378)</x:f>
      </x:c>
    </x:row>
    <x:row r="2381" spans="1:27" customFormat="1" ht="45" customHeight="1">
      <x:c r="A2381" s="36" t="s">
        <x:v>1320</x:v>
      </x:c>
      <x:c r="B2381" s="36" t="s">
        <x:v>129</x:v>
      </x:c>
      <x:c r="C2381" s="37" t="s">
        <x:v>26</x:v>
      </x:c>
      <x:c r="D2381" s="38" t="s">
        <x:v>130</x:v>
      </x:c>
      <x:c r="E2381" s="37" t="s"/>
      <x:c r="F2381" s="37" t="s"/>
      <x:c r="G2381" s="37" t="s"/>
      <x:c r="H2381" s="39" t="s">
        <x:v>451</x:v>
      </x:c>
      <x:c r="I2381" s="40" t="n">
        <x:v>1</x:v>
      </x:c>
      <x:c r="J2381" s="41" t="s"/>
      <x:c r="K2381" s="42">
        <x:f>ROUND(K2401,2)</x:f>
      </x:c>
      <x:c r="L2381" s="38" t="s">
        <x:v>1321</x:v>
      </x:c>
      <x:c r="M2381" s="37" t="s"/>
      <x:c r="N2381" s="37" t="s"/>
      <x:c r="O2381" s="37" t="s"/>
      <x:c r="P2381" s="37" t="s"/>
      <x:c r="Q2381" s="37" t="s"/>
      <x:c r="R2381" s="37" t="s"/>
      <x:c r="S2381" s="37" t="s"/>
      <x:c r="T2381" s="37" t="s"/>
      <x:c r="U2381" s="37" t="s"/>
      <x:c r="V2381" s="37" t="s"/>
      <x:c r="W2381" s="37" t="s"/>
      <x:c r="X2381" s="37" t="s"/>
      <x:c r="Y2381" s="37" t="s"/>
      <x:c r="Z2381" s="37" t="s"/>
      <x:c r="AA2381" s="37" t="s"/>
    </x:row>
    <x:row r="2382" spans="1:27">
      <x:c r="B2382" s="14" t="s">
        <x:v>453</x:v>
      </x:c>
    </x:row>
    <x:row r="2383" spans="1:27">
      <x:c r="B2383" s="0" t="s">
        <x:v>1262</x:v>
      </x:c>
      <x:c r="C2383" s="0" t="s">
        <x:v>455</x:v>
      </x:c>
      <x:c r="D2383" s="0" t="s">
        <x:v>1263</x:v>
      </x:c>
      <x:c r="E2383" s="43" t="n">
        <x:v>0.5</x:v>
      </x:c>
      <x:c r="F2383" s="0" t="s">
        <x:v>457</x:v>
      </x:c>
      <x:c r="G2383" s="0" t="s">
        <x:v>458</x:v>
      </x:c>
      <x:c r="H2383" s="44" t="n">
        <x:v>26.04</x:v>
      </x:c>
      <x:c r="I2383" s="0" t="s">
        <x:v>459</x:v>
      </x:c>
      <x:c r="J2383" s="45">
        <x:f>ROUND(E2383/I2381* H2383,5)</x:f>
      </x:c>
      <x:c r="K2383" s="46" t="s"/>
    </x:row>
    <x:row r="2384" spans="1:27">
      <x:c r="B2384" s="0" t="s">
        <x:v>1316</x:v>
      </x:c>
      <x:c r="C2384" s="0" t="s">
        <x:v>455</x:v>
      </x:c>
      <x:c r="D2384" s="0" t="s">
        <x:v>1317</x:v>
      </x:c>
      <x:c r="E2384" s="43" t="n">
        <x:v>0.25</x:v>
      </x:c>
      <x:c r="F2384" s="0" t="s">
        <x:v>457</x:v>
      </x:c>
      <x:c r="G2384" s="0" t="s">
        <x:v>458</x:v>
      </x:c>
      <x:c r="H2384" s="44" t="n">
        <x:v>27.16</x:v>
      </x:c>
      <x:c r="I2384" s="0" t="s">
        <x:v>459</x:v>
      </x:c>
      <x:c r="J2384" s="45">
        <x:f>ROUND(E2384/I2381* H2384,5)</x:f>
      </x:c>
      <x:c r="K2384" s="46" t="s"/>
    </x:row>
    <x:row r="2385" spans="1:27">
      <x:c r="B2385" s="0" t="s">
        <x:v>1266</x:v>
      </x:c>
      <x:c r="C2385" s="0" t="s">
        <x:v>455</x:v>
      </x:c>
      <x:c r="D2385" s="0" t="s">
        <x:v>629</x:v>
      </x:c>
      <x:c r="E2385" s="43" t="n">
        <x:v>0.63</x:v>
      </x:c>
      <x:c r="F2385" s="0" t="s">
        <x:v>457</x:v>
      </x:c>
      <x:c r="G2385" s="0" t="s">
        <x:v>458</x:v>
      </x:c>
      <x:c r="H2385" s="44" t="n">
        <x:v>24.11</x:v>
      </x:c>
      <x:c r="I2385" s="0" t="s">
        <x:v>459</x:v>
      </x:c>
      <x:c r="J2385" s="45">
        <x:f>ROUND(E2385/I2381* H2385,5)</x:f>
      </x:c>
      <x:c r="K2385" s="46" t="s"/>
    </x:row>
    <x:row r="2386" spans="1:27">
      <x:c r="D2386" s="47" t="s">
        <x:v>460</x:v>
      </x:c>
      <x:c r="E2386" s="46" t="s"/>
      <x:c r="H2386" s="46" t="s"/>
      <x:c r="K2386" s="44">
        <x:f>SUM(J2383:J2385)</x:f>
      </x:c>
    </x:row>
    <x:row r="2387" spans="1:27">
      <x:c r="B2387" s="14" t="s">
        <x:v>461</x:v>
      </x:c>
      <x:c r="E2387" s="46" t="s"/>
      <x:c r="H2387" s="46" t="s"/>
      <x:c r="K2387" s="46" t="s"/>
    </x:row>
    <x:row r="2388" spans="1:27">
      <x:c r="B2388" s="0" t="s">
        <x:v>657</x:v>
      </x:c>
      <x:c r="C2388" s="0" t="s">
        <x:v>455</x:v>
      </x:c>
      <x:c r="D2388" s="0" t="s">
        <x:v>658</x:v>
      </x:c>
      <x:c r="E2388" s="43" t="n">
        <x:v>0.46</x:v>
      </x:c>
      <x:c r="F2388" s="0" t="s">
        <x:v>457</x:v>
      </x:c>
      <x:c r="G2388" s="0" t="s">
        <x:v>458</x:v>
      </x:c>
      <x:c r="H2388" s="44" t="n">
        <x:v>34.44</x:v>
      </x:c>
      <x:c r="I2388" s="0" t="s">
        <x:v>459</x:v>
      </x:c>
      <x:c r="J2388" s="45">
        <x:f>ROUND(E2388/I2381* H2388,5)</x:f>
      </x:c>
      <x:c r="K2388" s="46" t="s"/>
    </x:row>
    <x:row r="2389" spans="1:27">
      <x:c r="B2389" s="0" t="s">
        <x:v>900</x:v>
      </x:c>
      <x:c r="C2389" s="0" t="s">
        <x:v>455</x:v>
      </x:c>
      <x:c r="D2389" s="0" t="s">
        <x:v>901</x:v>
      </x:c>
      <x:c r="E2389" s="43" t="n">
        <x:v>0.25</x:v>
      </x:c>
      <x:c r="F2389" s="0" t="s">
        <x:v>457</x:v>
      </x:c>
      <x:c r="G2389" s="0" t="s">
        <x:v>458</x:v>
      </x:c>
      <x:c r="H2389" s="44" t="n">
        <x:v>49.94</x:v>
      </x:c>
      <x:c r="I2389" s="0" t="s">
        <x:v>459</x:v>
      </x:c>
      <x:c r="J2389" s="45">
        <x:f>ROUND(E2389/I2381* H2389,5)</x:f>
      </x:c>
      <x:c r="K2389" s="46" t="s"/>
    </x:row>
    <x:row r="2390" spans="1:27">
      <x:c r="B2390" s="0" t="s">
        <x:v>756</x:v>
      </x:c>
      <x:c r="C2390" s="0" t="s">
        <x:v>455</x:v>
      </x:c>
      <x:c r="D2390" s="0" t="s">
        <x:v>757</x:v>
      </x:c>
      <x:c r="E2390" s="43" t="n">
        <x:v>0.41</x:v>
      </x:c>
      <x:c r="F2390" s="0" t="s">
        <x:v>457</x:v>
      </x:c>
      <x:c r="G2390" s="0" t="s">
        <x:v>458</x:v>
      </x:c>
      <x:c r="H2390" s="44" t="n">
        <x:v>45.43</x:v>
      </x:c>
      <x:c r="I2390" s="0" t="s">
        <x:v>459</x:v>
      </x:c>
      <x:c r="J2390" s="45">
        <x:f>ROUND(E2390/I2381* H2390,5)</x:f>
      </x:c>
      <x:c r="K2390" s="46" t="s"/>
    </x:row>
    <x:row r="2391" spans="1:27">
      <x:c r="B2391" s="0" t="s">
        <x:v>558</x:v>
      </x:c>
      <x:c r="C2391" s="0" t="s">
        <x:v>455</x:v>
      </x:c>
      <x:c r="D2391" s="0" t="s">
        <x:v>559</x:v>
      </x:c>
      <x:c r="E2391" s="43" t="n">
        <x:v>0.555</x:v>
      </x:c>
      <x:c r="F2391" s="0" t="s">
        <x:v>457</x:v>
      </x:c>
      <x:c r="G2391" s="0" t="s">
        <x:v>458</x:v>
      </x:c>
      <x:c r="H2391" s="44" t="n">
        <x:v>44.99</x:v>
      </x:c>
      <x:c r="I2391" s="0" t="s">
        <x:v>459</x:v>
      </x:c>
      <x:c r="J2391" s="45">
        <x:f>ROUND(E2391/I2381* H2391,5)</x:f>
      </x:c>
      <x:c r="K2391" s="46" t="s"/>
    </x:row>
    <x:row r="2392" spans="1:27">
      <x:c r="D2392" s="47" t="s">
        <x:v>464</x:v>
      </x:c>
      <x:c r="E2392" s="46" t="s"/>
      <x:c r="H2392" s="46" t="s"/>
      <x:c r="K2392" s="44">
        <x:f>SUM(J2388:J2391)</x:f>
      </x:c>
    </x:row>
    <x:row r="2393" spans="1:27">
      <x:c r="B2393" s="14" t="s">
        <x:v>465</x:v>
      </x:c>
      <x:c r="E2393" s="46" t="s"/>
      <x:c r="H2393" s="46" t="s"/>
      <x:c r="K2393" s="46" t="s"/>
    </x:row>
    <x:row r="2394" spans="1:27">
      <x:c r="B2394" s="0" t="s">
        <x:v>1322</x:v>
      </x:c>
      <x:c r="C2394" s="0" t="s">
        <x:v>35</x:v>
      </x:c>
      <x:c r="D2394" s="0" t="s">
        <x:v>1323</x:v>
      </x:c>
      <x:c r="E2394" s="43" t="n">
        <x:v>0.96</x:v>
      </x:c>
      <x:c r="G2394" s="0" t="s">
        <x:v>458</x:v>
      </x:c>
      <x:c r="H2394" s="44" t="n">
        <x:v>35.06</x:v>
      </x:c>
      <x:c r="I2394" s="0" t="s">
        <x:v>459</x:v>
      </x:c>
      <x:c r="J2394" s="45">
        <x:f>ROUND(E2394* H2394,5)</x:f>
      </x:c>
      <x:c r="K2394" s="46" t="s"/>
    </x:row>
    <x:row r="2395" spans="1:27">
      <x:c r="B2395" s="0" t="s">
        <x:v>470</x:v>
      </x:c>
      <x:c r="C2395" s="0" t="s">
        <x:v>35</x:v>
      </x:c>
      <x:c r="D2395" s="0" t="s">
        <x:v>471</x:v>
      </x:c>
      <x:c r="E2395" s="43" t="n">
        <x:v>0.45</x:v>
      </x:c>
      <x:c r="G2395" s="0" t="s">
        <x:v>458</x:v>
      </x:c>
      <x:c r="H2395" s="44" t="n">
        <x:v>1.34</x:v>
      </x:c>
      <x:c r="I2395" s="0" t="s">
        <x:v>459</x:v>
      </x:c>
      <x:c r="J2395" s="45">
        <x:f>ROUND(E2395* H2395,5)</x:f>
      </x:c>
      <x:c r="K2395" s="46" t="s"/>
    </x:row>
    <x:row r="2396" spans="1:27">
      <x:c r="D2396" s="47" t="s">
        <x:v>475</x:v>
      </x:c>
      <x:c r="E2396" s="46" t="s"/>
      <x:c r="H2396" s="46" t="s"/>
      <x:c r="K2396" s="44">
        <x:f>SUM(J2394:J2395)</x:f>
      </x:c>
    </x:row>
    <x:row r="2397" spans="1:27">
      <x:c r="E2397" s="46" t="s"/>
      <x:c r="H2397" s="46" t="s"/>
      <x:c r="K2397" s="46" t="s"/>
    </x:row>
    <x:row r="2398" spans="1:27">
      <x:c r="D2398" s="47" t="s">
        <x:v>477</x:v>
      </x:c>
      <x:c r="E2398" s="46" t="s"/>
      <x:c r="H2398" s="46" t="n">
        <x:v>1.5</x:v>
      </x:c>
      <x:c r="I2398" s="0" t="s">
        <x:v>478</x:v>
      </x:c>
      <x:c r="J2398" s="0">
        <x:f>ROUND(H2398/100*K2386,5)</x:f>
      </x:c>
      <x:c r="K2398" s="46" t="s"/>
    </x:row>
    <x:row r="2399" spans="1:27">
      <x:c r="D2399" s="47" t="s">
        <x:v>476</x:v>
      </x:c>
      <x:c r="E2399" s="46" t="s"/>
      <x:c r="H2399" s="46" t="s"/>
      <x:c r="K2399" s="48">
        <x:f>SUM(J2382:J2398)</x:f>
      </x:c>
    </x:row>
    <x:row r="2400" spans="1:27">
      <x:c r="D2400" s="47" t="s">
        <x:v>505</x:v>
      </x:c>
      <x:c r="E2400" s="46" t="s"/>
      <x:c r="H2400" s="46" t="n">
        <x:v>3</x:v>
      </x:c>
      <x:c r="I2400" s="0" t="s">
        <x:v>478</x:v>
      </x:c>
      <x:c r="K2400" s="44">
        <x:f>ROUND(H2400/100*K2399,5)</x:f>
      </x:c>
    </x:row>
    <x:row r="2401" spans="1:27">
      <x:c r="D2401" s="47" t="s">
        <x:v>479</x:v>
      </x:c>
      <x:c r="E2401" s="46" t="s"/>
      <x:c r="H2401" s="46" t="s"/>
      <x:c r="K2401" s="48">
        <x:f>SUM(K2399:K2400)</x:f>
      </x:c>
    </x:row>
    <x:row r="2403" spans="1:27" customFormat="1" ht="45" customHeight="1">
      <x:c r="A2403" s="36" t="s">
        <x:v>1324</x:v>
      </x:c>
      <x:c r="B2403" s="36" t="s">
        <x:v>127</x:v>
      </x:c>
      <x:c r="C2403" s="37" t="s">
        <x:v>26</x:v>
      </x:c>
      <x:c r="D2403" s="38" t="s">
        <x:v>128</x:v>
      </x:c>
      <x:c r="E2403" s="37" t="s"/>
      <x:c r="F2403" s="37" t="s"/>
      <x:c r="G2403" s="37" t="s"/>
      <x:c r="H2403" s="39" t="s">
        <x:v>451</x:v>
      </x:c>
      <x:c r="I2403" s="40" t="n">
        <x:v>1</x:v>
      </x:c>
      <x:c r="J2403" s="41" t="s"/>
      <x:c r="K2403" s="42">
        <x:f>ROUND(K2424,2)</x:f>
      </x:c>
      <x:c r="L2403" s="38" t="s">
        <x:v>1325</x:v>
      </x:c>
      <x:c r="M2403" s="37" t="s"/>
      <x:c r="N2403" s="37" t="s"/>
      <x:c r="O2403" s="37" t="s"/>
      <x:c r="P2403" s="37" t="s"/>
      <x:c r="Q2403" s="37" t="s"/>
      <x:c r="R2403" s="37" t="s"/>
      <x:c r="S2403" s="37" t="s"/>
      <x:c r="T2403" s="37" t="s"/>
      <x:c r="U2403" s="37" t="s"/>
      <x:c r="V2403" s="37" t="s"/>
      <x:c r="W2403" s="37" t="s"/>
      <x:c r="X2403" s="37" t="s"/>
      <x:c r="Y2403" s="37" t="s"/>
      <x:c r="Z2403" s="37" t="s"/>
      <x:c r="AA2403" s="37" t="s"/>
    </x:row>
    <x:row r="2404" spans="1:27">
      <x:c r="B2404" s="14" t="s">
        <x:v>453</x:v>
      </x:c>
    </x:row>
    <x:row r="2405" spans="1:27">
      <x:c r="B2405" s="0" t="s">
        <x:v>1262</x:v>
      </x:c>
      <x:c r="C2405" s="0" t="s">
        <x:v>455</x:v>
      </x:c>
      <x:c r="D2405" s="0" t="s">
        <x:v>1263</x:v>
      </x:c>
      <x:c r="E2405" s="43" t="n">
        <x:v>0.5</x:v>
      </x:c>
      <x:c r="F2405" s="0" t="s">
        <x:v>457</x:v>
      </x:c>
      <x:c r="G2405" s="0" t="s">
        <x:v>458</x:v>
      </x:c>
      <x:c r="H2405" s="44" t="n">
        <x:v>26.04</x:v>
      </x:c>
      <x:c r="I2405" s="0" t="s">
        <x:v>459</x:v>
      </x:c>
      <x:c r="J2405" s="45">
        <x:f>ROUND(E2405/I2403* H2405,5)</x:f>
      </x:c>
      <x:c r="K2405" s="46" t="s"/>
    </x:row>
    <x:row r="2406" spans="1:27">
      <x:c r="B2406" s="0" t="s">
        <x:v>1316</x:v>
      </x:c>
      <x:c r="C2406" s="0" t="s">
        <x:v>455</x:v>
      </x:c>
      <x:c r="D2406" s="0" t="s">
        <x:v>1317</x:v>
      </x:c>
      <x:c r="E2406" s="43" t="n">
        <x:v>0.25</x:v>
      </x:c>
      <x:c r="F2406" s="0" t="s">
        <x:v>457</x:v>
      </x:c>
      <x:c r="G2406" s="0" t="s">
        <x:v>458</x:v>
      </x:c>
      <x:c r="H2406" s="44" t="n">
        <x:v>27.16</x:v>
      </x:c>
      <x:c r="I2406" s="0" t="s">
        <x:v>459</x:v>
      </x:c>
      <x:c r="J2406" s="45">
        <x:f>ROUND(E2406/I2403* H2406,5)</x:f>
      </x:c>
      <x:c r="K2406" s="46" t="s"/>
    </x:row>
    <x:row r="2407" spans="1:27">
      <x:c r="B2407" s="0" t="s">
        <x:v>1266</x:v>
      </x:c>
      <x:c r="C2407" s="0" t="s">
        <x:v>455</x:v>
      </x:c>
      <x:c r="D2407" s="0" t="s">
        <x:v>629</x:v>
      </x:c>
      <x:c r="E2407" s="43" t="n">
        <x:v>0.63</x:v>
      </x:c>
      <x:c r="F2407" s="0" t="s">
        <x:v>457</x:v>
      </x:c>
      <x:c r="G2407" s="0" t="s">
        <x:v>458</x:v>
      </x:c>
      <x:c r="H2407" s="44" t="n">
        <x:v>24.11</x:v>
      </x:c>
      <x:c r="I2407" s="0" t="s">
        <x:v>459</x:v>
      </x:c>
      <x:c r="J2407" s="45">
        <x:f>ROUND(E2407/I2403* H2407,5)</x:f>
      </x:c>
      <x:c r="K2407" s="46" t="s"/>
    </x:row>
    <x:row r="2408" spans="1:27">
      <x:c r="D2408" s="47" t="s">
        <x:v>460</x:v>
      </x:c>
      <x:c r="E2408" s="46" t="s"/>
      <x:c r="H2408" s="46" t="s"/>
      <x:c r="K2408" s="44">
        <x:f>SUM(J2405:J2407)</x:f>
      </x:c>
    </x:row>
    <x:row r="2409" spans="1:27">
      <x:c r="B2409" s="14" t="s">
        <x:v>461</x:v>
      </x:c>
      <x:c r="E2409" s="46" t="s"/>
      <x:c r="H2409" s="46" t="s"/>
      <x:c r="K2409" s="46" t="s"/>
    </x:row>
    <x:row r="2410" spans="1:27">
      <x:c r="B2410" s="0" t="s">
        <x:v>558</x:v>
      </x:c>
      <x:c r="C2410" s="0" t="s">
        <x:v>455</x:v>
      </x:c>
      <x:c r="D2410" s="0" t="s">
        <x:v>559</x:v>
      </x:c>
      <x:c r="E2410" s="43" t="n">
        <x:v>0.555</x:v>
      </x:c>
      <x:c r="F2410" s="0" t="s">
        <x:v>457</x:v>
      </x:c>
      <x:c r="G2410" s="0" t="s">
        <x:v>458</x:v>
      </x:c>
      <x:c r="H2410" s="44" t="n">
        <x:v>44.99</x:v>
      </x:c>
      <x:c r="I2410" s="0" t="s">
        <x:v>459</x:v>
      </x:c>
      <x:c r="J2410" s="45">
        <x:f>ROUND(E2410/I2403* H2410,5)</x:f>
      </x:c>
      <x:c r="K2410" s="46" t="s"/>
    </x:row>
    <x:row r="2411" spans="1:27">
      <x:c r="B2411" s="0" t="s">
        <x:v>756</x:v>
      </x:c>
      <x:c r="C2411" s="0" t="s">
        <x:v>455</x:v>
      </x:c>
      <x:c r="D2411" s="0" t="s">
        <x:v>757</x:v>
      </x:c>
      <x:c r="E2411" s="43" t="n">
        <x:v>0.41</x:v>
      </x:c>
      <x:c r="F2411" s="0" t="s">
        <x:v>457</x:v>
      </x:c>
      <x:c r="G2411" s="0" t="s">
        <x:v>458</x:v>
      </x:c>
      <x:c r="H2411" s="44" t="n">
        <x:v>45.43</x:v>
      </x:c>
      <x:c r="I2411" s="0" t="s">
        <x:v>459</x:v>
      </x:c>
      <x:c r="J2411" s="45">
        <x:f>ROUND(E2411/I2403* H2411,5)</x:f>
      </x:c>
      <x:c r="K2411" s="46" t="s"/>
    </x:row>
    <x:row r="2412" spans="1:27">
      <x:c r="B2412" s="0" t="s">
        <x:v>657</x:v>
      </x:c>
      <x:c r="C2412" s="0" t="s">
        <x:v>455</x:v>
      </x:c>
      <x:c r="D2412" s="0" t="s">
        <x:v>658</x:v>
      </x:c>
      <x:c r="E2412" s="43" t="n">
        <x:v>0.46</x:v>
      </x:c>
      <x:c r="F2412" s="0" t="s">
        <x:v>457</x:v>
      </x:c>
      <x:c r="G2412" s="0" t="s">
        <x:v>458</x:v>
      </x:c>
      <x:c r="H2412" s="44" t="n">
        <x:v>34.44</x:v>
      </x:c>
      <x:c r="I2412" s="0" t="s">
        <x:v>459</x:v>
      </x:c>
      <x:c r="J2412" s="45">
        <x:f>ROUND(E2412/I2403* H2412,5)</x:f>
      </x:c>
      <x:c r="K2412" s="46" t="s"/>
    </x:row>
    <x:row r="2413" spans="1:27">
      <x:c r="B2413" s="0" t="s">
        <x:v>900</x:v>
      </x:c>
      <x:c r="C2413" s="0" t="s">
        <x:v>455</x:v>
      </x:c>
      <x:c r="D2413" s="0" t="s">
        <x:v>901</x:v>
      </x:c>
      <x:c r="E2413" s="43" t="n">
        <x:v>0.25</x:v>
      </x:c>
      <x:c r="F2413" s="0" t="s">
        <x:v>457</x:v>
      </x:c>
      <x:c r="G2413" s="0" t="s">
        <x:v>458</x:v>
      </x:c>
      <x:c r="H2413" s="44" t="n">
        <x:v>49.94</x:v>
      </x:c>
      <x:c r="I2413" s="0" t="s">
        <x:v>459</x:v>
      </x:c>
      <x:c r="J2413" s="45">
        <x:f>ROUND(E2413/I2403* H2413,5)</x:f>
      </x:c>
      <x:c r="K2413" s="46" t="s"/>
    </x:row>
    <x:row r="2414" spans="1:27">
      <x:c r="D2414" s="47" t="s">
        <x:v>464</x:v>
      </x:c>
      <x:c r="E2414" s="46" t="s"/>
      <x:c r="H2414" s="46" t="s"/>
      <x:c r="K2414" s="44">
        <x:f>SUM(J2410:J2413)</x:f>
      </x:c>
    </x:row>
    <x:row r="2415" spans="1:27">
      <x:c r="B2415" s="14" t="s">
        <x:v>465</x:v>
      </x:c>
      <x:c r="E2415" s="46" t="s"/>
      <x:c r="H2415" s="46" t="s"/>
      <x:c r="K2415" s="46" t="s"/>
    </x:row>
    <x:row r="2416" spans="1:27">
      <x:c r="B2416" s="0" t="s">
        <x:v>470</x:v>
      </x:c>
      <x:c r="C2416" s="0" t="s">
        <x:v>35</x:v>
      </x:c>
      <x:c r="D2416" s="0" t="s">
        <x:v>471</x:v>
      </x:c>
      <x:c r="E2416" s="43" t="n">
        <x:v>0.45</x:v>
      </x:c>
      <x:c r="G2416" s="0" t="s">
        <x:v>458</x:v>
      </x:c>
      <x:c r="H2416" s="44" t="n">
        <x:v>1.34</x:v>
      </x:c>
      <x:c r="I2416" s="0" t="s">
        <x:v>459</x:v>
      </x:c>
      <x:c r="J2416" s="45">
        <x:f>ROUND(E2416* H2416,5)</x:f>
      </x:c>
      <x:c r="K2416" s="46" t="s"/>
    </x:row>
    <x:row r="2417" spans="1:27">
      <x:c r="B2417" s="0" t="s">
        <x:v>989</x:v>
      </x:c>
      <x:c r="C2417" s="0" t="s">
        <x:v>214</x:v>
      </x:c>
      <x:c r="D2417" s="0" t="s">
        <x:v>990</x:v>
      </x:c>
      <x:c r="E2417" s="43" t="n">
        <x:v>3.4</x:v>
      </x:c>
      <x:c r="G2417" s="0" t="s">
        <x:v>458</x:v>
      </x:c>
      <x:c r="H2417" s="44" t="n">
        <x:v>38.41</x:v>
      </x:c>
      <x:c r="I2417" s="0" t="s">
        <x:v>459</x:v>
      </x:c>
      <x:c r="J2417" s="45">
        <x:f>ROUND(E2417* H2417,5)</x:f>
      </x:c>
      <x:c r="K2417" s="46" t="s"/>
    </x:row>
    <x:row r="2418" spans="1:27">
      <x:c r="B2418" s="0" t="s">
        <x:v>1322</x:v>
      </x:c>
      <x:c r="C2418" s="0" t="s">
        <x:v>35</x:v>
      </x:c>
      <x:c r="D2418" s="0" t="s">
        <x:v>1323</x:v>
      </x:c>
      <x:c r="E2418" s="43" t="n">
        <x:v>0.96</x:v>
      </x:c>
      <x:c r="G2418" s="0" t="s">
        <x:v>458</x:v>
      </x:c>
      <x:c r="H2418" s="44" t="n">
        <x:v>35.06</x:v>
      </x:c>
      <x:c r="I2418" s="0" t="s">
        <x:v>459</x:v>
      </x:c>
      <x:c r="J2418" s="45">
        <x:f>ROUND(E2418* H2418,5)</x:f>
      </x:c>
      <x:c r="K2418" s="46" t="s"/>
    </x:row>
    <x:row r="2419" spans="1:27">
      <x:c r="D2419" s="47" t="s">
        <x:v>475</x:v>
      </x:c>
      <x:c r="E2419" s="46" t="s"/>
      <x:c r="H2419" s="46" t="s"/>
      <x:c r="K2419" s="44">
        <x:f>SUM(J2416:J2418)</x:f>
      </x:c>
    </x:row>
    <x:row r="2420" spans="1:27">
      <x:c r="E2420" s="46" t="s"/>
      <x:c r="H2420" s="46" t="s"/>
      <x:c r="K2420" s="46" t="s"/>
    </x:row>
    <x:row r="2421" spans="1:27">
      <x:c r="D2421" s="47" t="s">
        <x:v>477</x:v>
      </x:c>
      <x:c r="E2421" s="46" t="s"/>
      <x:c r="H2421" s="46" t="n">
        <x:v>1.5</x:v>
      </x:c>
      <x:c r="I2421" s="0" t="s">
        <x:v>478</x:v>
      </x:c>
      <x:c r="J2421" s="0">
        <x:f>ROUND(H2421/100*K2408,5)</x:f>
      </x:c>
      <x:c r="K2421" s="46" t="s"/>
    </x:row>
    <x:row r="2422" spans="1:27">
      <x:c r="D2422" s="47" t="s">
        <x:v>476</x:v>
      </x:c>
      <x:c r="E2422" s="46" t="s"/>
      <x:c r="H2422" s="46" t="s"/>
      <x:c r="K2422" s="48">
        <x:f>SUM(J2404:J2421)</x:f>
      </x:c>
    </x:row>
    <x:row r="2423" spans="1:27">
      <x:c r="D2423" s="47" t="s">
        <x:v>505</x:v>
      </x:c>
      <x:c r="E2423" s="46" t="s"/>
      <x:c r="H2423" s="46" t="n">
        <x:v>3</x:v>
      </x:c>
      <x:c r="I2423" s="0" t="s">
        <x:v>478</x:v>
      </x:c>
      <x:c r="K2423" s="44">
        <x:f>ROUND(H2423/100*K2422,5)</x:f>
      </x:c>
    </x:row>
    <x:row r="2424" spans="1:27">
      <x:c r="D2424" s="47" t="s">
        <x:v>479</x:v>
      </x:c>
      <x:c r="E2424" s="46" t="s"/>
      <x:c r="H2424" s="46" t="s"/>
      <x:c r="K2424" s="48">
        <x:f>SUM(K2422:K2423)</x:f>
      </x:c>
    </x:row>
    <x:row r="2426" spans="1:27" customFormat="1" ht="45" customHeight="1">
      <x:c r="A2426" s="36" t="s">
        <x:v>1326</x:v>
      </x:c>
      <x:c r="B2426" s="36" t="s">
        <x:v>179</x:v>
      </x:c>
      <x:c r="C2426" s="37" t="s">
        <x:v>16</x:v>
      </x:c>
      <x:c r="D2426" s="38" t="s">
        <x:v>180</x:v>
      </x:c>
      <x:c r="E2426" s="37" t="s"/>
      <x:c r="F2426" s="37" t="s"/>
      <x:c r="G2426" s="37" t="s"/>
      <x:c r="H2426" s="39" t="s">
        <x:v>451</x:v>
      </x:c>
      <x:c r="I2426" s="40" t="n">
        <x:v>1</x:v>
      </x:c>
      <x:c r="J2426" s="41" t="s"/>
      <x:c r="K2426" s="42">
        <x:f>ROUND(K2438,2)</x:f>
      </x:c>
      <x:c r="L2426" s="38" t="s">
        <x:v>1327</x:v>
      </x:c>
      <x:c r="M2426" s="37" t="s"/>
      <x:c r="N2426" s="37" t="s"/>
      <x:c r="O2426" s="37" t="s"/>
      <x:c r="P2426" s="37" t="s"/>
      <x:c r="Q2426" s="37" t="s"/>
      <x:c r="R2426" s="37" t="s"/>
      <x:c r="S2426" s="37" t="s"/>
      <x:c r="T2426" s="37" t="s"/>
      <x:c r="U2426" s="37" t="s"/>
      <x:c r="V2426" s="37" t="s"/>
      <x:c r="W2426" s="37" t="s"/>
      <x:c r="X2426" s="37" t="s"/>
      <x:c r="Y2426" s="37" t="s"/>
      <x:c r="Z2426" s="37" t="s"/>
      <x:c r="AA2426" s="37" t="s"/>
    </x:row>
    <x:row r="2427" spans="1:27">
      <x:c r="B2427" s="14" t="s">
        <x:v>453</x:v>
      </x:c>
    </x:row>
    <x:row r="2428" spans="1:27">
      <x:c r="B2428" s="0" t="s">
        <x:v>1316</x:v>
      </x:c>
      <x:c r="C2428" s="0" t="s">
        <x:v>455</x:v>
      </x:c>
      <x:c r="D2428" s="0" t="s">
        <x:v>1317</x:v>
      </x:c>
      <x:c r="E2428" s="43" t="n">
        <x:v>0.017</x:v>
      </x:c>
      <x:c r="F2428" s="0" t="s">
        <x:v>457</x:v>
      </x:c>
      <x:c r="G2428" s="0" t="s">
        <x:v>458</x:v>
      </x:c>
      <x:c r="H2428" s="44" t="n">
        <x:v>27.16</x:v>
      </x:c>
      <x:c r="I2428" s="0" t="s">
        <x:v>459</x:v>
      </x:c>
      <x:c r="J2428" s="45">
        <x:f>ROUND(E2428/I2426* H2428,5)</x:f>
      </x:c>
      <x:c r="K2428" s="46" t="s"/>
    </x:row>
    <x:row r="2429" spans="1:27">
      <x:c r="B2429" s="0" t="s">
        <x:v>1266</x:v>
      </x:c>
      <x:c r="C2429" s="0" t="s">
        <x:v>455</x:v>
      </x:c>
      <x:c r="D2429" s="0" t="s">
        <x:v>629</x:v>
      </x:c>
      <x:c r="E2429" s="43" t="n">
        <x:v>0.017</x:v>
      </x:c>
      <x:c r="F2429" s="0" t="s">
        <x:v>457</x:v>
      </x:c>
      <x:c r="G2429" s="0" t="s">
        <x:v>458</x:v>
      </x:c>
      <x:c r="H2429" s="44" t="n">
        <x:v>24.11</x:v>
      </x:c>
      <x:c r="I2429" s="0" t="s">
        <x:v>459</x:v>
      </x:c>
      <x:c r="J2429" s="45">
        <x:f>ROUND(E2429/I2426* H2429,5)</x:f>
      </x:c>
      <x:c r="K2429" s="46" t="s"/>
    </x:row>
    <x:row r="2430" spans="1:27">
      <x:c r="D2430" s="47" t="s">
        <x:v>460</x:v>
      </x:c>
      <x:c r="E2430" s="46" t="s"/>
      <x:c r="H2430" s="46" t="s"/>
      <x:c r="K2430" s="44">
        <x:f>SUM(J2428:J2429)</x:f>
      </x:c>
    </x:row>
    <x:row r="2431" spans="1:27">
      <x:c r="B2431" s="14" t="s">
        <x:v>465</x:v>
      </x:c>
      <x:c r="E2431" s="46" t="s"/>
      <x:c r="H2431" s="46" t="s"/>
      <x:c r="K2431" s="46" t="s"/>
    </x:row>
    <x:row r="2432" spans="1:27">
      <x:c r="B2432" s="0" t="s">
        <x:v>1328</x:v>
      </x:c>
      <x:c r="C2432" s="0" t="s">
        <x:v>16</x:v>
      </x:c>
      <x:c r="D2432" s="0" t="s">
        <x:v>1329</x:v>
      </x:c>
      <x:c r="E2432" s="43" t="n">
        <x:v>1</x:v>
      </x:c>
      <x:c r="G2432" s="0" t="s">
        <x:v>458</x:v>
      </x:c>
      <x:c r="H2432" s="44" t="n">
        <x:v>1.62</x:v>
      </x:c>
      <x:c r="I2432" s="0" t="s">
        <x:v>459</x:v>
      </x:c>
      <x:c r="J2432" s="45">
        <x:f>ROUND(E2432* H2432,5)</x:f>
      </x:c>
      <x:c r="K2432" s="46" t="s"/>
    </x:row>
    <x:row r="2433" spans="1:27">
      <x:c r="D2433" s="47" t="s">
        <x:v>475</x:v>
      </x:c>
      <x:c r="E2433" s="46" t="s"/>
      <x:c r="H2433" s="46" t="s"/>
      <x:c r="K2433" s="44">
        <x:f>SUM(J2432:J2432)</x:f>
      </x:c>
    </x:row>
    <x:row r="2434" spans="1:27">
      <x:c r="E2434" s="46" t="s"/>
      <x:c r="H2434" s="46" t="s"/>
      <x:c r="K2434" s="46" t="s"/>
    </x:row>
    <x:row r="2435" spans="1:27">
      <x:c r="D2435" s="47" t="s">
        <x:v>477</x:v>
      </x:c>
      <x:c r="E2435" s="46" t="s"/>
      <x:c r="H2435" s="46" t="n">
        <x:v>1.5</x:v>
      </x:c>
      <x:c r="I2435" s="0" t="s">
        <x:v>478</x:v>
      </x:c>
      <x:c r="J2435" s="0">
        <x:f>ROUND(H2435/100*K2430,5)</x:f>
      </x:c>
      <x:c r="K2435" s="46" t="s"/>
    </x:row>
    <x:row r="2436" spans="1:27">
      <x:c r="D2436" s="47" t="s">
        <x:v>476</x:v>
      </x:c>
      <x:c r="E2436" s="46" t="s"/>
      <x:c r="H2436" s="46" t="s"/>
      <x:c r="K2436" s="48">
        <x:f>SUM(J2427:J2435)</x:f>
      </x:c>
    </x:row>
    <x:row r="2437" spans="1:27">
      <x:c r="D2437" s="47" t="s">
        <x:v>505</x:v>
      </x:c>
      <x:c r="E2437" s="46" t="s"/>
      <x:c r="H2437" s="46" t="n">
        <x:v>3</x:v>
      </x:c>
      <x:c r="I2437" s="0" t="s">
        <x:v>478</x:v>
      </x:c>
      <x:c r="K2437" s="44">
        <x:f>ROUND(H2437/100*K2436,5)</x:f>
      </x:c>
    </x:row>
    <x:row r="2438" spans="1:27">
      <x:c r="D2438" s="47" t="s">
        <x:v>479</x:v>
      </x:c>
      <x:c r="E2438" s="46" t="s"/>
      <x:c r="H2438" s="46" t="s"/>
      <x:c r="K2438" s="48">
        <x:f>SUM(K2436:K2437)</x:f>
      </x:c>
    </x:row>
    <x:row r="2440" spans="1:27" customFormat="1" ht="45" customHeight="1">
      <x:c r="A2440" s="36" t="s">
        <x:v>1330</x:v>
      </x:c>
      <x:c r="B2440" s="36" t="s">
        <x:v>74</x:v>
      </x:c>
      <x:c r="C2440" s="37" t="s">
        <x:v>13</x:v>
      </x:c>
      <x:c r="D2440" s="38" t="s">
        <x:v>75</x:v>
      </x:c>
      <x:c r="E2440" s="37" t="s"/>
      <x:c r="F2440" s="37" t="s"/>
      <x:c r="G2440" s="37" t="s"/>
      <x:c r="H2440" s="39" t="s">
        <x:v>451</x:v>
      </x:c>
      <x:c r="I2440" s="40" t="n">
        <x:v>1</x:v>
      </x:c>
      <x:c r="J2440" s="41" t="s"/>
      <x:c r="K2440" s="42">
        <x:f>ROUND(K2460,2)</x:f>
      </x:c>
      <x:c r="L2440" s="38" t="s">
        <x:v>1331</x:v>
      </x:c>
      <x:c r="M2440" s="37" t="s"/>
      <x:c r="N2440" s="37" t="s"/>
      <x:c r="O2440" s="37" t="s"/>
      <x:c r="P2440" s="37" t="s"/>
      <x:c r="Q2440" s="37" t="s"/>
      <x:c r="R2440" s="37" t="s"/>
      <x:c r="S2440" s="37" t="s"/>
      <x:c r="T2440" s="37" t="s"/>
      <x:c r="U2440" s="37" t="s"/>
      <x:c r="V2440" s="37" t="s"/>
      <x:c r="W2440" s="37" t="s"/>
      <x:c r="X2440" s="37" t="s"/>
      <x:c r="Y2440" s="37" t="s"/>
      <x:c r="Z2440" s="37" t="s"/>
      <x:c r="AA2440" s="37" t="s"/>
    </x:row>
    <x:row r="2441" spans="1:27">
      <x:c r="B2441" s="14" t="s">
        <x:v>453</x:v>
      </x:c>
    </x:row>
    <x:row r="2442" spans="1:27">
      <x:c r="B2442" s="0" t="s">
        <x:v>1316</x:v>
      </x:c>
      <x:c r="C2442" s="0" t="s">
        <x:v>455</x:v>
      </x:c>
      <x:c r="D2442" s="0" t="s">
        <x:v>1317</x:v>
      </x:c>
      <x:c r="E2442" s="43" t="n">
        <x:v>0.0024</x:v>
      </x:c>
      <x:c r="F2442" s="0" t="s">
        <x:v>457</x:v>
      </x:c>
      <x:c r="G2442" s="0" t="s">
        <x:v>458</x:v>
      </x:c>
      <x:c r="H2442" s="44" t="n">
        <x:v>27.16</x:v>
      </x:c>
      <x:c r="I2442" s="0" t="s">
        <x:v>459</x:v>
      </x:c>
      <x:c r="J2442" s="45">
        <x:f>ROUND(E2442/I2440* H2442,5)</x:f>
      </x:c>
      <x:c r="K2442" s="46" t="s"/>
    </x:row>
    <x:row r="2443" spans="1:27">
      <x:c r="D2443" s="47" t="s">
        <x:v>460</x:v>
      </x:c>
      <x:c r="E2443" s="46" t="s"/>
      <x:c r="H2443" s="46" t="s"/>
      <x:c r="K2443" s="44">
        <x:f>SUM(J2442:J2442)</x:f>
      </x:c>
    </x:row>
    <x:row r="2444" spans="1:27">
      <x:c r="B2444" s="14" t="s">
        <x:v>461</x:v>
      </x:c>
      <x:c r="E2444" s="46" t="s"/>
      <x:c r="H2444" s="46" t="s"/>
      <x:c r="K2444" s="46" t="s"/>
    </x:row>
    <x:row r="2445" spans="1:27">
      <x:c r="B2445" s="0" t="s">
        <x:v>1332</x:v>
      </x:c>
      <x:c r="C2445" s="0" t="s">
        <x:v>455</x:v>
      </x:c>
      <x:c r="D2445" s="0" t="s">
        <x:v>1333</x:v>
      </x:c>
      <x:c r="E2445" s="43" t="n">
        <x:v>0.0012</x:v>
      </x:c>
      <x:c r="F2445" s="0" t="s">
        <x:v>457</x:v>
      </x:c>
      <x:c r="G2445" s="0" t="s">
        <x:v>458</x:v>
      </x:c>
      <x:c r="H2445" s="44" t="n">
        <x:v>31.81</x:v>
      </x:c>
      <x:c r="I2445" s="0" t="s">
        <x:v>459</x:v>
      </x:c>
      <x:c r="J2445" s="45">
        <x:f>ROUND(E2445/I2440* H2445,5)</x:f>
      </x:c>
      <x:c r="K2445" s="46" t="s"/>
    </x:row>
    <x:row r="2446" spans="1:27">
      <x:c r="B2446" s="0" t="s">
        <x:v>713</x:v>
      </x:c>
      <x:c r="C2446" s="0" t="s">
        <x:v>455</x:v>
      </x:c>
      <x:c r="D2446" s="0" t="s">
        <x:v>635</x:v>
      </x:c>
      <x:c r="E2446" s="43" t="n">
        <x:v>0.0012</x:v>
      </x:c>
      <x:c r="F2446" s="0" t="s">
        <x:v>457</x:v>
      </x:c>
      <x:c r="G2446" s="0" t="s">
        <x:v>458</x:v>
      </x:c>
      <x:c r="H2446" s="44" t="n">
        <x:v>47.44</x:v>
      </x:c>
      <x:c r="I2446" s="0" t="s">
        <x:v>459</x:v>
      </x:c>
      <x:c r="J2446" s="45">
        <x:f>ROUND(E2446/I2440* H2446,5)</x:f>
      </x:c>
      <x:c r="K2446" s="46" t="s"/>
    </x:row>
    <x:row r="2447" spans="1:27">
      <x:c r="D2447" s="47" t="s">
        <x:v>464</x:v>
      </x:c>
      <x:c r="E2447" s="46" t="s"/>
      <x:c r="H2447" s="46" t="s"/>
      <x:c r="K2447" s="44">
        <x:f>SUM(J2445:J2446)</x:f>
      </x:c>
    </x:row>
    <x:row r="2448" spans="1:27">
      <x:c r="B2448" s="14" t="s">
        <x:v>465</x:v>
      </x:c>
      <x:c r="E2448" s="46" t="s"/>
      <x:c r="H2448" s="46" t="s"/>
      <x:c r="K2448" s="46" t="s"/>
    </x:row>
    <x:row r="2449" spans="1:27">
      <x:c r="B2449" s="0" t="s">
        <x:v>1334</x:v>
      </x:c>
      <x:c r="C2449" s="0" t="s">
        <x:v>416</x:v>
      </x:c>
      <x:c r="D2449" s="0" t="s">
        <x:v>1335</x:v>
      </x:c>
      <x:c r="E2449" s="43" t="n">
        <x:v>0.03</x:v>
      </x:c>
      <x:c r="G2449" s="0" t="s">
        <x:v>458</x:v>
      </x:c>
      <x:c r="H2449" s="44" t="n">
        <x:v>4.47</x:v>
      </x:c>
      <x:c r="I2449" s="0" t="s">
        <x:v>459</x:v>
      </x:c>
      <x:c r="J2449" s="45">
        <x:f>ROUND(E2449* H2449,5)</x:f>
      </x:c>
      <x:c r="K2449" s="46" t="s"/>
    </x:row>
    <x:row r="2450" spans="1:27">
      <x:c r="B2450" s="0" t="s">
        <x:v>1336</x:v>
      </x:c>
      <x:c r="C2450" s="0" t="s">
        <x:v>416</x:v>
      </x:c>
      <x:c r="D2450" s="0" t="s">
        <x:v>1337</x:v>
      </x:c>
      <x:c r="E2450" s="43" t="n">
        <x:v>0.045</x:v>
      </x:c>
      <x:c r="G2450" s="0" t="s">
        <x:v>458</x:v>
      </x:c>
      <x:c r="H2450" s="44" t="n">
        <x:v>7.07</x:v>
      </x:c>
      <x:c r="I2450" s="0" t="s">
        <x:v>459</x:v>
      </x:c>
      <x:c r="J2450" s="45">
        <x:f>ROUND(E2450* H2450,5)</x:f>
      </x:c>
      <x:c r="K2450" s="46" t="s"/>
    </x:row>
    <x:row r="2451" spans="1:27">
      <x:c r="B2451" s="0" t="s">
        <x:v>1338</x:v>
      </x:c>
      <x:c r="C2451" s="0" t="s">
        <x:v>416</x:v>
      </x:c>
      <x:c r="D2451" s="0" t="s">
        <x:v>1339</x:v>
      </x:c>
      <x:c r="E2451" s="43" t="n">
        <x:v>0.03</x:v>
      </x:c>
      <x:c r="G2451" s="0" t="s">
        <x:v>458</x:v>
      </x:c>
      <x:c r="H2451" s="44" t="n">
        <x:v>4.49</x:v>
      </x:c>
      <x:c r="I2451" s="0" t="s">
        <x:v>459</x:v>
      </x:c>
      <x:c r="J2451" s="45">
        <x:f>ROUND(E2451* H2451,5)</x:f>
      </x:c>
      <x:c r="K2451" s="46" t="s"/>
    </x:row>
    <x:row r="2452" spans="1:27">
      <x:c r="B2452" s="0" t="s">
        <x:v>470</x:v>
      </x:c>
      <x:c r="C2452" s="0" t="s">
        <x:v>35</x:v>
      </x:c>
      <x:c r="D2452" s="0" t="s">
        <x:v>471</x:v>
      </x:c>
      <x:c r="E2452" s="43" t="n">
        <x:v>0.002</x:v>
      </x:c>
      <x:c r="G2452" s="0" t="s">
        <x:v>458</x:v>
      </x:c>
      <x:c r="H2452" s="44" t="n">
        <x:v>1.34</x:v>
      </x:c>
      <x:c r="I2452" s="0" t="s">
        <x:v>459</x:v>
      </x:c>
      <x:c r="J2452" s="45">
        <x:f>ROUND(E2452* H2452,5)</x:f>
      </x:c>
      <x:c r="K2452" s="46" t="s"/>
    </x:row>
    <x:row r="2453" spans="1:27">
      <x:c r="B2453" s="0" t="s">
        <x:v>1340</x:v>
      </x:c>
      <x:c r="C2453" s="0" t="s">
        <x:v>416</x:v>
      </x:c>
      <x:c r="D2453" s="0" t="s">
        <x:v>1341</x:v>
      </x:c>
      <x:c r="E2453" s="43" t="n">
        <x:v>0.2</x:v>
      </x:c>
      <x:c r="G2453" s="0" t="s">
        <x:v>458</x:v>
      </x:c>
      <x:c r="H2453" s="44" t="n">
        <x:v>0.9</x:v>
      </x:c>
      <x:c r="I2453" s="0" t="s">
        <x:v>459</x:v>
      </x:c>
      <x:c r="J2453" s="45">
        <x:f>ROUND(E2453* H2453,5)</x:f>
      </x:c>
      <x:c r="K2453" s="46" t="s"/>
    </x:row>
    <x:row r="2454" spans="1:27">
      <x:c r="B2454" s="0" t="s">
        <x:v>1342</x:v>
      </x:c>
      <x:c r="C2454" s="0" t="s">
        <x:v>416</x:v>
      </x:c>
      <x:c r="D2454" s="0" t="s">
        <x:v>1343</x:v>
      </x:c>
      <x:c r="E2454" s="43" t="n">
        <x:v>0.015</x:v>
      </x:c>
      <x:c r="G2454" s="0" t="s">
        <x:v>458</x:v>
      </x:c>
      <x:c r="H2454" s="44" t="n">
        <x:v>5.61</x:v>
      </x:c>
      <x:c r="I2454" s="0" t="s">
        <x:v>459</x:v>
      </x:c>
      <x:c r="J2454" s="45">
        <x:f>ROUND(E2454* H2454,5)</x:f>
      </x:c>
      <x:c r="K2454" s="46" t="s"/>
    </x:row>
    <x:row r="2455" spans="1:27">
      <x:c r="D2455" s="47" t="s">
        <x:v>475</x:v>
      </x:c>
      <x:c r="E2455" s="46" t="s"/>
      <x:c r="H2455" s="46" t="s"/>
      <x:c r="K2455" s="44">
        <x:f>SUM(J2449:J2454)</x:f>
      </x:c>
    </x:row>
    <x:row r="2456" spans="1:27">
      <x:c r="E2456" s="46" t="s"/>
      <x:c r="H2456" s="46" t="s"/>
      <x:c r="K2456" s="46" t="s"/>
    </x:row>
    <x:row r="2457" spans="1:27">
      <x:c r="D2457" s="47" t="s">
        <x:v>477</x:v>
      </x:c>
      <x:c r="E2457" s="46" t="s"/>
      <x:c r="H2457" s="46" t="n">
        <x:v>1.5</x:v>
      </x:c>
      <x:c r="I2457" s="0" t="s">
        <x:v>478</x:v>
      </x:c>
      <x:c r="J2457" s="0">
        <x:f>ROUND(H2457/100*K2443,5)</x:f>
      </x:c>
      <x:c r="K2457" s="46" t="s"/>
    </x:row>
    <x:row r="2458" spans="1:27">
      <x:c r="D2458" s="47" t="s">
        <x:v>476</x:v>
      </x:c>
      <x:c r="E2458" s="46" t="s"/>
      <x:c r="H2458" s="46" t="s"/>
      <x:c r="K2458" s="48">
        <x:f>SUM(J2441:J2457)</x:f>
      </x:c>
    </x:row>
    <x:row r="2459" spans="1:27">
      <x:c r="D2459" s="47" t="s">
        <x:v>505</x:v>
      </x:c>
      <x:c r="E2459" s="46" t="s"/>
      <x:c r="H2459" s="46" t="n">
        <x:v>3</x:v>
      </x:c>
      <x:c r="I2459" s="0" t="s">
        <x:v>478</x:v>
      </x:c>
      <x:c r="K2459" s="44">
        <x:f>ROUND(H2459/100*K2458,5)</x:f>
      </x:c>
    </x:row>
    <x:row r="2460" spans="1:27">
      <x:c r="D2460" s="47" t="s">
        <x:v>479</x:v>
      </x:c>
      <x:c r="E2460" s="46" t="s"/>
      <x:c r="H2460" s="46" t="s"/>
      <x:c r="K2460" s="48">
        <x:f>SUM(K2458:K2459)</x:f>
      </x:c>
    </x:row>
    <x:row r="2462" spans="1:27" customFormat="1" ht="45" customHeight="1">
      <x:c r="A2462" s="36" t="s">
        <x:v>1344</x:v>
      </x:c>
      <x:c r="B2462" s="36" t="s">
        <x:v>131</x:v>
      </x:c>
      <x:c r="C2462" s="37" t="s">
        <x:v>26</x:v>
      </x:c>
      <x:c r="D2462" s="38" t="s">
        <x:v>132</x:v>
      </x:c>
      <x:c r="E2462" s="37" t="s"/>
      <x:c r="F2462" s="37" t="s"/>
      <x:c r="G2462" s="37" t="s"/>
      <x:c r="H2462" s="39" t="s">
        <x:v>451</x:v>
      </x:c>
      <x:c r="I2462" s="40" t="n">
        <x:v>1</x:v>
      </x:c>
      <x:c r="J2462" s="41" t="s"/>
      <x:c r="K2462" s="42">
        <x:f>ROUND(K2475,2)</x:f>
      </x:c>
      <x:c r="L2462" s="38" t="s">
        <x:v>1345</x:v>
      </x:c>
      <x:c r="M2462" s="37" t="s"/>
      <x:c r="N2462" s="37" t="s"/>
      <x:c r="O2462" s="37" t="s"/>
      <x:c r="P2462" s="37" t="s"/>
      <x:c r="Q2462" s="37" t="s"/>
      <x:c r="R2462" s="37" t="s"/>
      <x:c r="S2462" s="37" t="s"/>
      <x:c r="T2462" s="37" t="s"/>
      <x:c r="U2462" s="37" t="s"/>
      <x:c r="V2462" s="37" t="s"/>
      <x:c r="W2462" s="37" t="s"/>
      <x:c r="X2462" s="37" t="s"/>
      <x:c r="Y2462" s="37" t="s"/>
      <x:c r="Z2462" s="37" t="s"/>
      <x:c r="AA2462" s="37" t="s"/>
    </x:row>
    <x:row r="2463" spans="1:27">
      <x:c r="B2463" s="14" t="s">
        <x:v>453</x:v>
      </x:c>
    </x:row>
    <x:row r="2464" spans="1:27">
      <x:c r="B2464" s="0" t="s">
        <x:v>1266</x:v>
      </x:c>
      <x:c r="C2464" s="0" t="s">
        <x:v>455</x:v>
      </x:c>
      <x:c r="D2464" s="0" t="s">
        <x:v>629</x:v>
      </x:c>
      <x:c r="E2464" s="43" t="n">
        <x:v>0.399</x:v>
      </x:c>
      <x:c r="F2464" s="0" t="s">
        <x:v>457</x:v>
      </x:c>
      <x:c r="G2464" s="0" t="s">
        <x:v>458</x:v>
      </x:c>
      <x:c r="H2464" s="44" t="n">
        <x:v>24.11</x:v>
      </x:c>
      <x:c r="I2464" s="0" t="s">
        <x:v>459</x:v>
      </x:c>
      <x:c r="J2464" s="45">
        <x:f>ROUND(E2464/I2462* H2464,5)</x:f>
      </x:c>
      <x:c r="K2464" s="46" t="s"/>
    </x:row>
    <x:row r="2465" spans="1:27">
      <x:c r="B2465" s="0" t="s">
        <x:v>1316</x:v>
      </x:c>
      <x:c r="C2465" s="0" t="s">
        <x:v>455</x:v>
      </x:c>
      <x:c r="D2465" s="0" t="s">
        <x:v>1317</x:v>
      </x:c>
      <x:c r="E2465" s="43" t="n">
        <x:v>0.399</x:v>
      </x:c>
      <x:c r="F2465" s="0" t="s">
        <x:v>457</x:v>
      </x:c>
      <x:c r="G2465" s="0" t="s">
        <x:v>458</x:v>
      </x:c>
      <x:c r="H2465" s="44" t="n">
        <x:v>27.16</x:v>
      </x:c>
      <x:c r="I2465" s="0" t="s">
        <x:v>459</x:v>
      </x:c>
      <x:c r="J2465" s="45">
        <x:f>ROUND(E2465/I2462* H2465,5)</x:f>
      </x:c>
      <x:c r="K2465" s="46" t="s"/>
    </x:row>
    <x:row r="2466" spans="1:27">
      <x:c r="D2466" s="47" t="s">
        <x:v>460</x:v>
      </x:c>
      <x:c r="E2466" s="46" t="s"/>
      <x:c r="H2466" s="46" t="s"/>
      <x:c r="K2466" s="44">
        <x:f>SUM(J2464:J2465)</x:f>
      </x:c>
    </x:row>
    <x:row r="2467" spans="1:27">
      <x:c r="B2467" s="14" t="s">
        <x:v>465</x:v>
      </x:c>
      <x:c r="E2467" s="46" t="s"/>
      <x:c r="H2467" s="46" t="s"/>
      <x:c r="K2467" s="46" t="s"/>
    </x:row>
    <x:row r="2468" spans="1:27">
      <x:c r="B2468" s="0" t="s">
        <x:v>1346</x:v>
      </x:c>
      <x:c r="C2468" s="0" t="s">
        <x:v>26</x:v>
      </x:c>
      <x:c r="D2468" s="0" t="s">
        <x:v>1347</x:v>
      </x:c>
      <x:c r="E2468" s="43" t="n">
        <x:v>3</x:v>
      </x:c>
      <x:c r="G2468" s="0" t="s">
        <x:v>458</x:v>
      </x:c>
      <x:c r="H2468" s="44" t="n">
        <x:v>0.35</x:v>
      </x:c>
      <x:c r="I2468" s="0" t="s">
        <x:v>459</x:v>
      </x:c>
      <x:c r="J2468" s="45">
        <x:f>ROUND(E2468* H2468,5)</x:f>
      </x:c>
      <x:c r="K2468" s="46" t="s"/>
    </x:row>
    <x:row r="2469" spans="1:27">
      <x:c r="B2469" s="0" t="s">
        <x:v>1348</x:v>
      </x:c>
      <x:c r="C2469" s="0" t="s">
        <x:v>26</x:v>
      </x:c>
      <x:c r="D2469" s="0" t="s">
        <x:v>1349</x:v>
      </x:c>
      <x:c r="E2469" s="43" t="n">
        <x:v>3</x:v>
      </x:c>
      <x:c r="G2469" s="0" t="s">
        <x:v>458</x:v>
      </x:c>
      <x:c r="H2469" s="44" t="n">
        <x:v>7.33</x:v>
      </x:c>
      <x:c r="I2469" s="0" t="s">
        <x:v>459</x:v>
      </x:c>
      <x:c r="J2469" s="45">
        <x:f>ROUND(E2469* H2469,5)</x:f>
      </x:c>
      <x:c r="K2469" s="46" t="s"/>
    </x:row>
    <x:row r="2470" spans="1:27">
      <x:c r="D2470" s="47" t="s">
        <x:v>475</x:v>
      </x:c>
      <x:c r="E2470" s="46" t="s"/>
      <x:c r="H2470" s="46" t="s"/>
      <x:c r="K2470" s="44">
        <x:f>SUM(J2468:J2469)</x:f>
      </x:c>
    </x:row>
    <x:row r="2471" spans="1:27">
      <x:c r="E2471" s="46" t="s"/>
      <x:c r="H2471" s="46" t="s"/>
      <x:c r="K2471" s="46" t="s"/>
    </x:row>
    <x:row r="2472" spans="1:27">
      <x:c r="D2472" s="47" t="s">
        <x:v>477</x:v>
      </x:c>
      <x:c r="E2472" s="46" t="s"/>
      <x:c r="H2472" s="46" t="n">
        <x:v>1.5</x:v>
      </x:c>
      <x:c r="I2472" s="0" t="s">
        <x:v>478</x:v>
      </x:c>
      <x:c r="J2472" s="0">
        <x:f>ROUND(H2472/100*K2466,5)</x:f>
      </x:c>
      <x:c r="K2472" s="46" t="s"/>
    </x:row>
    <x:row r="2473" spans="1:27">
      <x:c r="D2473" s="47" t="s">
        <x:v>476</x:v>
      </x:c>
      <x:c r="E2473" s="46" t="s"/>
      <x:c r="H2473" s="46" t="s"/>
      <x:c r="K2473" s="48">
        <x:f>SUM(J2463:J2472)</x:f>
      </x:c>
    </x:row>
    <x:row r="2474" spans="1:27">
      <x:c r="D2474" s="47" t="s">
        <x:v>505</x:v>
      </x:c>
      <x:c r="E2474" s="46" t="s"/>
      <x:c r="H2474" s="46" t="n">
        <x:v>3</x:v>
      </x:c>
      <x:c r="I2474" s="0" t="s">
        <x:v>478</x:v>
      </x:c>
      <x:c r="K2474" s="44">
        <x:f>ROUND(H2474/100*K2473,5)</x:f>
      </x:c>
    </x:row>
    <x:row r="2475" spans="1:27">
      <x:c r="D2475" s="47" t="s">
        <x:v>479</x:v>
      </x:c>
      <x:c r="E2475" s="46" t="s"/>
      <x:c r="H2475" s="46" t="s"/>
      <x:c r="K2475" s="48">
        <x:f>SUM(K2473:K2474)</x:f>
      </x:c>
    </x:row>
    <x:row r="2477" spans="1:27" customFormat="1" ht="45" customHeight="1">
      <x:c r="A2477" s="36" t="s">
        <x:v>1350</x:v>
      </x:c>
      <x:c r="B2477" s="36" t="s">
        <x:v>439</x:v>
      </x:c>
      <x:c r="C2477" s="37" t="s">
        <x:v>26</x:v>
      </x:c>
      <x:c r="D2477" s="38" t="s">
        <x:v>440</x:v>
      </x:c>
      <x:c r="E2477" s="37" t="s"/>
      <x:c r="F2477" s="37" t="s"/>
      <x:c r="G2477" s="37" t="s"/>
      <x:c r="H2477" s="39" t="s">
        <x:v>451</x:v>
      </x:c>
      <x:c r="I2477" s="40" t="n">
        <x:v>1</x:v>
      </x:c>
      <x:c r="J2477" s="41" t="s"/>
      <x:c r="K2477" s="42" t="n">
        <x:v>20092.4</x:v>
      </x:c>
      <x:c r="L2477" s="38" t="s">
        <x:v>1351</x:v>
      </x:c>
      <x:c r="M2477" s="37" t="s"/>
      <x:c r="N2477" s="37" t="s"/>
      <x:c r="O2477" s="37" t="s"/>
      <x:c r="P2477" s="37" t="s"/>
      <x:c r="Q2477" s="37" t="s"/>
      <x:c r="R2477" s="37" t="s"/>
      <x:c r="S2477" s="37" t="s"/>
      <x:c r="T2477" s="37" t="s"/>
      <x:c r="U2477" s="37" t="s"/>
      <x:c r="V2477" s="37" t="s"/>
      <x:c r="W2477" s="37" t="s"/>
      <x:c r="X2477" s="37" t="s"/>
      <x:c r="Y2477" s="37" t="s"/>
      <x:c r="Z2477" s="37" t="s"/>
      <x:c r="AA2477" s="37" t="s"/>
    </x:row>
    <x:row r="2478" spans="1:27" customFormat="1" ht="45" customHeight="1">
      <x:c r="A2478" s="36" t="s">
        <x:v>1352</x:v>
      </x:c>
      <x:c r="B2478" s="36" t="s">
        <x:v>392</x:v>
      </x:c>
      <x:c r="C2478" s="37" t="s">
        <x:v>393</x:v>
      </x:c>
      <x:c r="D2478" s="38" t="s">
        <x:v>394</x:v>
      </x:c>
      <x:c r="E2478" s="37" t="s"/>
      <x:c r="F2478" s="37" t="s"/>
      <x:c r="G2478" s="37" t="s"/>
      <x:c r="H2478" s="39" t="s">
        <x:v>451</x:v>
      </x:c>
      <x:c r="I2478" s="40" t="n">
        <x:v>1</x:v>
      </x:c>
      <x:c r="J2478" s="41" t="s"/>
      <x:c r="K2478" s="42" t="n">
        <x:v>1545</x:v>
      </x:c>
      <x:c r="L2478" s="38" t="s">
        <x:v>1353</x:v>
      </x:c>
      <x:c r="M2478" s="37" t="s"/>
      <x:c r="N2478" s="37" t="s"/>
      <x:c r="O2478" s="37" t="s"/>
      <x:c r="P2478" s="37" t="s"/>
      <x:c r="Q2478" s="37" t="s"/>
      <x:c r="R2478" s="37" t="s"/>
      <x:c r="S2478" s="37" t="s"/>
      <x:c r="T2478" s="37" t="s"/>
      <x:c r="U2478" s="37" t="s"/>
      <x:c r="V2478" s="37" t="s"/>
      <x:c r="W2478" s="37" t="s"/>
      <x:c r="X2478" s="37" t="s"/>
      <x:c r="Y2478" s="37" t="s"/>
      <x:c r="Z2478" s="37" t="s"/>
      <x:c r="AA2478" s="37" t="s"/>
    </x:row>
    <x:row r="2479" spans="1:27" customFormat="1" ht="45" customHeight="1">
      <x:c r="A2479" s="36" t="s">
        <x:v>1354</x:v>
      </x:c>
      <x:c r="B2479" s="36" t="s">
        <x:v>388</x:v>
      </x:c>
      <x:c r="C2479" s="37" t="s">
        <x:v>26</x:v>
      </x:c>
      <x:c r="D2479" s="38" t="s">
        <x:v>389</x:v>
      </x:c>
      <x:c r="E2479" s="37" t="s"/>
      <x:c r="F2479" s="37" t="s"/>
      <x:c r="G2479" s="37" t="s"/>
      <x:c r="H2479" s="39" t="s">
        <x:v>451</x:v>
      </x:c>
      <x:c r="I2479" s="40" t="n">
        <x:v>1</x:v>
      </x:c>
      <x:c r="J2479" s="41" t="s"/>
      <x:c r="K2479" s="42" t="n">
        <x:v>2475.97</x:v>
      </x:c>
      <x:c r="L2479" s="38" t="s">
        <x:v>1355</x:v>
      </x:c>
      <x:c r="M2479" s="37" t="s"/>
      <x:c r="N2479" s="37" t="s"/>
      <x:c r="O2479" s="37" t="s"/>
      <x:c r="P2479" s="37" t="s"/>
      <x:c r="Q2479" s="37" t="s"/>
      <x:c r="R2479" s="37" t="s"/>
      <x:c r="S2479" s="37" t="s"/>
      <x:c r="T2479" s="37" t="s"/>
      <x:c r="U2479" s="37" t="s"/>
      <x:c r="V2479" s="37" t="s"/>
      <x:c r="W2479" s="37" t="s"/>
      <x:c r="X2479" s="37" t="s"/>
      <x:c r="Y2479" s="37" t="s"/>
      <x:c r="Z2479" s="37" t="s"/>
      <x:c r="AA2479" s="37" t="s"/>
    </x:row>
    <x:row r="2480" spans="1:27" customFormat="1" ht="45" customHeight="1">
      <x:c r="A2480" s="36" t="s">
        <x:v>1356</x:v>
      </x:c>
      <x:c r="B2480" s="36" t="s">
        <x:v>123</x:v>
      </x:c>
      <x:c r="C2480" s="37" t="s">
        <x:v>35</x:v>
      </x:c>
      <x:c r="D2480" s="38" t="s">
        <x:v>124</x:v>
      </x:c>
      <x:c r="E2480" s="37" t="s"/>
      <x:c r="F2480" s="37" t="s"/>
      <x:c r="G2480" s="37" t="s"/>
      <x:c r="H2480" s="39" t="s">
        <x:v>451</x:v>
      </x:c>
      <x:c r="I2480" s="40" t="n">
        <x:v>1</x:v>
      </x:c>
      <x:c r="J2480" s="41" t="s"/>
      <x:c r="K2480" s="42">
        <x:f>ROUND(K2496,2)</x:f>
      </x:c>
      <x:c r="L2480" s="38" t="s">
        <x:v>1357</x:v>
      </x:c>
      <x:c r="M2480" s="37" t="s"/>
      <x:c r="N2480" s="37" t="s"/>
      <x:c r="O2480" s="37" t="s"/>
      <x:c r="P2480" s="37" t="s"/>
      <x:c r="Q2480" s="37" t="s"/>
      <x:c r="R2480" s="37" t="s"/>
      <x:c r="S2480" s="37" t="s"/>
      <x:c r="T2480" s="37" t="s"/>
      <x:c r="U2480" s="37" t="s"/>
      <x:c r="V2480" s="37" t="s"/>
      <x:c r="W2480" s="37" t="s"/>
      <x:c r="X2480" s="37" t="s"/>
      <x:c r="Y2480" s="37" t="s"/>
      <x:c r="Z2480" s="37" t="s"/>
      <x:c r="AA2480" s="37" t="s"/>
    </x:row>
    <x:row r="2481" spans="1:27">
      <x:c r="B2481" s="14" t="s">
        <x:v>453</x:v>
      </x:c>
    </x:row>
    <x:row r="2482" spans="1:27">
      <x:c r="B2482" s="0" t="s">
        <x:v>454</x:v>
      </x:c>
      <x:c r="C2482" s="0" t="s">
        <x:v>455</x:v>
      </x:c>
      <x:c r="D2482" s="0" t="s">
        <x:v>456</x:v>
      </x:c>
      <x:c r="E2482" s="43" t="n">
        <x:v>0.125</x:v>
      </x:c>
      <x:c r="F2482" s="0" t="s">
        <x:v>457</x:v>
      </x:c>
      <x:c r="G2482" s="0" t="s">
        <x:v>458</x:v>
      </x:c>
      <x:c r="H2482" s="44" t="n">
        <x:v>20.63</x:v>
      </x:c>
      <x:c r="I2482" s="0" t="s">
        <x:v>459</x:v>
      </x:c>
      <x:c r="J2482" s="45">
        <x:f>ROUND(E2482/I2480* H2482,5)</x:f>
      </x:c>
      <x:c r="K2482" s="46" t="s"/>
    </x:row>
    <x:row r="2483" spans="1:27">
      <x:c r="B2483" s="0" t="s">
        <x:v>501</x:v>
      </x:c>
      <x:c r="C2483" s="0" t="s">
        <x:v>455</x:v>
      </x:c>
      <x:c r="D2483" s="0" t="s">
        <x:v>502</x:v>
      </x:c>
      <x:c r="E2483" s="43" t="n">
        <x:v>0.125</x:v>
      </x:c>
      <x:c r="F2483" s="0" t="s">
        <x:v>457</x:v>
      </x:c>
      <x:c r="G2483" s="0" t="s">
        <x:v>458</x:v>
      </x:c>
      <x:c r="H2483" s="44" t="n">
        <x:v>19.95</x:v>
      </x:c>
      <x:c r="I2483" s="0" t="s">
        <x:v>459</x:v>
      </x:c>
      <x:c r="J2483" s="45">
        <x:f>ROUND(E2483/I2480* H2483,5)</x:f>
      </x:c>
      <x:c r="K2483" s="46" t="s"/>
    </x:row>
    <x:row r="2484" spans="1:27">
      <x:c r="D2484" s="47" t="s">
        <x:v>460</x:v>
      </x:c>
      <x:c r="E2484" s="46" t="s"/>
      <x:c r="H2484" s="46" t="s"/>
      <x:c r="K2484" s="44">
        <x:f>SUM(J2482:J2483)</x:f>
      </x:c>
    </x:row>
    <x:row r="2485" spans="1:27">
      <x:c r="B2485" s="14" t="s">
        <x:v>461</x:v>
      </x:c>
      <x:c r="E2485" s="46" t="s"/>
      <x:c r="H2485" s="46" t="s"/>
      <x:c r="K2485" s="46" t="s"/>
    </x:row>
    <x:row r="2486" spans="1:27">
      <x:c r="B2486" s="0" t="s">
        <x:v>558</x:v>
      </x:c>
      <x:c r="C2486" s="0" t="s">
        <x:v>455</x:v>
      </x:c>
      <x:c r="D2486" s="0" t="s">
        <x:v>559</x:v>
      </x:c>
      <x:c r="E2486" s="43" t="n">
        <x:v>0.06</x:v>
      </x:c>
      <x:c r="F2486" s="0" t="s">
        <x:v>457</x:v>
      </x:c>
      <x:c r="G2486" s="0" t="s">
        <x:v>458</x:v>
      </x:c>
      <x:c r="H2486" s="44" t="n">
        <x:v>44.99</x:v>
      </x:c>
      <x:c r="I2486" s="0" t="s">
        <x:v>459</x:v>
      </x:c>
      <x:c r="J2486" s="45">
        <x:f>ROUND(E2486/I2480* H2486,5)</x:f>
      </x:c>
      <x:c r="K2486" s="46" t="s"/>
    </x:row>
    <x:row r="2487" spans="1:27">
      <x:c r="D2487" s="47" t="s">
        <x:v>464</x:v>
      </x:c>
      <x:c r="E2487" s="46" t="s"/>
      <x:c r="H2487" s="46" t="s"/>
      <x:c r="K2487" s="44">
        <x:f>SUM(J2486:J2486)</x:f>
      </x:c>
    </x:row>
    <x:row r="2488" spans="1:27">
      <x:c r="B2488" s="14" t="s">
        <x:v>497</x:v>
      </x:c>
      <x:c r="E2488" s="46" t="s"/>
      <x:c r="H2488" s="46" t="s"/>
      <x:c r="K2488" s="46" t="s"/>
    </x:row>
    <x:row r="2489" spans="1:27">
      <x:c r="B2489" s="0" t="s">
        <x:v>420</x:v>
      </x:c>
      <x:c r="C2489" s="0" t="s">
        <x:v>35</x:v>
      </x:c>
      <x:c r="D2489" s="0" t="s">
        <x:v>421</x:v>
      </x:c>
      <x:c r="E2489" s="43" t="n">
        <x:v>1</x:v>
      </x:c>
      <x:c r="G2489" s="0" t="s">
        <x:v>458</x:v>
      </x:c>
      <x:c r="H2489" s="44" t="n">
        <x:v>5.95225</x:v>
      </x:c>
      <x:c r="I2489" s="0" t="s">
        <x:v>459</x:v>
      </x:c>
      <x:c r="J2489" s="45">
        <x:f>ROUND(E2489* H2489,5)</x:f>
      </x:c>
      <x:c r="K2489" s="46" t="s"/>
    </x:row>
    <x:row r="2490" spans="1:27">
      <x:c r="B2490" s="0" t="s">
        <x:v>422</x:v>
      </x:c>
      <x:c r="C2490" s="0" t="s">
        <x:v>35</x:v>
      </x:c>
      <x:c r="D2490" s="0" t="s">
        <x:v>423</x:v>
      </x:c>
      <x:c r="E2490" s="43" t="n">
        <x:v>1</x:v>
      </x:c>
      <x:c r="G2490" s="0" t="s">
        <x:v>458</x:v>
      </x:c>
      <x:c r="H2490" s="44" t="n">
        <x:v>9.11</x:v>
      </x:c>
      <x:c r="I2490" s="0" t="s">
        <x:v>459</x:v>
      </x:c>
      <x:c r="J2490" s="45">
        <x:f>ROUND(E2490* H2490,5)</x:f>
      </x:c>
      <x:c r="K2490" s="46" t="s"/>
    </x:row>
    <x:row r="2491" spans="1:27">
      <x:c r="D2491" s="47" t="s">
        <x:v>1358</x:v>
      </x:c>
      <x:c r="E2491" s="46" t="s"/>
      <x:c r="H2491" s="46" t="s"/>
      <x:c r="K2491" s="44">
        <x:f>SUM(J2489:J2490)</x:f>
      </x:c>
    </x:row>
    <x:row r="2492" spans="1:27">
      <x:c r="E2492" s="46" t="s"/>
      <x:c r="H2492" s="46" t="s"/>
      <x:c r="K2492" s="46" t="s"/>
    </x:row>
    <x:row r="2493" spans="1:27">
      <x:c r="D2493" s="47" t="s">
        <x:v>477</x:v>
      </x:c>
      <x:c r="E2493" s="46" t="s"/>
      <x:c r="H2493" s="46" t="n">
        <x:v>1.5</x:v>
      </x:c>
      <x:c r="I2493" s="0" t="s">
        <x:v>478</x:v>
      </x:c>
      <x:c r="J2493" s="0">
        <x:f>ROUND(H2493/100*K2484,5)</x:f>
      </x:c>
      <x:c r="K2493" s="46" t="s"/>
    </x:row>
    <x:row r="2494" spans="1:27">
      <x:c r="D2494" s="47" t="s">
        <x:v>476</x:v>
      </x:c>
      <x:c r="E2494" s="46" t="s"/>
      <x:c r="H2494" s="46" t="s"/>
      <x:c r="K2494" s="48">
        <x:f>SUM(J2481:J2493)</x:f>
      </x:c>
    </x:row>
    <x:row r="2495" spans="1:27">
      <x:c r="D2495" s="47" t="s">
        <x:v>505</x:v>
      </x:c>
      <x:c r="E2495" s="46" t="s"/>
      <x:c r="H2495" s="46" t="n">
        <x:v>3</x:v>
      </x:c>
      <x:c r="I2495" s="0" t="s">
        <x:v>478</x:v>
      </x:c>
      <x:c r="K2495" s="44">
        <x:f>ROUND(H2495/100*K2494,5)</x:f>
      </x:c>
    </x:row>
    <x:row r="2496" spans="1:27">
      <x:c r="D2496" s="47" t="s">
        <x:v>479</x:v>
      </x:c>
      <x:c r="E2496" s="46" t="s"/>
      <x:c r="H2496" s="46" t="s"/>
      <x:c r="K2496" s="48">
        <x:f>SUM(K2494:K2495)</x:f>
      </x:c>
    </x:row>
    <x:row r="2498" spans="1:27" customFormat="1" ht="45" customHeight="1">
      <x:c r="A2498" s="36" t="s">
        <x:v>1359</x:v>
      </x:c>
      <x:c r="B2498" s="36" t="s">
        <x:v>201</x:v>
      </x:c>
      <x:c r="C2498" s="37" t="s">
        <x:v>35</x:v>
      </x:c>
      <x:c r="D2498" s="38" t="s">
        <x:v>202</x:v>
      </x:c>
      <x:c r="E2498" s="37" t="s"/>
      <x:c r="F2498" s="37" t="s"/>
      <x:c r="G2498" s="37" t="s"/>
      <x:c r="H2498" s="39" t="s">
        <x:v>451</x:v>
      </x:c>
      <x:c r="I2498" s="40" t="n">
        <x:v>1</x:v>
      </x:c>
      <x:c r="J2498" s="41" t="s"/>
      <x:c r="K2498" s="42">
        <x:f>ROUND(K2514,2)</x:f>
      </x:c>
      <x:c r="L2498" s="38" t="s">
        <x:v>1360</x:v>
      </x:c>
      <x:c r="M2498" s="37" t="s"/>
      <x:c r="N2498" s="37" t="s"/>
      <x:c r="O2498" s="37" t="s"/>
      <x:c r="P2498" s="37" t="s"/>
      <x:c r="Q2498" s="37" t="s"/>
      <x:c r="R2498" s="37" t="s"/>
      <x:c r="S2498" s="37" t="s"/>
      <x:c r="T2498" s="37" t="s"/>
      <x:c r="U2498" s="37" t="s"/>
      <x:c r="V2498" s="37" t="s"/>
      <x:c r="W2498" s="37" t="s"/>
      <x:c r="X2498" s="37" t="s"/>
      <x:c r="Y2498" s="37" t="s"/>
      <x:c r="Z2498" s="37" t="s"/>
      <x:c r="AA2498" s="37" t="s"/>
    </x:row>
    <x:row r="2499" spans="1:27">
      <x:c r="B2499" s="14" t="s">
        <x:v>453</x:v>
      </x:c>
    </x:row>
    <x:row r="2500" spans="1:27">
      <x:c r="B2500" s="0" t="s">
        <x:v>501</x:v>
      </x:c>
      <x:c r="C2500" s="0" t="s">
        <x:v>455</x:v>
      </x:c>
      <x:c r="D2500" s="0" t="s">
        <x:v>502</x:v>
      </x:c>
      <x:c r="E2500" s="43" t="n">
        <x:v>0.125</x:v>
      </x:c>
      <x:c r="F2500" s="0" t="s">
        <x:v>457</x:v>
      </x:c>
      <x:c r="G2500" s="0" t="s">
        <x:v>458</x:v>
      </x:c>
      <x:c r="H2500" s="44" t="n">
        <x:v>19.95</x:v>
      </x:c>
      <x:c r="I2500" s="0" t="s">
        <x:v>459</x:v>
      </x:c>
      <x:c r="J2500" s="45">
        <x:f>ROUND(E2500/I2498* H2500,5)</x:f>
      </x:c>
      <x:c r="K2500" s="46" t="s"/>
    </x:row>
    <x:row r="2501" spans="1:27">
      <x:c r="B2501" s="0" t="s">
        <x:v>454</x:v>
      </x:c>
      <x:c r="C2501" s="0" t="s">
        <x:v>455</x:v>
      </x:c>
      <x:c r="D2501" s="0" t="s">
        <x:v>456</x:v>
      </x:c>
      <x:c r="E2501" s="43" t="n">
        <x:v>0.125</x:v>
      </x:c>
      <x:c r="F2501" s="0" t="s">
        <x:v>457</x:v>
      </x:c>
      <x:c r="G2501" s="0" t="s">
        <x:v>458</x:v>
      </x:c>
      <x:c r="H2501" s="44" t="n">
        <x:v>20.63</x:v>
      </x:c>
      <x:c r="I2501" s="0" t="s">
        <x:v>459</x:v>
      </x:c>
      <x:c r="J2501" s="45">
        <x:f>ROUND(E2501/I2498* H2501,5)</x:f>
      </x:c>
      <x:c r="K2501" s="46" t="s"/>
    </x:row>
    <x:row r="2502" spans="1:27">
      <x:c r="D2502" s="47" t="s">
        <x:v>460</x:v>
      </x:c>
      <x:c r="E2502" s="46" t="s"/>
      <x:c r="H2502" s="46" t="s"/>
      <x:c r="K2502" s="44">
        <x:f>SUM(J2500:J2501)</x:f>
      </x:c>
    </x:row>
    <x:row r="2503" spans="1:27">
      <x:c r="B2503" s="14" t="s">
        <x:v>461</x:v>
      </x:c>
      <x:c r="E2503" s="46" t="s"/>
      <x:c r="H2503" s="46" t="s"/>
      <x:c r="K2503" s="46" t="s"/>
    </x:row>
    <x:row r="2504" spans="1:27">
      <x:c r="B2504" s="0" t="s">
        <x:v>558</x:v>
      </x:c>
      <x:c r="C2504" s="0" t="s">
        <x:v>455</x:v>
      </x:c>
      <x:c r="D2504" s="0" t="s">
        <x:v>559</x:v>
      </x:c>
      <x:c r="E2504" s="43" t="n">
        <x:v>0.0725</x:v>
      </x:c>
      <x:c r="F2504" s="0" t="s">
        <x:v>457</x:v>
      </x:c>
      <x:c r="G2504" s="0" t="s">
        <x:v>458</x:v>
      </x:c>
      <x:c r="H2504" s="44" t="n">
        <x:v>44.99</x:v>
      </x:c>
      <x:c r="I2504" s="0" t="s">
        <x:v>459</x:v>
      </x:c>
      <x:c r="J2504" s="45">
        <x:f>ROUND(E2504/I2498* H2504,5)</x:f>
      </x:c>
      <x:c r="K2504" s="46" t="s"/>
    </x:row>
    <x:row r="2505" spans="1:27">
      <x:c r="D2505" s="47" t="s">
        <x:v>464</x:v>
      </x:c>
      <x:c r="E2505" s="46" t="s"/>
      <x:c r="H2505" s="46" t="s"/>
      <x:c r="K2505" s="44">
        <x:f>SUM(J2504:J2504)</x:f>
      </x:c>
    </x:row>
    <x:row r="2506" spans="1:27">
      <x:c r="B2506" s="14" t="s">
        <x:v>497</x:v>
      </x:c>
      <x:c r="E2506" s="46" t="s"/>
      <x:c r="H2506" s="46" t="s"/>
      <x:c r="K2506" s="46" t="s"/>
    </x:row>
    <x:row r="2507" spans="1:27">
      <x:c r="B2507" s="0" t="s">
        <x:v>422</x:v>
      </x:c>
      <x:c r="C2507" s="0" t="s">
        <x:v>35</x:v>
      </x:c>
      <x:c r="D2507" s="0" t="s">
        <x:v>423</x:v>
      </x:c>
      <x:c r="E2507" s="43" t="n">
        <x:v>1.2</x:v>
      </x:c>
      <x:c r="G2507" s="0" t="s">
        <x:v>458</x:v>
      </x:c>
      <x:c r="H2507" s="44" t="n">
        <x:v>9.11</x:v>
      </x:c>
      <x:c r="I2507" s="0" t="s">
        <x:v>459</x:v>
      </x:c>
      <x:c r="J2507" s="45">
        <x:f>ROUND(E2507* H2507,5)</x:f>
      </x:c>
      <x:c r="K2507" s="46" t="s"/>
    </x:row>
    <x:row r="2508" spans="1:27">
      <x:c r="B2508" s="0" t="s">
        <x:v>420</x:v>
      </x:c>
      <x:c r="C2508" s="0" t="s">
        <x:v>35</x:v>
      </x:c>
      <x:c r="D2508" s="0" t="s">
        <x:v>421</x:v>
      </x:c>
      <x:c r="E2508" s="43" t="n">
        <x:v>1.2</x:v>
      </x:c>
      <x:c r="G2508" s="0" t="s">
        <x:v>458</x:v>
      </x:c>
      <x:c r="H2508" s="44" t="n">
        <x:v>5.95225</x:v>
      </x:c>
      <x:c r="I2508" s="0" t="s">
        <x:v>459</x:v>
      </x:c>
      <x:c r="J2508" s="45">
        <x:f>ROUND(E2508* H2508,5)</x:f>
      </x:c>
      <x:c r="K2508" s="46" t="s"/>
    </x:row>
    <x:row r="2509" spans="1:27">
      <x:c r="D2509" s="47" t="s">
        <x:v>1358</x:v>
      </x:c>
      <x:c r="E2509" s="46" t="s"/>
      <x:c r="H2509" s="46" t="s"/>
      <x:c r="K2509" s="44">
        <x:f>SUM(J2507:J2508)</x:f>
      </x:c>
    </x:row>
    <x:row r="2510" spans="1:27">
      <x:c r="E2510" s="46" t="s"/>
      <x:c r="H2510" s="46" t="s"/>
      <x:c r="K2510" s="46" t="s"/>
    </x:row>
    <x:row r="2511" spans="1:27">
      <x:c r="D2511" s="47" t="s">
        <x:v>477</x:v>
      </x:c>
      <x:c r="E2511" s="46" t="s"/>
      <x:c r="H2511" s="46" t="n">
        <x:v>1.5</x:v>
      </x:c>
      <x:c r="I2511" s="0" t="s">
        <x:v>478</x:v>
      </x:c>
      <x:c r="J2511" s="0">
        <x:f>ROUND(H2511/100*K2502,5)</x:f>
      </x:c>
      <x:c r="K2511" s="46" t="s"/>
    </x:row>
    <x:row r="2512" spans="1:27">
      <x:c r="D2512" s="47" t="s">
        <x:v>476</x:v>
      </x:c>
      <x:c r="E2512" s="46" t="s"/>
      <x:c r="H2512" s="46" t="s"/>
      <x:c r="K2512" s="48">
        <x:f>SUM(J2499:J2511)</x:f>
      </x:c>
    </x:row>
    <x:row r="2513" spans="1:27">
      <x:c r="D2513" s="47" t="s">
        <x:v>505</x:v>
      </x:c>
      <x:c r="E2513" s="46" t="s"/>
      <x:c r="H2513" s="46" t="n">
        <x:v>3</x:v>
      </x:c>
      <x:c r="I2513" s="0" t="s">
        <x:v>478</x:v>
      </x:c>
      <x:c r="K2513" s="44">
        <x:f>ROUND(H2513/100*K2512,5)</x:f>
      </x:c>
    </x:row>
    <x:row r="2514" spans="1:27">
      <x:c r="D2514" s="47" t="s">
        <x:v>479</x:v>
      </x:c>
      <x:c r="E2514" s="46" t="s"/>
      <x:c r="H2514" s="46" t="s"/>
      <x:c r="K2514" s="48">
        <x:f>SUM(K2512:K2513)</x:f>
      </x:c>
    </x:row>
    <x:row r="2516" spans="1:27" customFormat="1" ht="45" customHeight="1">
      <x:c r="A2516" s="36" t="s">
        <x:v>1361</x:v>
      </x:c>
      <x:c r="B2516" s="36" t="s">
        <x:v>184</x:v>
      </x:c>
      <x:c r="C2516" s="37" t="s">
        <x:v>35</x:v>
      </x:c>
      <x:c r="D2516" s="38" t="s">
        <x:v>185</x:v>
      </x:c>
      <x:c r="E2516" s="37" t="s"/>
      <x:c r="F2516" s="37" t="s"/>
      <x:c r="G2516" s="37" t="s"/>
      <x:c r="H2516" s="39" t="s">
        <x:v>451</x:v>
      </x:c>
      <x:c r="I2516" s="40" t="n">
        <x:v>1</x:v>
      </x:c>
      <x:c r="J2516" s="41" t="s"/>
      <x:c r="K2516" s="42">
        <x:f>ROUND(K2532,2)</x:f>
      </x:c>
      <x:c r="L2516" s="38" t="s">
        <x:v>1362</x:v>
      </x:c>
      <x:c r="M2516" s="37" t="s"/>
      <x:c r="N2516" s="37" t="s"/>
      <x:c r="O2516" s="37" t="s"/>
      <x:c r="P2516" s="37" t="s"/>
      <x:c r="Q2516" s="37" t="s"/>
      <x:c r="R2516" s="37" t="s"/>
      <x:c r="S2516" s="37" t="s"/>
      <x:c r="T2516" s="37" t="s"/>
      <x:c r="U2516" s="37" t="s"/>
      <x:c r="V2516" s="37" t="s"/>
      <x:c r="W2516" s="37" t="s"/>
      <x:c r="X2516" s="37" t="s"/>
      <x:c r="Y2516" s="37" t="s"/>
      <x:c r="Z2516" s="37" t="s"/>
      <x:c r="AA2516" s="37" t="s"/>
    </x:row>
    <x:row r="2517" spans="1:27">
      <x:c r="B2517" s="14" t="s">
        <x:v>453</x:v>
      </x:c>
    </x:row>
    <x:row r="2518" spans="1:27">
      <x:c r="B2518" s="0" t="s">
        <x:v>501</x:v>
      </x:c>
      <x:c r="C2518" s="0" t="s">
        <x:v>455</x:v>
      </x:c>
      <x:c r="D2518" s="0" t="s">
        <x:v>502</x:v>
      </x:c>
      <x:c r="E2518" s="43" t="n">
        <x:v>0.125</x:v>
      </x:c>
      <x:c r="F2518" s="0" t="s">
        <x:v>457</x:v>
      </x:c>
      <x:c r="G2518" s="0" t="s">
        <x:v>458</x:v>
      </x:c>
      <x:c r="H2518" s="44" t="n">
        <x:v>19.95</x:v>
      </x:c>
      <x:c r="I2518" s="0" t="s">
        <x:v>459</x:v>
      </x:c>
      <x:c r="J2518" s="45">
        <x:f>ROUND(E2518/I2516* H2518,5)</x:f>
      </x:c>
      <x:c r="K2518" s="46" t="s"/>
    </x:row>
    <x:row r="2519" spans="1:27">
      <x:c r="B2519" s="0" t="s">
        <x:v>454</x:v>
      </x:c>
      <x:c r="C2519" s="0" t="s">
        <x:v>455</x:v>
      </x:c>
      <x:c r="D2519" s="0" t="s">
        <x:v>456</x:v>
      </x:c>
      <x:c r="E2519" s="43" t="n">
        <x:v>0.125</x:v>
      </x:c>
      <x:c r="F2519" s="0" t="s">
        <x:v>457</x:v>
      </x:c>
      <x:c r="G2519" s="0" t="s">
        <x:v>458</x:v>
      </x:c>
      <x:c r="H2519" s="44" t="n">
        <x:v>20.63</x:v>
      </x:c>
      <x:c r="I2519" s="0" t="s">
        <x:v>459</x:v>
      </x:c>
      <x:c r="J2519" s="45">
        <x:f>ROUND(E2519/I2516* H2519,5)</x:f>
      </x:c>
      <x:c r="K2519" s="46" t="s"/>
    </x:row>
    <x:row r="2520" spans="1:27">
      <x:c r="D2520" s="47" t="s">
        <x:v>460</x:v>
      </x:c>
      <x:c r="E2520" s="46" t="s"/>
      <x:c r="H2520" s="46" t="s"/>
      <x:c r="K2520" s="44">
        <x:f>SUM(J2518:J2519)</x:f>
      </x:c>
    </x:row>
    <x:row r="2521" spans="1:27">
      <x:c r="B2521" s="14" t="s">
        <x:v>461</x:v>
      </x:c>
      <x:c r="E2521" s="46" t="s"/>
      <x:c r="H2521" s="46" t="s"/>
      <x:c r="K2521" s="46" t="s"/>
    </x:row>
    <x:row r="2522" spans="1:27">
      <x:c r="B2522" s="0" t="s">
        <x:v>558</x:v>
      </x:c>
      <x:c r="C2522" s="0" t="s">
        <x:v>455</x:v>
      </x:c>
      <x:c r="D2522" s="0" t="s">
        <x:v>559</x:v>
      </x:c>
      <x:c r="E2522" s="43" t="n">
        <x:v>0.06</x:v>
      </x:c>
      <x:c r="F2522" s="0" t="s">
        <x:v>457</x:v>
      </x:c>
      <x:c r="G2522" s="0" t="s">
        <x:v>458</x:v>
      </x:c>
      <x:c r="H2522" s="44" t="n">
        <x:v>44.99</x:v>
      </x:c>
      <x:c r="I2522" s="0" t="s">
        <x:v>459</x:v>
      </x:c>
      <x:c r="J2522" s="45">
        <x:f>ROUND(E2522/I2516* H2522,5)</x:f>
      </x:c>
      <x:c r="K2522" s="46" t="s"/>
    </x:row>
    <x:row r="2523" spans="1:27">
      <x:c r="D2523" s="47" t="s">
        <x:v>464</x:v>
      </x:c>
      <x:c r="E2523" s="46" t="s"/>
      <x:c r="H2523" s="46" t="s"/>
      <x:c r="K2523" s="44">
        <x:f>SUM(J2522:J2522)</x:f>
      </x:c>
    </x:row>
    <x:row r="2524" spans="1:27">
      <x:c r="B2524" s="14" t="s">
        <x:v>497</x:v>
      </x:c>
      <x:c r="E2524" s="46" t="s"/>
      <x:c r="H2524" s="46" t="s"/>
      <x:c r="K2524" s="46" t="s"/>
    </x:row>
    <x:row r="2525" spans="1:27">
      <x:c r="B2525" s="0" t="s">
        <x:v>420</x:v>
      </x:c>
      <x:c r="C2525" s="0" t="s">
        <x:v>35</x:v>
      </x:c>
      <x:c r="D2525" s="0" t="s">
        <x:v>421</x:v>
      </x:c>
      <x:c r="E2525" s="43" t="n">
        <x:v>1.2</x:v>
      </x:c>
      <x:c r="G2525" s="0" t="s">
        <x:v>458</x:v>
      </x:c>
      <x:c r="H2525" s="44" t="n">
        <x:v>5.95225</x:v>
      </x:c>
      <x:c r="I2525" s="0" t="s">
        <x:v>459</x:v>
      </x:c>
      <x:c r="J2525" s="45">
        <x:f>ROUND(E2525* H2525,5)</x:f>
      </x:c>
      <x:c r="K2525" s="46" t="s"/>
    </x:row>
    <x:row r="2526" spans="1:27">
      <x:c r="B2526" s="0" t="s">
        <x:v>422</x:v>
      </x:c>
      <x:c r="C2526" s="0" t="s">
        <x:v>35</x:v>
      </x:c>
      <x:c r="D2526" s="0" t="s">
        <x:v>423</x:v>
      </x:c>
      <x:c r="E2526" s="43" t="n">
        <x:v>1.2</x:v>
      </x:c>
      <x:c r="G2526" s="0" t="s">
        <x:v>458</x:v>
      </x:c>
      <x:c r="H2526" s="44" t="n">
        <x:v>9.11</x:v>
      </x:c>
      <x:c r="I2526" s="0" t="s">
        <x:v>459</x:v>
      </x:c>
      <x:c r="J2526" s="45">
        <x:f>ROUND(E2526* H2526,5)</x:f>
      </x:c>
      <x:c r="K2526" s="46" t="s"/>
    </x:row>
    <x:row r="2527" spans="1:27">
      <x:c r="D2527" s="47" t="s">
        <x:v>1358</x:v>
      </x:c>
      <x:c r="E2527" s="46" t="s"/>
      <x:c r="H2527" s="46" t="s"/>
      <x:c r="K2527" s="44">
        <x:f>SUM(J2525:J2526)</x:f>
      </x:c>
    </x:row>
    <x:row r="2528" spans="1:27">
      <x:c r="E2528" s="46" t="s"/>
      <x:c r="H2528" s="46" t="s"/>
      <x:c r="K2528" s="46" t="s"/>
    </x:row>
    <x:row r="2529" spans="1:27">
      <x:c r="D2529" s="47" t="s">
        <x:v>477</x:v>
      </x:c>
      <x:c r="E2529" s="46" t="s"/>
      <x:c r="H2529" s="46" t="n">
        <x:v>1.5</x:v>
      </x:c>
      <x:c r="I2529" s="0" t="s">
        <x:v>478</x:v>
      </x:c>
      <x:c r="J2529" s="0">
        <x:f>ROUND(H2529/100*K2520,5)</x:f>
      </x:c>
      <x:c r="K2529" s="46" t="s"/>
    </x:row>
    <x:row r="2530" spans="1:27">
      <x:c r="D2530" s="47" t="s">
        <x:v>476</x:v>
      </x:c>
      <x:c r="E2530" s="46" t="s"/>
      <x:c r="H2530" s="46" t="s"/>
      <x:c r="K2530" s="48">
        <x:f>SUM(J2517:J2529)</x:f>
      </x:c>
    </x:row>
    <x:row r="2531" spans="1:27">
      <x:c r="D2531" s="47" t="s">
        <x:v>505</x:v>
      </x:c>
      <x:c r="E2531" s="46" t="s"/>
      <x:c r="H2531" s="46" t="n">
        <x:v>3</x:v>
      </x:c>
      <x:c r="I2531" s="0" t="s">
        <x:v>478</x:v>
      </x:c>
      <x:c r="K2531" s="44">
        <x:f>ROUND(H2531/100*K2530,5)</x:f>
      </x:c>
    </x:row>
    <x:row r="2532" spans="1:27">
      <x:c r="D2532" s="47" t="s">
        <x:v>479</x:v>
      </x:c>
      <x:c r="E2532" s="46" t="s"/>
      <x:c r="H2532" s="46" t="s"/>
      <x:c r="K2532" s="48">
        <x:f>SUM(K2530:K2531)</x:f>
      </x:c>
    </x:row>
    <x:row r="2534" spans="1:27" customFormat="1" ht="45" customHeight="1">
      <x:c r="A2534" s="36" t="s">
        <x:v>1363</x:v>
      </x:c>
      <x:c r="B2534" s="36" t="s">
        <x:v>205</x:v>
      </x:c>
      <x:c r="C2534" s="37" t="s">
        <x:v>26</x:v>
      </x:c>
      <x:c r="D2534" s="38" t="s">
        <x:v>206</x:v>
      </x:c>
      <x:c r="E2534" s="37" t="s"/>
      <x:c r="F2534" s="37" t="s"/>
      <x:c r="G2534" s="37" t="s"/>
      <x:c r="H2534" s="39" t="s">
        <x:v>451</x:v>
      </x:c>
      <x:c r="I2534" s="40" t="n">
        <x:v>1</x:v>
      </x:c>
      <x:c r="J2534" s="41" t="s"/>
      <x:c r="K2534" s="42">
        <x:f>ROUND(K2543,2)</x:f>
      </x:c>
      <x:c r="L2534" s="38" t="s">
        <x:v>1364</x:v>
      </x:c>
      <x:c r="M2534" s="37" t="s"/>
      <x:c r="N2534" s="37" t="s"/>
      <x:c r="O2534" s="37" t="s"/>
      <x:c r="P2534" s="37" t="s"/>
      <x:c r="Q2534" s="37" t="s"/>
      <x:c r="R2534" s="37" t="s"/>
      <x:c r="S2534" s="37" t="s"/>
      <x:c r="T2534" s="37" t="s"/>
      <x:c r="U2534" s="37" t="s"/>
      <x:c r="V2534" s="37" t="s"/>
      <x:c r="W2534" s="37" t="s"/>
      <x:c r="X2534" s="37" t="s"/>
      <x:c r="Y2534" s="37" t="s"/>
      <x:c r="Z2534" s="37" t="s"/>
      <x:c r="AA2534" s="37" t="s"/>
    </x:row>
    <x:row r="2535" spans="1:27">
      <x:c r="B2535" s="14" t="s">
        <x:v>497</x:v>
      </x:c>
    </x:row>
    <x:row r="2536" spans="1:27">
      <x:c r="B2536" s="0" t="s">
        <x:v>519</x:v>
      </x:c>
      <x:c r="C2536" s="0" t="s">
        <x:v>26</x:v>
      </x:c>
      <x:c r="D2536" s="0" t="s">
        <x:v>520</x:v>
      </x:c>
      <x:c r="E2536" s="43" t="n">
        <x:v>1</x:v>
      </x:c>
      <x:c r="G2536" s="0" t="s">
        <x:v>458</x:v>
      </x:c>
      <x:c r="H2536" s="44" t="n">
        <x:v>45.39887</x:v>
      </x:c>
      <x:c r="I2536" s="0" t="s">
        <x:v>459</x:v>
      </x:c>
      <x:c r="J2536" s="45">
        <x:f>ROUND(E2536* H2536,5)</x:f>
      </x:c>
      <x:c r="K2536" s="46" t="s"/>
    </x:row>
    <x:row r="2537" spans="1:27">
      <x:c r="B2537" s="0" t="s">
        <x:v>536</x:v>
      </x:c>
      <x:c r="C2537" s="0" t="s">
        <x:v>26</x:v>
      </x:c>
      <x:c r="D2537" s="0" t="s">
        <x:v>537</x:v>
      </x:c>
      <x:c r="E2537" s="43" t="n">
        <x:v>1</x:v>
      </x:c>
      <x:c r="G2537" s="0" t="s">
        <x:v>458</x:v>
      </x:c>
      <x:c r="H2537" s="44" t="n">
        <x:v>191.77623</x:v>
      </x:c>
      <x:c r="I2537" s="0" t="s">
        <x:v>459</x:v>
      </x:c>
      <x:c r="J2537" s="45">
        <x:f>ROUND(E2537* H2537,5)</x:f>
      </x:c>
      <x:c r="K2537" s="46" t="s"/>
    </x:row>
    <x:row r="2538" spans="1:27">
      <x:c r="B2538" s="0" t="s">
        <x:v>531</x:v>
      </x:c>
      <x:c r="C2538" s="0" t="s">
        <x:v>26</x:v>
      </x:c>
      <x:c r="D2538" s="0" t="s">
        <x:v>532</x:v>
      </x:c>
      <x:c r="E2538" s="43" t="n">
        <x:v>6</x:v>
      </x:c>
      <x:c r="G2538" s="0" t="s">
        <x:v>458</x:v>
      </x:c>
      <x:c r="H2538" s="44" t="n">
        <x:v>17.02687</x:v>
      </x:c>
      <x:c r="I2538" s="0" t="s">
        <x:v>459</x:v>
      </x:c>
      <x:c r="J2538" s="45">
        <x:f>ROUND(E2538* H2538,5)</x:f>
      </x:c>
      <x:c r="K2538" s="46" t="s"/>
    </x:row>
    <x:row r="2539" spans="1:27">
      <x:c r="B2539" s="0" t="s">
        <x:v>526</x:v>
      </x:c>
      <x:c r="C2539" s="0" t="s">
        <x:v>16</x:v>
      </x:c>
      <x:c r="D2539" s="0" t="s">
        <x:v>527</x:v>
      </x:c>
      <x:c r="E2539" s="43" t="n">
        <x:v>1.5</x:v>
      </x:c>
      <x:c r="G2539" s="0" t="s">
        <x:v>458</x:v>
      </x:c>
      <x:c r="H2539" s="44" t="n">
        <x:v>254.80376</x:v>
      </x:c>
      <x:c r="I2539" s="0" t="s">
        <x:v>459</x:v>
      </x:c>
      <x:c r="J2539" s="45">
        <x:f>ROUND(E2539* H2539,5)</x:f>
      </x:c>
      <x:c r="K2539" s="46" t="s"/>
    </x:row>
    <x:row r="2540" spans="1:27">
      <x:c r="D2540" s="47" t="s">
        <x:v>1358</x:v>
      </x:c>
      <x:c r="E2540" s="46" t="s"/>
      <x:c r="H2540" s="46" t="s"/>
      <x:c r="K2540" s="44">
        <x:f>SUM(J2536:J2539)</x:f>
      </x:c>
    </x:row>
    <x:row r="2541" spans="1:27">
      <x:c r="D2541" s="47" t="s">
        <x:v>476</x:v>
      </x:c>
      <x:c r="E2541" s="46" t="s"/>
      <x:c r="H2541" s="46" t="s"/>
      <x:c r="K2541" s="48">
        <x:f>SUM(J2535:J2540)</x:f>
      </x:c>
    </x:row>
    <x:row r="2542" spans="1:27">
      <x:c r="D2542" s="47" t="s">
        <x:v>505</x:v>
      </x:c>
      <x:c r="E2542" s="46" t="s"/>
      <x:c r="H2542" s="46" t="n">
        <x:v>3</x:v>
      </x:c>
      <x:c r="I2542" s="0" t="s">
        <x:v>478</x:v>
      </x:c>
      <x:c r="K2542" s="44">
        <x:f>ROUND(H2542/100*K2541,5)</x:f>
      </x:c>
    </x:row>
    <x:row r="2543" spans="1:27">
      <x:c r="D2543" s="47" t="s">
        <x:v>479</x:v>
      </x:c>
      <x:c r="E2543" s="46" t="s"/>
      <x:c r="H2543" s="46" t="s"/>
      <x:c r="K2543" s="48">
        <x:f>SUM(K2541:K2542)</x:f>
      </x:c>
    </x:row>
    <x:row r="2545" spans="1:27" customFormat="1" ht="45" customHeight="1">
      <x:c r="A2545" s="36" t="s">
        <x:v>1365</x:v>
      </x:c>
      <x:c r="B2545" s="36" t="s">
        <x:v>310</x:v>
      </x:c>
      <x:c r="C2545" s="37" t="s">
        <x:v>26</x:v>
      </x:c>
      <x:c r="D2545" s="38" t="s">
        <x:v>311</x:v>
      </x:c>
      <x:c r="E2545" s="37" t="s"/>
      <x:c r="F2545" s="37" t="s"/>
      <x:c r="G2545" s="37" t="s"/>
      <x:c r="H2545" s="39" t="s">
        <x:v>451</x:v>
      </x:c>
      <x:c r="I2545" s="40" t="n">
        <x:v>1</x:v>
      </x:c>
      <x:c r="J2545" s="41" t="s"/>
      <x:c r="K2545" s="42">
        <x:f>ROUND(K2566,2)</x:f>
      </x:c>
      <x:c r="L2545" s="38" t="s">
        <x:v>1366</x:v>
      </x:c>
      <x:c r="M2545" s="37" t="s"/>
      <x:c r="N2545" s="37" t="s"/>
      <x:c r="O2545" s="37" t="s"/>
      <x:c r="P2545" s="37" t="s"/>
      <x:c r="Q2545" s="37" t="s"/>
      <x:c r="R2545" s="37" t="s"/>
      <x:c r="S2545" s="37" t="s"/>
      <x:c r="T2545" s="37" t="s"/>
      <x:c r="U2545" s="37" t="s"/>
      <x:c r="V2545" s="37" t="s"/>
      <x:c r="W2545" s="37" t="s"/>
      <x:c r="X2545" s="37" t="s"/>
      <x:c r="Y2545" s="37" t="s"/>
      <x:c r="Z2545" s="37" t="s"/>
      <x:c r="AA2545" s="37" t="s"/>
    </x:row>
    <x:row r="2546" spans="1:27">
      <x:c r="B2546" s="14" t="s">
        <x:v>453</x:v>
      </x:c>
    </x:row>
    <x:row r="2547" spans="1:27">
      <x:c r="B2547" s="0" t="s">
        <x:v>573</x:v>
      </x:c>
      <x:c r="C2547" s="0" t="s">
        <x:v>455</x:v>
      </x:c>
      <x:c r="D2547" s="0" t="s">
        <x:v>574</x:v>
      </x:c>
      <x:c r="E2547" s="43" t="n">
        <x:v>1</x:v>
      </x:c>
      <x:c r="F2547" s="0" t="s">
        <x:v>457</x:v>
      </x:c>
      <x:c r="G2547" s="0" t="s">
        <x:v>458</x:v>
      </x:c>
      <x:c r="H2547" s="44" t="n">
        <x:v>24.7</x:v>
      </x:c>
      <x:c r="I2547" s="0" t="s">
        <x:v>459</x:v>
      </x:c>
      <x:c r="J2547" s="45">
        <x:f>ROUND(E2547/I2545* H2547,5)</x:f>
      </x:c>
      <x:c r="K2547" s="46" t="s"/>
    </x:row>
    <x:row r="2548" spans="1:27">
      <x:c r="B2548" s="0" t="s">
        <x:v>885</x:v>
      </x:c>
      <x:c r="C2548" s="0" t="s">
        <x:v>455</x:v>
      </x:c>
      <x:c r="D2548" s="0" t="s">
        <x:v>886</x:v>
      </x:c>
      <x:c r="E2548" s="43" t="n">
        <x:v>1</x:v>
      </x:c>
      <x:c r="F2548" s="0" t="s">
        <x:v>457</x:v>
      </x:c>
      <x:c r="G2548" s="0" t="s">
        <x:v>458</x:v>
      </x:c>
      <x:c r="H2548" s="44" t="n">
        <x:v>21.19</x:v>
      </x:c>
      <x:c r="I2548" s="0" t="s">
        <x:v>459</x:v>
      </x:c>
      <x:c r="J2548" s="45">
        <x:f>ROUND(E2548/I2545* H2548,5)</x:f>
      </x:c>
      <x:c r="K2548" s="46" t="s"/>
    </x:row>
    <x:row r="2549" spans="1:27">
      <x:c r="D2549" s="47" t="s">
        <x:v>460</x:v>
      </x:c>
      <x:c r="E2549" s="46" t="s"/>
      <x:c r="H2549" s="46" t="s"/>
      <x:c r="K2549" s="44">
        <x:f>SUM(J2547:J2548)</x:f>
      </x:c>
    </x:row>
    <x:row r="2550" spans="1:27">
      <x:c r="B2550" s="14" t="s">
        <x:v>465</x:v>
      </x:c>
      <x:c r="E2550" s="46" t="s"/>
      <x:c r="H2550" s="46" t="s"/>
      <x:c r="K2550" s="46" t="s"/>
    </x:row>
    <x:row r="2551" spans="1:27">
      <x:c r="B2551" s="0" t="s">
        <x:v>1367</x:v>
      </x:c>
      <x:c r="C2551" s="0" t="s">
        <x:v>26</x:v>
      </x:c>
      <x:c r="D2551" s="0" t="s">
        <x:v>1368</x:v>
      </x:c>
      <x:c r="E2551" s="43" t="n">
        <x:v>1</x:v>
      </x:c>
      <x:c r="G2551" s="0" t="s">
        <x:v>458</x:v>
      </x:c>
      <x:c r="H2551" s="44" t="n">
        <x:v>180</x:v>
      </x:c>
      <x:c r="I2551" s="0" t="s">
        <x:v>459</x:v>
      </x:c>
      <x:c r="J2551" s="45">
        <x:f>ROUND(E2551* H2551,5)</x:f>
      </x:c>
      <x:c r="K2551" s="46" t="s"/>
    </x:row>
    <x:row r="2552" spans="1:27">
      <x:c r="B2552" s="0" t="s">
        <x:v>1369</x:v>
      </x:c>
      <x:c r="C2552" s="0" t="s">
        <x:v>26</x:v>
      </x:c>
      <x:c r="D2552" s="0" t="s">
        <x:v>1370</x:v>
      </x:c>
      <x:c r="E2552" s="43" t="n">
        <x:v>3</x:v>
      </x:c>
      <x:c r="G2552" s="0" t="s">
        <x:v>458</x:v>
      </x:c>
      <x:c r="H2552" s="44" t="n">
        <x:v>290</x:v>
      </x:c>
      <x:c r="I2552" s="0" t="s">
        <x:v>459</x:v>
      </x:c>
      <x:c r="J2552" s="45">
        <x:f>ROUND(E2552* H2552,5)</x:f>
      </x:c>
      <x:c r="K2552" s="46" t="s"/>
    </x:row>
    <x:row r="2553" spans="1:27">
      <x:c r="B2553" s="0" t="s">
        <x:v>1371</x:v>
      </x:c>
      <x:c r="C2553" s="0" t="s">
        <x:v>26</x:v>
      </x:c>
      <x:c r="D2553" s="0" t="s">
        <x:v>1372</x:v>
      </x:c>
      <x:c r="E2553" s="43" t="n">
        <x:v>1</x:v>
      </x:c>
      <x:c r="G2553" s="0" t="s">
        <x:v>458</x:v>
      </x:c>
      <x:c r="H2553" s="44" t="n">
        <x:v>180</x:v>
      </x:c>
      <x:c r="I2553" s="0" t="s">
        <x:v>459</x:v>
      </x:c>
      <x:c r="J2553" s="45">
        <x:f>ROUND(E2553* H2553,5)</x:f>
      </x:c>
      <x:c r="K2553" s="46" t="s"/>
    </x:row>
    <x:row r="2554" spans="1:27">
      <x:c r="B2554" s="0" t="s">
        <x:v>1373</x:v>
      </x:c>
      <x:c r="C2554" s="0" t="s">
        <x:v>26</x:v>
      </x:c>
      <x:c r="D2554" s="0" t="s">
        <x:v>1374</x:v>
      </x:c>
      <x:c r="E2554" s="43" t="n">
        <x:v>1</x:v>
      </x:c>
      <x:c r="G2554" s="0" t="s">
        <x:v>458</x:v>
      </x:c>
      <x:c r="H2554" s="44" t="n">
        <x:v>650</x:v>
      </x:c>
      <x:c r="I2554" s="0" t="s">
        <x:v>459</x:v>
      </x:c>
      <x:c r="J2554" s="45">
        <x:f>ROUND(E2554* H2554,5)</x:f>
      </x:c>
      <x:c r="K2554" s="46" t="s"/>
    </x:row>
    <x:row r="2555" spans="1:27">
      <x:c r="B2555" s="0" t="s">
        <x:v>1375</x:v>
      </x:c>
      <x:c r="C2555" s="0" t="s">
        <x:v>26</x:v>
      </x:c>
      <x:c r="D2555" s="0" t="s">
        <x:v>1376</x:v>
      </x:c>
      <x:c r="E2555" s="43" t="n">
        <x:v>1</x:v>
      </x:c>
      <x:c r="G2555" s="0" t="s">
        <x:v>458</x:v>
      </x:c>
      <x:c r="H2555" s="44" t="n">
        <x:v>580</x:v>
      </x:c>
      <x:c r="I2555" s="0" t="s">
        <x:v>459</x:v>
      </x:c>
      <x:c r="J2555" s="45">
        <x:f>ROUND(E2555* H2555,5)</x:f>
      </x:c>
      <x:c r="K2555" s="46" t="s"/>
    </x:row>
    <x:row r="2556" spans="1:27">
      <x:c r="B2556" s="0" t="s">
        <x:v>1377</x:v>
      </x:c>
      <x:c r="C2556" s="0" t="s">
        <x:v>26</x:v>
      </x:c>
      <x:c r="D2556" s="0" t="s">
        <x:v>1378</x:v>
      </x:c>
      <x:c r="E2556" s="43" t="n">
        <x:v>4</x:v>
      </x:c>
      <x:c r="G2556" s="0" t="s">
        <x:v>458</x:v>
      </x:c>
      <x:c r="H2556" s="44" t="n">
        <x:v>190</x:v>
      </x:c>
      <x:c r="I2556" s="0" t="s">
        <x:v>459</x:v>
      </x:c>
      <x:c r="J2556" s="45">
        <x:f>ROUND(E2556* H2556,5)</x:f>
      </x:c>
      <x:c r="K2556" s="46" t="s"/>
    </x:row>
    <x:row r="2557" spans="1:27">
      <x:c r="D2557" s="47" t="s">
        <x:v>475</x:v>
      </x:c>
      <x:c r="E2557" s="46" t="s"/>
      <x:c r="H2557" s="46" t="s"/>
      <x:c r="K2557" s="44">
        <x:f>SUM(J2551:J2556)</x:f>
      </x:c>
    </x:row>
    <x:row r="2558" spans="1:27">
      <x:c r="B2558" s="14" t="s">
        <x:v>497</x:v>
      </x:c>
      <x:c r="E2558" s="46" t="s"/>
      <x:c r="H2558" s="46" t="s"/>
      <x:c r="K2558" s="46" t="s"/>
    </x:row>
    <x:row r="2559" spans="1:27">
      <x:c r="B2559" s="0" t="s">
        <x:v>546</x:v>
      </x:c>
      <x:c r="C2559" s="0" t="s">
        <x:v>26</x:v>
      </x:c>
      <x:c r="D2559" s="0" t="s">
        <x:v>547</x:v>
      </x:c>
      <x:c r="E2559" s="43" t="n">
        <x:v>1</x:v>
      </x:c>
      <x:c r="G2559" s="0" t="s">
        <x:v>458</x:v>
      </x:c>
      <x:c r="H2559" s="44" t="n">
        <x:v>1805</x:v>
      </x:c>
      <x:c r="I2559" s="0" t="s">
        <x:v>459</x:v>
      </x:c>
      <x:c r="J2559" s="45">
        <x:f>ROUND(E2559* H2559,5)</x:f>
      </x:c>
      <x:c r="K2559" s="46" t="s"/>
    </x:row>
    <x:row r="2560" spans="1:27">
      <x:c r="B2560" s="0" t="s">
        <x:v>543</x:v>
      </x:c>
      <x:c r="C2560" s="0" t="s">
        <x:v>26</x:v>
      </x:c>
      <x:c r="D2560" s="49" t="s">
        <x:v>544</x:v>
      </x:c>
      <x:c r="E2560" s="43" t="n">
        <x:v>1</x:v>
      </x:c>
      <x:c r="G2560" s="0" t="s">
        <x:v>458</x:v>
      </x:c>
      <x:c r="H2560" s="44" t="n">
        <x:v>1000</x:v>
      </x:c>
      <x:c r="I2560" s="0" t="s">
        <x:v>459</x:v>
      </x:c>
      <x:c r="J2560" s="45">
        <x:f>ROUND(E2560* H2560,5)</x:f>
      </x:c>
      <x:c r="K2560" s="46" t="s"/>
    </x:row>
    <x:row r="2561" spans="1:27">
      <x:c r="D2561" s="47" t="s">
        <x:v>1358</x:v>
      </x:c>
      <x:c r="E2561" s="46" t="s"/>
      <x:c r="H2561" s="46" t="s"/>
      <x:c r="K2561" s="44">
        <x:f>SUM(J2559:J2560)</x:f>
      </x:c>
    </x:row>
    <x:row r="2562" spans="1:27">
      <x:c r="E2562" s="46" t="s"/>
      <x:c r="H2562" s="46" t="s"/>
      <x:c r="K2562" s="46" t="s"/>
    </x:row>
    <x:row r="2563" spans="1:27">
      <x:c r="D2563" s="47" t="s">
        <x:v>477</x:v>
      </x:c>
      <x:c r="E2563" s="46" t="s"/>
      <x:c r="H2563" s="46" t="n">
        <x:v>2.5</x:v>
      </x:c>
      <x:c r="I2563" s="0" t="s">
        <x:v>478</x:v>
      </x:c>
      <x:c r="J2563" s="0">
        <x:f>ROUND(H2563/100*K2549,5)</x:f>
      </x:c>
      <x:c r="K2563" s="46" t="s"/>
    </x:row>
    <x:row r="2564" spans="1:27">
      <x:c r="D2564" s="47" t="s">
        <x:v>476</x:v>
      </x:c>
      <x:c r="E2564" s="46" t="s"/>
      <x:c r="H2564" s="46" t="s"/>
      <x:c r="K2564" s="48">
        <x:f>SUM(J2546:J2563)</x:f>
      </x:c>
    </x:row>
    <x:row r="2565" spans="1:27">
      <x:c r="D2565" s="47" t="s">
        <x:v>505</x:v>
      </x:c>
      <x:c r="E2565" s="46" t="s"/>
      <x:c r="H2565" s="46" t="n">
        <x:v>3</x:v>
      </x:c>
      <x:c r="I2565" s="0" t="s">
        <x:v>478</x:v>
      </x:c>
      <x:c r="K2565" s="44">
        <x:f>ROUND(H2565/100*K2564,5)</x:f>
      </x:c>
    </x:row>
    <x:row r="2566" spans="1:27">
      <x:c r="D2566" s="47" t="s">
        <x:v>479</x:v>
      </x:c>
      <x:c r="E2566" s="46" t="s"/>
      <x:c r="H2566" s="46" t="s"/>
      <x:c r="K2566" s="48">
        <x:f>SUM(K2564:K2565)</x:f>
      </x:c>
    </x:row>
    <x:row r="2568" spans="1:27" customFormat="1" ht="45" customHeight="1">
      <x:c r="A2568" s="36" t="s">
        <x:v>1379</x:v>
      </x:c>
      <x:c r="B2568" s="36" t="s">
        <x:v>221</x:v>
      </x:c>
      <x:c r="C2568" s="37" t="s">
        <x:v>26</x:v>
      </x:c>
      <x:c r="D2568" s="38" t="s">
        <x:v>222</x:v>
      </x:c>
      <x:c r="E2568" s="37" t="s"/>
      <x:c r="F2568" s="37" t="s"/>
      <x:c r="G2568" s="37" t="s"/>
      <x:c r="H2568" s="39" t="s">
        <x:v>451</x:v>
      </x:c>
      <x:c r="I2568" s="40" t="n">
        <x:v>1</x:v>
      </x:c>
      <x:c r="J2568" s="41" t="s"/>
      <x:c r="K2568" s="42">
        <x:f>ROUND(K2591,2)</x:f>
      </x:c>
      <x:c r="L2568" s="38" t="s">
        <x:v>1380</x:v>
      </x:c>
      <x:c r="M2568" s="37" t="s"/>
      <x:c r="N2568" s="37" t="s"/>
      <x:c r="O2568" s="37" t="s"/>
      <x:c r="P2568" s="37" t="s"/>
      <x:c r="Q2568" s="37" t="s"/>
      <x:c r="R2568" s="37" t="s"/>
      <x:c r="S2568" s="37" t="s"/>
      <x:c r="T2568" s="37" t="s"/>
      <x:c r="U2568" s="37" t="s"/>
      <x:c r="V2568" s="37" t="s"/>
      <x:c r="W2568" s="37" t="s"/>
      <x:c r="X2568" s="37" t="s"/>
      <x:c r="Y2568" s="37" t="s"/>
      <x:c r="Z2568" s="37" t="s"/>
      <x:c r="AA2568" s="37" t="s"/>
    </x:row>
    <x:row r="2569" spans="1:27">
      <x:c r="B2569" s="14" t="s">
        <x:v>453</x:v>
      </x:c>
    </x:row>
    <x:row r="2570" spans="1:27">
      <x:c r="B2570" s="0" t="s">
        <x:v>1140</x:v>
      </x:c>
      <x:c r="C2570" s="0" t="s">
        <x:v>455</x:v>
      </x:c>
      <x:c r="D2570" s="0" t="s">
        <x:v>1141</x:v>
      </x:c>
      <x:c r="E2570" s="43" t="n">
        <x:v>8</x:v>
      </x:c>
      <x:c r="F2570" s="0" t="s">
        <x:v>457</x:v>
      </x:c>
      <x:c r="G2570" s="0" t="s">
        <x:v>458</x:v>
      </x:c>
      <x:c r="H2570" s="44" t="n">
        <x:v>24.7</x:v>
      </x:c>
      <x:c r="I2570" s="0" t="s">
        <x:v>459</x:v>
      </x:c>
      <x:c r="J2570" s="45">
        <x:f>ROUND(E2570/I2568* H2570,5)</x:f>
      </x:c>
      <x:c r="K2570" s="46" t="s"/>
    </x:row>
    <x:row r="2571" spans="1:27">
      <x:c r="B2571" s="0" t="s">
        <x:v>1138</x:v>
      </x:c>
      <x:c r="C2571" s="0" t="s">
        <x:v>455</x:v>
      </x:c>
      <x:c r="D2571" s="0" t="s">
        <x:v>1139</x:v>
      </x:c>
      <x:c r="E2571" s="43" t="n">
        <x:v>4</x:v>
      </x:c>
      <x:c r="F2571" s="0" t="s">
        <x:v>457</x:v>
      </x:c>
      <x:c r="G2571" s="0" t="s">
        <x:v>458</x:v>
      </x:c>
      <x:c r="H2571" s="44" t="n">
        <x:v>21.19</x:v>
      </x:c>
      <x:c r="I2571" s="0" t="s">
        <x:v>459</x:v>
      </x:c>
      <x:c r="J2571" s="45">
        <x:f>ROUND(E2571/I2568* H2571,5)</x:f>
      </x:c>
      <x:c r="K2571" s="46" t="s"/>
    </x:row>
    <x:row r="2572" spans="1:27">
      <x:c r="D2572" s="47" t="s">
        <x:v>460</x:v>
      </x:c>
      <x:c r="E2572" s="46" t="s"/>
      <x:c r="H2572" s="46" t="s"/>
      <x:c r="K2572" s="44">
        <x:f>SUM(J2570:J2571)</x:f>
      </x:c>
    </x:row>
    <x:row r="2573" spans="1:27">
      <x:c r="B2573" s="14" t="s">
        <x:v>465</x:v>
      </x:c>
      <x:c r="E2573" s="46" t="s"/>
      <x:c r="H2573" s="46" t="s"/>
      <x:c r="K2573" s="46" t="s"/>
    </x:row>
    <x:row r="2574" spans="1:27">
      <x:c r="B2574" s="0" t="s">
        <x:v>1381</x:v>
      </x:c>
      <x:c r="C2574" s="0" t="s">
        <x:v>19</x:v>
      </x:c>
      <x:c r="D2574" s="0" t="s">
        <x:v>1382</x:v>
      </x:c>
      <x:c r="E2574" s="43" t="n">
        <x:v>10</x:v>
      </x:c>
      <x:c r="G2574" s="0" t="s">
        <x:v>458</x:v>
      </x:c>
      <x:c r="H2574" s="44" t="n">
        <x:v>0.72</x:v>
      </x:c>
      <x:c r="I2574" s="0" t="s">
        <x:v>459</x:v>
      </x:c>
      <x:c r="J2574" s="45">
        <x:f>ROUND(E2574* H2574,5)</x:f>
      </x:c>
      <x:c r="K2574" s="46" t="s"/>
    </x:row>
    <x:row r="2575" spans="1:27">
      <x:c r="B2575" s="0" t="s">
        <x:v>1383</x:v>
      </x:c>
      <x:c r="C2575" s="0" t="s">
        <x:v>19</x:v>
      </x:c>
      <x:c r="D2575" s="0" t="s">
        <x:v>1384</x:v>
      </x:c>
      <x:c r="E2575" s="43" t="n">
        <x:v>3</x:v>
      </x:c>
      <x:c r="G2575" s="0" t="s">
        <x:v>458</x:v>
      </x:c>
      <x:c r="H2575" s="44" t="n">
        <x:v>32.37</x:v>
      </x:c>
      <x:c r="I2575" s="0" t="s">
        <x:v>459</x:v>
      </x:c>
      <x:c r="J2575" s="45">
        <x:f>ROUND(E2575* H2575,5)</x:f>
      </x:c>
      <x:c r="K2575" s="46" t="s"/>
    </x:row>
    <x:row r="2576" spans="1:27">
      <x:c r="B2576" s="0" t="s">
        <x:v>1385</x:v>
      </x:c>
      <x:c r="C2576" s="0" t="s">
        <x:v>258</x:v>
      </x:c>
      <x:c r="D2576" s="0" t="s">
        <x:v>1386</x:v>
      </x:c>
      <x:c r="E2576" s="43" t="n">
        <x:v>10</x:v>
      </x:c>
      <x:c r="G2576" s="0" t="s">
        <x:v>458</x:v>
      </x:c>
      <x:c r="H2576" s="44" t="n">
        <x:v>7</x:v>
      </x:c>
      <x:c r="I2576" s="0" t="s">
        <x:v>459</x:v>
      </x:c>
      <x:c r="J2576" s="45">
        <x:f>ROUND(E2576* H2576,5)</x:f>
      </x:c>
      <x:c r="K2576" s="46" t="s"/>
    </x:row>
    <x:row r="2577" spans="1:27">
      <x:c r="B2577" s="0" t="s">
        <x:v>1387</x:v>
      </x:c>
      <x:c r="C2577" s="0" t="s">
        <x:v>26</x:v>
      </x:c>
      <x:c r="D2577" s="0" t="s">
        <x:v>1388</x:v>
      </x:c>
      <x:c r="E2577" s="43" t="n">
        <x:v>1</x:v>
      </x:c>
      <x:c r="G2577" s="0" t="s">
        <x:v>458</x:v>
      </x:c>
      <x:c r="H2577" s="44" t="n">
        <x:v>118.39</x:v>
      </x:c>
      <x:c r="I2577" s="0" t="s">
        <x:v>459</x:v>
      </x:c>
      <x:c r="J2577" s="45">
        <x:f>ROUND(E2577* H2577,5)</x:f>
      </x:c>
      <x:c r="K2577" s="46" t="s"/>
    </x:row>
    <x:row r="2578" spans="1:27">
      <x:c r="B2578" s="0" t="s">
        <x:v>1389</x:v>
      </x:c>
      <x:c r="C2578" s="0" t="s">
        <x:v>26</x:v>
      </x:c>
      <x:c r="D2578" s="0" t="s">
        <x:v>1390</x:v>
      </x:c>
      <x:c r="E2578" s="43" t="n">
        <x:v>1</x:v>
      </x:c>
      <x:c r="G2578" s="0" t="s">
        <x:v>458</x:v>
      </x:c>
      <x:c r="H2578" s="44" t="n">
        <x:v>139.24</x:v>
      </x:c>
      <x:c r="I2578" s="0" t="s">
        <x:v>459</x:v>
      </x:c>
      <x:c r="J2578" s="45">
        <x:f>ROUND(E2578* H2578,5)</x:f>
      </x:c>
      <x:c r="K2578" s="46" t="s"/>
    </x:row>
    <x:row r="2579" spans="1:27">
      <x:c r="B2579" s="0" t="s">
        <x:v>1162</x:v>
      </x:c>
      <x:c r="C2579" s="0" t="s">
        <x:v>26</x:v>
      </x:c>
      <x:c r="D2579" s="0" t="s">
        <x:v>1163</x:v>
      </x:c>
      <x:c r="E2579" s="43" t="n">
        <x:v>1</x:v>
      </x:c>
      <x:c r="G2579" s="0" t="s">
        <x:v>458</x:v>
      </x:c>
      <x:c r="H2579" s="44" t="n">
        <x:v>21.81</x:v>
      </x:c>
      <x:c r="I2579" s="0" t="s">
        <x:v>459</x:v>
      </x:c>
      <x:c r="J2579" s="45">
        <x:f>ROUND(E2579* H2579,5)</x:f>
      </x:c>
      <x:c r="K2579" s="46" t="s"/>
    </x:row>
    <x:row r="2580" spans="1:27">
      <x:c r="B2580" s="0" t="s">
        <x:v>1391</x:v>
      </x:c>
      <x:c r="C2580" s="0" t="s">
        <x:v>26</x:v>
      </x:c>
      <x:c r="D2580" s="0" t="s">
        <x:v>1392</x:v>
      </x:c>
      <x:c r="E2580" s="43" t="n">
        <x:v>1</x:v>
      </x:c>
      <x:c r="G2580" s="0" t="s">
        <x:v>458</x:v>
      </x:c>
      <x:c r="H2580" s="44" t="n">
        <x:v>605.21</x:v>
      </x:c>
      <x:c r="I2580" s="0" t="s">
        <x:v>459</x:v>
      </x:c>
      <x:c r="J2580" s="45">
        <x:f>ROUND(E2580* H2580,5)</x:f>
      </x:c>
      <x:c r="K2580" s="46" t="s"/>
    </x:row>
    <x:row r="2581" spans="1:27">
      <x:c r="B2581" s="0" t="s">
        <x:v>1393</x:v>
      </x:c>
      <x:c r="C2581" s="0" t="s">
        <x:v>16</x:v>
      </x:c>
      <x:c r="D2581" s="0" t="s">
        <x:v>1394</x:v>
      </x:c>
      <x:c r="E2581" s="43" t="n">
        <x:v>2</x:v>
      </x:c>
      <x:c r="G2581" s="0" t="s">
        <x:v>458</x:v>
      </x:c>
      <x:c r="H2581" s="44" t="n">
        <x:v>20.46</x:v>
      </x:c>
      <x:c r="I2581" s="0" t="s">
        <x:v>459</x:v>
      </x:c>
      <x:c r="J2581" s="45">
        <x:f>ROUND(E2581* H2581,5)</x:f>
      </x:c>
      <x:c r="K2581" s="46" t="s"/>
    </x:row>
    <x:row r="2582" spans="1:27">
      <x:c r="D2582" s="47" t="s">
        <x:v>475</x:v>
      </x:c>
      <x:c r="E2582" s="46" t="s"/>
      <x:c r="H2582" s="46" t="s"/>
      <x:c r="K2582" s="44">
        <x:f>SUM(J2574:J2581)</x:f>
      </x:c>
    </x:row>
    <x:row r="2583" spans="1:27">
      <x:c r="B2583" s="14" t="s">
        <x:v>497</x:v>
      </x:c>
      <x:c r="E2583" s="46" t="s"/>
      <x:c r="H2583" s="46" t="s"/>
      <x:c r="K2583" s="46" t="s"/>
    </x:row>
    <x:row r="2584" spans="1:27">
      <x:c r="B2584" s="0" t="s">
        <x:v>498</x:v>
      </x:c>
      <x:c r="C2584" s="0" t="s">
        <x:v>35</x:v>
      </x:c>
      <x:c r="D2584" s="0" t="s">
        <x:v>499</x:v>
      </x:c>
      <x:c r="E2584" s="43" t="n">
        <x:v>0.08</x:v>
      </x:c>
      <x:c r="G2584" s="0" t="s">
        <x:v>458</x:v>
      </x:c>
      <x:c r="H2584" s="44" t="n">
        <x:v>38.72985</x:v>
      </x:c>
      <x:c r="I2584" s="0" t="s">
        <x:v>459</x:v>
      </x:c>
      <x:c r="J2584" s="45">
        <x:f>ROUND(E2584* H2584,5)</x:f>
      </x:c>
      <x:c r="K2584" s="46" t="s"/>
    </x:row>
    <x:row r="2585" spans="1:27">
      <x:c r="B2585" s="0" t="s">
        <x:v>514</x:v>
      </x:c>
      <x:c r="C2585" s="0" t="s">
        <x:v>13</x:v>
      </x:c>
      <x:c r="D2585" s="0" t="s">
        <x:v>515</x:v>
      </x:c>
      <x:c r="E2585" s="43" t="n">
        <x:v>0.45</x:v>
      </x:c>
      <x:c r="G2585" s="0" t="s">
        <x:v>458</x:v>
      </x:c>
      <x:c r="H2585" s="44" t="n">
        <x:v>11.73003</x:v>
      </x:c>
      <x:c r="I2585" s="0" t="s">
        <x:v>459</x:v>
      </x:c>
      <x:c r="J2585" s="45">
        <x:f>ROUND(E2585* H2585,5)</x:f>
      </x:c>
      <x:c r="K2585" s="46" t="s"/>
    </x:row>
    <x:row r="2586" spans="1:27">
      <x:c r="B2586" s="0" t="s">
        <x:v>506</x:v>
      </x:c>
      <x:c r="C2586" s="0" t="s">
        <x:v>13</x:v>
      </x:c>
      <x:c r="D2586" s="0" t="s">
        <x:v>507</x:v>
      </x:c>
      <x:c r="E2586" s="43" t="n">
        <x:v>0.9</x:v>
      </x:c>
      <x:c r="G2586" s="0" t="s">
        <x:v>458</x:v>
      </x:c>
      <x:c r="H2586" s="44" t="n">
        <x:v>20.28329</x:v>
      </x:c>
      <x:c r="I2586" s="0" t="s">
        <x:v>459</x:v>
      </x:c>
      <x:c r="J2586" s="45">
        <x:f>ROUND(E2586* H2586,5)</x:f>
      </x:c>
      <x:c r="K2586" s="46" t="s"/>
    </x:row>
    <x:row r="2587" spans="1:27">
      <x:c r="E2587" s="46" t="s"/>
      <x:c r="H2587" s="46" t="s"/>
      <x:c r="K2587" s="46" t="s"/>
    </x:row>
    <x:row r="2588" spans="1:27">
      <x:c r="D2588" s="47" t="s">
        <x:v>477</x:v>
      </x:c>
      <x:c r="E2588" s="46" t="s"/>
      <x:c r="H2588" s="46" t="n">
        <x:v>2.5</x:v>
      </x:c>
      <x:c r="I2588" s="0" t="s">
        <x:v>478</x:v>
      </x:c>
      <x:c r="J2588" s="0">
        <x:f>ROUND(H2588/100*K2572,5)</x:f>
      </x:c>
      <x:c r="K2588" s="46" t="s"/>
    </x:row>
    <x:row r="2589" spans="1:27">
      <x:c r="D2589" s="47" t="s">
        <x:v>476</x:v>
      </x:c>
      <x:c r="E2589" s="46" t="s"/>
      <x:c r="H2589" s="46" t="s"/>
      <x:c r="K2589" s="48">
        <x:f>SUM(J2569:J2588)</x:f>
      </x:c>
    </x:row>
    <x:row r="2590" spans="1:27">
      <x:c r="D2590" s="47" t="s">
        <x:v>505</x:v>
      </x:c>
      <x:c r="E2590" s="46" t="s"/>
      <x:c r="H2590" s="46" t="n">
        <x:v>3</x:v>
      </x:c>
      <x:c r="I2590" s="0" t="s">
        <x:v>478</x:v>
      </x:c>
      <x:c r="K2590" s="44">
        <x:f>ROUND(H2590/100*K2589,5)</x:f>
      </x:c>
    </x:row>
    <x:row r="2591" spans="1:27">
      <x:c r="D2591" s="47" t="s">
        <x:v>479</x:v>
      </x:c>
      <x:c r="E2591" s="46" t="s"/>
      <x:c r="H2591" s="46" t="s"/>
      <x:c r="K2591" s="48">
        <x:f>SUM(K2589:K2590)</x:f>
      </x:c>
    </x:row>
  </x:sheetData>
  <x:sheetProtection sheet="1"/>
  <x:mergeCells count="377">
    <x:mergeCell ref="A1:K1"/>
    <x:mergeCell ref="A2:K2"/>
    <x:mergeCell ref="A3:K3"/>
    <x:mergeCell ref="A4:K4"/>
    <x:mergeCell ref="A6:K6"/>
    <x:mergeCell ref="D11:F11"/>
    <x:mergeCell ref="I11:J11"/>
    <x:mergeCell ref="D28:F28"/>
    <x:mergeCell ref="I28:J28"/>
    <x:mergeCell ref="D45:F45"/>
    <x:mergeCell ref="I45:J45"/>
    <x:mergeCell ref="D62:F62"/>
    <x:mergeCell ref="I62:J62"/>
    <x:mergeCell ref="D79:F79"/>
    <x:mergeCell ref="I79:J79"/>
    <x:mergeCell ref="D92:F92"/>
    <x:mergeCell ref="I92:J92"/>
    <x:mergeCell ref="D109:F109"/>
    <x:mergeCell ref="I109:J109"/>
    <x:mergeCell ref="D123:F123"/>
    <x:mergeCell ref="I123:J123"/>
    <x:mergeCell ref="D137:F137"/>
    <x:mergeCell ref="I137:J137"/>
    <x:mergeCell ref="D156:F156"/>
    <x:mergeCell ref="I156:J156"/>
    <x:mergeCell ref="D173:F173"/>
    <x:mergeCell ref="I173:J173"/>
    <x:mergeCell ref="D186:F186"/>
    <x:mergeCell ref="I186:J186"/>
    <x:mergeCell ref="D187:F187"/>
    <x:mergeCell ref="I187:J187"/>
    <x:mergeCell ref="D188:F188"/>
    <x:mergeCell ref="I188:J188"/>
    <x:mergeCell ref="D202:F202"/>
    <x:mergeCell ref="I202:J202"/>
    <x:mergeCell ref="D203:F203"/>
    <x:mergeCell ref="I203:J203"/>
    <x:mergeCell ref="D217:F217"/>
    <x:mergeCell ref="I217:J217"/>
    <x:mergeCell ref="D231:F231"/>
    <x:mergeCell ref="I231:J231"/>
    <x:mergeCell ref="D244:F244"/>
    <x:mergeCell ref="I244:J244"/>
    <x:mergeCell ref="D257:F257"/>
    <x:mergeCell ref="I257:J257"/>
    <x:mergeCell ref="D273:F273"/>
    <x:mergeCell ref="I273:J273"/>
    <x:mergeCell ref="D281:F281"/>
    <x:mergeCell ref="I281:J281"/>
    <x:mergeCell ref="D289:F289"/>
    <x:mergeCell ref="I289:J289"/>
    <x:mergeCell ref="D297:F297"/>
    <x:mergeCell ref="I297:J297"/>
    <x:mergeCell ref="D310:F310"/>
    <x:mergeCell ref="I310:J310"/>
    <x:mergeCell ref="D323:F323"/>
    <x:mergeCell ref="I323:J323"/>
    <x:mergeCell ref="D338:F338"/>
    <x:mergeCell ref="I338:J338"/>
    <x:mergeCell ref="D353:F353"/>
    <x:mergeCell ref="I353:J353"/>
    <x:mergeCell ref="D369:F369"/>
    <x:mergeCell ref="I369:J369"/>
    <x:mergeCell ref="D385:F385"/>
    <x:mergeCell ref="I385:J385"/>
    <x:mergeCell ref="D401:F401"/>
    <x:mergeCell ref="I401:J401"/>
    <x:mergeCell ref="D415:F415"/>
    <x:mergeCell ref="I415:J415"/>
    <x:mergeCell ref="D424:F424"/>
    <x:mergeCell ref="I424:J424"/>
    <x:mergeCell ref="D438:F438"/>
    <x:mergeCell ref="I438:J438"/>
    <x:mergeCell ref="D451:F451"/>
    <x:mergeCell ref="I451:J451"/>
    <x:mergeCell ref="D474:F474"/>
    <x:mergeCell ref="I474:J474"/>
    <x:mergeCell ref="D483:F483"/>
    <x:mergeCell ref="I483:J483"/>
    <x:mergeCell ref="D492:F492"/>
    <x:mergeCell ref="I492:J492"/>
    <x:mergeCell ref="D500:F500"/>
    <x:mergeCell ref="I500:J500"/>
    <x:mergeCell ref="D510:F510"/>
    <x:mergeCell ref="I510:J510"/>
    <x:mergeCell ref="D518:F518"/>
    <x:mergeCell ref="I518:J518"/>
    <x:mergeCell ref="D526:F526"/>
    <x:mergeCell ref="I526:J526"/>
    <x:mergeCell ref="D534:F534"/>
    <x:mergeCell ref="I534:J534"/>
    <x:mergeCell ref="D542:F542"/>
    <x:mergeCell ref="I542:J542"/>
    <x:mergeCell ref="D550:F550"/>
    <x:mergeCell ref="I550:J550"/>
    <x:mergeCell ref="D558:F558"/>
    <x:mergeCell ref="I558:J558"/>
    <x:mergeCell ref="D566:F566"/>
    <x:mergeCell ref="I566:J566"/>
    <x:mergeCell ref="D574:F574"/>
    <x:mergeCell ref="I574:J574"/>
    <x:mergeCell ref="D582:F582"/>
    <x:mergeCell ref="I582:J582"/>
    <x:mergeCell ref="D590:F590"/>
    <x:mergeCell ref="I590:J590"/>
    <x:mergeCell ref="D598:F598"/>
    <x:mergeCell ref="I598:J598"/>
    <x:mergeCell ref="D606:F606"/>
    <x:mergeCell ref="I606:J606"/>
    <x:mergeCell ref="D614:F614"/>
    <x:mergeCell ref="I614:J614"/>
    <x:mergeCell ref="D622:F622"/>
    <x:mergeCell ref="I622:J622"/>
    <x:mergeCell ref="D636:F636"/>
    <x:mergeCell ref="I636:J636"/>
    <x:mergeCell ref="D658:F658"/>
    <x:mergeCell ref="I658:J658"/>
    <x:mergeCell ref="D672:F672"/>
    <x:mergeCell ref="I672:J672"/>
    <x:mergeCell ref="D686:F686"/>
    <x:mergeCell ref="I686:J686"/>
    <x:mergeCell ref="D700:F700"/>
    <x:mergeCell ref="I700:J700"/>
    <x:mergeCell ref="D714:F714"/>
    <x:mergeCell ref="I714:J714"/>
    <x:mergeCell ref="D728:F728"/>
    <x:mergeCell ref="I728:J728"/>
    <x:mergeCell ref="D742:F742"/>
    <x:mergeCell ref="I742:J742"/>
    <x:mergeCell ref="D759:F759"/>
    <x:mergeCell ref="I759:J759"/>
    <x:mergeCell ref="D778:F778"/>
    <x:mergeCell ref="I778:J778"/>
    <x:mergeCell ref="D795:F795"/>
    <x:mergeCell ref="I795:J795"/>
    <x:mergeCell ref="D812:F812"/>
    <x:mergeCell ref="I812:J812"/>
    <x:mergeCell ref="D831:F831"/>
    <x:mergeCell ref="I831:J831"/>
    <x:mergeCell ref="D848:F848"/>
    <x:mergeCell ref="I848:J848"/>
    <x:mergeCell ref="D864:F864"/>
    <x:mergeCell ref="I864:J864"/>
    <x:mergeCell ref="D879:F879"/>
    <x:mergeCell ref="I879:J879"/>
    <x:mergeCell ref="D895:F895"/>
    <x:mergeCell ref="I895:J895"/>
    <x:mergeCell ref="D912:F912"/>
    <x:mergeCell ref="I912:J912"/>
    <x:mergeCell ref="D928:F928"/>
    <x:mergeCell ref="I928:J928"/>
    <x:mergeCell ref="D947:F947"/>
    <x:mergeCell ref="I947:J947"/>
    <x:mergeCell ref="D966:F966"/>
    <x:mergeCell ref="I966:J966"/>
    <x:mergeCell ref="D989:F989"/>
    <x:mergeCell ref="I989:J989"/>
    <x:mergeCell ref="D997:F997"/>
    <x:mergeCell ref="I997:J997"/>
    <x:mergeCell ref="D1012:F1012"/>
    <x:mergeCell ref="I1012:J1012"/>
    <x:mergeCell ref="D1030:F1030"/>
    <x:mergeCell ref="I1030:J1030"/>
    <x:mergeCell ref="D1047:F1047"/>
    <x:mergeCell ref="I1047:J1047"/>
    <x:mergeCell ref="D1061:F1061"/>
    <x:mergeCell ref="I1061:J1061"/>
    <x:mergeCell ref="D1079:F1079"/>
    <x:mergeCell ref="I1079:J1079"/>
    <x:mergeCell ref="D1097:F1097"/>
    <x:mergeCell ref="I1097:J1097"/>
    <x:mergeCell ref="D1114:F1114"/>
    <x:mergeCell ref="I1114:J1114"/>
    <x:mergeCell ref="D1128:F1128"/>
    <x:mergeCell ref="I1128:J1128"/>
    <x:mergeCell ref="D1140:F1140"/>
    <x:mergeCell ref="I1140:J1140"/>
    <x:mergeCell ref="D1153:F1153"/>
    <x:mergeCell ref="I1153:J1153"/>
    <x:mergeCell ref="D1170:F1170"/>
    <x:mergeCell ref="I1170:J1170"/>
    <x:mergeCell ref="D1187:F1187"/>
    <x:mergeCell ref="I1187:J1187"/>
    <x:mergeCell ref="D1202:F1202"/>
    <x:mergeCell ref="I1202:J1202"/>
    <x:mergeCell ref="D1218:F1218"/>
    <x:mergeCell ref="I1218:J1218"/>
    <x:mergeCell ref="D1233:F1233"/>
    <x:mergeCell ref="I1233:J1233"/>
    <x:mergeCell ref="D1252:F1252"/>
    <x:mergeCell ref="I1252:J1252"/>
    <x:mergeCell ref="D1266:F1266"/>
    <x:mergeCell ref="I1266:J1266"/>
    <x:mergeCell ref="D1284:F1284"/>
    <x:mergeCell ref="I1284:J1284"/>
    <x:mergeCell ref="D1302:F1302"/>
    <x:mergeCell ref="I1302:J1302"/>
    <x:mergeCell ref="D1315:F1315"/>
    <x:mergeCell ref="I1315:J1315"/>
    <x:mergeCell ref="D1333:F1333"/>
    <x:mergeCell ref="I1333:J1333"/>
    <x:mergeCell ref="D1350:F1350"/>
    <x:mergeCell ref="I1350:J1350"/>
    <x:mergeCell ref="D1365:F1365"/>
    <x:mergeCell ref="I1365:J1365"/>
    <x:mergeCell ref="D1366:F1366"/>
    <x:mergeCell ref="I1366:J1366"/>
    <x:mergeCell ref="D1367:F1367"/>
    <x:mergeCell ref="I1367:J1367"/>
    <x:mergeCell ref="D1368:F1368"/>
    <x:mergeCell ref="I1368:J1368"/>
    <x:mergeCell ref="D1369:F1369"/>
    <x:mergeCell ref="I1369:J1369"/>
    <x:mergeCell ref="D1370:F1370"/>
    <x:mergeCell ref="I1370:J1370"/>
    <x:mergeCell ref="D1371:F1371"/>
    <x:mergeCell ref="I1371:J1371"/>
    <x:mergeCell ref="D1372:F1372"/>
    <x:mergeCell ref="I1372:J1372"/>
    <x:mergeCell ref="D1387:F1387"/>
    <x:mergeCell ref="I1387:J1387"/>
    <x:mergeCell ref="D1409:F1409"/>
    <x:mergeCell ref="I1409:J1409"/>
    <x:mergeCell ref="D1431:F1431"/>
    <x:mergeCell ref="I1431:J1431"/>
    <x:mergeCell ref="D1453:F1453"/>
    <x:mergeCell ref="I1453:J1453"/>
    <x:mergeCell ref="D1475:F1475"/>
    <x:mergeCell ref="I1475:J1475"/>
    <x:mergeCell ref="D1497:F1497"/>
    <x:mergeCell ref="I1497:J1497"/>
    <x:mergeCell ref="D1519:F1519"/>
    <x:mergeCell ref="I1519:J1519"/>
    <x:mergeCell ref="D1541:F1541"/>
    <x:mergeCell ref="I1541:J1541"/>
    <x:mergeCell ref="D1563:F1563"/>
    <x:mergeCell ref="I1563:J1563"/>
    <x:mergeCell ref="D1585:F1585"/>
    <x:mergeCell ref="I1585:J1585"/>
    <x:mergeCell ref="D1608:F1608"/>
    <x:mergeCell ref="I1608:J1608"/>
    <x:mergeCell ref="D1629:F1629"/>
    <x:mergeCell ref="I1629:J1629"/>
    <x:mergeCell ref="D1643:F1643"/>
    <x:mergeCell ref="I1643:J1643"/>
    <x:mergeCell ref="D1657:F1657"/>
    <x:mergeCell ref="I1657:J1657"/>
    <x:mergeCell ref="D1671:F1671"/>
    <x:mergeCell ref="I1671:J1671"/>
    <x:mergeCell ref="D1685:F1685"/>
    <x:mergeCell ref="I1685:J1685"/>
    <x:mergeCell ref="D1699:F1699"/>
    <x:mergeCell ref="I1699:J1699"/>
    <x:mergeCell ref="D1713:F1713"/>
    <x:mergeCell ref="I1713:J1713"/>
    <x:mergeCell ref="D1727:F1727"/>
    <x:mergeCell ref="I1727:J1727"/>
    <x:mergeCell ref="D1742:F1742"/>
    <x:mergeCell ref="I1742:J1742"/>
    <x:mergeCell ref="D1757:F1757"/>
    <x:mergeCell ref="I1757:J1757"/>
    <x:mergeCell ref="D1771:F1771"/>
    <x:mergeCell ref="I1771:J1771"/>
    <x:mergeCell ref="D1785:F1785"/>
    <x:mergeCell ref="I1785:J1785"/>
    <x:mergeCell ref="D1799:F1799"/>
    <x:mergeCell ref="I1799:J1799"/>
    <x:mergeCell ref="D1820:F1820"/>
    <x:mergeCell ref="I1820:J1820"/>
    <x:mergeCell ref="D1837:F1837"/>
    <x:mergeCell ref="I1837:J1837"/>
    <x:mergeCell ref="D1855:F1855"/>
    <x:mergeCell ref="I1855:J1855"/>
    <x:mergeCell ref="D1870:F1870"/>
    <x:mergeCell ref="I1870:J1870"/>
    <x:mergeCell ref="D1885:F1885"/>
    <x:mergeCell ref="I1885:J1885"/>
    <x:mergeCell ref="D1900:F1900"/>
    <x:mergeCell ref="I1900:J1900"/>
    <x:mergeCell ref="D1913:F1913"/>
    <x:mergeCell ref="I1913:J1913"/>
    <x:mergeCell ref="D1926:F1926"/>
    <x:mergeCell ref="I1926:J1926"/>
    <x:mergeCell ref="D1939:F1939"/>
    <x:mergeCell ref="I1939:J1939"/>
    <x:mergeCell ref="D1956:F1956"/>
    <x:mergeCell ref="I1956:J1956"/>
    <x:mergeCell ref="D1970:F1970"/>
    <x:mergeCell ref="I1970:J1970"/>
    <x:mergeCell ref="D1983:F1983"/>
    <x:mergeCell ref="I1983:J1983"/>
    <x:mergeCell ref="D1996:F1996"/>
    <x:mergeCell ref="I1996:J1996"/>
    <x:mergeCell ref="D2011:F2011"/>
    <x:mergeCell ref="I2011:J2011"/>
    <x:mergeCell ref="D2025:F2025"/>
    <x:mergeCell ref="I2025:J2025"/>
    <x:mergeCell ref="D2026:F2026"/>
    <x:mergeCell ref="I2026:J2026"/>
    <x:mergeCell ref="D2043:F2043"/>
    <x:mergeCell ref="I2043:J2043"/>
    <x:mergeCell ref="D2060:F2060"/>
    <x:mergeCell ref="I2060:J2060"/>
    <x:mergeCell ref="D2077:F2077"/>
    <x:mergeCell ref="I2077:J2077"/>
    <x:mergeCell ref="D2094:F2094"/>
    <x:mergeCell ref="I2094:J2094"/>
    <x:mergeCell ref="D2111:F2111"/>
    <x:mergeCell ref="I2111:J2111"/>
    <x:mergeCell ref="D2128:F2128"/>
    <x:mergeCell ref="I2128:J2128"/>
    <x:mergeCell ref="D2142:F2142"/>
    <x:mergeCell ref="I2142:J2142"/>
    <x:mergeCell ref="D2162:F2162"/>
    <x:mergeCell ref="I2162:J2162"/>
    <x:mergeCell ref="D2182:F2182"/>
    <x:mergeCell ref="I2182:J2182"/>
    <x:mergeCell ref="D2202:F2202"/>
    <x:mergeCell ref="I2202:J2202"/>
    <x:mergeCell ref="D2222:F2222"/>
    <x:mergeCell ref="I2222:J2222"/>
    <x:mergeCell ref="D2236:F2236"/>
    <x:mergeCell ref="I2236:J2236"/>
    <x:mergeCell ref="D2246:F2246"/>
    <x:mergeCell ref="I2246:J2246"/>
    <x:mergeCell ref="D2262:F2262"/>
    <x:mergeCell ref="I2262:J2262"/>
    <x:mergeCell ref="D2279:F2279"/>
    <x:mergeCell ref="I2279:J2279"/>
    <x:mergeCell ref="D2296:F2296"/>
    <x:mergeCell ref="I2296:J2296"/>
    <x:mergeCell ref="D2312:F2312"/>
    <x:mergeCell ref="I2312:J2312"/>
    <x:mergeCell ref="D2313:F2313"/>
    <x:mergeCell ref="I2313:J2313"/>
    <x:mergeCell ref="D2321:F2321"/>
    <x:mergeCell ref="I2321:J2321"/>
    <x:mergeCell ref="D2322:F2322"/>
    <x:mergeCell ref="I2322:J2322"/>
    <x:mergeCell ref="D2330:F2330"/>
    <x:mergeCell ref="I2330:J2330"/>
    <x:mergeCell ref="D2338:F2338"/>
    <x:mergeCell ref="I2338:J2338"/>
    <x:mergeCell ref="D2346:F2346"/>
    <x:mergeCell ref="I2346:J2346"/>
    <x:mergeCell ref="D2354:F2354"/>
    <x:mergeCell ref="I2354:J2354"/>
    <x:mergeCell ref="D2365:F2365"/>
    <x:mergeCell ref="I2365:J2365"/>
    <x:mergeCell ref="D2381:F2381"/>
    <x:mergeCell ref="I2381:J2381"/>
    <x:mergeCell ref="D2403:F2403"/>
    <x:mergeCell ref="I2403:J2403"/>
    <x:mergeCell ref="D2426:F2426"/>
    <x:mergeCell ref="I2426:J2426"/>
    <x:mergeCell ref="D2440:F2440"/>
    <x:mergeCell ref="I2440:J2440"/>
    <x:mergeCell ref="D2462:F2462"/>
    <x:mergeCell ref="I2462:J2462"/>
    <x:mergeCell ref="D2477:F2477"/>
    <x:mergeCell ref="I2477:J2477"/>
    <x:mergeCell ref="D2478:F2478"/>
    <x:mergeCell ref="I2478:J2478"/>
    <x:mergeCell ref="D2479:F2479"/>
    <x:mergeCell ref="I2479:J2479"/>
    <x:mergeCell ref="D2480:F2480"/>
    <x:mergeCell ref="I2480:J2480"/>
    <x:mergeCell ref="D2498:F2498"/>
    <x:mergeCell ref="I2498:J2498"/>
    <x:mergeCell ref="D2516:F2516"/>
    <x:mergeCell ref="I2516:J2516"/>
    <x:mergeCell ref="D2534:F2534"/>
    <x:mergeCell ref="I2534:J2534"/>
    <x:mergeCell ref="D2545:F2545"/>
    <x:mergeCell ref="I2545:J2545"/>
    <x:mergeCell ref="D2568:F2568"/>
    <x:mergeCell ref="I2568:J2568"/>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E300"/>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65.710625" style="0" customWidth="1"/>
  </x:cols>
  <x:sheetData>
    <x:row r="1" spans="1:5">
      <x:c r="A1" s="16" t="s">
        <x:v>0</x:v>
      </x:c>
      <x:c r="B1" s="16" t="s">
        <x:v>0</x:v>
      </x:c>
      <x:c r="C1" s="16" t="s">
        <x:v>0</x:v>
      </x:c>
      <x:c r="D1" s="16" t="s">
        <x:v>0</x:v>
      </x:c>
    </x:row>
    <x:row r="2" spans="1:5">
      <x:c r="A2" s="16" t="s">
        <x:v>1</x:v>
      </x:c>
      <x:c r="B2" s="16" t="s">
        <x:v>1</x:v>
      </x:c>
      <x:c r="C2" s="16" t="s">
        <x:v>1</x:v>
      </x:c>
      <x:c r="D2" s="16" t="s">
        <x:v>1</x:v>
      </x:c>
    </x:row>
    <x:row r="3" spans="1:5">
      <x:c r="A3" s="16" t="s"/>
      <x:c r="B3" s="16" t="s"/>
      <x:c r="C3" s="16" t="s"/>
      <x:c r="D3" s="16" t="s"/>
    </x:row>
    <x:row r="4" spans="1:5">
      <x:c r="A4" s="16" t="s"/>
      <x:c r="B4" s="16" t="s"/>
      <x:c r="C4" s="16" t="s"/>
      <x:c r="D4" s="16" t="s"/>
    </x:row>
    <x:row r="6" spans="1:5">
      <x:c r="A6" s="3" t="s">
        <x:v>442</x:v>
      </x:c>
      <x:c r="B6" s="3" t="s">
        <x:v>442</x:v>
      </x:c>
      <x:c r="C6" s="3" t="s">
        <x:v>442</x:v>
      </x:c>
      <x:c r="D6" s="3" t="s">
        <x:v>442</x:v>
      </x:c>
    </x:row>
    <x:row r="8" spans="1:5">
      <x:c r="A8" s="35" t="s">
        <x:v>444</x:v>
      </x:c>
      <x:c r="B8" s="35" t="s">
        <x:v>445</x:v>
      </x:c>
      <x:c r="C8" s="35" t="s">
        <x:v>446</x:v>
      </x:c>
      <x:c r="D8" s="35" t="s">
        <x:v>3</x:v>
      </x:c>
      <x:c r="E8" s="35" t="s">
        <x:v>447</x:v>
      </x:c>
    </x:row>
    <x:row r="10" spans="1:5">
      <x:c r="A10" s="19" t="s">
        <x:v>453</x:v>
      </x:c>
    </x:row>
    <x:row r="11" spans="1:5">
      <x:c r="A11" s="0" t="s">
        <x:v>732</x:v>
      </x:c>
      <x:c r="B11" s="0" t="s">
        <x:v>455</x:v>
      </x:c>
      <x:c r="C11" s="0" t="s">
        <x:v>733</x:v>
      </x:c>
      <x:c r="D11" s="44" t="n">
        <x:v>21.22</x:v>
      </x:c>
      <x:c r="E11" s="0" t="s">
        <x:v>733</x:v>
      </x:c>
    </x:row>
    <x:row r="12" spans="1:5">
      <x:c r="A12" s="0" t="s">
        <x:v>841</x:v>
      </x:c>
      <x:c r="B12" s="0" t="s">
        <x:v>455</x:v>
      </x:c>
      <x:c r="C12" s="0" t="s">
        <x:v>842</x:v>
      </x:c>
      <x:c r="D12" s="44" t="n">
        <x:v>20.14</x:v>
      </x:c>
      <x:c r="E12" s="0" t="s">
        <x:v>842</x:v>
      </x:c>
    </x:row>
    <x:row r="13" spans="1:5">
      <x:c r="A13" s="0" t="s">
        <x:v>885</x:v>
      </x:c>
      <x:c r="B13" s="0" t="s">
        <x:v>455</x:v>
      </x:c>
      <x:c r="C13" s="0" t="s">
        <x:v>886</x:v>
      </x:c>
      <x:c r="D13" s="44" t="n">
        <x:v>21.19</x:v>
      </x:c>
      <x:c r="E13" s="0" t="s">
        <x:v>886</x:v>
      </x:c>
    </x:row>
    <x:row r="14" spans="1:5">
      <x:c r="A14" s="0" t="s">
        <x:v>1138</x:v>
      </x:c>
      <x:c r="B14" s="0" t="s">
        <x:v>455</x:v>
      </x:c>
      <x:c r="C14" s="0" t="s">
        <x:v>1139</x:v>
      </x:c>
      <x:c r="D14" s="44" t="n">
        <x:v>21.19</x:v>
      </x:c>
      <x:c r="E14" s="0" t="s">
        <x:v>1139</x:v>
      </x:c>
    </x:row>
    <x:row r="15" spans="1:5">
      <x:c r="A15" s="0" t="s">
        <x:v>874</x:v>
      </x:c>
      <x:c r="B15" s="0" t="s">
        <x:v>455</x:v>
      </x:c>
      <x:c r="C15" s="0" t="s">
        <x:v>875</x:v>
      </x:c>
      <x:c r="D15" s="44" t="n">
        <x:v>21.22</x:v>
      </x:c>
      <x:c r="E15" s="0" t="s">
        <x:v>875</x:v>
      </x:c>
    </x:row>
    <x:row r="16" spans="1:5">
      <x:c r="A16" s="0" t="s">
        <x:v>1266</x:v>
      </x:c>
      <x:c r="B16" s="0" t="s">
        <x:v>455</x:v>
      </x:c>
      <x:c r="C16" s="0" t="s">
        <x:v>629</x:v>
      </x:c>
      <x:c r="D16" s="44" t="n">
        <x:v>24.11</x:v>
      </x:c>
      <x:c r="E16" s="0" t="s">
        <x:v>629</x:v>
      </x:c>
    </x:row>
    <x:row r="17" spans="1:5">
      <x:c r="A17" s="0" t="s">
        <x:v>551</x:v>
      </x:c>
      <x:c r="B17" s="0" t="s">
        <x:v>455</x:v>
      </x:c>
      <x:c r="C17" s="0" t="s">
        <x:v>552</x:v>
      </x:c>
      <x:c r="D17" s="44" t="n">
        <x:v>24</x:v>
      </x:c>
      <x:c r="E17" s="0" t="s">
        <x:v>552</x:v>
      </x:c>
    </x:row>
    <x:row r="18" spans="1:5">
      <x:c r="A18" s="0" t="s">
        <x:v>630</x:v>
      </x:c>
      <x:c r="B18" s="0" t="s">
        <x:v>455</x:v>
      </x:c>
      <x:c r="C18" s="0" t="s">
        <x:v>631</x:v>
      </x:c>
      <x:c r="D18" s="44" t="n">
        <x:v>33.26</x:v>
      </x:c>
      <x:c r="E18" s="0" t="s">
        <x:v>1395</x:v>
      </x:c>
    </x:row>
    <x:row r="19" spans="1:5">
      <x:c r="A19" s="0" t="s">
        <x:v>628</x:v>
      </x:c>
      <x:c r="B19" s="0" t="s">
        <x:v>455</x:v>
      </x:c>
      <x:c r="C19" s="0" t="s">
        <x:v>629</x:v>
      </x:c>
      <x:c r="D19" s="44" t="n">
        <x:v>24.11</x:v>
      </x:c>
      <x:c r="E19" s="0" t="s">
        <x:v>629</x:v>
      </x:c>
    </x:row>
    <x:row r="20" spans="1:5">
      <x:c r="A20" s="0" t="s">
        <x:v>550</x:v>
      </x:c>
      <x:c r="B20" s="0" t="s">
        <x:v>455</x:v>
      </x:c>
      <x:c r="C20" s="0" t="s">
        <x:v>456</x:v>
      </x:c>
      <x:c r="D20" s="44" t="n">
        <x:v>20.76</x:v>
      </x:c>
      <x:c r="E20" s="0" t="s">
        <x:v>456</x:v>
      </x:c>
    </x:row>
    <x:row r="21" spans="1:5">
      <x:c r="A21" s="0" t="s">
        <x:v>501</x:v>
      </x:c>
      <x:c r="B21" s="0" t="s">
        <x:v>455</x:v>
      </x:c>
      <x:c r="C21" s="0" t="s">
        <x:v>502</x:v>
      </x:c>
      <x:c r="D21" s="44" t="n">
        <x:v>19.95</x:v>
      </x:c>
      <x:c r="E21" s="0" t="s">
        <x:v>502</x:v>
      </x:c>
    </x:row>
    <x:row r="22" spans="1:5">
      <x:c r="A22" s="0" t="s">
        <x:v>454</x:v>
      </x:c>
      <x:c r="B22" s="0" t="s">
        <x:v>455</x:v>
      </x:c>
      <x:c r="C22" s="0" t="s">
        <x:v>456</x:v>
      </x:c>
      <x:c r="D22" s="44" t="n">
        <x:v>20.63</x:v>
      </x:c>
      <x:c r="E22" s="0" t="s">
        <x:v>456</x:v>
      </x:c>
    </x:row>
    <x:row r="23" spans="1:5">
      <x:c r="A23" s="0" t="s">
        <x:v>712</x:v>
      </x:c>
      <x:c r="B23" s="0" t="s">
        <x:v>455</x:v>
      </x:c>
      <x:c r="C23" s="0" t="s">
        <x:v>552</x:v>
      </x:c>
      <x:c r="D23" s="44" t="n">
        <x:v>23.9</x:v>
      </x:c>
      <x:c r="E23" s="0" t="s">
        <x:v>552</x:v>
      </x:c>
    </x:row>
    <x:row r="24" spans="1:5">
      <x:c r="A24" s="0" t="s">
        <x:v>730</x:v>
      </x:c>
      <x:c r="B24" s="0" t="s">
        <x:v>455</x:v>
      </x:c>
      <x:c r="C24" s="0" t="s">
        <x:v>731</x:v>
      </x:c>
      <x:c r="D24" s="44" t="n">
        <x:v>23.9</x:v>
      </x:c>
      <x:c r="E24" s="0" t="s">
        <x:v>731</x:v>
      </x:c>
    </x:row>
    <x:row r="25" spans="1:5">
      <x:c r="A25" s="0" t="s">
        <x:v>573</x:v>
      </x:c>
      <x:c r="B25" s="0" t="s">
        <x:v>455</x:v>
      </x:c>
      <x:c r="C25" s="0" t="s">
        <x:v>574</x:v>
      </x:c>
      <x:c r="D25" s="44" t="n">
        <x:v>24.7</x:v>
      </x:c>
      <x:c r="E25" s="0" t="s">
        <x:v>574</x:v>
      </x:c>
    </x:row>
    <x:row r="26" spans="1:5">
      <x:c r="A26" s="0" t="s">
        <x:v>1316</x:v>
      </x:c>
      <x:c r="B26" s="0" t="s">
        <x:v>455</x:v>
      </x:c>
      <x:c r="C26" s="0" t="s">
        <x:v>1317</x:v>
      </x:c>
      <x:c r="D26" s="44" t="n">
        <x:v>27.16</x:v>
      </x:c>
      <x:c r="E26" s="0" t="s">
        <x:v>1317</x:v>
      </x:c>
    </x:row>
    <x:row r="27" spans="1:5">
      <x:c r="A27" s="0" t="s">
        <x:v>1140</x:v>
      </x:c>
      <x:c r="B27" s="0" t="s">
        <x:v>455</x:v>
      </x:c>
      <x:c r="C27" s="0" t="s">
        <x:v>1141</x:v>
      </x:c>
      <x:c r="D27" s="44" t="n">
        <x:v>24.7</x:v>
      </x:c>
      <x:c r="E27" s="0" t="s">
        <x:v>1141</x:v>
      </x:c>
    </x:row>
    <x:row r="28" spans="1:5">
      <x:c r="A28" s="0" t="s">
        <x:v>839</x:v>
      </x:c>
      <x:c r="B28" s="0" t="s">
        <x:v>455</x:v>
      </x:c>
      <x:c r="C28" s="0" t="s">
        <x:v>840</x:v>
      </x:c>
      <x:c r="D28" s="44" t="n">
        <x:v>24.28</x:v>
      </x:c>
      <x:c r="E28" s="0" t="s">
        <x:v>840</x:v>
      </x:c>
    </x:row>
    <x:row r="29" spans="1:5">
      <x:c r="A29" s="0" t="s">
        <x:v>876</x:v>
      </x:c>
      <x:c r="B29" s="0" t="s">
        <x:v>455</x:v>
      </x:c>
      <x:c r="C29" s="0" t="s">
        <x:v>877</x:v>
      </x:c>
      <x:c r="D29" s="44" t="n">
        <x:v>24.7</x:v>
      </x:c>
      <x:c r="E29" s="0" t="s">
        <x:v>877</x:v>
      </x:c>
    </x:row>
    <x:row r="30" spans="1:5">
      <x:c r="A30" s="0" t="s">
        <x:v>522</x:v>
      </x:c>
      <x:c r="B30" s="0" t="s">
        <x:v>455</x:v>
      </x:c>
      <x:c r="C30" s="0" t="s">
        <x:v>523</x:v>
      </x:c>
      <x:c r="D30" s="44" t="n">
        <x:v>23.9</x:v>
      </x:c>
      <x:c r="E30" s="0" t="s">
        <x:v>523</x:v>
      </x:c>
    </x:row>
    <x:row r="31" spans="1:5">
      <x:c r="A31" s="0" t="s">
        <x:v>509</x:v>
      </x:c>
      <x:c r="B31" s="0" t="s">
        <x:v>455</x:v>
      </x:c>
      <x:c r="C31" s="0" t="s">
        <x:v>510</x:v>
      </x:c>
      <x:c r="D31" s="44" t="n">
        <x:v>23.9</x:v>
      </x:c>
      <x:c r="E31" s="0" t="s">
        <x:v>510</x:v>
      </x:c>
    </x:row>
    <x:row r="32" spans="1:5">
      <x:c r="A32" s="0" t="s">
        <x:v>1262</x:v>
      </x:c>
      <x:c r="B32" s="0" t="s">
        <x:v>455</x:v>
      </x:c>
      <x:c r="C32" s="0" t="s">
        <x:v>1263</x:v>
      </x:c>
      <x:c r="D32" s="44" t="n">
        <x:v>26.04</x:v>
      </x:c>
      <x:c r="E32" s="0" t="s">
        <x:v>1263</x:v>
      </x:c>
    </x:row>
    <x:row r="33" spans="1:5">
      <x:c r="A33" s="19" t="s">
        <x:v>461</x:v>
      </x:c>
    </x:row>
    <x:row r="34" spans="1:5">
      <x:c r="A34" s="0" t="s">
        <x:v>553</x:v>
      </x:c>
      <x:c r="B34" s="0" t="s">
        <x:v>455</x:v>
      </x:c>
      <x:c r="C34" s="0" t="s">
        <x:v>554</x:v>
      </x:c>
      <x:c r="D34" s="44" t="n">
        <x:v>17.53</x:v>
      </x:c>
      <x:c r="E34" s="0" t="s">
        <x:v>1396</x:v>
      </x:c>
    </x:row>
    <x:row r="35" spans="1:5">
      <x:c r="A35" s="0" t="s">
        <x:v>560</x:v>
      </x:c>
      <x:c r="B35" s="0" t="s">
        <x:v>455</x:v>
      </x:c>
      <x:c r="C35" s="0" t="s">
        <x:v>554</x:v>
      </x:c>
      <x:c r="D35" s="44" t="n">
        <x:v>12.33</x:v>
      </x:c>
      <x:c r="E35" s="0" t="s">
        <x:v>1396</x:v>
      </x:c>
    </x:row>
    <x:row r="36" spans="1:5">
      <x:c r="A36" s="0" t="s">
        <x:v>565</x:v>
      </x:c>
      <x:c r="B36" s="0" t="s">
        <x:v>455</x:v>
      </x:c>
      <x:c r="C36" s="0" t="s">
        <x:v>566</x:v>
      </x:c>
      <x:c r="D36" s="44" t="n">
        <x:v>50.8</x:v>
      </x:c>
      <x:c r="E36" s="0" t="s">
        <x:v>566</x:v>
      </x:c>
    </x:row>
    <x:row r="37" spans="1:5">
      <x:c r="A37" s="0" t="s">
        <x:v>618</x:v>
      </x:c>
      <x:c r="B37" s="0" t="s">
        <x:v>455</x:v>
      </x:c>
      <x:c r="C37" s="0" t="s">
        <x:v>619</x:v>
      </x:c>
      <x:c r="D37" s="44" t="n">
        <x:v>37.51</x:v>
      </x:c>
      <x:c r="E37" s="0" t="s">
        <x:v>1397</x:v>
      </x:c>
    </x:row>
    <x:row r="38" spans="1:5">
      <x:c r="A38" s="0" t="s">
        <x:v>624</x:v>
      </x:c>
      <x:c r="B38" s="0" t="s">
        <x:v>455</x:v>
      </x:c>
      <x:c r="C38" s="0" t="s">
        <x:v>625</x:v>
      </x:c>
      <x:c r="D38" s="44" t="n">
        <x:v>48.47</x:v>
      </x:c>
      <x:c r="E38" s="0" t="s">
        <x:v>1398</x:v>
      </x:c>
    </x:row>
    <x:row r="39" spans="1:5">
      <x:c r="A39" s="0" t="s">
        <x:v>614</x:v>
      </x:c>
      <x:c r="B39" s="0" t="s">
        <x:v>455</x:v>
      </x:c>
      <x:c r="C39" s="0" t="s">
        <x:v>615</x:v>
      </x:c>
      <x:c r="D39" s="44" t="n">
        <x:v>63.61</x:v>
      </x:c>
      <x:c r="E39" s="0" t="s">
        <x:v>1399</x:v>
      </x:c>
    </x:row>
    <x:row r="40" spans="1:5">
      <x:c r="A40" s="0" t="s">
        <x:v>801</x:v>
      </x:c>
      <x:c r="B40" s="0" t="s">
        <x:v>802</x:v>
      </x:c>
      <x:c r="C40" s="0" t="s">
        <x:v>803</x:v>
      </x:c>
      <x:c r="D40" s="44" t="n">
        <x:v>58.62</x:v>
      </x:c>
      <x:c r="E40" s="0" t="s">
        <x:v>1400</x:v>
      </x:c>
    </x:row>
    <x:row r="41" spans="1:5">
      <x:c r="A41" s="0" t="s">
        <x:v>620</x:v>
      </x:c>
      <x:c r="B41" s="0" t="s">
        <x:v>455</x:v>
      </x:c>
      <x:c r="C41" s="0" t="s">
        <x:v>621</x:v>
      </x:c>
      <x:c r="D41" s="44" t="n">
        <x:v>39.72</x:v>
      </x:c>
      <x:c r="E41" s="0" t="s">
        <x:v>1401</x:v>
      </x:c>
    </x:row>
    <x:row r="42" spans="1:5">
      <x:c r="A42" s="0" t="s">
        <x:v>750</x:v>
      </x:c>
      <x:c r="B42" s="0" t="s">
        <x:v>455</x:v>
      </x:c>
      <x:c r="C42" s="0" t="s">
        <x:v>751</x:v>
      </x:c>
      <x:c r="D42" s="44" t="n">
        <x:v>64.14</x:v>
      </x:c>
      <x:c r="E42" s="0" t="s">
        <x:v>751</x:v>
      </x:c>
    </x:row>
    <x:row r="43" spans="1:5">
      <x:c r="A43" s="0" t="s">
        <x:v>612</x:v>
      </x:c>
      <x:c r="B43" s="0" t="s">
        <x:v>455</x:v>
      </x:c>
      <x:c r="C43" s="0" t="s">
        <x:v>613</x:v>
      </x:c>
      <x:c r="D43" s="44" t="n">
        <x:v>81.7</x:v>
      </x:c>
      <x:c r="E43" s="0" t="s">
        <x:v>1402</x:v>
      </x:c>
    </x:row>
    <x:row r="44" spans="1:5">
      <x:c r="A44" s="0" t="s">
        <x:v>596</x:v>
      </x:c>
      <x:c r="B44" s="0" t="s">
        <x:v>455</x:v>
      </x:c>
      <x:c r="C44" s="0" t="s">
        <x:v>597</x:v>
      </x:c>
      <x:c r="D44" s="44" t="n">
        <x:v>67.36</x:v>
      </x:c>
      <x:c r="E44" s="0" t="s">
        <x:v>1403</x:v>
      </x:c>
    </x:row>
    <x:row r="45" spans="1:5">
      <x:c r="A45" s="0" t="s">
        <x:v>579</x:v>
      </x:c>
      <x:c r="B45" s="0" t="s">
        <x:v>455</x:v>
      </x:c>
      <x:c r="C45" s="0" t="s">
        <x:v>580</x:v>
      </x:c>
      <x:c r="D45" s="44" t="n">
        <x:v>75.93</x:v>
      </x:c>
      <x:c r="E45" s="0" t="s">
        <x:v>1404</x:v>
      </x:c>
    </x:row>
    <x:row r="46" spans="1:5">
      <x:c r="A46" s="0" t="s">
        <x:v>590</x:v>
      </x:c>
      <x:c r="B46" s="0" t="s">
        <x:v>455</x:v>
      </x:c>
      <x:c r="C46" s="0" t="s">
        <x:v>591</x:v>
      </x:c>
      <x:c r="D46" s="44" t="n">
        <x:v>4.8</x:v>
      </x:c>
      <x:c r="E46" s="0" t="s">
        <x:v>1405</x:v>
      </x:c>
    </x:row>
    <x:row r="47" spans="1:5">
      <x:c r="A47" s="0" t="s">
        <x:v>608</x:v>
      </x:c>
      <x:c r="B47" s="0" t="s">
        <x:v>455</x:v>
      </x:c>
      <x:c r="C47" s="0" t="s">
        <x:v>609</x:v>
      </x:c>
      <x:c r="D47" s="44" t="n">
        <x:v>4.73</x:v>
      </x:c>
      <x:c r="E47" s="0" t="s">
        <x:v>1406</x:v>
      </x:c>
    </x:row>
    <x:row r="48" spans="1:5">
      <x:c r="A48" s="0" t="s">
        <x:v>558</x:v>
      </x:c>
      <x:c r="B48" s="0" t="s">
        <x:v>455</x:v>
      </x:c>
      <x:c r="C48" s="0" t="s">
        <x:v>559</x:v>
      </x:c>
      <x:c r="D48" s="44" t="n">
        <x:v>44.99</x:v>
      </x:c>
      <x:c r="E48" s="0" t="s">
        <x:v>1407</x:v>
      </x:c>
    </x:row>
    <x:row r="49" spans="1:5">
      <x:c r="A49" s="0" t="s">
        <x:v>634</x:v>
      </x:c>
      <x:c r="B49" s="0" t="s">
        <x:v>455</x:v>
      </x:c>
      <x:c r="C49" s="0" t="s">
        <x:v>635</x:v>
      </x:c>
      <x:c r="D49" s="44" t="n">
        <x:v>47.44</x:v>
      </x:c>
      <x:c r="E49" s="0" t="s">
        <x:v>635</x:v>
      </x:c>
    </x:row>
    <x:row r="50" spans="1:5">
      <x:c r="A50" s="0" t="s">
        <x:v>638</x:v>
      </x:c>
      <x:c r="B50" s="0" t="s">
        <x:v>455</x:v>
      </x:c>
      <x:c r="C50" s="0" t="s">
        <x:v>639</x:v>
      </x:c>
      <x:c r="D50" s="44" t="n">
        <x:v>7.97</x:v>
      </x:c>
      <x:c r="E50" s="0" t="s">
        <x:v>1408</x:v>
      </x:c>
    </x:row>
    <x:row r="51" spans="1:5">
      <x:c r="A51" s="0" t="s">
        <x:v>1128</x:v>
      </x:c>
      <x:c r="B51" s="0" t="s">
        <x:v>455</x:v>
      </x:c>
      <x:c r="C51" s="0" t="s">
        <x:v>1129</x:v>
      </x:c>
      <x:c r="D51" s="44" t="n">
        <x:v>57.14</x:v>
      </x:c>
      <x:c r="E51" s="0" t="s">
        <x:v>1409</x:v>
      </x:c>
    </x:row>
    <x:row r="52" spans="1:5">
      <x:c r="A52" s="0" t="s">
        <x:v>756</x:v>
      </x:c>
      <x:c r="B52" s="0" t="s">
        <x:v>455</x:v>
      </x:c>
      <x:c r="C52" s="0" t="s">
        <x:v>757</x:v>
      </x:c>
      <x:c r="D52" s="44" t="n">
        <x:v>45.43</x:v>
      </x:c>
      <x:c r="E52" s="0" t="s">
        <x:v>1410</x:v>
      </x:c>
    </x:row>
    <x:row r="53" spans="1:5">
      <x:c r="A53" s="0" t="s">
        <x:v>900</x:v>
      </x:c>
      <x:c r="B53" s="0" t="s">
        <x:v>455</x:v>
      </x:c>
      <x:c r="C53" s="0" t="s">
        <x:v>901</x:v>
      </x:c>
      <x:c r="D53" s="44" t="n">
        <x:v>49.94</x:v>
      </x:c>
      <x:c r="E53" s="0" t="s">
        <x:v>1411</x:v>
      </x:c>
    </x:row>
    <x:row r="54" spans="1:5">
      <x:c r="A54" s="0" t="s">
        <x:v>575</x:v>
      </x:c>
      <x:c r="B54" s="0" t="s">
        <x:v>455</x:v>
      </x:c>
      <x:c r="C54" s="0" t="s">
        <x:v>576</x:v>
      </x:c>
      <x:c r="D54" s="44" t="n">
        <x:v>44.94</x:v>
      </x:c>
      <x:c r="E54" s="0" t="s">
        <x:v>1412</x:v>
      </x:c>
    </x:row>
    <x:row r="55" spans="1:5">
      <x:c r="A55" s="0" t="s">
        <x:v>713</x:v>
      </x:c>
      <x:c r="B55" s="0" t="s">
        <x:v>455</x:v>
      </x:c>
      <x:c r="C55" s="0" t="s">
        <x:v>635</x:v>
      </x:c>
      <x:c r="D55" s="44" t="n">
        <x:v>47.44</x:v>
      </x:c>
      <x:c r="E55" s="0" t="s">
        <x:v>635</x:v>
      </x:c>
    </x:row>
    <x:row r="56" spans="1:5">
      <x:c r="A56" s="0" t="s">
        <x:v>666</x:v>
      </x:c>
      <x:c r="B56" s="0" t="s">
        <x:v>455</x:v>
      </x:c>
      <x:c r="C56" s="0" t="s">
        <x:v>667</x:v>
      </x:c>
      <x:c r="D56" s="44" t="n">
        <x:v>41.05</x:v>
      </x:c>
      <x:c r="E56" s="0" t="s">
        <x:v>1413</x:v>
      </x:c>
    </x:row>
    <x:row r="57" spans="1:5">
      <x:c r="A57" s="0" t="s">
        <x:v>657</x:v>
      </x:c>
      <x:c r="B57" s="0" t="s">
        <x:v>455</x:v>
      </x:c>
      <x:c r="C57" s="0" t="s">
        <x:v>658</x:v>
      </x:c>
      <x:c r="D57" s="44" t="n">
        <x:v>34.44</x:v>
      </x:c>
      <x:c r="E57" s="0" t="s">
        <x:v>1414</x:v>
      </x:c>
    </x:row>
    <x:row r="58" spans="1:5">
      <x:c r="A58" s="0" t="s">
        <x:v>655</x:v>
      </x:c>
      <x:c r="B58" s="0" t="s">
        <x:v>455</x:v>
      </x:c>
      <x:c r="C58" s="0" t="s">
        <x:v>656</x:v>
      </x:c>
      <x:c r="D58" s="44" t="n">
        <x:v>22.02</x:v>
      </x:c>
      <x:c r="E58" s="0" t="s">
        <x:v>1415</x:v>
      </x:c>
    </x:row>
    <x:row r="59" spans="1:5">
      <x:c r="A59" s="0" t="s">
        <x:v>818</x:v>
      </x:c>
      <x:c r="B59" s="0" t="s">
        <x:v>455</x:v>
      </x:c>
      <x:c r="C59" s="0" t="s">
        <x:v>819</x:v>
      </x:c>
      <x:c r="D59" s="44" t="n">
        <x:v>25.72</x:v>
      </x:c>
      <x:c r="E59" s="0" t="s">
        <x:v>1416</x:v>
      </x:c>
    </x:row>
    <x:row r="60" spans="1:5">
      <x:c r="A60" s="0" t="s">
        <x:v>822</x:v>
      </x:c>
      <x:c r="B60" s="0" t="s">
        <x:v>455</x:v>
      </x:c>
      <x:c r="C60" s="0" t="s">
        <x:v>823</x:v>
      </x:c>
      <x:c r="D60" s="44" t="n">
        <x:v>56.83</x:v>
      </x:c>
      <x:c r="E60" s="0" t="s">
        <x:v>1417</x:v>
      </x:c>
    </x:row>
    <x:row r="61" spans="1:5">
      <x:c r="A61" s="0" t="s">
        <x:v>820</x:v>
      </x:c>
      <x:c r="B61" s="0" t="s">
        <x:v>455</x:v>
      </x:c>
      <x:c r="C61" s="0" t="s">
        <x:v>821</x:v>
      </x:c>
      <x:c r="D61" s="44" t="n">
        <x:v>47.32</x:v>
      </x:c>
      <x:c r="E61" s="0" t="s">
        <x:v>1418</x:v>
      </x:c>
    </x:row>
    <x:row r="62" spans="1:5">
      <x:c r="A62" s="0" t="s">
        <x:v>483</x:v>
      </x:c>
      <x:c r="B62" s="0" t="s">
        <x:v>455</x:v>
      </x:c>
      <x:c r="C62" s="0" t="s">
        <x:v>484</x:v>
      </x:c>
      <x:c r="D62" s="44" t="n">
        <x:v>2.65</x:v>
      </x:c>
      <x:c r="E62" s="0" t="s">
        <x:v>1419</x:v>
      </x:c>
    </x:row>
    <x:row r="63" spans="1:5">
      <x:c r="A63" s="0" t="s">
        <x:v>462</x:v>
      </x:c>
      <x:c r="B63" s="0" t="s">
        <x:v>455</x:v>
      </x:c>
      <x:c r="C63" s="0" t="s">
        <x:v>463</x:v>
      </x:c>
      <x:c r="D63" s="44" t="n">
        <x:v>1.64</x:v>
      </x:c>
      <x:c r="E63" s="0" t="s">
        <x:v>1420</x:v>
      </x:c>
    </x:row>
    <x:row r="64" spans="1:5">
      <x:c r="A64" s="0" t="s">
        <x:v>569</x:v>
      </x:c>
      <x:c r="B64" s="0" t="s">
        <x:v>455</x:v>
      </x:c>
      <x:c r="C64" s="0" t="s">
        <x:v>570</x:v>
      </x:c>
      <x:c r="D64" s="44" t="n">
        <x:v>7.28</x:v>
      </x:c>
      <x:c r="E64" s="0" t="s">
        <x:v>1421</x:v>
      </x:c>
    </x:row>
    <x:row r="65" spans="1:5">
      <x:c r="A65" s="0" t="s">
        <x:v>832</x:v>
      </x:c>
      <x:c r="B65" s="0" t="s">
        <x:v>26</x:v>
      </x:c>
      <x:c r="C65" s="0" t="s">
        <x:v>364</x:v>
      </x:c>
      <x:c r="D65" s="44" t="n">
        <x:v>4123.65</x:v>
      </x:c>
      <x:c r="E65" s="0" t="s">
        <x:v>831</x:v>
      </x:c>
    </x:row>
    <x:row r="66" spans="1:5">
      <x:c r="A66" s="0" t="s">
        <x:v>895</x:v>
      </x:c>
      <x:c r="B66" s="0" t="s">
        <x:v>455</x:v>
      </x:c>
      <x:c r="C66" s="0" t="s">
        <x:v>896</x:v>
      </x:c>
      <x:c r="D66" s="44" t="n">
        <x:v>37.26</x:v>
      </x:c>
      <x:c r="E66" s="0" t="s">
        <x:v>1422</x:v>
      </x:c>
    </x:row>
    <x:row r="67" spans="1:5">
      <x:c r="A67" s="0" t="s">
        <x:v>868</x:v>
      </x:c>
      <x:c r="B67" s="0" t="s">
        <x:v>455</x:v>
      </x:c>
      <x:c r="C67" s="0" t="s">
        <x:v>869</x:v>
      </x:c>
      <x:c r="D67" s="44" t="n">
        <x:v>30.59</x:v>
      </x:c>
      <x:c r="E67" s="0" t="s">
        <x:v>1423</x:v>
      </x:c>
    </x:row>
    <x:row r="68" spans="1:5">
      <x:c r="A68" s="0" t="s">
        <x:v>860</x:v>
      </x:c>
      <x:c r="B68" s="0" t="s">
        <x:v>455</x:v>
      </x:c>
      <x:c r="C68" s="0" t="s">
        <x:v>861</x:v>
      </x:c>
      <x:c r="D68" s="44" t="n">
        <x:v>23.39</x:v>
      </x:c>
      <x:c r="E68" s="0" t="s">
        <x:v>1424</x:v>
      </x:c>
    </x:row>
    <x:row r="69" spans="1:5">
      <x:c r="A69" s="0" t="s">
        <x:v>670</x:v>
      </x:c>
      <x:c r="B69" s="0" t="s">
        <x:v>35</x:v>
      </x:c>
      <x:c r="C69" s="0" t="s">
        <x:v>671</x:v>
      </x:c>
      <x:c r="D69" s="44" t="n">
        <x:v>20.83</x:v>
      </x:c>
      <x:c r="E69" s="0" t="s">
        <x:v>1425</x:v>
      </x:c>
    </x:row>
    <x:row r="70" spans="1:5">
      <x:c r="A70" s="0" t="s">
        <x:v>674</x:v>
      </x:c>
      <x:c r="B70" s="0" t="s">
        <x:v>35</x:v>
      </x:c>
      <x:c r="C70" s="0" t="s">
        <x:v>675</x:v>
      </x:c>
      <x:c r="D70" s="44" t="n">
        <x:v>191.16</x:v>
      </x:c>
      <x:c r="E70" s="0" t="s">
        <x:v>1426</x:v>
      </x:c>
    </x:row>
    <x:row r="71" spans="1:5">
      <x:c r="A71" s="0" t="s">
        <x:v>636</x:v>
      </x:c>
      <x:c r="B71" s="0" t="s">
        <x:v>455</x:v>
      </x:c>
      <x:c r="C71" s="0" t="s">
        <x:v>637</x:v>
      </x:c>
      <x:c r="D71" s="44" t="n">
        <x:v>6.45</x:v>
      </x:c>
      <x:c r="E71" s="0" t="s">
        <x:v>1427</x:v>
      </x:c>
    </x:row>
    <x:row r="72" spans="1:5">
      <x:c r="A72" s="0" t="s">
        <x:v>1241</x:v>
      </x:c>
      <x:c r="B72" s="0" t="s">
        <x:v>802</x:v>
      </x:c>
      <x:c r="C72" s="0" t="s">
        <x:v>1242</x:v>
      </x:c>
      <x:c r="D72" s="44" t="n">
        <x:v>3.18</x:v>
      </x:c>
      <x:c r="E72" s="0" t="s">
        <x:v>1428</x:v>
      </x:c>
    </x:row>
    <x:row r="73" spans="1:5">
      <x:c r="A73" s="0" t="s">
        <x:v>762</x:v>
      </x:c>
      <x:c r="B73" s="0" t="s">
        <x:v>455</x:v>
      </x:c>
      <x:c r="C73" s="0" t="s">
        <x:v>763</x:v>
      </x:c>
      <x:c r="D73" s="44" t="n">
        <x:v>4.12</x:v>
      </x:c>
      <x:c r="E73" s="0" t="s">
        <x:v>763</x:v>
      </x:c>
    </x:row>
    <x:row r="74" spans="1:5">
      <x:c r="A74" s="0" t="s">
        <x:v>651</x:v>
      </x:c>
      <x:c r="B74" s="0" t="s">
        <x:v>455</x:v>
      </x:c>
      <x:c r="C74" s="0" t="s">
        <x:v>652</x:v>
      </x:c>
      <x:c r="D74" s="44" t="n">
        <x:v>4.38</x:v>
      </x:c>
      <x:c r="E74" s="0" t="s">
        <x:v>1429</x:v>
      </x:c>
    </x:row>
    <x:row r="75" spans="1:5">
      <x:c r="A75" s="0" t="s">
        <x:v>1332</x:v>
      </x:c>
      <x:c r="B75" s="0" t="s">
        <x:v>455</x:v>
      </x:c>
      <x:c r="C75" s="0" t="s">
        <x:v>1333</x:v>
      </x:c>
      <x:c r="D75" s="44" t="n">
        <x:v>31.81</x:v>
      </x:c>
      <x:c r="E75" s="0" t="s">
        <x:v>1430</x:v>
      </x:c>
    </x:row>
    <x:row r="76" spans="1:5">
      <x:c r="A76" s="0" t="s">
        <x:v>640</x:v>
      </x:c>
      <x:c r="B76" s="0" t="s">
        <x:v>455</x:v>
      </x:c>
      <x:c r="C76" s="0" t="s">
        <x:v>641</x:v>
      </x:c>
      <x:c r="D76" s="44" t="n">
        <x:v>3.42</x:v>
      </x:c>
      <x:c r="E76" s="0" t="s">
        <x:v>1431</x:v>
      </x:c>
    </x:row>
    <x:row r="77" spans="1:5">
      <x:c r="A77" s="0" t="s">
        <x:v>632</x:v>
      </x:c>
      <x:c r="B77" s="0" t="s">
        <x:v>455</x:v>
      </x:c>
      <x:c r="C77" s="0" t="s">
        <x:v>633</x:v>
      </x:c>
      <x:c r="D77" s="44" t="n">
        <x:v>2.94</x:v>
      </x:c>
      <x:c r="E77" s="0" t="s">
        <x:v>633</x:v>
      </x:c>
    </x:row>
    <x:row r="78" spans="1:5">
      <x:c r="A78" s="0" t="s">
        <x:v>642</x:v>
      </x:c>
      <x:c r="B78" s="0" t="s">
        <x:v>455</x:v>
      </x:c>
      <x:c r="C78" s="0" t="s">
        <x:v>643</x:v>
      </x:c>
      <x:c r="D78" s="44" t="n">
        <x:v>19.46</x:v>
      </x:c>
      <x:c r="E78" s="0" t="s">
        <x:v>1432</x:v>
      </x:c>
    </x:row>
    <x:row r="79" spans="1:5">
      <x:c r="A79" s="19" t="s">
        <x:v>465</x:v>
      </x:c>
    </x:row>
    <x:row r="80" spans="1:5">
      <x:c r="A80" s="0" t="s">
        <x:v>470</x:v>
      </x:c>
      <x:c r="B80" s="0" t="s">
        <x:v>35</x:v>
      </x:c>
      <x:c r="C80" s="0" t="s">
        <x:v>471</x:v>
      </x:c>
      <x:c r="D80" s="44" t="n">
        <x:v>1.34</x:v>
      </x:c>
      <x:c r="E80" s="0" t="s">
        <x:v>471</x:v>
      </x:c>
    </x:row>
    <x:row r="81" spans="1:5">
      <x:c r="A81" s="0" t="s">
        <x:v>722</x:v>
      </x:c>
      <x:c r="B81" s="0" t="s">
        <x:v>35</x:v>
      </x:c>
      <x:c r="C81" s="0" t="s">
        <x:v>723</x:v>
      </x:c>
      <x:c r="D81" s="44" t="n">
        <x:v>14.94</x:v>
      </x:c>
      <x:c r="E81" s="0" t="s">
        <x:v>1433</x:v>
      </x:c>
    </x:row>
    <x:row r="82" spans="1:5">
      <x:c r="A82" s="0" t="s">
        <x:v>758</x:v>
      </x:c>
      <x:c r="B82" s="0" t="s">
        <x:v>35</x:v>
      </x:c>
      <x:c r="C82" s="0" t="s">
        <x:v>759</x:v>
      </x:c>
      <x:c r="D82" s="44" t="n">
        <x:v>14.28</x:v>
      </x:c>
      <x:c r="E82" s="0" t="s">
        <x:v>1434</x:v>
      </x:c>
    </x:row>
    <x:row r="83" spans="1:5">
      <x:c r="A83" s="0" t="s">
        <x:v>660</x:v>
      </x:c>
      <x:c r="B83" s="0" t="s">
        <x:v>86</x:v>
      </x:c>
      <x:c r="C83" s="0" t="s">
        <x:v>661</x:v>
      </x:c>
      <x:c r="D83" s="44" t="n">
        <x:v>5.36</x:v>
      </x:c>
      <x:c r="E83" s="0" t="s">
        <x:v>1435</x:v>
      </x:c>
    </x:row>
    <x:row r="84" spans="1:5">
      <x:c r="A84" s="0" t="s">
        <x:v>810</x:v>
      </x:c>
      <x:c r="B84" s="0" t="s">
        <x:v>214</x:v>
      </x:c>
      <x:c r="C84" s="0" t="s">
        <x:v>811</x:v>
      </x:c>
      <x:c r="D84" s="44" t="n">
        <x:v>14.72</x:v>
      </x:c>
      <x:c r="E84" s="0" t="s">
        <x:v>1436</x:v>
      </x:c>
    </x:row>
    <x:row r="85" spans="1:5">
      <x:c r="A85" s="0" t="s">
        <x:v>472</x:v>
      </x:c>
      <x:c r="B85" s="0" t="s">
        <x:v>473</x:v>
      </x:c>
      <x:c r="C85" s="0" t="s">
        <x:v>474</x:v>
      </x:c>
      <x:c r="D85" s="44" t="n">
        <x:v>19.04</x:v>
      </x:c>
      <x:c r="E85" s="0" t="s">
        <x:v>1437</x:v>
      </x:c>
    </x:row>
    <x:row r="86" spans="1:5">
      <x:c r="A86" s="0" t="s">
        <x:v>485</x:v>
      </x:c>
      <x:c r="B86" s="0" t="s">
        <x:v>214</x:v>
      </x:c>
      <x:c r="C86" s="0" t="s">
        <x:v>486</x:v>
      </x:c>
      <x:c r="D86" s="44" t="n">
        <x:v>18.35</x:v>
      </x:c>
      <x:c r="E86" s="0" t="s">
        <x:v>1438</x:v>
      </x:c>
    </x:row>
    <x:row r="87" spans="1:5">
      <x:c r="A87" s="0" t="s">
        <x:v>598</x:v>
      </x:c>
      <x:c r="B87" s="0" t="s">
        <x:v>214</x:v>
      </x:c>
      <x:c r="C87" s="0" t="s">
        <x:v>599</x:v>
      </x:c>
      <x:c r="D87" s="44" t="n">
        <x:v>18.73</x:v>
      </x:c>
      <x:c r="E87" s="0" t="s">
        <x:v>1439</x:v>
      </x:c>
    </x:row>
    <x:row r="88" spans="1:5">
      <x:c r="A88" s="0" t="s">
        <x:v>917</x:v>
      </x:c>
      <x:c r="B88" s="0" t="s">
        <x:v>214</x:v>
      </x:c>
      <x:c r="C88" s="0" t="s">
        <x:v>918</x:v>
      </x:c>
      <x:c r="D88" s="44" t="n">
        <x:v>17.37</x:v>
      </x:c>
      <x:c r="E88" s="0" t="s">
        <x:v>1440</x:v>
      </x:c>
    </x:row>
    <x:row r="89" spans="1:5">
      <x:c r="A89" s="0" t="s">
        <x:v>1271</x:v>
      </x:c>
      <x:c r="B89" s="0" t="s">
        <x:v>214</x:v>
      </x:c>
      <x:c r="C89" s="0" t="s">
        <x:v>1272</x:v>
      </x:c>
      <x:c r="D89" s="44" t="n">
        <x:v>18.82</x:v>
      </x:c>
      <x:c r="E89" s="0" t="s">
        <x:v>1272</x:v>
      </x:c>
    </x:row>
    <x:row r="90" spans="1:5">
      <x:c r="A90" s="0" t="s">
        <x:v>602</x:v>
      </x:c>
      <x:c r="B90" s="0" t="s">
        <x:v>214</x:v>
      </x:c>
      <x:c r="C90" s="0" t="s">
        <x:v>603</x:v>
      </x:c>
      <x:c r="D90" s="44" t="n">
        <x:v>16.5</x:v>
      </x:c>
      <x:c r="E90" s="0" t="s">
        <x:v>603</x:v>
      </x:c>
    </x:row>
    <x:row r="91" spans="1:5">
      <x:c r="A91" s="0" t="s">
        <x:v>752</x:v>
      </x:c>
      <x:c r="B91" s="0" t="s">
        <x:v>473</x:v>
      </x:c>
      <x:c r="C91" s="0" t="s">
        <x:v>753</x:v>
      </x:c>
      <x:c r="D91" s="44" t="n">
        <x:v>13.33</x:v>
      </x:c>
      <x:c r="E91" s="0" t="s">
        <x:v>753</x:v>
      </x:c>
    </x:row>
    <x:row r="92" spans="1:5">
      <x:c r="A92" s="0" t="s">
        <x:v>468</x:v>
      </x:c>
      <x:c r="B92" s="0" t="s">
        <x:v>214</x:v>
      </x:c>
      <x:c r="C92" s="0" t="s">
        <x:v>469</x:v>
      </x:c>
      <x:c r="D92" s="44" t="n">
        <x:v>17.45</x:v>
      </x:c>
      <x:c r="E92" s="0" t="s">
        <x:v>1441</x:v>
      </x:c>
    </x:row>
    <x:row r="93" spans="1:5">
      <x:c r="A93" s="0" t="s">
        <x:v>989</x:v>
      </x:c>
      <x:c r="B93" s="0" t="s">
        <x:v>214</x:v>
      </x:c>
      <x:c r="C93" s="0" t="s">
        <x:v>990</x:v>
      </x:c>
      <x:c r="D93" s="44" t="n">
        <x:v>38.41</x:v>
      </x:c>
      <x:c r="E93" s="0" t="s">
        <x:v>1442</x:v>
      </x:c>
    </x:row>
    <x:row r="94" spans="1:5">
      <x:c r="A94" s="0" t="s">
        <x:v>503</x:v>
      </x:c>
      <x:c r="B94" s="0" t="s">
        <x:v>214</x:v>
      </x:c>
      <x:c r="C94" s="0" t="s">
        <x:v>504</x:v>
      </x:c>
      <x:c r="D94" s="44" t="n">
        <x:v>16.66</x:v>
      </x:c>
      <x:c r="E94" s="0" t="s">
        <x:v>1443</x:v>
      </x:c>
    </x:row>
    <x:row r="95" spans="1:5">
      <x:c r="A95" s="0" t="s">
        <x:v>492</x:v>
      </x:c>
      <x:c r="B95" s="0" t="s">
        <x:v>214</x:v>
      </x:c>
      <x:c r="C95" s="0" t="s">
        <x:v>493</x:v>
      </x:c>
      <x:c r="D95" s="44" t="n">
        <x:v>17.02</x:v>
      </x:c>
      <x:c r="E95" s="0" t="s">
        <x:v>1444</x:v>
      </x:c>
    </x:row>
    <x:row r="96" spans="1:5">
      <x:c r="A96" s="0" t="s">
        <x:v>961</x:v>
      </x:c>
      <x:c r="B96" s="0" t="s">
        <x:v>35</x:v>
      </x:c>
      <x:c r="C96" s="0" t="s">
        <x:v>962</x:v>
      </x:c>
      <x:c r="D96" s="44" t="n">
        <x:v>10.19</x:v>
      </x:c>
      <x:c r="E96" s="0" t="s">
        <x:v>1445</x:v>
      </x:c>
    </x:row>
    <x:row r="97" spans="1:5">
      <x:c r="A97" s="0" t="s">
        <x:v>804</x:v>
      </x:c>
      <x:c r="B97" s="0" t="s">
        <x:v>86</x:v>
      </x:c>
      <x:c r="C97" s="0" t="s">
        <x:v>805</x:v>
      </x:c>
      <x:c r="D97" s="44" t="n">
        <x:v>10.19</x:v>
      </x:c>
      <x:c r="E97" s="0" t="s">
        <x:v>805</x:v>
      </x:c>
    </x:row>
    <x:row r="98" spans="1:5">
      <x:c r="A98" s="0" t="s">
        <x:v>490</x:v>
      </x:c>
      <x:c r="B98" s="0" t="s">
        <x:v>416</x:v>
      </x:c>
      <x:c r="C98" s="0" t="s">
        <x:v>491</x:v>
      </x:c>
      <x:c r="D98" s="44" t="n">
        <x:v>0.25</x:v>
      </x:c>
      <x:c r="E98" s="0" t="s">
        <x:v>1446</x:v>
      </x:c>
    </x:row>
    <x:row r="99" spans="1:5">
      <x:c r="A99" s="0" t="s">
        <x:v>466</x:v>
      </x:c>
      <x:c r="B99" s="0" t="s">
        <x:v>214</x:v>
      </x:c>
      <x:c r="C99" s="0" t="s">
        <x:v>467</x:v>
      </x:c>
      <x:c r="D99" s="44" t="n">
        <x:v>107.61</x:v>
      </x:c>
      <x:c r="E99" s="0" t="s">
        <x:v>1447</x:v>
      </x:c>
    </x:row>
    <x:row r="100" spans="1:5">
      <x:c r="A100" s="0" t="s">
        <x:v>824</x:v>
      </x:c>
      <x:c r="B100" s="0" t="s">
        <x:v>416</x:v>
      </x:c>
      <x:c r="C100" s="0" t="s">
        <x:v>825</x:v>
      </x:c>
      <x:c r="D100" s="44" t="n">
        <x:v>0.26</x:v>
      </x:c>
      <x:c r="E100" s="0" t="s">
        <x:v>1448</x:v>
      </x:c>
    </x:row>
    <x:row r="101" spans="1:5">
      <x:c r="A101" s="0" t="s">
        <x:v>826</x:v>
      </x:c>
      <x:c r="B101" s="0" t="s">
        <x:v>416</x:v>
      </x:c>
      <x:c r="C101" s="0" t="s">
        <x:v>827</x:v>
      </x:c>
      <x:c r="D101" s="44" t="n">
        <x:v>0.24</x:v>
      </x:c>
      <x:c r="E101" s="0" t="s">
        <x:v>1449</x:v>
      </x:c>
    </x:row>
    <x:row r="102" spans="1:5">
      <x:c r="A102" s="0" t="s">
        <x:v>726</x:v>
      </x:c>
      <x:c r="B102" s="0" t="s">
        <x:v>35</x:v>
      </x:c>
      <x:c r="C102" s="0" t="s">
        <x:v>727</x:v>
      </x:c>
      <x:c r="D102" s="44" t="n">
        <x:v>73.9</x:v>
      </x:c>
      <x:c r="E102" s="0" t="s">
        <x:v>1450</x:v>
      </x:c>
    </x:row>
    <x:row r="103" spans="1:5">
      <x:c r="A103" s="0" t="s">
        <x:v>786</x:v>
      </x:c>
      <x:c r="B103" s="0" t="s">
        <x:v>35</x:v>
      </x:c>
      <x:c r="C103" s="0" t="s">
        <x:v>787</x:v>
      </x:c>
      <x:c r="D103" s="44" t="n">
        <x:v>62.03</x:v>
      </x:c>
      <x:c r="E103" s="0" t="s">
        <x:v>1451</x:v>
      </x:c>
    </x:row>
    <x:row r="104" spans="1:5">
      <x:c r="A104" s="0" t="s">
        <x:v>780</x:v>
      </x:c>
      <x:c r="B104" s="0" t="s">
        <x:v>35</x:v>
      </x:c>
      <x:c r="C104" s="0" t="s">
        <x:v>781</x:v>
      </x:c>
      <x:c r="D104" s="44" t="n">
        <x:v>62.72</x:v>
      </x:c>
      <x:c r="E104" s="0" t="s">
        <x:v>1452</x:v>
      </x:c>
    </x:row>
    <x:row r="105" spans="1:5">
      <x:c r="A105" s="0" t="s">
        <x:v>764</x:v>
      </x:c>
      <x:c r="B105" s="0" t="s">
        <x:v>35</x:v>
      </x:c>
      <x:c r="C105" s="0" t="s">
        <x:v>765</x:v>
      </x:c>
      <x:c r="D105" s="44" t="n">
        <x:v>81.8</x:v>
      </x:c>
      <x:c r="E105" s="0" t="s">
        <x:v>1453</x:v>
      </x:c>
    </x:row>
    <x:row r="106" spans="1:5">
      <x:c r="A106" s="0" t="s">
        <x:v>768</x:v>
      </x:c>
      <x:c r="B106" s="0" t="s">
        <x:v>35</x:v>
      </x:c>
      <x:c r="C106" s="0" t="s">
        <x:v>769</x:v>
      </x:c>
      <x:c r="D106" s="44" t="n">
        <x:v>65.11</x:v>
      </x:c>
      <x:c r="E106" s="0" t="s">
        <x:v>1454</x:v>
      </x:c>
    </x:row>
    <x:row r="107" spans="1:5">
      <x:c r="A107" s="0" t="s">
        <x:v>774</x:v>
      </x:c>
      <x:c r="B107" s="0" t="s">
        <x:v>35</x:v>
      </x:c>
      <x:c r="C107" s="0" t="s">
        <x:v>775</x:v>
      </x:c>
      <x:c r="D107" s="44" t="n">
        <x:v>65.11</x:v>
      </x:c>
      <x:c r="E107" s="0" t="s">
        <x:v>1455</x:v>
      </x:c>
    </x:row>
    <x:row r="108" spans="1:5">
      <x:c r="A108" s="0" t="s">
        <x:v>708</x:v>
      </x:c>
      <x:c r="B108" s="0" t="s">
        <x:v>35</x:v>
      </x:c>
      <x:c r="C108" s="0" t="s">
        <x:v>709</x:v>
      </x:c>
      <x:c r="D108" s="44" t="n">
        <x:v>55.36</x:v>
      </x:c>
      <x:c r="E108" s="0" t="s">
        <x:v>1456</x:v>
      </x:c>
    </x:row>
    <x:row r="109" spans="1:5">
      <x:c r="A109" s="0" t="s">
        <x:v>1130</x:v>
      </x:c>
      <x:c r="B109" s="0" t="s">
        <x:v>35</x:v>
      </x:c>
      <x:c r="C109" s="0" t="s">
        <x:v>1131</x:v>
      </x:c>
      <x:c r="D109" s="44" t="n">
        <x:v>55.65</x:v>
      </x:c>
      <x:c r="E109" s="0" t="s">
        <x:v>1457</x:v>
      </x:c>
    </x:row>
    <x:row r="110" spans="1:5">
      <x:c r="A110" s="0" t="s">
        <x:v>524</x:v>
      </x:c>
      <x:c r="B110" s="0" t="s">
        <x:v>35</x:v>
      </x:c>
      <x:c r="C110" s="0" t="s">
        <x:v>525</x:v>
      </x:c>
      <x:c r="D110" s="44" t="n">
        <x:v>55.36</x:v>
      </x:c>
      <x:c r="E110" s="0" t="s">
        <x:v>1458</x:v>
      </x:c>
    </x:row>
    <x:row r="111" spans="1:5">
      <x:c r="A111" s="0" t="s">
        <x:v>517</x:v>
      </x:c>
      <x:c r="B111" s="0" t="s">
        <x:v>35</x:v>
      </x:c>
      <x:c r="C111" s="0" t="s">
        <x:v>518</x:v>
      </x:c>
      <x:c r="D111" s="44" t="n">
        <x:v>57.3</x:v>
      </x:c>
      <x:c r="E111" s="0" t="s">
        <x:v>1459</x:v>
      </x:c>
    </x:row>
    <x:row r="112" spans="1:5">
      <x:c r="A112" s="0" t="s">
        <x:v>790</x:v>
      </x:c>
      <x:c r="B112" s="0" t="s">
        <x:v>416</x:v>
      </x:c>
      <x:c r="C112" s="0" t="s">
        <x:v>791</x:v>
      </x:c>
      <x:c r="D112" s="44" t="n">
        <x:v>0.42</x:v>
      </x:c>
      <x:c r="E112" s="0" t="s">
        <x:v>1460</x:v>
      </x:c>
    </x:row>
    <x:row r="113" spans="1:5">
      <x:c r="A113" s="0" t="s">
        <x:v>795</x:v>
      </x:c>
      <x:c r="B113" s="0" t="s">
        <x:v>214</x:v>
      </x:c>
      <x:c r="C113" s="0" t="s">
        <x:v>796</x:v>
      </x:c>
      <x:c r="D113" s="44" t="n">
        <x:v>42.23</x:v>
      </x:c>
      <x:c r="E113" s="0" t="s">
        <x:v>1461</x:v>
      </x:c>
    </x:row>
    <x:row r="114" spans="1:5">
      <x:c r="A114" s="0" t="s">
        <x:v>539</x:v>
      </x:c>
      <x:c r="B114" s="0" t="s">
        <x:v>214</x:v>
      </x:c>
      <x:c r="C114" s="0" t="s">
        <x:v>540</x:v>
      </x:c>
      <x:c r="D114" s="44" t="n">
        <x:v>34.11</x:v>
      </x:c>
      <x:c r="E114" s="0" t="s">
        <x:v>1462</x:v>
      </x:c>
    </x:row>
    <x:row r="115" spans="1:5">
      <x:c r="A115" s="0" t="s">
        <x:v>848</x:v>
      </x:c>
      <x:c r="B115" s="0" t="s">
        <x:v>473</x:v>
      </x:c>
      <x:c r="C115" s="0" t="s">
        <x:v>849</x:v>
      </x:c>
      <x:c r="D115" s="44" t="n">
        <x:v>48.52</x:v>
      </x:c>
      <x:c r="E115" s="0" t="s">
        <x:v>1463</x:v>
      </x:c>
    </x:row>
    <x:row r="116" spans="1:5">
      <x:c r="A116" s="0" t="s">
        <x:v>953</x:v>
      </x:c>
      <x:c r="B116" s="0" t="s">
        <x:v>26</x:v>
      </x:c>
      <x:c r="C116" s="0" t="s">
        <x:v>954</x:v>
      </x:c>
      <x:c r="D116" s="44" t="n">
        <x:v>1.7</x:v>
      </x:c>
      <x:c r="E116" s="0" t="s">
        <x:v>1464</x:v>
      </x:c>
    </x:row>
    <x:row r="117" spans="1:5">
      <x:c r="A117" s="0" t="s">
        <x:v>1061</x:v>
      </x:c>
      <x:c r="B117" s="0" t="s">
        <x:v>19</x:v>
      </x:c>
      <x:c r="C117" s="0" t="s">
        <x:v>1062</x:v>
      </x:c>
      <x:c r="D117" s="44" t="n">
        <x:v>0.28</x:v>
      </x:c>
      <x:c r="E117" s="0" t="s">
        <x:v>1465</x:v>
      </x:c>
    </x:row>
    <x:row r="118" spans="1:5">
      <x:c r="A118" s="0" t="s">
        <x:v>714</x:v>
      </x:c>
      <x:c r="B118" s="0" t="s">
        <x:v>416</x:v>
      </x:c>
      <x:c r="C118" s="0" t="s">
        <x:v>715</x:v>
      </x:c>
      <x:c r="D118" s="44" t="n">
        <x:v>2.49</x:v>
      </x:c>
      <x:c r="E118" s="0" t="s">
        <x:v>1466</x:v>
      </x:c>
    </x:row>
    <x:row r="119" spans="1:5">
      <x:c r="A119" s="0" t="s">
        <x:v>716</x:v>
      </x:c>
      <x:c r="B119" s="0" t="s">
        <x:v>13</x:v>
      </x:c>
      <x:c r="C119" s="0" t="s">
        <x:v>717</x:v>
      </x:c>
      <x:c r="D119" s="44" t="n">
        <x:v>1.19</x:v>
      </x:c>
      <x:c r="E119" s="0" t="s">
        <x:v>1467</x:v>
      </x:c>
    </x:row>
    <x:row r="120" spans="1:5">
      <x:c r="A120" s="0" t="s">
        <x:v>911</x:v>
      </x:c>
      <x:c r="B120" s="0" t="s">
        <x:v>26</x:v>
      </x:c>
      <x:c r="C120" s="0" t="s">
        <x:v>912</x:v>
      </x:c>
      <x:c r="D120" s="44" t="n">
        <x:v>1.13</x:v>
      </x:c>
      <x:c r="E120" s="0" t="s">
        <x:v>1468</x:v>
      </x:c>
    </x:row>
    <x:row r="121" spans="1:5">
      <x:c r="A121" s="0" t="s">
        <x:v>909</x:v>
      </x:c>
      <x:c r="B121" s="0" t="s">
        <x:v>645</x:v>
      </x:c>
      <x:c r="C121" s="0" t="s">
        <x:v>910</x:v>
      </x:c>
      <x:c r="D121" s="44" t="n">
        <x:v>2.14</x:v>
      </x:c>
      <x:c r="E121" s="0" t="s">
        <x:v>910</x:v>
      </x:c>
    </x:row>
    <x:row r="122" spans="1:5">
      <x:c r="A122" s="0" t="s">
        <x:v>718</x:v>
      </x:c>
      <x:c r="B122" s="0" t="s">
        <x:v>26</x:v>
      </x:c>
      <x:c r="C122" s="0" t="s">
        <x:v>719</x:v>
      </x:c>
      <x:c r="D122" s="44" t="n">
        <x:v>0.45</x:v>
      </x:c>
      <x:c r="E122" s="0" t="s">
        <x:v>1469</x:v>
      </x:c>
    </x:row>
    <x:row r="123" spans="1:5">
      <x:c r="A123" s="0" t="s">
        <x:v>511</x:v>
      </x:c>
      <x:c r="B123" s="0" t="s">
        <x:v>26</x:v>
      </x:c>
      <x:c r="C123" s="0" t="s">
        <x:v>512</x:v>
      </x:c>
      <x:c r="D123" s="44" t="n">
        <x:v>0.2</x:v>
      </x:c>
      <x:c r="E123" s="0" t="s">
        <x:v>1470</x:v>
      </x:c>
    </x:row>
    <x:row r="124" spans="1:5">
      <x:c r="A124" s="0" t="s">
        <x:v>529</x:v>
      </x:c>
      <x:c r="B124" s="0" t="s">
        <x:v>26</x:v>
      </x:c>
      <x:c r="C124" s="0" t="s">
        <x:v>530</x:v>
      </x:c>
      <x:c r="D124" s="44" t="n">
        <x:v>0.22</x:v>
      </x:c>
      <x:c r="E124" s="0" t="s">
        <x:v>1471</x:v>
      </x:c>
    </x:row>
    <x:row r="125" spans="1:5">
      <x:c r="A125" s="0" t="s">
        <x:v>647</x:v>
      </x:c>
      <x:c r="B125" s="0" t="s">
        <x:v>214</x:v>
      </x:c>
      <x:c r="C125" s="0" t="s">
        <x:v>648</x:v>
      </x:c>
      <x:c r="D125" s="44" t="n">
        <x:v>35</x:v>
      </x:c>
      <x:c r="E125" s="0" t="s">
        <x:v>1472</x:v>
      </x:c>
    </x:row>
    <x:row r="126" spans="1:5">
      <x:c r="A126" s="0" t="s">
        <x:v>684</x:v>
      </x:c>
      <x:c r="B126" s="0" t="s">
        <x:v>214</x:v>
      </x:c>
      <x:c r="C126" s="0" t="s">
        <x:v>431</x:v>
      </x:c>
      <x:c r="D126" s="44" t="n">
        <x:v>79.73</x:v>
      </x:c>
      <x:c r="E126" s="0" t="s">
        <x:v>1473</x:v>
      </x:c>
    </x:row>
    <x:row r="127" spans="1:5">
      <x:c r="A127" s="0" t="s">
        <x:v>678</x:v>
      </x:c>
      <x:c r="B127" s="0" t="s">
        <x:v>214</x:v>
      </x:c>
      <x:c r="C127" s="0" t="s">
        <x:v>433</x:v>
      </x:c>
      <x:c r="D127" s="44" t="n">
        <x:v>0</x:v>
      </x:c>
      <x:c r="E127" s="0" t="s">
        <x:v>1474</x:v>
      </x:c>
    </x:row>
    <x:row r="128" spans="1:5">
      <x:c r="A128" s="0" t="s">
        <x:v>690</x:v>
      </x:c>
      <x:c r="B128" s="0" t="s">
        <x:v>214</x:v>
      </x:c>
      <x:c r="C128" s="0" t="s">
        <x:v>425</x:v>
      </x:c>
      <x:c r="D128" s="44" t="n">
        <x:v>62.65</x:v>
      </x:c>
      <x:c r="E128" s="0" t="s">
        <x:v>1475</x:v>
      </x:c>
    </x:row>
    <x:row r="129" spans="1:5">
      <x:c r="A129" s="0" t="s">
        <x:v>687</x:v>
      </x:c>
      <x:c r="B129" s="0" t="s">
        <x:v>214</x:v>
      </x:c>
      <x:c r="C129" s="0" t="s">
        <x:v>410</x:v>
      </x:c>
      <x:c r="D129" s="44" t="n">
        <x:v>-205.02</x:v>
      </x:c>
      <x:c r="E129" s="0" t="s">
        <x:v>1476</x:v>
      </x:c>
    </x:row>
    <x:row r="130" spans="1:5">
      <x:c r="A130" s="0" t="s">
        <x:v>681</x:v>
      </x:c>
      <x:c r="B130" s="0" t="s">
        <x:v>214</x:v>
      </x:c>
      <x:c r="C130" s="0" t="s">
        <x:v>435</x:v>
      </x:c>
      <x:c r="D130" s="44" t="n">
        <x:v>0</x:v>
      </x:c>
      <x:c r="E130" s="0" t="s">
        <x:v>1477</x:v>
      </x:c>
    </x:row>
    <x:row r="131" spans="1:5">
      <x:c r="A131" s="0" t="s">
        <x:v>693</x:v>
      </x:c>
      <x:c r="B131" s="0" t="s">
        <x:v>214</x:v>
      </x:c>
      <x:c r="C131" s="0" t="s">
        <x:v>429</x:v>
      </x:c>
      <x:c r="D131" s="44" t="n">
        <x:v>14.81</x:v>
      </x:c>
      <x:c r="E131" s="0" t="s">
        <x:v>704</x:v>
      </x:c>
    </x:row>
    <x:row r="132" spans="1:5">
      <x:c r="A132" s="0" t="s">
        <x:v>700</x:v>
      </x:c>
      <x:c r="B132" s="0" t="s">
        <x:v>214</x:v>
      </x:c>
      <x:c r="C132" s="0" t="s">
        <x:v>406</x:v>
      </x:c>
      <x:c r="D132" s="44" t="n">
        <x:v>12.53</x:v>
      </x:c>
      <x:c r="E132" s="0" t="s">
        <x:v>1478</x:v>
      </x:c>
    </x:row>
    <x:row r="133" spans="1:5">
      <x:c r="A133" s="0" t="s">
        <x:v>697</x:v>
      </x:c>
      <x:c r="B133" s="0" t="s">
        <x:v>214</x:v>
      </x:c>
      <x:c r="C133" s="0" t="s">
        <x:v>408</x:v>
      </x:c>
      <x:c r="D133" s="44" t="n">
        <x:v>26.2</x:v>
      </x:c>
      <x:c r="E133" s="0" t="s">
        <x:v>704</x:v>
      </x:c>
    </x:row>
    <x:row r="134" spans="1:5">
      <x:c r="A134" s="0" t="s">
        <x:v>702</x:v>
      </x:c>
      <x:c r="B134" s="0" t="s">
        <x:v>35</x:v>
      </x:c>
      <x:c r="C134" s="0" t="s">
        <x:v>423</x:v>
      </x:c>
      <x:c r="D134" s="44" t="n">
        <x:v>9.11</x:v>
      </x:c>
      <x:c r="E134" s="0" t="s">
        <x:v>1478</x:v>
      </x:c>
    </x:row>
    <x:row r="135" spans="1:5">
      <x:c r="A135" s="0" t="s">
        <x:v>695</x:v>
      </x:c>
      <x:c r="B135" s="0" t="s">
        <x:v>416</x:v>
      </x:c>
      <x:c r="C135" s="0" t="s">
        <x:v>417</x:v>
      </x:c>
      <x:c r="D135" s="44" t="n">
        <x:v>0.28</x:v>
      </x:c>
      <x:c r="E135" s="0" t="s">
        <x:v>704</x:v>
      </x:c>
    </x:row>
    <x:row r="136" spans="1:5">
      <x:c r="A136" s="0" t="s">
        <x:v>705</x:v>
      </x:c>
      <x:c r="B136" s="0" t="s">
        <x:v>214</x:v>
      </x:c>
      <x:c r="C136" s="0" t="s">
        <x:v>412</x:v>
      </x:c>
      <x:c r="D136" s="44" t="n">
        <x:v>13.31</x:v>
      </x:c>
      <x:c r="E136" s="0" t="s">
        <x:v>704</x:v>
      </x:c>
    </x:row>
    <x:row r="137" spans="1:5">
      <x:c r="A137" s="0" t="s">
        <x:v>720</x:v>
      </x:c>
      <x:c r="B137" s="0" t="s">
        <x:v>35</x:v>
      </x:c>
      <x:c r="C137" s="0" t="s">
        <x:v>721</x:v>
      </x:c>
      <x:c r="D137" s="44" t="n">
        <x:v>31.67</x:v>
      </x:c>
      <x:c r="E137" s="0" t="s">
        <x:v>1479</x:v>
      </x:c>
    </x:row>
    <x:row r="138" spans="1:5">
      <x:c r="A138" s="0" t="s">
        <x:v>843</x:v>
      </x:c>
      <x:c r="B138" s="0" t="s">
        <x:v>844</x:v>
      </x:c>
      <x:c r="C138" s="0" t="s">
        <x:v>845</x:v>
      </x:c>
      <x:c r="D138" s="44" t="n">
        <x:v>1.63</x:v>
      </x:c>
      <x:c r="E138" s="0" t="s">
        <x:v>1480</x:v>
      </x:c>
    </x:row>
    <x:row r="139" spans="1:5">
      <x:c r="A139" s="0" t="s">
        <x:v>734</x:v>
      </x:c>
      <x:c r="B139" s="0" t="s">
        <x:v>13</x:v>
      </x:c>
      <x:c r="C139" s="0" t="s">
        <x:v>735</x:v>
      </x:c>
      <x:c r="D139" s="44" t="n">
        <x:v>0.97</x:v>
      </x:c>
      <x:c r="E139" s="0" t="s">
        <x:v>1481</x:v>
      </x:c>
    </x:row>
    <x:row r="140" spans="1:5">
      <x:c r="A140" s="0" t="s">
        <x:v>915</x:v>
      </x:c>
      <x:c r="B140" s="0" t="s">
        <x:v>13</x:v>
      </x:c>
      <x:c r="C140" s="0" t="s">
        <x:v>916</x:v>
      </x:c>
      <x:c r="D140" s="44" t="n">
        <x:v>1.21</x:v>
      </x:c>
      <x:c r="E140" s="0" t="s">
        <x:v>1482</x:v>
      </x:c>
    </x:row>
    <x:row r="141" spans="1:5">
      <x:c r="A141" s="0" t="s">
        <x:v>738</x:v>
      </x:c>
      <x:c r="B141" s="0" t="s">
        <x:v>13</x:v>
      </x:c>
      <x:c r="C141" s="0" t="s">
        <x:v>739</x:v>
      </x:c>
      <x:c r="D141" s="44" t="n">
        <x:v>1.08</x:v>
      </x:c>
      <x:c r="E141" s="0" t="s">
        <x:v>1483</x:v>
      </x:c>
    </x:row>
    <x:row r="142" spans="1:5">
      <x:c r="A142" s="0" t="s">
        <x:v>742</x:v>
      </x:c>
      <x:c r="B142" s="0" t="s">
        <x:v>347</x:v>
      </x:c>
      <x:c r="C142" s="0" t="s">
        <x:v>743</x:v>
      </x:c>
      <x:c r="D142" s="44" t="n">
        <x:v>0.84</x:v>
      </x:c>
      <x:c r="E142" s="0" t="s">
        <x:v>1484</x:v>
      </x:c>
    </x:row>
    <x:row r="143" spans="1:5">
      <x:c r="A143" s="0" t="s">
        <x:v>746</x:v>
      </x:c>
      <x:c r="B143" s="0" t="s">
        <x:v>13</x:v>
      </x:c>
      <x:c r="C143" s="0" t="s">
        <x:v>745</x:v>
      </x:c>
      <x:c r="D143" s="44" t="n">
        <x:v>1.21</x:v>
      </x:c>
      <x:c r="E143" s="0" t="s">
        <x:v>745</x:v>
      </x:c>
    </x:row>
    <x:row r="144" spans="1:5">
      <x:c r="A144" s="0" t="s">
        <x:v>792</x:v>
      </x:c>
      <x:c r="B144" s="0" t="s">
        <x:v>16</x:v>
      </x:c>
      <x:c r="C144" s="0" t="s">
        <x:v>789</x:v>
      </x:c>
      <x:c r="D144" s="44" t="n">
        <x:v>15.75</x:v>
      </x:c>
      <x:c r="E144" s="0" t="s">
        <x:v>1485</x:v>
      </x:c>
    </x:row>
    <x:row r="145" spans="1:5">
      <x:c r="A145" s="0" t="s">
        <x:v>778</x:v>
      </x:c>
      <x:c r="B145" s="0" t="s">
        <x:v>16</x:v>
      </x:c>
      <x:c r="C145" s="0" t="s">
        <x:v>779</x:v>
      </x:c>
      <x:c r="D145" s="44" t="n">
        <x:v>33.62</x:v>
      </x:c>
      <x:c r="E145" s="0" t="s">
        <x:v>1486</x:v>
      </x:c>
    </x:row>
    <x:row r="146" spans="1:5">
      <x:c r="A146" s="0" t="s">
        <x:v>784</x:v>
      </x:c>
      <x:c r="B146" s="0" t="s">
        <x:v>16</x:v>
      </x:c>
      <x:c r="C146" s="0" t="s">
        <x:v>785</x:v>
      </x:c>
      <x:c r="D146" s="44" t="n">
        <x:v>31.19</x:v>
      </x:c>
      <x:c r="E146" s="0" t="s">
        <x:v>1487</x:v>
      </x:c>
    </x:row>
    <x:row r="147" spans="1:5">
      <x:c r="A147" s="0" t="s">
        <x:v>797</x:v>
      </x:c>
      <x:c r="B147" s="0" t="s">
        <x:v>26</x:v>
      </x:c>
      <x:c r="C147" s="0" t="s">
        <x:v>798</x:v>
      </x:c>
      <x:c r="D147" s="44" t="n">
        <x:v>1.15</x:v>
      </x:c>
      <x:c r="E147" s="0" t="s">
        <x:v>1488</x:v>
      </x:c>
    </x:row>
    <x:row r="148" spans="1:5">
      <x:c r="A148" s="0" t="s">
        <x:v>808</x:v>
      </x:c>
      <x:c r="B148" s="0" t="s">
        <x:v>13</x:v>
      </x:c>
      <x:c r="C148" s="49" t="s">
        <x:v>809</x:v>
      </x:c>
      <x:c r="D148" s="44" t="n">
        <x:v>32.45</x:v>
      </x:c>
      <x:c r="E148" s="0" t="s">
        <x:v>1489</x:v>
      </x:c>
    </x:row>
    <x:row r="149" spans="1:5">
      <x:c r="A149" s="0" t="s">
        <x:v>814</x:v>
      </x:c>
      <x:c r="B149" s="0" t="s">
        <x:v>13</x:v>
      </x:c>
      <x:c r="C149" s="49" t="s">
        <x:v>815</x:v>
      </x:c>
      <x:c r="D149" s="44" t="n">
        <x:v>36.45</x:v>
      </x:c>
      <x:c r="E149" s="0" t="s">
        <x:v>1490</x:v>
      </x:c>
    </x:row>
    <x:row r="150" spans="1:5">
      <x:c r="A150" s="0" t="s">
        <x:v>828</x:v>
      </x:c>
      <x:c r="B150" s="0" t="s">
        <x:v>214</x:v>
      </x:c>
      <x:c r="C150" s="0" t="s">
        <x:v>829</x:v>
      </x:c>
      <x:c r="D150" s="44" t="n">
        <x:v>73.39</x:v>
      </x:c>
      <x:c r="E150" s="0" t="s">
        <x:v>1491</x:v>
      </x:c>
    </x:row>
    <x:row r="151" spans="1:5">
      <x:c r="A151" s="0" t="s">
        <x:v>835</x:v>
      </x:c>
      <x:c r="B151" s="0" t="s">
        <x:v>16</x:v>
      </x:c>
      <x:c r="C151" s="0" t="s">
        <x:v>836</x:v>
      </x:c>
      <x:c r="D151" s="44" t="n">
        <x:v>17.25</x:v>
      </x:c>
      <x:c r="E151" s="0" t="s">
        <x:v>1492</x:v>
      </x:c>
    </x:row>
    <x:row r="152" spans="1:5">
      <x:c r="A152" s="0" t="s">
        <x:v>1069</x:v>
      </x:c>
      <x:c r="B152" s="0" t="s">
        <x:v>26</x:v>
      </x:c>
      <x:c r="C152" s="0" t="s">
        <x:v>1070</x:v>
      </x:c>
      <x:c r="D152" s="44" t="n">
        <x:v>210</x:v>
      </x:c>
      <x:c r="E152" s="0" t="s">
        <x:v>1493</x:v>
      </x:c>
    </x:row>
    <x:row r="153" spans="1:5">
      <x:c r="A153" s="0" t="s">
        <x:v>846</x:v>
      </x:c>
      <x:c r="B153" s="0" t="s">
        <x:v>258</x:v>
      </x:c>
      <x:c r="C153" s="0" t="s">
        <x:v>847</x:v>
      </x:c>
      <x:c r="D153" s="44" t="n">
        <x:v>132</x:v>
      </x:c>
      <x:c r="E153" s="0" t="s">
        <x:v>1494</x:v>
      </x:c>
    </x:row>
    <x:row r="154" spans="1:5">
      <x:c r="A154" s="0" t="s">
        <x:v>852</x:v>
      </x:c>
      <x:c r="B154" s="0" t="s">
        <x:v>19</x:v>
      </x:c>
      <x:c r="C154" s="0" t="s">
        <x:v>853</x:v>
      </x:c>
      <x:c r="D154" s="44" t="n">
        <x:v>404</x:v>
      </x:c>
      <x:c r="E154" s="0" t="s">
        <x:v>851</x:v>
      </x:c>
    </x:row>
    <x:row r="155" spans="1:5">
      <x:c r="A155" s="0" t="s">
        <x:v>856</x:v>
      </x:c>
      <x:c r="B155" s="0" t="s">
        <x:v>16</x:v>
      </x:c>
      <x:c r="C155" s="0" t="s">
        <x:v>857</x:v>
      </x:c>
      <x:c r="D155" s="44" t="n">
        <x:v>80</x:v>
      </x:c>
      <x:c r="E155" s="0" t="s">
        <x:v>1495</x:v>
      </x:c>
    </x:row>
    <x:row r="156" spans="1:5">
      <x:c r="A156" s="0" t="s">
        <x:v>870</x:v>
      </x:c>
      <x:c r="B156" s="0" t="s">
        <x:v>416</x:v>
      </x:c>
      <x:c r="C156" s="0" t="s">
        <x:v>871</x:v>
      </x:c>
      <x:c r="D156" s="44" t="n">
        <x:v>1.54</x:v>
      </x:c>
      <x:c r="E156" s="0" t="s">
        <x:v>1496</x:v>
      </x:c>
    </x:row>
    <x:row r="157" spans="1:5">
      <x:c r="A157" s="0" t="s">
        <x:v>864</x:v>
      </x:c>
      <x:c r="B157" s="0" t="s">
        <x:v>416</x:v>
      </x:c>
      <x:c r="C157" s="0" t="s">
        <x:v>865</x:v>
      </x:c>
      <x:c r="D157" s="44" t="n">
        <x:v>1.41</x:v>
      </x:c>
      <x:c r="E157" s="0" t="s">
        <x:v>1497</x:v>
      </x:c>
    </x:row>
    <x:row r="158" spans="1:5">
      <x:c r="A158" s="0" t="s">
        <x:v>862</x:v>
      </x:c>
      <x:c r="B158" s="0" t="s">
        <x:v>416</x:v>
      </x:c>
      <x:c r="C158" s="0" t="s">
        <x:v>863</x:v>
      </x:c>
      <x:c r="D158" s="44" t="n">
        <x:v>2.94</x:v>
      </x:c>
      <x:c r="E158" s="0" t="s">
        <x:v>1498</x:v>
      </x:c>
    </x:row>
    <x:row r="159" spans="1:5">
      <x:c r="A159" s="0" t="s">
        <x:v>878</x:v>
      </x:c>
      <x:c r="B159" s="0" t="s">
        <x:v>26</x:v>
      </x:c>
      <x:c r="C159" s="0" t="s">
        <x:v>879</x:v>
      </x:c>
      <x:c r="D159" s="44" t="n">
        <x:v>74.43</x:v>
      </x:c>
      <x:c r="E159" s="0" t="s">
        <x:v>873</x:v>
      </x:c>
    </x:row>
    <x:row r="160" spans="1:5">
      <x:c r="A160" s="0" t="s">
        <x:v>882</x:v>
      </x:c>
      <x:c r="B160" s="0" t="s">
        <x:v>26</x:v>
      </x:c>
      <x:c r="C160" s="0" t="s">
        <x:v>883</x:v>
      </x:c>
      <x:c r="D160" s="44" t="n">
        <x:v>125</x:v>
      </x:c>
      <x:c r="E160" s="0" t="s">
        <x:v>1499</x:v>
      </x:c>
    </x:row>
    <x:row r="161" spans="1:5">
      <x:c r="A161" s="0" t="s">
        <x:v>887</x:v>
      </x:c>
      <x:c r="B161" s="0" t="s">
        <x:v>26</x:v>
      </x:c>
      <x:c r="C161" s="0" t="s">
        <x:v>888</x:v>
      </x:c>
      <x:c r="D161" s="44" t="n">
        <x:v>250</x:v>
      </x:c>
      <x:c r="E161" s="0" t="s">
        <x:v>888</x:v>
      </x:c>
    </x:row>
    <x:row r="162" spans="1:5">
      <x:c r="A162" s="0" t="s">
        <x:v>891</x:v>
      </x:c>
      <x:c r="B162" s="0" t="s">
        <x:v>26</x:v>
      </x:c>
      <x:c r="C162" s="0" t="s">
        <x:v>892</x:v>
      </x:c>
      <x:c r="D162" s="44" t="n">
        <x:v>87</x:v>
      </x:c>
      <x:c r="E162" s="0" t="s">
        <x:v>890</x:v>
      </x:c>
    </x:row>
    <x:row r="163" spans="1:5">
      <x:c r="A163" s="0" t="s">
        <x:v>897</x:v>
      </x:c>
      <x:c r="B163" s="0" t="s">
        <x:v>26</x:v>
      </x:c>
      <x:c r="C163" s="0" t="s">
        <x:v>172</x:v>
      </x:c>
      <x:c r="D163" s="44" t="n">
        <x:v>8.31</x:v>
      </x:c>
      <x:c r="E163" s="0" t="s">
        <x:v>894</x:v>
      </x:c>
    </x:row>
    <x:row r="164" spans="1:5">
      <x:c r="A164" s="0" t="s">
        <x:v>902</x:v>
      </x:c>
      <x:c r="B164" s="0" t="s">
        <x:v>26</x:v>
      </x:c>
      <x:c r="C164" s="0" t="s">
        <x:v>903</x:v>
      </x:c>
      <x:c r="D164" s="44" t="n">
        <x:v>147.66</x:v>
      </x:c>
      <x:c r="E164" s="0" t="s">
        <x:v>1500</x:v>
      </x:c>
    </x:row>
    <x:row r="165" spans="1:5">
      <x:c r="A165" s="0" t="s">
        <x:v>906</x:v>
      </x:c>
      <x:c r="B165" s="0" t="s">
        <x:v>26</x:v>
      </x:c>
      <x:c r="C165" s="49" t="s">
        <x:v>210</x:v>
      </x:c>
      <x:c r="D165" s="44" t="n">
        <x:v>41.32</x:v>
      </x:c>
      <x:c r="E165" s="0" t="s">
        <x:v>1501</x:v>
      </x:c>
    </x:row>
    <x:row r="166" spans="1:5">
      <x:c r="A166" s="0" t="s">
        <x:v>925</x:v>
      </x:c>
      <x:c r="B166" s="0" t="s">
        <x:v>16</x:v>
      </x:c>
      <x:c r="C166" s="0" t="s">
        <x:v>926</x:v>
      </x:c>
      <x:c r="D166" s="44" t="n">
        <x:v>0.77</x:v>
      </x:c>
      <x:c r="E166" s="0" t="s">
        <x:v>1502</x:v>
      </x:c>
    </x:row>
    <x:row r="167" spans="1:5">
      <x:c r="A167" s="0" t="s">
        <x:v>921</x:v>
      </x:c>
      <x:c r="B167" s="0" t="s">
        <x:v>16</x:v>
      </x:c>
      <x:c r="C167" s="0" t="s">
        <x:v>922</x:v>
      </x:c>
      <x:c r="D167" s="44" t="n">
        <x:v>8.96</x:v>
      </x:c>
      <x:c r="E167" s="0" t="s">
        <x:v>1503</x:v>
      </x:c>
    </x:row>
    <x:row r="168" spans="1:5">
      <x:c r="A168" s="0" t="s">
        <x:v>929</x:v>
      </x:c>
      <x:c r="B168" s="0" t="s">
        <x:v>16</x:v>
      </x:c>
      <x:c r="C168" s="0" t="s">
        <x:v>930</x:v>
      </x:c>
      <x:c r="D168" s="44" t="n">
        <x:v>23.31</x:v>
      </x:c>
      <x:c r="E168" s="0" t="s">
        <x:v>1504</x:v>
      </x:c>
    </x:row>
    <x:row r="169" spans="1:5">
      <x:c r="A169" s="0" t="s">
        <x:v>935</x:v>
      </x:c>
      <x:c r="B169" s="0" t="s">
        <x:v>16</x:v>
      </x:c>
      <x:c r="C169" s="0" t="s">
        <x:v>936</x:v>
      </x:c>
      <x:c r="D169" s="44" t="n">
        <x:v>13.33</x:v>
      </x:c>
      <x:c r="E169" s="0" t="s">
        <x:v>1505</x:v>
      </x:c>
    </x:row>
    <x:row r="170" spans="1:5">
      <x:c r="A170" s="0" t="s">
        <x:v>541</x:v>
      </x:c>
      <x:c r="B170" s="0" t="s">
        <x:v>26</x:v>
      </x:c>
      <x:c r="C170" s="0" t="s">
        <x:v>542</x:v>
      </x:c>
      <x:c r="D170" s="44" t="n">
        <x:v>172.58</x:v>
      </x:c>
      <x:c r="E170" s="0" t="s">
        <x:v>538</x:v>
      </x:c>
    </x:row>
    <x:row r="171" spans="1:5">
      <x:c r="A171" s="0" t="s">
        <x:v>534</x:v>
      </x:c>
      <x:c r="B171" s="0" t="s">
        <x:v>26</x:v>
      </x:c>
      <x:c r="C171" s="0" t="s">
        <x:v>535</x:v>
      </x:c>
      <x:c r="D171" s="44" t="n">
        <x:v>2.39</x:v>
      </x:c>
      <x:c r="E171" s="0" t="s">
        <x:v>1506</x:v>
      </x:c>
    </x:row>
    <x:row r="172" spans="1:5">
      <x:c r="A172" s="0" t="s">
        <x:v>941</x:v>
      </x:c>
      <x:c r="B172" s="0" t="s">
        <x:v>16</x:v>
      </x:c>
      <x:c r="C172" s="0" t="s">
        <x:v>942</x:v>
      </x:c>
      <x:c r="D172" s="44" t="n">
        <x:v>0.23</x:v>
      </x:c>
      <x:c r="E172" s="0" t="s">
        <x:v>1507</x:v>
      </x:c>
    </x:row>
    <x:row r="173" spans="1:5">
      <x:c r="A173" s="0" t="s">
        <x:v>1144</x:v>
      </x:c>
      <x:c r="B173" s="0" t="s">
        <x:v>26</x:v>
      </x:c>
      <x:c r="C173" s="0" t="s">
        <x:v>1145</x:v>
      </x:c>
      <x:c r="D173" s="44" t="n">
        <x:v>17.62</x:v>
      </x:c>
      <x:c r="E173" s="0" t="s">
        <x:v>1145</x:v>
      </x:c>
    </x:row>
    <x:row r="174" spans="1:5">
      <x:c r="A174" s="0" t="s">
        <x:v>945</x:v>
      </x:c>
      <x:c r="B174" s="0" t="s">
        <x:v>26</x:v>
      </x:c>
      <x:c r="C174" s="0" t="s">
        <x:v>946</x:v>
      </x:c>
      <x:c r="D174" s="44" t="n">
        <x:v>138.11</x:v>
      </x:c>
      <x:c r="E174" s="0" t="s">
        <x:v>944</x:v>
      </x:c>
    </x:row>
    <x:row r="175" spans="1:5">
      <x:c r="A175" s="0" t="s">
        <x:v>1182</x:v>
      </x:c>
      <x:c r="B175" s="0" t="s">
        <x:v>26</x:v>
      </x:c>
      <x:c r="C175" s="0" t="s">
        <x:v>1183</x:v>
      </x:c>
      <x:c r="D175" s="44" t="n">
        <x:v>43.29</x:v>
      </x:c>
      <x:c r="E175" s="0" t="s">
        <x:v>1508</x:v>
      </x:c>
    </x:row>
    <x:row r="176" spans="1:5">
      <x:c r="A176" s="0" t="s">
        <x:v>949</x:v>
      </x:c>
      <x:c r="B176" s="0" t="s">
        <x:v>16</x:v>
      </x:c>
      <x:c r="C176" s="0" t="s">
        <x:v>950</x:v>
      </x:c>
      <x:c r="D176" s="44" t="n">
        <x:v>16.81</x:v>
      </x:c>
      <x:c r="E176" s="0" t="s">
        <x:v>1509</x:v>
      </x:c>
    </x:row>
    <x:row r="177" spans="1:5">
      <x:c r="A177" s="0" t="s">
        <x:v>1393</x:v>
      </x:c>
      <x:c r="B177" s="0" t="s">
        <x:v>16</x:v>
      </x:c>
      <x:c r="C177" s="0" t="s">
        <x:v>1394</x:v>
      </x:c>
      <x:c r="D177" s="44" t="n">
        <x:v>20.46</x:v>
      </x:c>
      <x:c r="E177" s="0" t="s">
        <x:v>1510</x:v>
      </x:c>
    </x:row>
    <x:row r="178" spans="1:5">
      <x:c r="A178" s="0" t="s">
        <x:v>959</x:v>
      </x:c>
      <x:c r="B178" s="0" t="s">
        <x:v>16</x:v>
      </x:c>
      <x:c r="C178" s="0" t="s">
        <x:v>960</x:v>
      </x:c>
      <x:c r="D178" s="44" t="n">
        <x:v>1.84</x:v>
      </x:c>
      <x:c r="E178" s="0" t="s">
        <x:v>1511</x:v>
      </x:c>
    </x:row>
    <x:row r="179" spans="1:5">
      <x:c r="A179" s="0" t="s">
        <x:v>979</x:v>
      </x:c>
      <x:c r="B179" s="0" t="s">
        <x:v>16</x:v>
      </x:c>
      <x:c r="C179" s="0" t="s">
        <x:v>980</x:v>
      </x:c>
      <x:c r="D179" s="44" t="n">
        <x:v>2.89</x:v>
      </x:c>
      <x:c r="E179" s="0" t="s">
        <x:v>1512</x:v>
      </x:c>
    </x:row>
    <x:row r="180" spans="1:5">
      <x:c r="A180" s="0" t="s">
        <x:v>995</x:v>
      </x:c>
      <x:c r="B180" s="0" t="s">
        <x:v>258</x:v>
      </x:c>
      <x:c r="C180" s="0" t="s">
        <x:v>996</x:v>
      </x:c>
      <x:c r="D180" s="44" t="n">
        <x:v>1.22</x:v>
      </x:c>
      <x:c r="E180" s="0" t="s">
        <x:v>1513</x:v>
      </x:c>
    </x:row>
    <x:row r="181" spans="1:5">
      <x:c r="A181" s="0" t="s">
        <x:v>1045</x:v>
      </x:c>
      <x:c r="B181" s="0" t="s">
        <x:v>258</x:v>
      </x:c>
      <x:c r="C181" s="0" t="s">
        <x:v>1046</x:v>
      </x:c>
      <x:c r="D181" s="44" t="n">
        <x:v>21.89</x:v>
      </x:c>
      <x:c r="E181" s="0" t="s">
        <x:v>1514</x:v>
      </x:c>
    </x:row>
    <x:row r="182" spans="1:5">
      <x:c r="A182" s="0" t="s">
        <x:v>1049</x:v>
      </x:c>
      <x:c r="B182" s="0" t="s">
        <x:v>258</x:v>
      </x:c>
      <x:c r="C182" s="0" t="s">
        <x:v>1050</x:v>
      </x:c>
      <x:c r="D182" s="44" t="n">
        <x:v>62.66</x:v>
      </x:c>
      <x:c r="E182" s="0" t="s">
        <x:v>1515</x:v>
      </x:c>
    </x:row>
    <x:row r="183" spans="1:5">
      <x:c r="A183" s="0" t="s">
        <x:v>1019</x:v>
      </x:c>
      <x:c r="B183" s="0" t="s">
        <x:v>258</x:v>
      </x:c>
      <x:c r="C183" s="0" t="s">
        <x:v>1020</x:v>
      </x:c>
      <x:c r="D183" s="44" t="n">
        <x:v>9.56</x:v>
      </x:c>
      <x:c r="E183" s="0" t="s">
        <x:v>1516</x:v>
      </x:c>
    </x:row>
    <x:row r="184" spans="1:5">
      <x:c r="A184" s="0" t="s">
        <x:v>1009</x:v>
      </x:c>
      <x:c r="B184" s="0" t="s">
        <x:v>258</x:v>
      </x:c>
      <x:c r="C184" s="0" t="s">
        <x:v>1010</x:v>
      </x:c>
      <x:c r="D184" s="44" t="n">
        <x:v>6.32</x:v>
      </x:c>
      <x:c r="E184" s="0" t="s">
        <x:v>1517</x:v>
      </x:c>
    </x:row>
    <x:row r="185" spans="1:5">
      <x:c r="A185" s="0" t="s">
        <x:v>1025</x:v>
      </x:c>
      <x:c r="B185" s="0" t="s">
        <x:v>258</x:v>
      </x:c>
      <x:c r="C185" s="0" t="s">
        <x:v>1026</x:v>
      </x:c>
      <x:c r="D185" s="44" t="n">
        <x:v>12.78</x:v>
      </x:c>
      <x:c r="E185" s="0" t="s">
        <x:v>1518</x:v>
      </x:c>
    </x:row>
    <x:row r="186" spans="1:5">
      <x:c r="A186" s="0" t="s">
        <x:v>1037</x:v>
      </x:c>
      <x:c r="B186" s="0" t="s">
        <x:v>258</x:v>
      </x:c>
      <x:c r="C186" s="0" t="s">
        <x:v>1038</x:v>
      </x:c>
      <x:c r="D186" s="44" t="n">
        <x:v>18.94</x:v>
      </x:c>
      <x:c r="E186" s="0" t="s">
        <x:v>1519</x:v>
      </x:c>
    </x:row>
    <x:row r="187" spans="1:5">
      <x:c r="A187" s="0" t="s">
        <x:v>983</x:v>
      </x:c>
      <x:c r="B187" s="0" t="s">
        <x:v>258</x:v>
      </x:c>
      <x:c r="C187" s="0" t="s">
        <x:v>984</x:v>
      </x:c>
      <x:c r="D187" s="44" t="n">
        <x:v>0.77</x:v>
      </x:c>
      <x:c r="E187" s="0" t="s">
        <x:v>1520</x:v>
      </x:c>
    </x:row>
    <x:row r="188" spans="1:5">
      <x:c r="A188" s="0" t="s">
        <x:v>1063</x:v>
      </x:c>
      <x:c r="B188" s="0" t="s">
        <x:v>258</x:v>
      </x:c>
      <x:c r="C188" s="0" t="s">
        <x:v>1064</x:v>
      </x:c>
      <x:c r="D188" s="44" t="n">
        <x:v>0.5</x:v>
      </x:c>
      <x:c r="E188" s="0" t="s">
        <x:v>1521</x:v>
      </x:c>
    </x:row>
    <x:row r="189" spans="1:5">
      <x:c r="A189" s="0" t="s">
        <x:v>1001</x:v>
      </x:c>
      <x:c r="B189" s="0" t="s">
        <x:v>258</x:v>
      </x:c>
      <x:c r="C189" s="0" t="s">
        <x:v>1002</x:v>
      </x:c>
      <x:c r="D189" s="44" t="n">
        <x:v>1.87</x:v>
      </x:c>
      <x:c r="E189" s="0" t="s">
        <x:v>1522</x:v>
      </x:c>
    </x:row>
    <x:row r="190" spans="1:5">
      <x:c r="A190" s="0" t="s">
        <x:v>1385</x:v>
      </x:c>
      <x:c r="B190" s="0" t="s">
        <x:v>258</x:v>
      </x:c>
      <x:c r="C190" s="0" t="s">
        <x:v>1386</x:v>
      </x:c>
      <x:c r="D190" s="44" t="n">
        <x:v>7</x:v>
      </x:c>
      <x:c r="E190" s="0" t="s">
        <x:v>1523</x:v>
      </x:c>
    </x:row>
    <x:row r="191" spans="1:5">
      <x:c r="A191" s="0" t="s">
        <x:v>951</x:v>
      </x:c>
      <x:c r="B191" s="0" t="s">
        <x:v>26</x:v>
      </x:c>
      <x:c r="C191" s="0" t="s">
        <x:v>952</x:v>
      </x:c>
      <x:c r="D191" s="44" t="n">
        <x:v>133.94</x:v>
      </x:c>
      <x:c r="E191" s="0" t="s">
        <x:v>1524</x:v>
      </x:c>
    </x:row>
    <x:row r="192" spans="1:5">
      <x:c r="A192" s="0" t="s">
        <x:v>1043</x:v>
      </x:c>
      <x:c r="B192" s="0" t="s">
        <x:v>19</x:v>
      </x:c>
      <x:c r="C192" s="0" t="s">
        <x:v>1044</x:v>
      </x:c>
      <x:c r="D192" s="44" t="n">
        <x:v>65.13</x:v>
      </x:c>
      <x:c r="E192" s="0" t="s">
        <x:v>1525</x:v>
      </x:c>
    </x:row>
    <x:row r="193" spans="1:5">
      <x:c r="A193" s="0" t="s">
        <x:v>1053</x:v>
      </x:c>
      <x:c r="B193" s="0" t="s">
        <x:v>19</x:v>
      </x:c>
      <x:c r="C193" s="0" t="s">
        <x:v>1054</x:v>
      </x:c>
      <x:c r="D193" s="44" t="n">
        <x:v>184.33</x:v>
      </x:c>
      <x:c r="E193" s="0" t="s">
        <x:v>1526</x:v>
      </x:c>
    </x:row>
    <x:row r="194" spans="1:5">
      <x:c r="A194" s="0" t="s">
        <x:v>1059</x:v>
      </x:c>
      <x:c r="B194" s="0" t="s">
        <x:v>19</x:v>
      </x:c>
      <x:c r="C194" s="0" t="s">
        <x:v>1060</x:v>
      </x:c>
      <x:c r="D194" s="44" t="n">
        <x:v>3.52</x:v>
      </x:c>
      <x:c r="E194" s="0" t="s">
        <x:v>1527</x:v>
      </x:c>
    </x:row>
    <x:row r="195" spans="1:5">
      <x:c r="A195" s="0" t="s">
        <x:v>987</x:v>
      </x:c>
      <x:c r="B195" s="0" t="s">
        <x:v>19</x:v>
      </x:c>
      <x:c r="C195" s="0" t="s">
        <x:v>988</x:v>
      </x:c>
      <x:c r="D195" s="44" t="n">
        <x:v>5.86</x:v>
      </x:c>
      <x:c r="E195" s="0" t="s">
        <x:v>1528</x:v>
      </x:c>
    </x:row>
    <x:row r="196" spans="1:5">
      <x:c r="A196" s="0" t="s">
        <x:v>1033</x:v>
      </x:c>
      <x:c r="B196" s="0" t="s">
        <x:v>19</x:v>
      </x:c>
      <x:c r="C196" s="0" t="s">
        <x:v>1034</x:v>
      </x:c>
      <x:c r="D196" s="44" t="n">
        <x:v>47.05</x:v>
      </x:c>
      <x:c r="E196" s="0" t="s">
        <x:v>1529</x:v>
      </x:c>
    </x:row>
    <x:row r="197" spans="1:5">
      <x:c r="A197" s="0" t="s">
        <x:v>997</x:v>
      </x:c>
      <x:c r="B197" s="0" t="s">
        <x:v>19</x:v>
      </x:c>
      <x:c r="C197" s="0" t="s">
        <x:v>998</x:v>
      </x:c>
      <x:c r="D197" s="44" t="n">
        <x:v>8.64</x:v>
      </x:c>
      <x:c r="E197" s="0" t="s">
        <x:v>1530</x:v>
      </x:c>
    </x:row>
    <x:row r="198" spans="1:5">
      <x:c r="A198" s="0" t="s">
        <x:v>1003</x:v>
      </x:c>
      <x:c r="B198" s="0" t="s">
        <x:v>19</x:v>
      </x:c>
      <x:c r="C198" s="0" t="s">
        <x:v>1004</x:v>
      </x:c>
      <x:c r="D198" s="44" t="n">
        <x:v>13.21</x:v>
      </x:c>
      <x:c r="E198" s="0" t="s">
        <x:v>1531</x:v>
      </x:c>
    </x:row>
    <x:row r="199" spans="1:5">
      <x:c r="A199" s="0" t="s">
        <x:v>1013</x:v>
      </x:c>
      <x:c r="B199" s="0" t="s">
        <x:v>19</x:v>
      </x:c>
      <x:c r="C199" s="0" t="s">
        <x:v>1014</x:v>
      </x:c>
      <x:c r="D199" s="44" t="n">
        <x:v>20.85</x:v>
      </x:c>
      <x:c r="E199" s="0" t="s">
        <x:v>1532</x:v>
      </x:c>
    </x:row>
    <x:row r="200" spans="1:5">
      <x:c r="A200" s="0" t="s">
        <x:v>1017</x:v>
      </x:c>
      <x:c r="B200" s="0" t="s">
        <x:v>19</x:v>
      </x:c>
      <x:c r="C200" s="0" t="s">
        <x:v>1018</x:v>
      </x:c>
      <x:c r="D200" s="44" t="n">
        <x:v>29.55</x:v>
      </x:c>
      <x:c r="E200" s="0" t="s">
        <x:v>1533</x:v>
      </x:c>
    </x:row>
    <x:row r="201" spans="1:5">
      <x:c r="A201" s="0" t="s">
        <x:v>1383</x:v>
      </x:c>
      <x:c r="B201" s="0" t="s">
        <x:v>19</x:v>
      </x:c>
      <x:c r="C201" s="0" t="s">
        <x:v>1384</x:v>
      </x:c>
      <x:c r="D201" s="44" t="n">
        <x:v>32.37</x:v>
      </x:c>
      <x:c r="E201" s="0" t="s">
        <x:v>1534</x:v>
      </x:c>
    </x:row>
    <x:row r="202" spans="1:5">
      <x:c r="A202" s="0" t="s">
        <x:v>1029</x:v>
      </x:c>
      <x:c r="B202" s="0" t="s">
        <x:v>19</x:v>
      </x:c>
      <x:c r="C202" s="0" t="s">
        <x:v>1030</x:v>
      </x:c>
      <x:c r="D202" s="44" t="n">
        <x:v>35.77</x:v>
      </x:c>
      <x:c r="E202" s="0" t="s">
        <x:v>1535</x:v>
      </x:c>
    </x:row>
    <x:row r="203" spans="1:5">
      <x:c r="A203" s="0" t="s">
        <x:v>955</x:v>
      </x:c>
      <x:c r="B203" s="0" t="s">
        <x:v>26</x:v>
      </x:c>
      <x:c r="C203" s="0" t="s">
        <x:v>956</x:v>
      </x:c>
      <x:c r="D203" s="44" t="n">
        <x:v>3.65</x:v>
      </x:c>
      <x:c r="E203" s="0" t="s">
        <x:v>1536</x:v>
      </x:c>
    </x:row>
    <x:row r="204" spans="1:5">
      <x:c r="A204" s="0" t="s">
        <x:v>931</x:v>
      </x:c>
      <x:c r="B204" s="0" t="s">
        <x:v>26</x:v>
      </x:c>
      <x:c r="C204" s="0" t="s">
        <x:v>932</x:v>
      </x:c>
      <x:c r="D204" s="44" t="n">
        <x:v>2.48</x:v>
      </x:c>
      <x:c r="E204" s="0" t="s">
        <x:v>1537</x:v>
      </x:c>
    </x:row>
    <x:row r="205" spans="1:5">
      <x:c r="A205" s="0" t="s">
        <x:v>937</x:v>
      </x:c>
      <x:c r="B205" s="0" t="s">
        <x:v>26</x:v>
      </x:c>
      <x:c r="C205" s="0" t="s">
        <x:v>938</x:v>
      </x:c>
      <x:c r="D205" s="44" t="n">
        <x:v>0.98</x:v>
      </x:c>
      <x:c r="E205" s="0" t="s">
        <x:v>1538</x:v>
      </x:c>
    </x:row>
    <x:row r="206" spans="1:5">
      <x:c r="A206" s="0" t="s">
        <x:v>1041</x:v>
      </x:c>
      <x:c r="B206" s="0" t="s">
        <x:v>19</x:v>
      </x:c>
      <x:c r="C206" s="0" t="s">
        <x:v>1042</x:v>
      </x:c>
      <x:c r="D206" s="44" t="n">
        <x:v>1.41</x:v>
      </x:c>
      <x:c r="E206" s="0" t="s">
        <x:v>1539</x:v>
      </x:c>
    </x:row>
    <x:row r="207" spans="1:5">
      <x:c r="A207" s="0" t="s">
        <x:v>1051</x:v>
      </x:c>
      <x:c r="B207" s="0" t="s">
        <x:v>19</x:v>
      </x:c>
      <x:c r="C207" s="0" t="s">
        <x:v>1052</x:v>
      </x:c>
      <x:c r="D207" s="44" t="n">
        <x:v>3.57</x:v>
      </x:c>
      <x:c r="E207" s="0" t="s">
        <x:v>1540</x:v>
      </x:c>
    </x:row>
    <x:row r="208" spans="1:5">
      <x:c r="A208" s="0" t="s">
        <x:v>1057</x:v>
      </x:c>
      <x:c r="B208" s="0" t="s">
        <x:v>19</x:v>
      </x:c>
      <x:c r="C208" s="0" t="s">
        <x:v>1058</x:v>
      </x:c>
      <x:c r="D208" s="44" t="n">
        <x:v>0.06</x:v>
      </x:c>
      <x:c r="E208" s="0" t="s">
        <x:v>1541</x:v>
      </x:c>
    </x:row>
    <x:row r="209" spans="1:5">
      <x:c r="A209" s="0" t="s">
        <x:v>993</x:v>
      </x:c>
      <x:c r="B209" s="0" t="s">
        <x:v>19</x:v>
      </x:c>
      <x:c r="C209" s="0" t="s">
        <x:v>994</x:v>
      </x:c>
      <x:c r="D209" s="44" t="n">
        <x:v>0.15</x:v>
      </x:c>
      <x:c r="E209" s="0" t="s">
        <x:v>1542</x:v>
      </x:c>
    </x:row>
    <x:row r="210" spans="1:5">
      <x:c r="A210" s="0" t="s">
        <x:v>985</x:v>
      </x:c>
      <x:c r="B210" s="0" t="s">
        <x:v>19</x:v>
      </x:c>
      <x:c r="C210" s="0" t="s">
        <x:v>986</x:v>
      </x:c>
      <x:c r="D210" s="44" t="n">
        <x:v>0.09</x:v>
      </x:c>
      <x:c r="E210" s="0" t="s">
        <x:v>1543</x:v>
      </x:c>
    </x:row>
    <x:row r="211" spans="1:5">
      <x:c r="A211" s="0" t="s">
        <x:v>1156</x:v>
      </x:c>
      <x:c r="B211" s="0" t="s">
        <x:v>26</x:v>
      </x:c>
      <x:c r="C211" s="0" t="s">
        <x:v>1157</x:v>
      </x:c>
      <x:c r="D211" s="44" t="n">
        <x:v>0.02</x:v>
      </x:c>
      <x:c r="E211" s="0" t="s">
        <x:v>1544</x:v>
      </x:c>
    </x:row>
    <x:row r="212" spans="1:5">
      <x:c r="A212" s="0" t="s">
        <x:v>1035</x:v>
      </x:c>
      <x:c r="B212" s="0" t="s">
        <x:v>19</x:v>
      </x:c>
      <x:c r="C212" s="0" t="s">
        <x:v>1036</x:v>
      </x:c>
      <x:c r="D212" s="44" t="n">
        <x:v>1.08</x:v>
      </x:c>
      <x:c r="E212" s="0" t="s">
        <x:v>1545</x:v>
      </x:c>
    </x:row>
    <x:row r="213" spans="1:5">
      <x:c r="A213" s="0" t="s">
        <x:v>1381</x:v>
      </x:c>
      <x:c r="B213" s="0" t="s">
        <x:v>19</x:v>
      </x:c>
      <x:c r="C213" s="0" t="s">
        <x:v>1382</x:v>
      </x:c>
      <x:c r="D213" s="44" t="n">
        <x:v>0.72</x:v>
      </x:c>
      <x:c r="E213" s="0" t="s">
        <x:v>1546</x:v>
      </x:c>
    </x:row>
    <x:row r="214" spans="1:5">
      <x:c r="A214" s="0" t="s">
        <x:v>1005</x:v>
      </x:c>
      <x:c r="B214" s="0" t="s">
        <x:v>19</x:v>
      </x:c>
      <x:c r="C214" s="0" t="s">
        <x:v>1006</x:v>
      </x:c>
      <x:c r="D214" s="44" t="n">
        <x:v>0.23</x:v>
      </x:c>
      <x:c r="E214" s="0" t="s">
        <x:v>1547</x:v>
      </x:c>
    </x:row>
    <x:row r="215" spans="1:5">
      <x:c r="A215" s="0" t="s">
        <x:v>1011</x:v>
      </x:c>
      <x:c r="B215" s="0" t="s">
        <x:v>19</x:v>
      </x:c>
      <x:c r="C215" s="0" t="s">
        <x:v>1012</x:v>
      </x:c>
      <x:c r="D215" s="44" t="n">
        <x:v>0.36</x:v>
      </x:c>
      <x:c r="E215" s="0" t="s">
        <x:v>1548</x:v>
      </x:c>
    </x:row>
    <x:row r="216" spans="1:5">
      <x:c r="A216" s="0" t="s">
        <x:v>1021</x:v>
      </x:c>
      <x:c r="B216" s="0" t="s">
        <x:v>19</x:v>
      </x:c>
      <x:c r="C216" s="0" t="s">
        <x:v>1022</x:v>
      </x:c>
      <x:c r="D216" s="44" t="n">
        <x:v>0.52</x:v>
      </x:c>
      <x:c r="E216" s="0" t="s">
        <x:v>1549</x:v>
      </x:c>
    </x:row>
    <x:row r="217" spans="1:5">
      <x:c r="A217" s="0" t="s">
        <x:v>1027</x:v>
      </x:c>
      <x:c r="B217" s="0" t="s">
        <x:v>19</x:v>
      </x:c>
      <x:c r="C217" s="0" t="s">
        <x:v>1028</x:v>
      </x:c>
      <x:c r="D217" s="44" t="n">
        <x:v>0.73</x:v>
      </x:c>
      <x:c r="E217" s="0" t="s">
        <x:v>1550</x:v>
      </x:c>
    </x:row>
    <x:row r="218" spans="1:5">
      <x:c r="A218" s="0" t="s">
        <x:v>1071</x:v>
      </x:c>
      <x:c r="B218" s="0" t="s">
        <x:v>26</x:v>
      </x:c>
      <x:c r="C218" s="0" t="s">
        <x:v>1072</x:v>
      </x:c>
      <x:c r="D218" s="44" t="n">
        <x:v>350</x:v>
      </x:c>
      <x:c r="E218" s="0" t="s">
        <x:v>1551</x:v>
      </x:c>
    </x:row>
    <x:row r="219" spans="1:5">
      <x:c r="A219" s="0" t="s">
        <x:v>1373</x:v>
      </x:c>
      <x:c r="B219" s="0" t="s">
        <x:v>26</x:v>
      </x:c>
      <x:c r="C219" s="0" t="s">
        <x:v>1374</x:v>
      </x:c>
      <x:c r="D219" s="44" t="n">
        <x:v>650</x:v>
      </x:c>
      <x:c r="E219" s="0" t="s">
        <x:v>1374</x:v>
      </x:c>
    </x:row>
    <x:row r="220" spans="1:5">
      <x:c r="A220" s="0" t="s">
        <x:v>1073</x:v>
      </x:c>
      <x:c r="B220" s="0" t="s">
        <x:v>26</x:v>
      </x:c>
      <x:c r="C220" s="0" t="s">
        <x:v>1074</x:v>
      </x:c>
      <x:c r="D220" s="44" t="n">
        <x:v>490</x:v>
      </x:c>
      <x:c r="E220" s="0" t="s">
        <x:v>1552</x:v>
      </x:c>
    </x:row>
    <x:row r="221" spans="1:5">
      <x:c r="A221" s="0" t="s">
        <x:v>1075</x:v>
      </x:c>
      <x:c r="B221" s="0" t="s">
        <x:v>16</x:v>
      </x:c>
      <x:c r="C221" s="0" t="s">
        <x:v>1076</x:v>
      </x:c>
      <x:c r="D221" s="44" t="n">
        <x:v>8.06</x:v>
      </x:c>
      <x:c r="E221" s="0" t="s">
        <x:v>1553</x:v>
      </x:c>
    </x:row>
    <x:row r="222" spans="1:5">
      <x:c r="A222" s="0" t="s">
        <x:v>1090</x:v>
      </x:c>
      <x:c r="B222" s="0" t="s">
        <x:v>16</x:v>
      </x:c>
      <x:c r="C222" s="0" t="s">
        <x:v>1091</x:v>
      </x:c>
      <x:c r="D222" s="44" t="n">
        <x:v>0.71</x:v>
      </x:c>
      <x:c r="E222" s="0" t="s">
        <x:v>1554</x:v>
      </x:c>
    </x:row>
    <x:row r="223" spans="1:5">
      <x:c r="A223" s="0" t="s">
        <x:v>1079</x:v>
      </x:c>
      <x:c r="B223" s="0" t="s">
        <x:v>16</x:v>
      </x:c>
      <x:c r="C223" s="0" t="s">
        <x:v>1080</x:v>
      </x:c>
      <x:c r="D223" s="44" t="n">
        <x:v>2.17</x:v>
      </x:c>
      <x:c r="E223" s="0" t="s">
        <x:v>1555</x:v>
      </x:c>
    </x:row>
    <x:row r="224" spans="1:5">
      <x:c r="A224" s="0" t="s">
        <x:v>1083</x:v>
      </x:c>
      <x:c r="B224" s="0" t="s">
        <x:v>16</x:v>
      </x:c>
      <x:c r="C224" s="0" t="s">
        <x:v>1084</x:v>
      </x:c>
      <x:c r="D224" s="44" t="n">
        <x:v>3.65</x:v>
      </x:c>
      <x:c r="E224" s="0" t="s">
        <x:v>1556</x:v>
      </x:c>
    </x:row>
    <x:row r="225" spans="1:5">
      <x:c r="A225" s="0" t="s">
        <x:v>1086</x:v>
      </x:c>
      <x:c r="B225" s="0" t="s">
        <x:v>16</x:v>
      </x:c>
      <x:c r="C225" s="0" t="s">
        <x:v>1087</x:v>
      </x:c>
      <x:c r="D225" s="44" t="n">
        <x:v>1.68</x:v>
      </x:c>
      <x:c r="E225" s="0" t="s">
        <x:v>1557</x:v>
      </x:c>
    </x:row>
    <x:row r="226" spans="1:5">
      <x:c r="A226" s="0" t="s">
        <x:v>1101</x:v>
      </x:c>
      <x:c r="B226" s="0" t="s">
        <x:v>16</x:v>
      </x:c>
      <x:c r="C226" s="0" t="s">
        <x:v>1102</x:v>
      </x:c>
      <x:c r="D226" s="44" t="n">
        <x:v>1.79</x:v>
      </x:c>
      <x:c r="E226" s="0" t="s">
        <x:v>1558</x:v>
      </x:c>
    </x:row>
    <x:row r="227" spans="1:5">
      <x:c r="A227" s="0" t="s">
        <x:v>1094</x:v>
      </x:c>
      <x:c r="B227" s="0" t="s">
        <x:v>16</x:v>
      </x:c>
      <x:c r="C227" s="0" t="s">
        <x:v>1095</x:v>
      </x:c>
      <x:c r="D227" s="44" t="n">
        <x:v>4.63</x:v>
      </x:c>
      <x:c r="E227" s="0" t="s">
        <x:v>1559</x:v>
      </x:c>
    </x:row>
    <x:row r="228" spans="1:5">
      <x:c r="A228" s="0" t="s">
        <x:v>1097</x:v>
      </x:c>
      <x:c r="B228" s="0" t="s">
        <x:v>16</x:v>
      </x:c>
      <x:c r="C228" s="0" t="s">
        <x:v>1098</x:v>
      </x:c>
      <x:c r="D228" s="44" t="n">
        <x:v>21.44</x:v>
      </x:c>
      <x:c r="E228" s="0" t="s">
        <x:v>1560</x:v>
      </x:c>
    </x:row>
    <x:row r="229" spans="1:5">
      <x:c r="A229" s="0" t="s">
        <x:v>1107</x:v>
      </x:c>
      <x:c r="B229" s="0" t="s">
        <x:v>16</x:v>
      </x:c>
      <x:c r="C229" s="0" t="s">
        <x:v>1108</x:v>
      </x:c>
      <x:c r="D229" s="44" t="n">
        <x:v>2.08</x:v>
      </x:c>
      <x:c r="E229" s="0" t="s">
        <x:v>1561</x:v>
      </x:c>
    </x:row>
    <x:row r="230" spans="1:5">
      <x:c r="A230" s="0" t="s">
        <x:v>1367</x:v>
      </x:c>
      <x:c r="B230" s="0" t="s">
        <x:v>26</x:v>
      </x:c>
      <x:c r="C230" s="0" t="s">
        <x:v>1368</x:v>
      </x:c>
      <x:c r="D230" s="44" t="n">
        <x:v>180</x:v>
      </x:c>
      <x:c r="E230" s="0" t="s">
        <x:v>1562</x:v>
      </x:c>
    </x:row>
    <x:row r="231" spans="1:5">
      <x:c r="A231" s="0" t="s">
        <x:v>1369</x:v>
      </x:c>
      <x:c r="B231" s="0" t="s">
        <x:v>26</x:v>
      </x:c>
      <x:c r="C231" s="0" t="s">
        <x:v>1370</x:v>
      </x:c>
      <x:c r="D231" s="44" t="n">
        <x:v>290</x:v>
      </x:c>
      <x:c r="E231" s="0" t="s">
        <x:v>1563</x:v>
      </x:c>
    </x:row>
    <x:row r="232" spans="1:5">
      <x:c r="A232" s="0" t="s">
        <x:v>1375</x:v>
      </x:c>
      <x:c r="B232" s="0" t="s">
        <x:v>26</x:v>
      </x:c>
      <x:c r="C232" s="0" t="s">
        <x:v>1376</x:v>
      </x:c>
      <x:c r="D232" s="44" t="n">
        <x:v>580</x:v>
      </x:c>
      <x:c r="E232" s="0" t="s">
        <x:v>1564</x:v>
      </x:c>
    </x:row>
    <x:row r="233" spans="1:5">
      <x:c r="A233" s="0" t="s">
        <x:v>1371</x:v>
      </x:c>
      <x:c r="B233" s="0" t="s">
        <x:v>26</x:v>
      </x:c>
      <x:c r="C233" s="0" t="s">
        <x:v>1372</x:v>
      </x:c>
      <x:c r="D233" s="44" t="n">
        <x:v>180</x:v>
      </x:c>
      <x:c r="E233" s="0" t="s">
        <x:v>1565</x:v>
      </x:c>
    </x:row>
    <x:row r="234" spans="1:5">
      <x:c r="A234" s="0" t="s">
        <x:v>1377</x:v>
      </x:c>
      <x:c r="B234" s="0" t="s">
        <x:v>26</x:v>
      </x:c>
      <x:c r="C234" s="0" t="s">
        <x:v>1378</x:v>
      </x:c>
      <x:c r="D234" s="44" t="n">
        <x:v>190</x:v>
      </x:c>
      <x:c r="E234" s="0" t="s">
        <x:v>1566</x:v>
      </x:c>
    </x:row>
    <x:row r="235" spans="1:5">
      <x:c r="A235" s="0" t="s">
        <x:v>1111</x:v>
      </x:c>
      <x:c r="B235" s="0" t="s">
        <x:v>26</x:v>
      </x:c>
      <x:c r="C235" s="0" t="s">
        <x:v>1112</x:v>
      </x:c>
      <x:c r="D235" s="44" t="n">
        <x:v>144.26</x:v>
      </x:c>
      <x:c r="E235" s="0" t="s">
        <x:v>1567</x:v>
      </x:c>
    </x:row>
    <x:row r="236" spans="1:5">
      <x:c r="A236" s="0" t="s">
        <x:v>1113</x:v>
      </x:c>
      <x:c r="B236" s="0" t="s">
        <x:v>416</x:v>
      </x:c>
      <x:c r="C236" s="0" t="s">
        <x:v>1114</x:v>
      </x:c>
      <x:c r="D236" s="44" t="n">
        <x:v>4.81</x:v>
      </x:c>
      <x:c r="E236" s="0" t="s">
        <x:v>1568</x:v>
      </x:c>
    </x:row>
    <x:row r="237" spans="1:5">
      <x:c r="A237" s="0" t="s">
        <x:v>1067</x:v>
      </x:c>
      <x:c r="B237" s="0" t="s">
        <x:v>26</x:v>
      </x:c>
      <x:c r="C237" s="0" t="s">
        <x:v>1068</x:v>
      </x:c>
      <x:c r="D237" s="44" t="n">
        <x:v>1.23</x:v>
      </x:c>
      <x:c r="E237" s="0" t="s">
        <x:v>1569</x:v>
      </x:c>
    </x:row>
    <x:row r="238" spans="1:5">
      <x:c r="A238" s="0" t="s">
        <x:v>1105</x:v>
      </x:c>
      <x:c r="B238" s="0" t="s">
        <x:v>26</x:v>
      </x:c>
      <x:c r="C238" s="0" t="s">
        <x:v>1106</x:v>
      </x:c>
      <x:c r="D238" s="44" t="n">
        <x:v>0.28</x:v>
      </x:c>
      <x:c r="E238" s="0" t="s">
        <x:v>1570</x:v>
      </x:c>
    </x:row>
    <x:row r="239" spans="1:5">
      <x:c r="A239" s="0" t="s">
        <x:v>1117</x:v>
      </x:c>
      <x:c r="B239" s="0" t="s">
        <x:v>26</x:v>
      </x:c>
      <x:c r="C239" s="49" t="s">
        <x:v>1118</x:v>
      </x:c>
      <x:c r="D239" s="44" t="n">
        <x:v>1290</x:v>
      </x:c>
      <x:c r="E239" s="0" t="s">
        <x:v>1571</x:v>
      </x:c>
    </x:row>
    <x:row r="240" spans="1:5">
      <x:c r="A240" s="0" t="s">
        <x:v>1121</x:v>
      </x:c>
      <x:c r="B240" s="0" t="s">
        <x:v>26</x:v>
      </x:c>
      <x:c r="C240" s="49" t="s">
        <x:v>324</x:v>
      </x:c>
      <x:c r="D240" s="44" t="n">
        <x:v>732</x:v>
      </x:c>
      <x:c r="E240" s="0" t="s">
        <x:v>1120</x:v>
      </x:c>
    </x:row>
    <x:row r="241" spans="1:5">
      <x:c r="A241" s="0" t="s">
        <x:v>1124</x:v>
      </x:c>
      <x:c r="B241" s="0" t="s">
        <x:v>26</x:v>
      </x:c>
      <x:c r="C241" s="0" t="s">
        <x:v>1125</x:v>
      </x:c>
      <x:c r="D241" s="44" t="n">
        <x:v>190.92</x:v>
      </x:c>
      <x:c r="E241" s="0" t="s">
        <x:v>1125</x:v>
      </x:c>
    </x:row>
    <x:row r="242" spans="1:5">
      <x:c r="A242" s="0" t="s">
        <x:v>1134</x:v>
      </x:c>
      <x:c r="B242" s="0" t="s">
        <x:v>26</x:v>
      </x:c>
      <x:c r="C242" s="49" t="s">
        <x:v>1135</x:v>
      </x:c>
      <x:c r="D242" s="44" t="n">
        <x:v>3500</x:v>
      </x:c>
      <x:c r="E242" s="0" t="s">
        <x:v>1572</x:v>
      </x:c>
    </x:row>
    <x:row r="243" spans="1:5">
      <x:c r="A243" s="0" t="s">
        <x:v>1132</x:v>
      </x:c>
      <x:c r="B243" s="0" t="s">
        <x:v>26</x:v>
      </x:c>
      <x:c r="C243" s="0" t="s">
        <x:v>1133</x:v>
      </x:c>
      <x:c r="D243" s="44" t="n">
        <x:v>34.48</x:v>
      </x:c>
      <x:c r="E243" s="0" t="s">
        <x:v>1573</x:v>
      </x:c>
    </x:row>
    <x:row r="244" spans="1:5">
      <x:c r="A244" s="0" t="s">
        <x:v>1152</x:v>
      </x:c>
      <x:c r="B244" s="0" t="s">
        <x:v>26</x:v>
      </x:c>
      <x:c r="C244" s="49" t="s">
        <x:v>1153</x:v>
      </x:c>
      <x:c r="D244" s="44" t="n">
        <x:v>41.29</x:v>
      </x:c>
      <x:c r="E244" s="0" t="s">
        <x:v>1574</x:v>
      </x:c>
    </x:row>
    <x:row r="245" spans="1:5">
      <x:c r="A245" s="0" t="s">
        <x:v>1391</x:v>
      </x:c>
      <x:c r="B245" s="0" t="s">
        <x:v>26</x:v>
      </x:c>
      <x:c r="C245" s="0" t="s">
        <x:v>1392</x:v>
      </x:c>
      <x:c r="D245" s="44" t="n">
        <x:v>605.21</x:v>
      </x:c>
      <x:c r="E245" s="0" t="s">
        <x:v>1575</x:v>
      </x:c>
    </x:row>
    <x:row r="246" spans="1:5">
      <x:c r="A246" s="0" t="s">
        <x:v>1162</x:v>
      </x:c>
      <x:c r="B246" s="0" t="s">
        <x:v>26</x:v>
      </x:c>
      <x:c r="C246" s="0" t="s">
        <x:v>1163</x:v>
      </x:c>
      <x:c r="D246" s="44" t="n">
        <x:v>21.81</x:v>
      </x:c>
      <x:c r="E246" s="0" t="s">
        <x:v>1576</x:v>
      </x:c>
    </x:row>
    <x:row r="247" spans="1:5">
      <x:c r="A247" s="0" t="s">
        <x:v>1389</x:v>
      </x:c>
      <x:c r="B247" s="0" t="s">
        <x:v>26</x:v>
      </x:c>
      <x:c r="C247" s="0" t="s">
        <x:v>1390</x:v>
      </x:c>
      <x:c r="D247" s="44" t="n">
        <x:v>139.24</x:v>
      </x:c>
      <x:c r="E247" s="0" t="s">
        <x:v>1577</x:v>
      </x:c>
    </x:row>
    <x:row r="248" spans="1:5">
      <x:c r="A248" s="0" t="s">
        <x:v>1387</x:v>
      </x:c>
      <x:c r="B248" s="0" t="s">
        <x:v>26</x:v>
      </x:c>
      <x:c r="C248" s="0" t="s">
        <x:v>1388</x:v>
      </x:c>
      <x:c r="D248" s="44" t="n">
        <x:v>118.39</x:v>
      </x:c>
      <x:c r="E248" s="0" t="s">
        <x:v>1388</x:v>
      </x:c>
    </x:row>
    <x:row r="249" spans="1:5">
      <x:c r="A249" s="0" t="s">
        <x:v>1166</x:v>
      </x:c>
      <x:c r="B249" s="0" t="s">
        <x:v>26</x:v>
      </x:c>
      <x:c r="C249" s="49" t="s">
        <x:v>1167</x:v>
      </x:c>
      <x:c r="D249" s="44" t="n">
        <x:v>25.33</x:v>
      </x:c>
      <x:c r="E249" s="0" t="s">
        <x:v>1165</x:v>
      </x:c>
    </x:row>
    <x:row r="250" spans="1:5">
      <x:c r="A250" s="0" t="s">
        <x:v>1170</x:v>
      </x:c>
      <x:c r="B250" s="0" t="s">
        <x:v>26</x:v>
      </x:c>
      <x:c r="C250" s="0" t="s">
        <x:v>1171</x:v>
      </x:c>
      <x:c r="D250" s="44" t="n">
        <x:v>198</x:v>
      </x:c>
      <x:c r="E250" s="0" t="s">
        <x:v>1171</x:v>
      </x:c>
    </x:row>
    <x:row r="251" spans="1:5">
      <x:c r="A251" s="0" t="s">
        <x:v>1174</x:v>
      </x:c>
      <x:c r="B251" s="0" t="s">
        <x:v>26</x:v>
      </x:c>
      <x:c r="C251" s="49" t="s">
        <x:v>1175</x:v>
      </x:c>
      <x:c r="D251" s="44" t="n">
        <x:v>218</x:v>
      </x:c>
      <x:c r="E251" s="0" t="s">
        <x:v>1173</x:v>
      </x:c>
    </x:row>
    <x:row r="252" spans="1:5">
      <x:c r="A252" s="0" t="s">
        <x:v>1178</x:v>
      </x:c>
      <x:c r="B252" s="0" t="s">
        <x:v>26</x:v>
      </x:c>
      <x:c r="C252" s="49" t="s">
        <x:v>1179</x:v>
      </x:c>
      <x:c r="D252" s="44" t="n">
        <x:v>180</x:v>
      </x:c>
      <x:c r="E252" s="0" t="s">
        <x:v>1177</x:v>
      </x:c>
    </x:row>
    <x:row r="253" spans="1:5">
      <x:c r="A253" s="0" t="s">
        <x:v>1158</x:v>
      </x:c>
      <x:c r="B253" s="0" t="s">
        <x:v>16</x:v>
      </x:c>
      <x:c r="C253" s="0" t="s">
        <x:v>1159</x:v>
      </x:c>
      <x:c r="D253" s="44" t="n">
        <x:v>0.57</x:v>
      </x:c>
      <x:c r="E253" s="0" t="s">
        <x:v>1578</x:v>
      </x:c>
    </x:row>
    <x:row r="254" spans="1:5">
      <x:c r="A254" s="0" t="s">
        <x:v>1193</x:v>
      </x:c>
      <x:c r="B254" s="0" t="s">
        <x:v>26</x:v>
      </x:c>
      <x:c r="C254" s="0" t="s">
        <x:v>1194</x:v>
      </x:c>
      <x:c r="D254" s="44" t="n">
        <x:v>3.6</x:v>
      </x:c>
      <x:c r="E254" s="0" t="s">
        <x:v>1579</x:v>
      </x:c>
    </x:row>
    <x:row r="255" spans="1:5">
      <x:c r="A255" s="0" t="s">
        <x:v>1146</x:v>
      </x:c>
      <x:c r="B255" s="0" t="s">
        <x:v>26</x:v>
      </x:c>
      <x:c r="C255" s="0" t="s">
        <x:v>1147</x:v>
      </x:c>
      <x:c r="D255" s="44" t="n">
        <x:v>5.43</x:v>
      </x:c>
      <x:c r="E255" s="0" t="s">
        <x:v>1147</x:v>
      </x:c>
    </x:row>
    <x:row r="256" spans="1:5">
      <x:c r="A256" s="0" t="s">
        <x:v>1148</x:v>
      </x:c>
      <x:c r="B256" s="0" t="s">
        <x:v>26</x:v>
      </x:c>
      <x:c r="C256" s="0" t="s">
        <x:v>1149</x:v>
      </x:c>
      <x:c r="D256" s="44" t="n">
        <x:v>4.96</x:v>
      </x:c>
      <x:c r="E256" s="0" t="s">
        <x:v>1149</x:v>
      </x:c>
    </x:row>
    <x:row r="257" spans="1:5">
      <x:c r="A257" s="0" t="s">
        <x:v>1142</x:v>
      </x:c>
      <x:c r="B257" s="0" t="s">
        <x:v>26</x:v>
      </x:c>
      <x:c r="C257" s="0" t="s">
        <x:v>1143</x:v>
      </x:c>
      <x:c r="D257" s="44" t="n">
        <x:v>4.34</x:v>
      </x:c>
      <x:c r="E257" s="0" t="s">
        <x:v>1143</x:v>
      </x:c>
    </x:row>
    <x:row r="258" spans="1:5">
      <x:c r="A258" s="0" t="s">
        <x:v>1191</x:v>
      </x:c>
      <x:c r="B258" s="0" t="s">
        <x:v>26</x:v>
      </x:c>
      <x:c r="C258" s="0" t="s">
        <x:v>1192</x:v>
      </x:c>
      <x:c r="D258" s="44" t="n">
        <x:v>10</x:v>
      </x:c>
      <x:c r="E258" s="0" t="s">
        <x:v>1190</x:v>
      </x:c>
    </x:row>
    <x:row r="259" spans="1:5">
      <x:c r="A259" s="0" t="s">
        <x:v>1197</x:v>
      </x:c>
      <x:c r="B259" s="0" t="s">
        <x:v>26</x:v>
      </x:c>
      <x:c r="C259" s="49" t="s">
        <x:v>240</x:v>
      </x:c>
      <x:c r="D259" s="44" t="n">
        <x:v>12</x:v>
      </x:c>
      <x:c r="E259" s="0" t="s">
        <x:v>1196</x:v>
      </x:c>
    </x:row>
    <x:row r="260" spans="1:5">
      <x:c r="A260" s="0" t="s">
        <x:v>1184</x:v>
      </x:c>
      <x:c r="B260" s="0" t="s">
        <x:v>26</x:v>
      </x:c>
      <x:c r="C260" s="0" t="s">
        <x:v>1185</x:v>
      </x:c>
      <x:c r="D260" s="44" t="n">
        <x:v>41.37</x:v>
      </x:c>
      <x:c r="E260" s="0" t="s">
        <x:v>1580</x:v>
      </x:c>
    </x:row>
    <x:row r="261" spans="1:5">
      <x:c r="A261" s="0" t="s">
        <x:v>1188</x:v>
      </x:c>
      <x:c r="B261" s="0" t="s">
        <x:v>26</x:v>
      </x:c>
      <x:c r="C261" s="0" t="s">
        <x:v>1149</x:v>
      </x:c>
      <x:c r="D261" s="44" t="n">
        <x:v>4.96</x:v>
      </x:c>
      <x:c r="E261" s="0" t="s">
        <x:v>1149</x:v>
      </x:c>
    </x:row>
    <x:row r="262" spans="1:5">
      <x:c r="A262" s="0" t="s">
        <x:v>1204</x:v>
      </x:c>
      <x:c r="B262" s="0" t="s">
        <x:v>26</x:v>
      </x:c>
      <x:c r="C262" s="0" t="s">
        <x:v>1205</x:v>
      </x:c>
      <x:c r="D262" s="44" t="n">
        <x:v>194.77</x:v>
      </x:c>
      <x:c r="E262" s="0" t="s">
        <x:v>1581</x:v>
      </x:c>
    </x:row>
    <x:row r="263" spans="1:5">
      <x:c r="A263" s="0" t="s">
        <x:v>1202</x:v>
      </x:c>
      <x:c r="B263" s="0" t="s">
        <x:v>26</x:v>
      </x:c>
      <x:c r="C263" s="0" t="s">
        <x:v>1203</x:v>
      </x:c>
      <x:c r="D263" s="44" t="n">
        <x:v>19.89</x:v>
      </x:c>
      <x:c r="E263" s="0" t="s">
        <x:v>1582</x:v>
      </x:c>
    </x:row>
    <x:row r="264" spans="1:5">
      <x:c r="A264" s="0" t="s">
        <x:v>1186</x:v>
      </x:c>
      <x:c r="B264" s="0" t="s">
        <x:v>26</x:v>
      </x:c>
      <x:c r="C264" s="0" t="s">
        <x:v>1187</x:v>
      </x:c>
      <x:c r="D264" s="44" t="n">
        <x:v>4.21</x:v>
      </x:c>
      <x:c r="E264" s="0" t="s">
        <x:v>1583</x:v>
      </x:c>
    </x:row>
    <x:row r="265" spans="1:5">
      <x:c r="A265" s="0" t="s">
        <x:v>1208</x:v>
      </x:c>
      <x:c r="B265" s="0" t="s">
        <x:v>26</x:v>
      </x:c>
      <x:c r="C265" s="49" t="s">
        <x:v>1209</x:v>
      </x:c>
      <x:c r="D265" s="44" t="n">
        <x:v>5.5</x:v>
      </x:c>
      <x:c r="E265" s="0" t="s">
        <x:v>1584</x:v>
      </x:c>
    </x:row>
    <x:row r="266" spans="1:5">
      <x:c r="A266" s="0" t="s">
        <x:v>1214</x:v>
      </x:c>
      <x:c r="B266" s="0" t="s">
        <x:v>26</x:v>
      </x:c>
      <x:c r="C266" s="0" t="s">
        <x:v>1215</x:v>
      </x:c>
      <x:c r="D266" s="44" t="n">
        <x:v>250</x:v>
      </x:c>
      <x:c r="E266" s="0" t="s">
        <x:v>1585</x:v>
      </x:c>
    </x:row>
    <x:row r="267" spans="1:5">
      <x:c r="A267" s="0" t="s">
        <x:v>1218</x:v>
      </x:c>
      <x:c r="B267" s="0" t="s">
        <x:v>26</x:v>
      </x:c>
      <x:c r="C267" s="0" t="s">
        <x:v>1219</x:v>
      </x:c>
      <x:c r="D267" s="44" t="n">
        <x:v>1071</x:v>
      </x:c>
      <x:c r="E267" s="0" t="s">
        <x:v>1217</x:v>
      </x:c>
    </x:row>
    <x:row r="268" spans="1:5">
      <x:c r="A268" s="0" t="s">
        <x:v>1222</x:v>
      </x:c>
      <x:c r="B268" s="0" t="s">
        <x:v>26</x:v>
      </x:c>
      <x:c r="C268" s="0" t="s">
        <x:v>1223</x:v>
      </x:c>
      <x:c r="D268" s="44" t="n">
        <x:v>1800</x:v>
      </x:c>
      <x:c r="E268" s="0" t="s">
        <x:v>1586</x:v>
      </x:c>
    </x:row>
    <x:row r="269" spans="1:5">
      <x:c r="A269" s="0" t="s">
        <x:v>1226</x:v>
      </x:c>
      <x:c r="B269" s="0" t="s">
        <x:v>26</x:v>
      </x:c>
      <x:c r="C269" s="0" t="s">
        <x:v>1227</x:v>
      </x:c>
      <x:c r="D269" s="44" t="n">
        <x:v>970</x:v>
      </x:c>
      <x:c r="E269" s="0" t="s">
        <x:v>1225</x:v>
      </x:c>
    </x:row>
    <x:row r="270" spans="1:5">
      <x:c r="A270" s="0" t="s">
        <x:v>1230</x:v>
      </x:c>
      <x:c r="B270" s="0" t="s">
        <x:v>26</x:v>
      </x:c>
      <x:c r="C270" s="0" t="s">
        <x:v>1231</x:v>
      </x:c>
      <x:c r="D270" s="44" t="n">
        <x:v>970</x:v>
      </x:c>
      <x:c r="E270" s="0" t="s">
        <x:v>1587</x:v>
      </x:c>
    </x:row>
    <x:row r="271" spans="1:5">
      <x:c r="A271" s="0" t="s">
        <x:v>1234</x:v>
      </x:c>
      <x:c r="B271" s="0" t="s">
        <x:v>26</x:v>
      </x:c>
      <x:c r="C271" s="0" t="s">
        <x:v>1235</x:v>
      </x:c>
      <x:c r="D271" s="44" t="n">
        <x:v>970</x:v>
      </x:c>
      <x:c r="E271" s="0" t="s">
        <x:v>1588</x:v>
      </x:c>
    </x:row>
    <x:row r="272" spans="1:5">
      <x:c r="A272" s="0" t="s">
        <x:v>1238</x:v>
      </x:c>
      <x:c r="B272" s="0" t="s">
        <x:v>26</x:v>
      </x:c>
      <x:c r="C272" s="0" t="s">
        <x:v>1237</x:v>
      </x:c>
      <x:c r="D272" s="44" t="n">
        <x:v>550</x:v>
      </x:c>
      <x:c r="E272" s="0" t="s">
        <x:v>1237</x:v>
      </x:c>
    </x:row>
    <x:row r="273" spans="1:5">
      <x:c r="A273" s="0" t="s">
        <x:v>1243</x:v>
      </x:c>
      <x:c r="B273" s="0" t="s">
        <x:v>19</x:v>
      </x:c>
      <x:c r="C273" s="0" t="s">
        <x:v>1244</x:v>
      </x:c>
      <x:c r="D273" s="44" t="n">
        <x:v>4524.85</x:v>
      </x:c>
      <x:c r="E273" s="0" t="s">
        <x:v>1589</x:v>
      </x:c>
    </x:row>
    <x:row r="274" spans="1:5">
      <x:c r="A274" s="0" t="s">
        <x:v>1247</x:v>
      </x:c>
      <x:c r="B274" s="0" t="s">
        <x:v>19</x:v>
      </x:c>
      <x:c r="C274" s="49" t="s">
        <x:v>1248</x:v>
      </x:c>
      <x:c r="D274" s="44" t="n">
        <x:v>13950</x:v>
      </x:c>
      <x:c r="E274" s="0" t="s">
        <x:v>1590</x:v>
      </x:c>
    </x:row>
    <x:row r="275" spans="1:5">
      <x:c r="A275" s="0" t="s">
        <x:v>1251</x:v>
      </x:c>
      <x:c r="B275" s="0" t="s">
        <x:v>19</x:v>
      </x:c>
      <x:c r="C275" s="0" t="s">
        <x:v>1252</x:v>
      </x:c>
      <x:c r="D275" s="44" t="n">
        <x:v>7366</x:v>
      </x:c>
      <x:c r="E275" s="0" t="s">
        <x:v>1250</x:v>
      </x:c>
    </x:row>
    <x:row r="276" spans="1:5">
      <x:c r="A276" s="0" t="s">
        <x:v>1255</x:v>
      </x:c>
      <x:c r="B276" s="0" t="s">
        <x:v>19</x:v>
      </x:c>
      <x:c r="C276" s="0" t="s">
        <x:v>1256</x:v>
      </x:c>
      <x:c r="D276" s="44" t="n">
        <x:v>2840</x:v>
      </x:c>
      <x:c r="E276" s="0" t="s">
        <x:v>1591</x:v>
      </x:c>
    </x:row>
    <x:row r="277" spans="1:5">
      <x:c r="A277" s="0" t="s">
        <x:v>1259</x:v>
      </x:c>
      <x:c r="B277" s="0" t="s">
        <x:v>26</x:v>
      </x:c>
      <x:c r="C277" s="0" t="s">
        <x:v>159</x:v>
      </x:c>
      <x:c r="D277" s="44" t="n">
        <x:v>2388</x:v>
      </x:c>
      <x:c r="E277" s="0" t="s">
        <x:v>1592</x:v>
      </x:c>
    </x:row>
    <x:row r="278" spans="1:5">
      <x:c r="A278" s="0" t="s">
        <x:v>1338</x:v>
      </x:c>
      <x:c r="B278" s="0" t="s">
        <x:v>416</x:v>
      </x:c>
      <x:c r="C278" s="0" t="s">
        <x:v>1339</x:v>
      </x:c>
      <x:c r="D278" s="44" t="n">
        <x:v>4.49</x:v>
      </x:c>
      <x:c r="E278" s="0" t="s">
        <x:v>1593</x:v>
      </x:c>
    </x:row>
    <x:row r="279" spans="1:5">
      <x:c r="A279" s="0" t="s">
        <x:v>1342</x:v>
      </x:c>
      <x:c r="B279" s="0" t="s">
        <x:v>416</x:v>
      </x:c>
      <x:c r="C279" s="0" t="s">
        <x:v>1343</x:v>
      </x:c>
      <x:c r="D279" s="44" t="n">
        <x:v>5.61</x:v>
      </x:c>
      <x:c r="E279" s="0" t="s">
        <x:v>1594</x:v>
      </x:c>
    </x:row>
    <x:row r="280" spans="1:5">
      <x:c r="A280" s="0" t="s">
        <x:v>1318</x:v>
      </x:c>
      <x:c r="B280" s="0" t="s">
        <x:v>35</x:v>
      </x:c>
      <x:c r="C280" s="0" t="s">
        <x:v>1319</x:v>
      </x:c>
      <x:c r="D280" s="44" t="n">
        <x:v>48.11</x:v>
      </x:c>
      <x:c r="E280" s="0" t="s">
        <x:v>1595</x:v>
      </x:c>
    </x:row>
    <x:row r="281" spans="1:5">
      <x:c r="A281" s="0" t="s">
        <x:v>1322</x:v>
      </x:c>
      <x:c r="B281" s="0" t="s">
        <x:v>35</x:v>
      </x:c>
      <x:c r="C281" s="0" t="s">
        <x:v>1323</x:v>
      </x:c>
      <x:c r="D281" s="44" t="n">
        <x:v>35.06</x:v>
      </x:c>
      <x:c r="E281" s="0" t="s">
        <x:v>1596</x:v>
      </x:c>
    </x:row>
    <x:row r="282" spans="1:5">
      <x:c r="A282" s="0" t="s">
        <x:v>1340</x:v>
      </x:c>
      <x:c r="B282" s="0" t="s">
        <x:v>416</x:v>
      </x:c>
      <x:c r="C282" s="0" t="s">
        <x:v>1341</x:v>
      </x:c>
      <x:c r="D282" s="44" t="n">
        <x:v>0.9</x:v>
      </x:c>
      <x:c r="E282" s="0" t="s">
        <x:v>1597</x:v>
      </x:c>
    </x:row>
    <x:row r="283" spans="1:5">
      <x:c r="A283" s="0" t="s">
        <x:v>1279</x:v>
      </x:c>
      <x:c r="B283" s="0" t="s">
        <x:v>35</x:v>
      </x:c>
      <x:c r="C283" s="0" t="s">
        <x:v>1280</x:v>
      </x:c>
      <x:c r="D283" s="44" t="n">
        <x:v>31.35</x:v>
      </x:c>
      <x:c r="E283" s="0" t="s">
        <x:v>1598</x:v>
      </x:c>
    </x:row>
    <x:row r="284" spans="1:5">
      <x:c r="A284" s="0" t="s">
        <x:v>1336</x:v>
      </x:c>
      <x:c r="B284" s="0" t="s">
        <x:v>416</x:v>
      </x:c>
      <x:c r="C284" s="0" t="s">
        <x:v>1337</x:v>
      </x:c>
      <x:c r="D284" s="44" t="n">
        <x:v>7.07</x:v>
      </x:c>
      <x:c r="E284" s="0" t="s">
        <x:v>1599</x:v>
      </x:c>
    </x:row>
    <x:row r="285" spans="1:5">
      <x:c r="A285" s="0" t="s">
        <x:v>1267</x:v>
      </x:c>
      <x:c r="B285" s="0" t="s">
        <x:v>35</x:v>
      </x:c>
      <x:c r="C285" s="0" t="s">
        <x:v>1268</x:v>
      </x:c>
      <x:c r="D285" s="44" t="n">
        <x:v>31.75</x:v>
      </x:c>
      <x:c r="E285" s="0" t="s">
        <x:v>1600</x:v>
      </x:c>
    </x:row>
    <x:row r="286" spans="1:5">
      <x:c r="A286" s="0" t="s">
        <x:v>1273</x:v>
      </x:c>
      <x:c r="B286" s="0" t="s">
        <x:v>35</x:v>
      </x:c>
      <x:c r="C286" s="0" t="s">
        <x:v>1274</x:v>
      </x:c>
      <x:c r="D286" s="44" t="n">
        <x:v>42.28</x:v>
      </x:c>
      <x:c r="E286" s="0" t="s">
        <x:v>1274</x:v>
      </x:c>
    </x:row>
    <x:row r="287" spans="1:5">
      <x:c r="A287" s="0" t="s">
        <x:v>1285</x:v>
      </x:c>
      <x:c r="B287" s="0" t="s">
        <x:v>26</x:v>
      </x:c>
      <x:c r="C287" s="0" t="s">
        <x:v>1286</x:v>
      </x:c>
      <x:c r="D287" s="44" t="n">
        <x:v>81.55</x:v>
      </x:c>
      <x:c r="E287" s="0" t="s">
        <x:v>1601</x:v>
      </x:c>
    </x:row>
    <x:row r="288" spans="1:5">
      <x:c r="A288" s="0" t="s">
        <x:v>1291</x:v>
      </x:c>
      <x:c r="B288" s="0" t="s">
        <x:v>26</x:v>
      </x:c>
      <x:c r="C288" s="0" t="s">
        <x:v>1292</x:v>
      </x:c>
      <x:c r="D288" s="44" t="n">
        <x:v>184.16</x:v>
      </x:c>
      <x:c r="E288" s="0" t="s">
        <x:v>1602</x:v>
      </x:c>
    </x:row>
    <x:row r="289" spans="1:5">
      <x:c r="A289" s="0" t="s">
        <x:v>1295</x:v>
      </x:c>
      <x:c r="B289" s="0" t="s">
        <x:v>26</x:v>
      </x:c>
      <x:c r="C289" s="0" t="s">
        <x:v>1296</x:v>
      </x:c>
      <x:c r="D289" s="44" t="n">
        <x:v>166.04</x:v>
      </x:c>
      <x:c r="E289" s="0" t="s">
        <x:v>1603</x:v>
      </x:c>
    </x:row>
    <x:row r="290" spans="1:5">
      <x:c r="A290" s="0" t="s">
        <x:v>1299</x:v>
      </x:c>
      <x:c r="B290" s="0" t="s">
        <x:v>26</x:v>
      </x:c>
      <x:c r="C290" s="0" t="s">
        <x:v>1300</x:v>
      </x:c>
      <x:c r="D290" s="44" t="n">
        <x:v>197.94</x:v>
      </x:c>
      <x:c r="E290" s="0" t="s">
        <x:v>1604</x:v>
      </x:c>
    </x:row>
    <x:row r="291" spans="1:5">
      <x:c r="A291" s="0" t="s">
        <x:v>1306</x:v>
      </x:c>
      <x:c r="B291" s="0" t="s">
        <x:v>26</x:v>
      </x:c>
      <x:c r="C291" s="0" t="s">
        <x:v>1307</x:v>
      </x:c>
      <x:c r="D291" s="44" t="n">
        <x:v>3.52</x:v>
      </x:c>
      <x:c r="E291" s="0" t="s">
        <x:v>1605</x:v>
      </x:c>
    </x:row>
    <x:row r="292" spans="1:5">
      <x:c r="A292" s="0" t="s">
        <x:v>1308</x:v>
      </x:c>
      <x:c r="B292" s="0" t="s">
        <x:v>26</x:v>
      </x:c>
      <x:c r="C292" s="0" t="s">
        <x:v>1309</x:v>
      </x:c>
      <x:c r="D292" s="44" t="n">
        <x:v>6.04</x:v>
      </x:c>
      <x:c r="E292" s="0" t="s">
        <x:v>1606</x:v>
      </x:c>
    </x:row>
    <x:row r="293" spans="1:5">
      <x:c r="A293" s="0" t="s">
        <x:v>1312</x:v>
      </x:c>
      <x:c r="B293" s="0" t="s">
        <x:v>26</x:v>
      </x:c>
      <x:c r="C293" s="0" t="s">
        <x:v>1313</x:v>
      </x:c>
      <x:c r="D293" s="44" t="n">
        <x:v>3.54</x:v>
      </x:c>
      <x:c r="E293" s="0" t="s">
        <x:v>1607</x:v>
      </x:c>
    </x:row>
    <x:row r="294" spans="1:5">
      <x:c r="A294" s="0" t="s">
        <x:v>1310</x:v>
      </x:c>
      <x:c r="B294" s="0" t="s">
        <x:v>26</x:v>
      </x:c>
      <x:c r="C294" s="0" t="s">
        <x:v>1311</x:v>
      </x:c>
      <x:c r="D294" s="44" t="n">
        <x:v>2.65</x:v>
      </x:c>
      <x:c r="E294" s="0" t="s">
        <x:v>1608</x:v>
      </x:c>
    </x:row>
    <x:row r="295" spans="1:5">
      <x:c r="A295" s="0" t="s">
        <x:v>1302</x:v>
      </x:c>
      <x:c r="B295" s="0" t="s">
        <x:v>26</x:v>
      </x:c>
      <x:c r="C295" s="0" t="s">
        <x:v>1303</x:v>
      </x:c>
      <x:c r="D295" s="44" t="n">
        <x:v>2.65</x:v>
      </x:c>
      <x:c r="E295" s="0" t="s">
        <x:v>1609</x:v>
      </x:c>
    </x:row>
    <x:row r="296" spans="1:5">
      <x:c r="A296" s="0" t="s">
        <x:v>1334</x:v>
      </x:c>
      <x:c r="B296" s="0" t="s">
        <x:v>416</x:v>
      </x:c>
      <x:c r="C296" s="0" t="s">
        <x:v>1335</x:v>
      </x:c>
      <x:c r="D296" s="44" t="n">
        <x:v>4.47</x:v>
      </x:c>
      <x:c r="E296" s="0" t="s">
        <x:v>1610</x:v>
      </x:c>
    </x:row>
    <x:row r="297" spans="1:5">
      <x:c r="A297" s="0" t="s">
        <x:v>1328</x:v>
      </x:c>
      <x:c r="B297" s="0" t="s">
        <x:v>16</x:v>
      </x:c>
      <x:c r="C297" s="0" t="s">
        <x:v>1329</x:v>
      </x:c>
      <x:c r="D297" s="44" t="n">
        <x:v>1.62</x:v>
      </x:c>
      <x:c r="E297" s="0" t="s">
        <x:v>1611</x:v>
      </x:c>
    </x:row>
    <x:row r="298" spans="1:5">
      <x:c r="A298" s="0" t="s">
        <x:v>644</x:v>
      </x:c>
      <x:c r="B298" s="0" t="s">
        <x:v>645</x:v>
      </x:c>
      <x:c r="C298" s="0" t="s">
        <x:v>646</x:v>
      </x:c>
      <x:c r="D298" s="44" t="n">
        <x:v>10.69</x:v>
      </x:c>
      <x:c r="E298" s="0" t="s">
        <x:v>1612</x:v>
      </x:c>
    </x:row>
    <x:row r="299" spans="1:5">
      <x:c r="A299" s="0" t="s">
        <x:v>1346</x:v>
      </x:c>
      <x:c r="B299" s="0" t="s">
        <x:v>26</x:v>
      </x:c>
      <x:c r="C299" s="0" t="s">
        <x:v>1347</x:v>
      </x:c>
      <x:c r="D299" s="44" t="n">
        <x:v>0.35</x:v>
      </x:c>
      <x:c r="E299" s="0" t="s">
        <x:v>1613</x:v>
      </x:c>
    </x:row>
    <x:row r="300" spans="1:5">
      <x:c r="A300" s="0" t="s">
        <x:v>1348</x:v>
      </x:c>
      <x:c r="B300" s="0" t="s">
        <x:v>26</x:v>
      </x:c>
      <x:c r="C300" s="0" t="s">
        <x:v>1349</x:v>
      </x:c>
      <x:c r="D300" s="44" t="n">
        <x:v>7.33</x:v>
      </x:c>
      <x:c r="E300" s="0" t="s">
        <x:v>1614</x:v>
      </x:c>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1196"/>
  <x:sheetViews>
    <x:sheetView workbookViewId="0"/>
  </x:sheetViews>
  <x:sheetFormatPr defaultRowHeight="15"/>
  <x:cols>
    <x:col min="1" max="1" width="25.710625" style="0" customWidth="1"/>
    <x:col min="2" max="2" width="3.410625" style="0" customWidth="1"/>
    <x:col min="3" max="7" width="13.710625" style="0" customWidth="1"/>
    <x:col min="8" max="8" width="25.710625" style="0" customWidth="1"/>
  </x:cols>
  <x:sheetData>
    <x:row r="1" spans="1:8">
      <x:c r="E1" s="50" t="s">
        <x:v>0</x:v>
      </x:c>
      <x:c r="F1" s="50" t="s">
        <x:v>0</x:v>
      </x:c>
      <x:c r="G1" s="50" t="s">
        <x:v>0</x:v>
      </x:c>
      <x:c r="H1" s="50" t="s">
        <x:v>0</x:v>
      </x:c>
    </x:row>
    <x:row r="2" spans="1:8">
      <x:c r="E2" s="50" t="s">
        <x:v>1</x:v>
      </x:c>
      <x:c r="F2" s="50" t="s">
        <x:v>1</x:v>
      </x:c>
      <x:c r="G2" s="50" t="s">
        <x:v>1</x:v>
      </x:c>
      <x:c r="H2" s="50" t="s">
        <x:v>1</x:v>
      </x:c>
    </x:row>
    <x:row r="3" spans="1:8">
      <x:c r="E3" s="50" t="s"/>
      <x:c r="F3" s="50" t="s"/>
      <x:c r="G3" s="50" t="s"/>
      <x:c r="H3" s="50" t="s"/>
    </x:row>
    <x:row r="4" spans="1:8">
      <x:c r="E4" s="50" t="s"/>
      <x:c r="F4" s="50" t="s"/>
      <x:c r="G4" s="50" t="s"/>
      <x:c r="H4" s="50" t="s"/>
    </x:row>
    <x:row r="6" spans="1:8">
      <x:c r="C6" s="51" t="s">
        <x:v>1615</x:v>
      </x:c>
      <x:c r="D6" s="51" t="s">
        <x:v>1615</x:v>
      </x:c>
      <x:c r="E6" s="51" t="s">
        <x:v>1615</x:v>
      </x:c>
      <x:c r="F6" s="51" t="s">
        <x:v>1615</x:v>
      </x:c>
      <x:c r="G6" s="51" t="s">
        <x:v>1615</x:v>
      </x:c>
    </x:row>
    <x:row r="10" spans="1:8">
      <x:c r="B10" s="0" t="s">
        <x:v>1616</x:v>
      </x:c>
      <x:c r="C10" s="52" t="s">
        <x:v>6</x:v>
      </x:c>
      <x:c r="D10" s="53" t="s">
        <x:v>7</x:v>
      </x:c>
      <x:c r="E10" s="52" t="s">
        <x:v>8</x:v>
      </x:c>
    </x:row>
    <x:row r="11" spans="1:8">
      <x:c r="B11" s="0" t="s">
        <x:v>1616</x:v>
      </x:c>
      <x:c r="C11" s="52" t="s">
        <x:v>9</x:v>
      </x:c>
      <x:c r="D11" s="53" t="s">
        <x:v>7</x:v>
      </x:c>
      <x:c r="E11" s="52" t="s">
        <x:v>10</x:v>
      </x:c>
    </x:row>
    <x:row r="13" spans="1:8" customFormat="1" ht="45" customHeight="1">
      <x:c r="A13" s="54" t="s">
        <x:v>1617</x:v>
      </x:c>
      <x:c r="B13" s="54" t="s">
        <x:v>645</x:v>
      </x:c>
      <x:c r="C13" s="54" t="s">
        <x:v>12</x:v>
      </x:c>
      <x:c r="D13" s="55" t="s">
        <x:v>13</x:v>
      </x:c>
      <x:c r="E13" s="56" t="s">
        <x:v>14</x:v>
      </x:c>
      <x:c r="F13" s="56" t="s">
        <x:v>14</x:v>
      </x:c>
      <x:c r="G13" s="57">
        <x:f>SUM(G14:G14)</x:f>
      </x:c>
      <x:c r="H13" s="0" t="s"/>
    </x:row>
    <x:row r="14" spans="1:8">
      <x:c r="A14" s="58" t="s">
        <x:v>1618</x:v>
      </x:c>
      <x:c r="B14" s="58" t="s"/>
      <x:c r="C14" s="59" t="s"/>
      <x:c r="D14" s="59" t="n">
        <x:v>184.45</x:v>
      </x:c>
      <x:c r="E14" s="59" t="n">
        <x:v>4.5</x:v>
      </x:c>
      <x:c r="F14" s="59" t="s"/>
      <x:c r="G14" s="59">
        <x:f>PRODUCT(C14:F14)</x:f>
      </x:c>
      <x:c r="H14" s="0" t="s"/>
    </x:row>
    <x:row r="16" spans="1:8" customFormat="1" ht="45" customHeight="1">
      <x:c r="A16" s="54" t="s">
        <x:v>1619</x:v>
      </x:c>
      <x:c r="B16" s="54" t="s">
        <x:v>645</x:v>
      </x:c>
      <x:c r="C16" s="54" t="s">
        <x:v>15</x:v>
      </x:c>
      <x:c r="D16" s="55" t="s">
        <x:v>16</x:v>
      </x:c>
      <x:c r="E16" s="56" t="s">
        <x:v>17</x:v>
      </x:c>
      <x:c r="F16" s="56" t="s">
        <x:v>17</x:v>
      </x:c>
      <x:c r="G16" s="57">
        <x:f>SUM(G17:G17)</x:f>
      </x:c>
      <x:c r="H16" s="0" t="s"/>
    </x:row>
    <x:row r="17" spans="1:8">
      <x:c r="A17" s="58" t="s">
        <x:v>1618</x:v>
      </x:c>
      <x:c r="B17" s="58" t="s"/>
      <x:c r="C17" s="59" t="s"/>
      <x:c r="D17" s="59" t="n">
        <x:v>184.45</x:v>
      </x:c>
      <x:c r="E17" s="59" t="s"/>
      <x:c r="F17" s="59" t="s"/>
      <x:c r="G17" s="59">
        <x:f>PRODUCT(C17:F17)</x:f>
      </x:c>
      <x:c r="H17" s="0" t="s"/>
    </x:row>
    <x:row r="19" spans="1:8" customFormat="1" ht="45" customHeight="1">
      <x:c r="A19" s="54" t="s">
        <x:v>1620</x:v>
      </x:c>
      <x:c r="B19" s="54" t="s">
        <x:v>645</x:v>
      </x:c>
      <x:c r="C19" s="54" t="s">
        <x:v>18</x:v>
      </x:c>
      <x:c r="D19" s="55" t="s">
        <x:v>19</x:v>
      </x:c>
      <x:c r="E19" s="56" t="s">
        <x:v>20</x:v>
      </x:c>
      <x:c r="F19" s="56" t="s">
        <x:v>20</x:v>
      </x:c>
      <x:c r="G19" s="57">
        <x:f>SUM(G20:G20)</x:f>
      </x:c>
      <x:c r="H19" s="0" t="s"/>
    </x:row>
    <x:row r="20" spans="1:8">
      <x:c r="A20" s="58" t="s">
        <x:v>1621</x:v>
      </x:c>
      <x:c r="B20" s="58" t="s"/>
      <x:c r="C20" s="59" t="n">
        <x:v>1</x:v>
      </x:c>
      <x:c r="D20" s="59" t="s"/>
      <x:c r="E20" s="59" t="s"/>
      <x:c r="F20" s="59" t="s"/>
      <x:c r="G20" s="59">
        <x:f>PRODUCT(C20:F20)</x:f>
      </x:c>
      <x:c r="H20" s="0" t="s"/>
    </x:row>
    <x:row r="22" spans="1:8" customFormat="1" ht="45" customHeight="1">
      <x:c r="A22" s="54" t="s">
        <x:v>1622</x:v>
      </x:c>
      <x:c r="B22" s="54" t="s">
        <x:v>645</x:v>
      </x:c>
      <x:c r="C22" s="54" t="s">
        <x:v>21</x:v>
      </x:c>
      <x:c r="D22" s="55" t="s">
        <x:v>16</x:v>
      </x:c>
      <x:c r="E22" s="56" t="s">
        <x:v>22</x:v>
      </x:c>
      <x:c r="F22" s="56" t="s">
        <x:v>22</x:v>
      </x:c>
      <x:c r="G22" s="57">
        <x:f>SUM(G23:G25)</x:f>
      </x:c>
      <x:c r="H22" s="0" t="s"/>
    </x:row>
    <x:row r="23" spans="1:8">
      <x:c r="A23" s="60" t="s">
        <x:v>1618</x:v>
      </x:c>
      <x:c r="B23" s="60" t="s">
        <x:v>214</x:v>
      </x:c>
      <x:c r="C23" s="61" t="s"/>
      <x:c r="D23" s="61" t="s"/>
      <x:c r="E23" s="61" t="s"/>
      <x:c r="F23" s="61" t="s"/>
      <x:c r="G23" s="62" t="s"/>
    </x:row>
    <x:row r="24" spans="1:8">
      <x:c r="A24" s="58" t="s">
        <x:v>1623</x:v>
      </x:c>
      <x:c r="B24" s="58" t="s"/>
      <x:c r="C24" s="59" t="n">
        <x:v>4</x:v>
      </x:c>
      <x:c r="D24" s="59" t="n">
        <x:v>10</x:v>
      </x:c>
      <x:c r="E24" s="59" t="s"/>
      <x:c r="F24" s="59" t="s"/>
      <x:c r="G24" s="59">
        <x:f>PRODUCT(C24:F24)</x:f>
      </x:c>
      <x:c r="H24" s="0" t="s"/>
    </x:row>
    <x:row r="25" spans="1:8">
      <x:c r="A25" s="58" t="s">
        <x:v>1624</x:v>
      </x:c>
      <x:c r="B25" s="58" t="s"/>
      <x:c r="C25" s="59" t="s"/>
      <x:c r="D25" s="59" t="n">
        <x:v>5</x:v>
      </x:c>
      <x:c r="E25" s="59" t="s"/>
      <x:c r="F25" s="59" t="s"/>
      <x:c r="G25" s="59">
        <x:f>PRODUCT(C25:F25)</x:f>
      </x:c>
      <x:c r="H25" s="0" t="s"/>
    </x:row>
    <x:row r="27" spans="1:8" customFormat="1" ht="45" customHeight="1">
      <x:c r="A27" s="54" t="s">
        <x:v>1625</x:v>
      </x:c>
      <x:c r="B27" s="54" t="s">
        <x:v>645</x:v>
      </x:c>
      <x:c r="C27" s="54" t="s">
        <x:v>23</x:v>
      </x:c>
      <x:c r="D27" s="55" t="s">
        <x:v>13</x:v>
      </x:c>
      <x:c r="E27" s="56" t="s">
        <x:v>24</x:v>
      </x:c>
      <x:c r="F27" s="56" t="s">
        <x:v>24</x:v>
      </x:c>
      <x:c r="G27" s="57">
        <x:f>SUM(G28:G29)</x:f>
      </x:c>
      <x:c r="H27" s="0" t="s"/>
    </x:row>
    <x:row r="28" spans="1:8">
      <x:c r="A28" s="58" t="s">
        <x:v>1623</x:v>
      </x:c>
      <x:c r="B28" s="58" t="s"/>
      <x:c r="C28" s="59" t="n">
        <x:v>2</x:v>
      </x:c>
      <x:c r="D28" s="59" t="n">
        <x:v>10</x:v>
      </x:c>
      <x:c r="E28" s="59" t="n">
        <x:v>2</x:v>
      </x:c>
      <x:c r="F28" s="59" t="s"/>
      <x:c r="G28" s="59">
        <x:f>PRODUCT(C28:F28)</x:f>
      </x:c>
      <x:c r="H28" s="0" t="s"/>
    </x:row>
    <x:row r="29" spans="1:8">
      <x:c r="A29" s="58" t="s">
        <x:v>1624</x:v>
      </x:c>
      <x:c r="B29" s="58" t="s"/>
      <x:c r="C29" s="59" t="s"/>
      <x:c r="D29" s="59" t="n">
        <x:v>5</x:v>
      </x:c>
      <x:c r="E29" s="59" t="n">
        <x:v>1</x:v>
      </x:c>
      <x:c r="F29" s="59" t="s"/>
      <x:c r="G29" s="59">
        <x:f>PRODUCT(C29:F29)</x:f>
      </x:c>
      <x:c r="H29" s="0" t="s"/>
    </x:row>
    <x:row r="31" spans="1:8" customFormat="1" ht="45" customHeight="1">
      <x:c r="A31" s="54" t="s">
        <x:v>1626</x:v>
      </x:c>
      <x:c r="B31" s="54" t="s">
        <x:v>645</x:v>
      </x:c>
      <x:c r="C31" s="54" t="s">
        <x:v>25</x:v>
      </x:c>
      <x:c r="D31" s="55" t="s">
        <x:v>26</x:v>
      </x:c>
      <x:c r="E31" s="56" t="s">
        <x:v>27</x:v>
      </x:c>
      <x:c r="F31" s="56" t="s">
        <x:v>27</x:v>
      </x:c>
      <x:c r="G31" s="57">
        <x:f>SUM(G32:G32)</x:f>
      </x:c>
      <x:c r="H31" s="0" t="s"/>
    </x:row>
    <x:row r="32" spans="1:8">
      <x:c r="A32" s="58" t="s">
        <x:v>1618</x:v>
      </x:c>
      <x:c r="B32" s="58" t="s"/>
      <x:c r="C32" s="59" t="n">
        <x:v>4</x:v>
      </x:c>
      <x:c r="D32" s="59" t="s"/>
      <x:c r="E32" s="59" t="s"/>
      <x:c r="F32" s="59" t="s"/>
      <x:c r="G32" s="59">
        <x:f>PRODUCT(C32:F32)</x:f>
      </x:c>
      <x:c r="H32" s="0" t="s"/>
    </x:row>
    <x:row r="34" spans="1:8">
      <x:c r="B34" s="0" t="s">
        <x:v>1616</x:v>
      </x:c>
      <x:c r="C34" s="52" t="s">
        <x:v>6</x:v>
      </x:c>
      <x:c r="D34" s="53" t="s">
        <x:v>7</x:v>
      </x:c>
      <x:c r="E34" s="52" t="s">
        <x:v>8</x:v>
      </x:c>
    </x:row>
    <x:row r="35" spans="1:8">
      <x:c r="B35" s="0" t="s">
        <x:v>1616</x:v>
      </x:c>
      <x:c r="C35" s="52" t="s">
        <x:v>9</x:v>
      </x:c>
      <x:c r="D35" s="53" t="s">
        <x:v>29</x:v>
      </x:c>
      <x:c r="E35" s="52" t="s">
        <x:v>30</x:v>
      </x:c>
    </x:row>
    <x:row r="37" spans="1:8" customFormat="1" ht="45" customHeight="1">
      <x:c r="A37" s="54" t="s">
        <x:v>1627</x:v>
      </x:c>
      <x:c r="B37" s="54" t="s">
        <x:v>645</x:v>
      </x:c>
      <x:c r="C37" s="54" t="s">
        <x:v>32</x:v>
      </x:c>
      <x:c r="D37" s="55" t="s">
        <x:v>13</x:v>
      </x:c>
      <x:c r="E37" s="56" t="s">
        <x:v>33</x:v>
      </x:c>
      <x:c r="F37" s="56" t="s">
        <x:v>33</x:v>
      </x:c>
      <x:c r="G37" s="57">
        <x:f>SUM(G38:G39)</x:f>
      </x:c>
      <x:c r="H37" s="0" t="s"/>
    </x:row>
    <x:row r="38" spans="1:8">
      <x:c r="A38" s="60" t="s">
        <x:v>1618</x:v>
      </x:c>
      <x:c r="B38" s="60" t="s">
        <x:v>214</x:v>
      </x:c>
      <x:c r="C38" s="61" t="s"/>
      <x:c r="D38" s="61" t="s"/>
      <x:c r="E38" s="61" t="s"/>
      <x:c r="F38" s="61" t="s"/>
      <x:c r="G38" s="62" t="s"/>
    </x:row>
    <x:row r="39" spans="1:8">
      <x:c r="A39" s="58" t="s">
        <x:v>1628</x:v>
      </x:c>
      <x:c r="B39" s="58" t="s"/>
      <x:c r="C39" s="59" t="s"/>
      <x:c r="D39" s="59" t="n">
        <x:v>2760.78</x:v>
      </x:c>
      <x:c r="E39" s="59" t="n">
        <x:v>1</x:v>
      </x:c>
      <x:c r="F39" s="59" t="s"/>
      <x:c r="G39" s="59">
        <x:f>PRODUCT(C39:F39)</x:f>
      </x:c>
      <x:c r="H39" s="0" t="s"/>
    </x:row>
    <x:row r="41" spans="1:8" customFormat="1" ht="45" customHeight="1">
      <x:c r="A41" s="54" t="s">
        <x:v>1629</x:v>
      </x:c>
      <x:c r="B41" s="54" t="s">
        <x:v>645</x:v>
      </x:c>
      <x:c r="C41" s="54" t="s">
        <x:v>34</x:v>
      </x:c>
      <x:c r="D41" s="55" t="s">
        <x:v>35</x:v>
      </x:c>
      <x:c r="E41" s="56" t="s">
        <x:v>36</x:v>
      </x:c>
      <x:c r="F41" s="56" t="s">
        <x:v>36</x:v>
      </x:c>
      <x:c r="G41" s="57">
        <x:f>SUM(G42:G43)</x:f>
      </x:c>
      <x:c r="H41" s="0" t="s"/>
    </x:row>
    <x:row r="42" spans="1:8">
      <x:c r="A42" s="60" t="s">
        <x:v>1630</x:v>
      </x:c>
      <x:c r="B42" s="60" t="s">
        <x:v>214</x:v>
      </x:c>
      <x:c r="C42" s="61" t="s"/>
      <x:c r="D42" s="61" t="s"/>
      <x:c r="E42" s="61" t="s"/>
      <x:c r="F42" s="61" t="s"/>
      <x:c r="G42" s="62" t="s"/>
    </x:row>
    <x:row r="43" spans="1:8">
      <x:c r="A43" s="58" t="s">
        <x:v>1631</x:v>
      </x:c>
      <x:c r="B43" s="58" t="s"/>
      <x:c r="C43" s="59" t="s"/>
      <x:c r="D43" s="59" t="n">
        <x:v>13.61</x:v>
      </x:c>
      <x:c r="E43" s="59" t="n">
        <x:v>1</x:v>
      </x:c>
      <x:c r="F43" s="59" t="n">
        <x:v>20</x:v>
      </x:c>
      <x:c r="G43" s="59">
        <x:f>PRODUCT(C43:F43)</x:f>
      </x:c>
      <x:c r="H43" s="0" t="s"/>
    </x:row>
    <x:row r="45" spans="1:8" customFormat="1" ht="45" customHeight="1">
      <x:c r="A45" s="54" t="s">
        <x:v>1632</x:v>
      </x:c>
      <x:c r="B45" s="54" t="s">
        <x:v>645</x:v>
      </x:c>
      <x:c r="C45" s="54" t="s">
        <x:v>37</x:v>
      </x:c>
      <x:c r="D45" s="55" t="s">
        <x:v>35</x:v>
      </x:c>
      <x:c r="E45" s="56" t="s">
        <x:v>38</x:v>
      </x:c>
      <x:c r="F45" s="56" t="s">
        <x:v>38</x:v>
      </x:c>
      <x:c r="G45" s="57">
        <x:f>SUM(G46:G50)</x:f>
      </x:c>
      <x:c r="H45" s="0" t="s"/>
    </x:row>
    <x:row r="46" spans="1:8">
      <x:c r="A46" s="60" t="s">
        <x:v>1633</x:v>
      </x:c>
      <x:c r="B46" s="60" t="s">
        <x:v>214</x:v>
      </x:c>
      <x:c r="C46" s="61" t="s"/>
      <x:c r="D46" s="61" t="s"/>
      <x:c r="E46" s="61" t="s"/>
      <x:c r="F46" s="61" t="s"/>
      <x:c r="G46" s="62" t="s"/>
    </x:row>
    <x:row r="47" spans="1:8">
      <x:c r="A47" s="58" t="s">
        <x:v>1634</x:v>
      </x:c>
      <x:c r="B47" s="58" t="s"/>
      <x:c r="C47" s="59" t="s"/>
      <x:c r="D47" s="59" t="n">
        <x:v>170.1</x:v>
      </x:c>
      <x:c r="E47" s="59" t="n">
        <x:v>1</x:v>
      </x:c>
      <x:c r="F47" s="59" t="n">
        <x:v>2.25</x:v>
      </x:c>
      <x:c r="G47" s="59">
        <x:f>PRODUCT(C47:F47)</x:f>
      </x:c>
      <x:c r="H47" s="0" t="s"/>
    </x:row>
    <x:row r="48" spans="1:8">
      <x:c r="A48" s="58" t="s"/>
      <x:c r="B48" s="58" t="s"/>
      <x:c r="C48" s="59" t="s"/>
      <x:c r="D48" s="59" t="n">
        <x:v>78.5</x:v>
      </x:c>
      <x:c r="E48" s="59" t="n">
        <x:v>1</x:v>
      </x:c>
      <x:c r="F48" s="59" t="n">
        <x:v>2.25</x:v>
      </x:c>
      <x:c r="G48" s="59">
        <x:f>PRODUCT(C48:F48)</x:f>
      </x:c>
      <x:c r="H48" s="0" t="s"/>
    </x:row>
    <x:row r="49" spans="1:8">
      <x:c r="A49" s="58" t="s"/>
      <x:c r="B49" s="58" t="s"/>
      <x:c r="C49" s="59" t="s"/>
      <x:c r="D49" s="59" t="n">
        <x:v>101.05</x:v>
      </x:c>
      <x:c r="E49" s="59" t="n">
        <x:v>1</x:v>
      </x:c>
      <x:c r="F49" s="59" t="n">
        <x:v>2.25</x:v>
      </x:c>
      <x:c r="G49" s="59">
        <x:f>PRODUCT(C49:F49)</x:f>
      </x:c>
      <x:c r="H49" s="0" t="s"/>
    </x:row>
    <x:row r="50" spans="1:8">
      <x:c r="A50" s="58" t="s">
        <x:v>1635</x:v>
      </x:c>
      <x:c r="B50" s="58" t="s"/>
      <x:c r="C50" s="59" t="s"/>
      <x:c r="D50" s="59" t="n">
        <x:v>13.3</x:v>
      </x:c>
      <x:c r="E50" s="59" t="n">
        <x:v>4.5</x:v>
      </x:c>
      <x:c r="F50" s="59" t="n">
        <x:v>2.4</x:v>
      </x:c>
      <x:c r="G50" s="59">
        <x:f>PRODUCT(C50:F50)</x:f>
      </x:c>
      <x:c r="H50" s="0" t="s"/>
    </x:row>
    <x:row r="52" spans="1:8" customFormat="1" ht="45" customHeight="1">
      <x:c r="A52" s="54" t="s">
        <x:v>1636</x:v>
      </x:c>
      <x:c r="B52" s="54" t="s">
        <x:v>645</x:v>
      </x:c>
      <x:c r="C52" s="54" t="s">
        <x:v>39</x:v>
      </x:c>
      <x:c r="D52" s="55" t="s">
        <x:v>35</x:v>
      </x:c>
      <x:c r="E52" s="56" t="s">
        <x:v>40</x:v>
      </x:c>
      <x:c r="F52" s="56" t="s">
        <x:v>40</x:v>
      </x:c>
      <x:c r="G52" s="57">
        <x:f>SUM(G53:G68)</x:f>
      </x:c>
      <x:c r="H52" s="0" t="s"/>
    </x:row>
    <x:row r="53" spans="1:8">
      <x:c r="A53" s="60" t="s">
        <x:v>1618</x:v>
      </x:c>
      <x:c r="B53" s="60" t="s">
        <x:v>214</x:v>
      </x:c>
      <x:c r="C53" s="61" t="s"/>
      <x:c r="D53" s="61" t="s"/>
      <x:c r="E53" s="61" t="s"/>
      <x:c r="F53" s="61" t="s"/>
      <x:c r="G53" s="62" t="s"/>
    </x:row>
    <x:row r="54" spans="1:8">
      <x:c r="A54" s="58" t="s">
        <x:v>1637</x:v>
      </x:c>
      <x:c r="B54" s="58" t="s"/>
      <x:c r="C54" s="59" t="s"/>
      <x:c r="D54" s="59" t="n">
        <x:v>757.55</x:v>
      </x:c>
      <x:c r="E54" s="59" t="n">
        <x:v>1</x:v>
      </x:c>
      <x:c r="F54" s="59" t="n">
        <x:v>0.3</x:v>
      </x:c>
      <x:c r="G54" s="59">
        <x:f>PRODUCT(C54:F54)</x:f>
      </x:c>
      <x:c r="H54" s="0" t="s"/>
    </x:row>
    <x:row r="55" spans="1:8">
      <x:c r="A55" s="58" t="s"/>
      <x:c r="B55" s="58" t="s"/>
      <x:c r="C55" s="59" t="s"/>
      <x:c r="D55" s="59" t="n">
        <x:v>38.8</x:v>
      </x:c>
      <x:c r="E55" s="59" t="n">
        <x:v>1</x:v>
      </x:c>
      <x:c r="F55" s="59" t="n">
        <x:v>0.3</x:v>
      </x:c>
      <x:c r="G55" s="59">
        <x:f>PRODUCT(C55:F55)</x:f>
      </x:c>
      <x:c r="H55" s="0" t="s"/>
    </x:row>
    <x:row r="56" spans="1:8">
      <x:c r="A56" s="58" t="s">
        <x:v>1638</x:v>
      </x:c>
      <x:c r="B56" s="58" t="s"/>
      <x:c r="C56" s="59" t="s"/>
      <x:c r="D56" s="59" t="n">
        <x:v>33.13</x:v>
      </x:c>
      <x:c r="E56" s="59" t="n">
        <x:v>1</x:v>
      </x:c>
      <x:c r="F56" s="59" t="n">
        <x:v>0.3</x:v>
      </x:c>
      <x:c r="G56" s="59">
        <x:f>PRODUCT(C56:F56)</x:f>
      </x:c>
      <x:c r="H56" s="0" t="s"/>
    </x:row>
    <x:row r="57" spans="1:8">
      <x:c r="A57" s="58" t="s"/>
      <x:c r="B57" s="58" t="s"/>
      <x:c r="C57" s="59" t="s"/>
      <x:c r="D57" s="59" t="n">
        <x:v>30.06</x:v>
      </x:c>
      <x:c r="E57" s="59" t="n">
        <x:v>1</x:v>
      </x:c>
      <x:c r="F57" s="59" t="n">
        <x:v>0.3</x:v>
      </x:c>
      <x:c r="G57" s="59">
        <x:f>PRODUCT(C57:F57)</x:f>
      </x:c>
      <x:c r="H57" s="0" t="s"/>
    </x:row>
    <x:row r="58" spans="1:8">
      <x:c r="A58" s="58" t="s"/>
      <x:c r="B58" s="58" t="s"/>
      <x:c r="C58" s="59" t="s"/>
      <x:c r="D58" s="59" t="n">
        <x:v>97.02</x:v>
      </x:c>
      <x:c r="E58" s="59" t="n">
        <x:v>1</x:v>
      </x:c>
      <x:c r="F58" s="59" t="n">
        <x:v>0.3</x:v>
      </x:c>
      <x:c r="G58" s="59">
        <x:f>PRODUCT(C58:F58)</x:f>
      </x:c>
      <x:c r="H58" s="0" t="s"/>
    </x:row>
    <x:row r="59" spans="1:8">
      <x:c r="A59" s="58" t="s">
        <x:v>1639</x:v>
      </x:c>
      <x:c r="B59" s="58" t="s"/>
      <x:c r="C59" s="59" t="s"/>
      <x:c r="D59" s="59" t="n">
        <x:v>422.05</x:v>
      </x:c>
      <x:c r="E59" s="59" t="n">
        <x:v>1</x:v>
      </x:c>
      <x:c r="F59" s="59" t="n">
        <x:v>0.3</x:v>
      </x:c>
      <x:c r="G59" s="59">
        <x:f>PRODUCT(C59:F59)</x:f>
      </x:c>
      <x:c r="H59" s="0" t="s"/>
    </x:row>
    <x:row r="60" spans="1:8">
      <x:c r="A60" s="58" t="s"/>
      <x:c r="B60" s="58" t="s"/>
      <x:c r="C60" s="59" t="s"/>
      <x:c r="D60" s="59" t="n">
        <x:v>86.08</x:v>
      </x:c>
      <x:c r="E60" s="59" t="n">
        <x:v>1</x:v>
      </x:c>
      <x:c r="F60" s="59" t="n">
        <x:v>0.3</x:v>
      </x:c>
      <x:c r="G60" s="59">
        <x:f>PRODUCT(C60:F60)</x:f>
      </x:c>
      <x:c r="H60" s="0" t="s"/>
    </x:row>
    <x:row r="61" spans="1:8">
      <x:c r="A61" s="58" t="s">
        <x:v>1640</x:v>
      </x:c>
      <x:c r="B61" s="58" t="s"/>
      <x:c r="C61" s="59" t="s"/>
      <x:c r="D61" s="59" t="n">
        <x:v>208.42</x:v>
      </x:c>
      <x:c r="E61" s="59" t="n">
        <x:v>1</x:v>
      </x:c>
      <x:c r="F61" s="59" t="n">
        <x:v>0.3</x:v>
      </x:c>
      <x:c r="G61" s="59">
        <x:f>PRODUCT(C61:F61)</x:f>
      </x:c>
      <x:c r="H61" s="0" t="s"/>
    </x:row>
    <x:row r="62" spans="1:8">
      <x:c r="A62" s="58" t="s"/>
      <x:c r="B62" s="58" t="s"/>
      <x:c r="C62" s="59" t="s"/>
      <x:c r="D62" s="59" t="n">
        <x:v>77.57</x:v>
      </x:c>
      <x:c r="E62" s="59" t="n">
        <x:v>1</x:v>
      </x:c>
      <x:c r="F62" s="59" t="n">
        <x:v>0.3</x:v>
      </x:c>
      <x:c r="G62" s="59">
        <x:f>PRODUCT(C62:F62)</x:f>
      </x:c>
      <x:c r="H62" s="0" t="s"/>
    </x:row>
    <x:row r="63" spans="1:8">
      <x:c r="A63" s="58" t="s"/>
      <x:c r="B63" s="58" t="s"/>
      <x:c r="C63" s="59" t="s"/>
      <x:c r="D63" s="59" t="n">
        <x:v>60.24</x:v>
      </x:c>
      <x:c r="E63" s="59" t="n">
        <x:v>1</x:v>
      </x:c>
      <x:c r="F63" s="59" t="n">
        <x:v>0.3</x:v>
      </x:c>
      <x:c r="G63" s="59">
        <x:f>PRODUCT(C63:F63)</x:f>
      </x:c>
      <x:c r="H63" s="0" t="s"/>
    </x:row>
    <x:row r="64" spans="1:8">
      <x:c r="A64" s="58" t="s"/>
      <x:c r="B64" s="58" t="s"/>
      <x:c r="C64" s="59" t="s"/>
      <x:c r="D64" s="59" t="n">
        <x:v>18.8</x:v>
      </x:c>
      <x:c r="E64" s="59" t="n">
        <x:v>1</x:v>
      </x:c>
      <x:c r="F64" s="59" t="n">
        <x:v>0.3</x:v>
      </x:c>
      <x:c r="G64" s="59">
        <x:f>PRODUCT(C64:F64)</x:f>
      </x:c>
      <x:c r="H64" s="0" t="s"/>
    </x:row>
    <x:row r="65" spans="1:8">
      <x:c r="A65" s="58" t="s"/>
      <x:c r="B65" s="58" t="s"/>
      <x:c r="C65" s="59" t="s"/>
      <x:c r="D65" s="59" t="n">
        <x:v>88.92</x:v>
      </x:c>
      <x:c r="E65" s="59" t="n">
        <x:v>1</x:v>
      </x:c>
      <x:c r="F65" s="59" t="n">
        <x:v>0.3</x:v>
      </x:c>
      <x:c r="G65" s="59">
        <x:f>PRODUCT(C65:F65)</x:f>
      </x:c>
      <x:c r="H65" s="0" t="s"/>
    </x:row>
    <x:row r="66" spans="1:8">
      <x:c r="A66" s="58" t="s"/>
      <x:c r="B66" s="58" t="s"/>
      <x:c r="C66" s="59" t="s"/>
      <x:c r="D66" s="59" t="n">
        <x:v>24.79</x:v>
      </x:c>
      <x:c r="E66" s="59" t="n">
        <x:v>1</x:v>
      </x:c>
      <x:c r="F66" s="59" t="n">
        <x:v>0.3</x:v>
      </x:c>
      <x:c r="G66" s="59">
        <x:f>PRODUCT(C66:F66)</x:f>
      </x:c>
      <x:c r="H66" s="0" t="s"/>
    </x:row>
    <x:row r="67" spans="1:8">
      <x:c r="A67" s="58" t="s"/>
      <x:c r="B67" s="58" t="s"/>
      <x:c r="C67" s="59" t="s"/>
      <x:c r="D67" s="59" t="n">
        <x:v>63.27</x:v>
      </x:c>
      <x:c r="E67" s="59" t="n">
        <x:v>1</x:v>
      </x:c>
      <x:c r="F67" s="59" t="n">
        <x:v>0.3</x:v>
      </x:c>
      <x:c r="G67" s="59">
        <x:f>PRODUCT(C67:F67)</x:f>
      </x:c>
      <x:c r="H67" s="0" t="s"/>
    </x:row>
    <x:row r="68" spans="1:8">
      <x:c r="A68" s="58" t="s">
        <x:v>1641</x:v>
      </x:c>
      <x:c r="B68" s="58" t="s"/>
      <x:c r="C68" s="59" t="s"/>
      <x:c r="D68" s="59" t="n">
        <x:v>29.2</x:v>
      </x:c>
      <x:c r="E68" s="59" t="n">
        <x:v>1</x:v>
      </x:c>
      <x:c r="F68" s="59" t="n">
        <x:v>0.3</x:v>
      </x:c>
      <x:c r="G68" s="59">
        <x:f>PRODUCT(C68:F68)</x:f>
      </x:c>
      <x:c r="H68" s="0" t="s"/>
    </x:row>
    <x:row r="70" spans="1:8" customFormat="1" ht="45" customHeight="1">
      <x:c r="A70" s="54" t="s">
        <x:v>1642</x:v>
      </x:c>
      <x:c r="B70" s="54" t="s">
        <x:v>645</x:v>
      </x:c>
      <x:c r="C70" s="54" t="s">
        <x:v>41</x:v>
      </x:c>
      <x:c r="D70" s="55" t="s">
        <x:v>35</x:v>
      </x:c>
      <x:c r="E70" s="56" t="s">
        <x:v>42</x:v>
      </x:c>
      <x:c r="F70" s="56" t="s">
        <x:v>42</x:v>
      </x:c>
      <x:c r="G70" s="57">
        <x:f>SUM(G71:G77)</x:f>
      </x:c>
      <x:c r="H70" s="0" t="s"/>
    </x:row>
    <x:row r="71" spans="1:8">
      <x:c r="A71" s="60" t="s">
        <x:v>1618</x:v>
      </x:c>
      <x:c r="B71" s="60" t="s">
        <x:v>214</x:v>
      </x:c>
      <x:c r="C71" s="61" t="s"/>
      <x:c r="D71" s="61" t="s"/>
      <x:c r="E71" s="61" t="s"/>
      <x:c r="F71" s="61" t="s"/>
      <x:c r="G71" s="62" t="s"/>
    </x:row>
    <x:row r="72" spans="1:8">
      <x:c r="A72" s="58" t="s">
        <x:v>1643</x:v>
      </x:c>
      <x:c r="B72" s="58" t="s"/>
      <x:c r="C72" s="59" t="s"/>
      <x:c r="D72" s="59" t="n">
        <x:v>1360</x:v>
      </x:c>
      <x:c r="E72" s="59" t="n">
        <x:v>0.4</x:v>
      </x:c>
      <x:c r="F72" s="59" t="n">
        <x:v>0.4</x:v>
      </x:c>
      <x:c r="G72" s="59">
        <x:f>PRODUCT(C72:F72)</x:f>
      </x:c>
      <x:c r="H72" s="0" t="s"/>
    </x:row>
    <x:row r="73" spans="1:8">
      <x:c r="A73" s="58" t="s"/>
      <x:c r="B73" s="58" t="s"/>
      <x:c r="C73" s="59" t="s"/>
      <x:c r="D73" s="59" t="n">
        <x:v>546.55</x:v>
      </x:c>
      <x:c r="E73" s="59" t="n">
        <x:v>0.4</x:v>
      </x:c>
      <x:c r="F73" s="59" t="n">
        <x:v>0.4</x:v>
      </x:c>
      <x:c r="G73" s="59">
        <x:f>PRODUCT(C73:F73)</x:f>
      </x:c>
      <x:c r="H73" s="0" t="s"/>
    </x:row>
    <x:row r="74" spans="1:8">
      <x:c r="A74" s="58" t="s">
        <x:v>1644</x:v>
      </x:c>
      <x:c r="B74" s="58" t="s"/>
      <x:c r="C74" s="59" t="n">
        <x:v>17</x:v>
      </x:c>
      <x:c r="D74" s="59" t="n">
        <x:v>0.5</x:v>
      </x:c>
      <x:c r="E74" s="59" t="n">
        <x:v>0.5</x:v>
      </x:c>
      <x:c r="F74" s="59" t="n">
        <x:v>0.5</x:v>
      </x:c>
      <x:c r="G74" s="59">
        <x:f>PRODUCT(C74:F74)</x:f>
      </x:c>
      <x:c r="H74" s="0" t="s"/>
    </x:row>
    <x:row r="75" spans="1:8">
      <x:c r="A75" s="58" t="s">
        <x:v>1645</x:v>
      </x:c>
      <x:c r="B75" s="58" t="s"/>
      <x:c r="C75" s="59" t="s"/>
      <x:c r="D75" s="59" t="n">
        <x:v>661.5</x:v>
      </x:c>
      <x:c r="E75" s="59" t="n">
        <x:v>0.4</x:v>
      </x:c>
      <x:c r="F75" s="59" t="n">
        <x:v>0.4</x:v>
      </x:c>
      <x:c r="G75" s="59">
        <x:f>PRODUCT(C75:F75)</x:f>
      </x:c>
      <x:c r="H75" s="0" t="s"/>
    </x:row>
    <x:row r="76" spans="1:8">
      <x:c r="A76" s="58" t="s">
        <x:v>1644</x:v>
      </x:c>
      <x:c r="B76" s="58" t="s"/>
      <x:c r="C76" s="59" t="n">
        <x:v>7</x:v>
      </x:c>
      <x:c r="D76" s="59" t="n">
        <x:v>0.5</x:v>
      </x:c>
      <x:c r="E76" s="59" t="n">
        <x:v>0.5</x:v>
      </x:c>
      <x:c r="F76" s="59" t="n">
        <x:v>0.5</x:v>
      </x:c>
      <x:c r="G76" s="59">
        <x:f>PRODUCT(C76:F76)</x:f>
      </x:c>
      <x:c r="H76" s="0" t="s"/>
    </x:row>
    <x:row r="77" spans="1:8">
      <x:c r="A77" s="58" t="s">
        <x:v>1646</x:v>
      </x:c>
      <x:c r="B77" s="58" t="s"/>
      <x:c r="C77" s="59" t="s"/>
      <x:c r="D77" s="59" t="s"/>
      <x:c r="E77" s="59" t="s"/>
      <x:c r="F77" s="59" t="s"/>
      <x:c r="G77" s="59">
        <x:f>PRODUCT(C77:F77)</x:f>
      </x:c>
      <x:c r="H77" s="0" t="s"/>
    </x:row>
    <x:row r="79" spans="1:8" customFormat="1" ht="45" customHeight="1">
      <x:c r="A79" s="54" t="s">
        <x:v>1647</x:v>
      </x:c>
      <x:c r="B79" s="54" t="s">
        <x:v>645</x:v>
      </x:c>
      <x:c r="C79" s="54" t="s">
        <x:v>43</x:v>
      </x:c>
      <x:c r="D79" s="55" t="s">
        <x:v>35</x:v>
      </x:c>
      <x:c r="E79" s="56" t="s">
        <x:v>44</x:v>
      </x:c>
      <x:c r="F79" s="56" t="s">
        <x:v>44</x:v>
      </x:c>
      <x:c r="G79" s="57">
        <x:f>SUM(G80:G81)</x:f>
      </x:c>
      <x:c r="H79" s="0" t="s"/>
    </x:row>
    <x:row r="80" spans="1:8">
      <x:c r="A80" s="60" t="s">
        <x:v>1648</x:v>
      </x:c>
      <x:c r="B80" s="60" t="s">
        <x:v>214</x:v>
      </x:c>
      <x:c r="C80" s="61" t="s"/>
      <x:c r="D80" s="61" t="s"/>
      <x:c r="E80" s="61" t="s"/>
      <x:c r="F80" s="61" t="s"/>
      <x:c r="G80" s="62" t="s"/>
    </x:row>
    <x:row r="81" spans="1:8">
      <x:c r="A81" s="58" t="s">
        <x:v>1649</x:v>
      </x:c>
      <x:c r="B81" s="58" t="s"/>
      <x:c r="C81" s="59" t="s"/>
      <x:c r="D81" s="59" t="n">
        <x:v>346.4</x:v>
      </x:c>
      <x:c r="E81" s="59" t="n">
        <x:v>0.3</x:v>
      </x:c>
      <x:c r="F81" s="59" t="n">
        <x:v>0.3</x:v>
      </x:c>
      <x:c r="G81" s="59">
        <x:f>PRODUCT(C81:F81)</x:f>
      </x:c>
      <x:c r="H81" s="0" t="s"/>
    </x:row>
    <x:row r="83" spans="1:8" customFormat="1" ht="45" customHeight="1">
      <x:c r="A83" s="54" t="s">
        <x:v>1650</x:v>
      </x:c>
      <x:c r="B83" s="54" t="s">
        <x:v>645</x:v>
      </x:c>
      <x:c r="C83" s="54" t="s">
        <x:v>45</x:v>
      </x:c>
      <x:c r="D83" s="55" t="s">
        <x:v>35</x:v>
      </x:c>
      <x:c r="E83" s="56" t="s">
        <x:v>46</x:v>
      </x:c>
      <x:c r="F83" s="56" t="s">
        <x:v>46</x:v>
      </x:c>
      <x:c r="G83" s="57">
        <x:f>SUM(G84:G89)</x:f>
      </x:c>
      <x:c r="H83" s="0" t="s"/>
    </x:row>
    <x:row r="84" spans="1:8">
      <x:c r="A84" s="60" t="s">
        <x:v>1651</x:v>
      </x:c>
      <x:c r="B84" s="60" t="s">
        <x:v>214</x:v>
      </x:c>
      <x:c r="C84" s="61" t="s"/>
      <x:c r="D84" s="61" t="s"/>
      <x:c r="E84" s="61" t="s"/>
      <x:c r="F84" s="61" t="s"/>
      <x:c r="G84" s="62" t="s"/>
    </x:row>
    <x:row r="85" spans="1:8">
      <x:c r="A85" s="58" t="s">
        <x:v>1652</x:v>
      </x:c>
      <x:c r="B85" s="58" t="s"/>
      <x:c r="C85" s="59" t="s"/>
      <x:c r="D85" s="59" t="n">
        <x:v>79.31</x:v>
      </x:c>
      <x:c r="E85" s="59" t="n">
        <x:v>1</x:v>
      </x:c>
      <x:c r="F85" s="59" t="n">
        <x:v>10</x:v>
      </x:c>
      <x:c r="G85" s="59">
        <x:f>PRODUCT(C85:F85)</x:f>
      </x:c>
      <x:c r="H85" s="0" t="s"/>
    </x:row>
    <x:row r="86" spans="1:8">
      <x:c r="A86" s="58" t="s">
        <x:v>1631</x:v>
      </x:c>
      <x:c r="B86" s="58" t="s"/>
      <x:c r="C86" s="59" t="s"/>
      <x:c r="D86" s="59" t="n">
        <x:v>17.1</x:v>
      </x:c>
      <x:c r="E86" s="59" t="n">
        <x:v>1</x:v>
      </x:c>
      <x:c r="F86" s="59" t="n">
        <x:v>20</x:v>
      </x:c>
      <x:c r="G86" s="59">
        <x:f>PRODUCT(C86:F86)</x:f>
      </x:c>
      <x:c r="H86" s="0" t="s"/>
    </x:row>
    <x:row r="87" spans="1:8">
      <x:c r="A87" s="58" t="s">
        <x:v>1653</x:v>
      </x:c>
      <x:c r="B87" s="58" t="s"/>
      <x:c r="C87" s="59" t="s"/>
      <x:c r="D87" s="59" t="n">
        <x:v>13.96</x:v>
      </x:c>
      <x:c r="E87" s="59" t="n">
        <x:v>1</x:v>
      </x:c>
      <x:c r="F87" s="59" t="n">
        <x:v>20</x:v>
      </x:c>
      <x:c r="G87" s="59">
        <x:f>PRODUCT(C87:F87)</x:f>
      </x:c>
      <x:c r="H87" s="0" t="s"/>
    </x:row>
    <x:row r="88" spans="1:8">
      <x:c r="A88" s="58" t="s">
        <x:v>1654</x:v>
      </x:c>
      <x:c r="B88" s="58" t="s"/>
      <x:c r="C88" s="59" t="s"/>
      <x:c r="D88" s="59" t="n">
        <x:v>5.05</x:v>
      </x:c>
      <x:c r="E88" s="59" t="n">
        <x:v>1</x:v>
      </x:c>
      <x:c r="F88" s="59" t="n">
        <x:v>20</x:v>
      </x:c>
      <x:c r="G88" s="59">
        <x:f>PRODUCT(C88:F88)</x:f>
      </x:c>
      <x:c r="H88" s="0" t="s"/>
    </x:row>
    <x:row r="89" spans="1:8">
      <x:c r="A89" s="58" t="s"/>
      <x:c r="B89" s="58" t="s"/>
      <x:c r="C89" s="59" t="s"/>
      <x:c r="D89" s="59" t="n">
        <x:v>1515.3</x:v>
      </x:c>
      <x:c r="E89" s="59" t="n">
        <x:v>0.2</x:v>
      </x:c>
      <x:c r="F89" s="59" t="s"/>
      <x:c r="G89" s="59">
        <x:f>PRODUCT(C89:F89)</x:f>
      </x:c>
      <x:c r="H89" s="0" t="s"/>
    </x:row>
    <x:row r="91" spans="1:8" customFormat="1" ht="45" customHeight="1">
      <x:c r="A91" s="54" t="s">
        <x:v>1655</x:v>
      </x:c>
      <x:c r="B91" s="54" t="s">
        <x:v>645</x:v>
      </x:c>
      <x:c r="C91" s="54" t="s">
        <x:v>47</x:v>
      </x:c>
      <x:c r="D91" s="55" t="s">
        <x:v>35</x:v>
      </x:c>
      <x:c r="E91" s="56" t="s">
        <x:v>48</x:v>
      </x:c>
      <x:c r="F91" s="56" t="s">
        <x:v>48</x:v>
      </x:c>
      <x:c r="G91" s="57">
        <x:f>SUM(G92:G97)</x:f>
      </x:c>
      <x:c r="H91" s="0" t="s"/>
    </x:row>
    <x:row r="92" spans="1:8">
      <x:c r="A92" s="60" t="s">
        <x:v>1651</x:v>
      </x:c>
      <x:c r="B92" s="60" t="s">
        <x:v>214</x:v>
      </x:c>
      <x:c r="C92" s="61" t="s"/>
      <x:c r="D92" s="61" t="s"/>
      <x:c r="E92" s="61" t="s"/>
      <x:c r="F92" s="61" t="s"/>
      <x:c r="G92" s="62" t="s"/>
    </x:row>
    <x:row r="93" spans="1:8">
      <x:c r="A93" s="58" t="s">
        <x:v>1652</x:v>
      </x:c>
      <x:c r="B93" s="58" t="s"/>
      <x:c r="C93" s="59" t="s"/>
      <x:c r="D93" s="59" t="n">
        <x:v>79.31</x:v>
      </x:c>
      <x:c r="E93" s="59" t="n">
        <x:v>1</x:v>
      </x:c>
      <x:c r="F93" s="59" t="n">
        <x:v>10</x:v>
      </x:c>
      <x:c r="G93" s="59">
        <x:f>PRODUCT(C93:F93)</x:f>
      </x:c>
      <x:c r="H93" s="0" t="s"/>
    </x:row>
    <x:row r="94" spans="1:8">
      <x:c r="A94" s="58" t="s">
        <x:v>1631</x:v>
      </x:c>
      <x:c r="B94" s="58" t="s"/>
      <x:c r="C94" s="59" t="s"/>
      <x:c r="D94" s="59" t="n">
        <x:v>17.1</x:v>
      </x:c>
      <x:c r="E94" s="59" t="n">
        <x:v>1</x:v>
      </x:c>
      <x:c r="F94" s="59" t="n">
        <x:v>20</x:v>
      </x:c>
      <x:c r="G94" s="59">
        <x:f>PRODUCT(C94:F94)</x:f>
      </x:c>
      <x:c r="H94" s="0" t="s"/>
    </x:row>
    <x:row r="95" spans="1:8">
      <x:c r="A95" s="58" t="s">
        <x:v>1653</x:v>
      </x:c>
      <x:c r="B95" s="58" t="s"/>
      <x:c r="C95" s="59" t="s"/>
      <x:c r="D95" s="59" t="n">
        <x:v>13.96</x:v>
      </x:c>
      <x:c r="E95" s="59" t="n">
        <x:v>1</x:v>
      </x:c>
      <x:c r="F95" s="59" t="n">
        <x:v>20</x:v>
      </x:c>
      <x:c r="G95" s="59">
        <x:f>PRODUCT(C95:F95)</x:f>
      </x:c>
      <x:c r="H95" s="0" t="s"/>
    </x:row>
    <x:row r="96" spans="1:8">
      <x:c r="A96" s="58" t="s">
        <x:v>1654</x:v>
      </x:c>
      <x:c r="B96" s="58" t="s"/>
      <x:c r="C96" s="59" t="s"/>
      <x:c r="D96" s="59" t="n">
        <x:v>5.05</x:v>
      </x:c>
      <x:c r="E96" s="59" t="n">
        <x:v>1</x:v>
      </x:c>
      <x:c r="F96" s="59" t="n">
        <x:v>20</x:v>
      </x:c>
      <x:c r="G96" s="59">
        <x:f>PRODUCT(C96:F96)</x:f>
      </x:c>
      <x:c r="H96" s="0" t="s"/>
    </x:row>
    <x:row r="97" spans="1:8">
      <x:c r="A97" s="58" t="s"/>
      <x:c r="B97" s="58" t="s"/>
      <x:c r="C97" s="59" t="s"/>
      <x:c r="D97" s="59" t="n">
        <x:v>1515.3</x:v>
      </x:c>
      <x:c r="E97" s="59" t="n">
        <x:v>0.2</x:v>
      </x:c>
      <x:c r="F97" s="59" t="s"/>
      <x:c r="G97" s="59">
        <x:f>PRODUCT(C97:F97)</x:f>
      </x:c>
      <x:c r="H97" s="0" t="s"/>
    </x:row>
    <x:row r="99" spans="1:8">
      <x:c r="B99" s="0" t="s">
        <x:v>1616</x:v>
      </x:c>
      <x:c r="C99" s="52" t="s">
        <x:v>6</x:v>
      </x:c>
      <x:c r="D99" s="53" t="s">
        <x:v>7</x:v>
      </x:c>
      <x:c r="E99" s="52" t="s">
        <x:v>8</x:v>
      </x:c>
    </x:row>
    <x:row r="100" spans="1:8">
      <x:c r="B100" s="0" t="s">
        <x:v>1616</x:v>
      </x:c>
      <x:c r="C100" s="52" t="s">
        <x:v>9</x:v>
      </x:c>
      <x:c r="D100" s="53" t="s">
        <x:v>49</x:v>
      </x:c>
      <x:c r="E100" s="52" t="s">
        <x:v>50</x:v>
      </x:c>
    </x:row>
    <x:row r="101" spans="1:8">
      <x:c r="B101" s="0" t="s">
        <x:v>1616</x:v>
      </x:c>
      <x:c r="C101" s="52" t="s">
        <x:v>51</x:v>
      </x:c>
      <x:c r="D101" s="53" t="s">
        <x:v>7</x:v>
      </x:c>
      <x:c r="E101" s="52" t="s">
        <x:v>52</x:v>
      </x:c>
    </x:row>
    <x:row r="103" spans="1:8" customFormat="1" ht="45" customHeight="1">
      <x:c r="A103" s="54" t="s">
        <x:v>1656</x:v>
      </x:c>
      <x:c r="B103" s="54" t="s">
        <x:v>645</x:v>
      </x:c>
      <x:c r="C103" s="54" t="s">
        <x:v>54</x:v>
      </x:c>
      <x:c r="D103" s="55" t="s">
        <x:v>35</x:v>
      </x:c>
      <x:c r="E103" s="56" t="s">
        <x:v>55</x:v>
      </x:c>
      <x:c r="F103" s="56" t="s">
        <x:v>55</x:v>
      </x:c>
      <x:c r="G103" s="57">
        <x:f>SUM(G104:G104)</x:f>
      </x:c>
      <x:c r="H103" s="0" t="s"/>
    </x:row>
    <x:row r="104" spans="1:8">
      <x:c r="A104" s="58" t="s">
        <x:v>1618</x:v>
      </x:c>
      <x:c r="B104" s="58" t="s"/>
      <x:c r="C104" s="59" t="s"/>
      <x:c r="D104" s="59" t="n">
        <x:v>13.3</x:v>
      </x:c>
      <x:c r="E104" s="59" t="n">
        <x:v>2.4</x:v>
      </x:c>
      <x:c r="F104" s="59" t="n">
        <x:v>0.2</x:v>
      </x:c>
      <x:c r="G104" s="59">
        <x:f>PRODUCT(C104:F104)</x:f>
      </x:c>
      <x:c r="H104" s="0" t="s"/>
    </x:row>
    <x:row r="106" spans="1:8" customFormat="1" ht="45" customHeight="1">
      <x:c r="A106" s="54" t="s">
        <x:v>1657</x:v>
      </x:c>
      <x:c r="B106" s="54" t="s">
        <x:v>645</x:v>
      </x:c>
      <x:c r="C106" s="54" t="s">
        <x:v>56</x:v>
      </x:c>
      <x:c r="D106" s="55" t="s">
        <x:v>35</x:v>
      </x:c>
      <x:c r="E106" s="56" t="s">
        <x:v>57</x:v>
      </x:c>
      <x:c r="F106" s="56" t="s">
        <x:v>57</x:v>
      </x:c>
      <x:c r="G106" s="57">
        <x:f>SUM(G107:G108)</x:f>
      </x:c>
      <x:c r="H106" s="0" t="s"/>
    </x:row>
    <x:row r="107" spans="1:8">
      <x:c r="A107" s="58" t="s">
        <x:v>1618</x:v>
      </x:c>
      <x:c r="B107" s="58" t="s"/>
      <x:c r="C107" s="59" t="n">
        <x:v>4</x:v>
      </x:c>
      <x:c r="D107" s="59" t="n">
        <x:v>13.3</x:v>
      </x:c>
      <x:c r="E107" s="59" t="n">
        <x:v>1</x:v>
      </x:c>
      <x:c r="F107" s="59" t="n">
        <x:v>1</x:v>
      </x:c>
      <x:c r="G107" s="59">
        <x:f>PRODUCT(C107:F107)</x:f>
      </x:c>
      <x:c r="H107" s="0" t="s"/>
    </x:row>
    <x:row r="108" spans="1:8">
      <x:c r="A108" s="58" t="s"/>
      <x:c r="B108" s="58" t="s"/>
      <x:c r="C108" s="59" t="s"/>
      <x:c r="D108" s="59" t="n">
        <x:v>13.3</x:v>
      </x:c>
      <x:c r="E108" s="59" t="n">
        <x:v>1.5</x:v>
      </x:c>
      <x:c r="F108" s="59" t="n">
        <x:v>1</x:v>
      </x:c>
      <x:c r="G108" s="59">
        <x:f>PRODUCT(C108:F108)</x:f>
      </x:c>
      <x:c r="H108" s="0" t="s"/>
    </x:row>
    <x:row r="110" spans="1:8" customFormat="1" ht="45" customHeight="1">
      <x:c r="A110" s="54" t="s">
        <x:v>1658</x:v>
      </x:c>
      <x:c r="B110" s="54" t="s">
        <x:v>645</x:v>
      </x:c>
      <x:c r="C110" s="54" t="s">
        <x:v>58</x:v>
      </x:c>
      <x:c r="D110" s="55" t="s">
        <x:v>13</x:v>
      </x:c>
      <x:c r="E110" s="56" t="s">
        <x:v>59</x:v>
      </x:c>
      <x:c r="F110" s="56" t="s">
        <x:v>59</x:v>
      </x:c>
      <x:c r="G110" s="57">
        <x:f>SUM(G111:G111)</x:f>
      </x:c>
      <x:c r="H110" s="0" t="s"/>
    </x:row>
    <x:row r="111" spans="1:8">
      <x:c r="A111" s="58" t="s">
        <x:v>1618</x:v>
      </x:c>
      <x:c r="B111" s="58" t="s"/>
      <x:c r="C111" s="59" t="s"/>
      <x:c r="D111" s="59" t="n">
        <x:v>13.3</x:v>
      </x:c>
      <x:c r="E111" s="59" t="n">
        <x:v>4</x:v>
      </x:c>
      <x:c r="F111" s="59" t="n">
        <x:v>1.5</x:v>
      </x:c>
      <x:c r="G111" s="59">
        <x:f>PRODUCT(C111:F111)</x:f>
      </x:c>
      <x:c r="H111" s="0" t="s"/>
    </x:row>
    <x:row r="113" spans="1:8" customFormat="1" ht="45" customHeight="1">
      <x:c r="A113" s="54" t="s">
        <x:v>1659</x:v>
      </x:c>
      <x:c r="B113" s="54" t="s">
        <x:v>645</x:v>
      </x:c>
      <x:c r="C113" s="54" t="s">
        <x:v>60</x:v>
      </x:c>
      <x:c r="D113" s="55" t="s">
        <x:v>16</x:v>
      </x:c>
      <x:c r="E113" s="56" t="s">
        <x:v>61</x:v>
      </x:c>
      <x:c r="F113" s="56" t="s">
        <x:v>61</x:v>
      </x:c>
      <x:c r="G113" s="57">
        <x:f>SUM(G114:G114)</x:f>
      </x:c>
      <x:c r="H113" s="0" t="s"/>
    </x:row>
    <x:row r="114" spans="1:8">
      <x:c r="A114" s="58" t="s">
        <x:v>1618</x:v>
      </x:c>
      <x:c r="B114" s="58" t="s"/>
      <x:c r="C114" s="59" t="s"/>
      <x:c r="D114" s="59" t="n">
        <x:v>13.3</x:v>
      </x:c>
      <x:c r="E114" s="59" t="s"/>
      <x:c r="F114" s="59" t="s"/>
      <x:c r="G114" s="59">
        <x:f>PRODUCT(C114:F114)</x:f>
      </x:c>
      <x:c r="H114" s="0" t="s"/>
    </x:row>
    <x:row r="116" spans="1:8" customFormat="1" ht="45" customHeight="1">
      <x:c r="A116" s="54" t="s">
        <x:v>1660</x:v>
      </x:c>
      <x:c r="B116" s="54" t="s">
        <x:v>645</x:v>
      </x:c>
      <x:c r="C116" s="54" t="s">
        <x:v>62</x:v>
      </x:c>
      <x:c r="D116" s="55" t="s">
        <x:v>35</x:v>
      </x:c>
      <x:c r="E116" s="56" t="s">
        <x:v>63</x:v>
      </x:c>
      <x:c r="F116" s="56" t="s">
        <x:v>63</x:v>
      </x:c>
      <x:c r="G116" s="57">
        <x:f>SUM(G117:G117)</x:f>
      </x:c>
      <x:c r="H116" s="0" t="s"/>
    </x:row>
    <x:row r="117" spans="1:8">
      <x:c r="A117" s="58" t="s">
        <x:v>1618</x:v>
      </x:c>
      <x:c r="B117" s="58" t="s"/>
      <x:c r="C117" s="59" t="s"/>
      <x:c r="D117" s="59" t="n">
        <x:v>13.3</x:v>
      </x:c>
      <x:c r="E117" s="59" t="n">
        <x:v>4</x:v>
      </x:c>
      <x:c r="F117" s="59" t="n">
        <x:v>1</x:v>
      </x:c>
      <x:c r="G117" s="59">
        <x:f>PRODUCT(C117:F117)</x:f>
      </x:c>
      <x:c r="H117" s="0" t="s"/>
    </x:row>
    <x:row r="119" spans="1:8">
      <x:c r="B119" s="0" t="s">
        <x:v>1616</x:v>
      </x:c>
      <x:c r="C119" s="52" t="s">
        <x:v>6</x:v>
      </x:c>
      <x:c r="D119" s="53" t="s">
        <x:v>7</x:v>
      </x:c>
      <x:c r="E119" s="52" t="s">
        <x:v>8</x:v>
      </x:c>
    </x:row>
    <x:row r="120" spans="1:8">
      <x:c r="B120" s="0" t="s">
        <x:v>1616</x:v>
      </x:c>
      <x:c r="C120" s="52" t="s">
        <x:v>9</x:v>
      </x:c>
      <x:c r="D120" s="53" t="s">
        <x:v>49</x:v>
      </x:c>
      <x:c r="E120" s="52" t="s">
        <x:v>50</x:v>
      </x:c>
    </x:row>
    <x:row r="121" spans="1:8">
      <x:c r="B121" s="0" t="s">
        <x:v>1616</x:v>
      </x:c>
      <x:c r="C121" s="52" t="s">
        <x:v>51</x:v>
      </x:c>
      <x:c r="D121" s="53" t="s">
        <x:v>29</x:v>
      </x:c>
      <x:c r="E121" s="52" t="s">
        <x:v>64</x:v>
      </x:c>
    </x:row>
    <x:row r="123" spans="1:8" customFormat="1" ht="45" customHeight="1">
      <x:c r="A123" s="54" t="s">
        <x:v>1661</x:v>
      </x:c>
      <x:c r="B123" s="54" t="s">
        <x:v>645</x:v>
      </x:c>
      <x:c r="C123" s="54" t="s">
        <x:v>66</x:v>
      </x:c>
      <x:c r="D123" s="55" t="s">
        <x:v>35</x:v>
      </x:c>
      <x:c r="E123" s="56" t="s">
        <x:v>67</x:v>
      </x:c>
      <x:c r="F123" s="56" t="s">
        <x:v>67</x:v>
      </x:c>
      <x:c r="G123" s="57">
        <x:f>SUM(G124:G128)</x:f>
      </x:c>
      <x:c r="H123" s="0" t="s"/>
    </x:row>
    <x:row r="124" spans="1:8">
      <x:c r="A124" s="60" t="s">
        <x:v>1662</x:v>
      </x:c>
      <x:c r="B124" s="60" t="s">
        <x:v>214</x:v>
      </x:c>
      <x:c r="C124" s="61" t="s"/>
      <x:c r="D124" s="61" t="s"/>
      <x:c r="E124" s="61" t="s"/>
      <x:c r="F124" s="61" t="s"/>
      <x:c r="G124" s="62" t="s"/>
    </x:row>
    <x:row r="125" spans="1:8">
      <x:c r="A125" s="58" t="s">
        <x:v>1634</x:v>
      </x:c>
      <x:c r="B125" s="58" t="s"/>
      <x:c r="C125" s="59" t="s"/>
      <x:c r="D125" s="59" t="n">
        <x:v>170.1</x:v>
      </x:c>
      <x:c r="E125" s="59" t="n">
        <x:v>1</x:v>
      </x:c>
      <x:c r="F125" s="59" t="n">
        <x:v>2.25</x:v>
      </x:c>
      <x:c r="G125" s="59">
        <x:f>PRODUCT(C125:F125)</x:f>
      </x:c>
      <x:c r="H125" s="0" t="s"/>
    </x:row>
    <x:row r="126" spans="1:8">
      <x:c r="A126" s="58" t="s"/>
      <x:c r="B126" s="58" t="s"/>
      <x:c r="C126" s="59" t="s"/>
      <x:c r="D126" s="59" t="n">
        <x:v>78.5</x:v>
      </x:c>
      <x:c r="E126" s="59" t="n">
        <x:v>1</x:v>
      </x:c>
      <x:c r="F126" s="59" t="n">
        <x:v>2.25</x:v>
      </x:c>
      <x:c r="G126" s="59">
        <x:f>PRODUCT(C126:F126)</x:f>
      </x:c>
      <x:c r="H126" s="0" t="s"/>
    </x:row>
    <x:row r="127" spans="1:8">
      <x:c r="A127" s="58" t="s"/>
      <x:c r="B127" s="58" t="s"/>
      <x:c r="C127" s="59" t="s"/>
      <x:c r="D127" s="59" t="n">
        <x:v>101.05</x:v>
      </x:c>
      <x:c r="E127" s="59" t="n">
        <x:v>1</x:v>
      </x:c>
      <x:c r="F127" s="59" t="n">
        <x:v>2.25</x:v>
      </x:c>
      <x:c r="G127" s="59">
        <x:f>PRODUCT(C127:F127)</x:f>
      </x:c>
      <x:c r="H127" s="0" t="s"/>
    </x:row>
    <x:row r="128" spans="1:8">
      <x:c r="A128" s="58" t="s"/>
      <x:c r="B128" s="58" t="s"/>
      <x:c r="C128" s="59" t="s"/>
      <x:c r="D128" s="59" t="n">
        <x:v>786.713</x:v>
      </x:c>
      <x:c r="E128" s="59" t="n">
        <x:v>0.2</x:v>
      </x:c>
      <x:c r="F128" s="59" t="s"/>
      <x:c r="G128" s="59">
        <x:f>PRODUCT(C128:F128)</x:f>
      </x:c>
      <x:c r="H128" s="0" t="s"/>
    </x:row>
    <x:row r="130" spans="1:8" customFormat="1" ht="45" customHeight="1">
      <x:c r="A130" s="54" t="s">
        <x:v>1663</x:v>
      </x:c>
      <x:c r="B130" s="54" t="s">
        <x:v>645</x:v>
      </x:c>
      <x:c r="C130" s="54" t="s">
        <x:v>68</x:v>
      </x:c>
      <x:c r="D130" s="55" t="s">
        <x:v>35</x:v>
      </x:c>
      <x:c r="E130" s="56" t="s">
        <x:v>69</x:v>
      </x:c>
      <x:c r="F130" s="56" t="s">
        <x:v>69</x:v>
      </x:c>
      <x:c r="G130" s="57">
        <x:f>SUM(G131:G135)</x:f>
      </x:c>
      <x:c r="H130" s="0" t="s"/>
    </x:row>
    <x:row r="131" spans="1:8">
      <x:c r="A131" s="60" t="s">
        <x:v>1662</x:v>
      </x:c>
      <x:c r="B131" s="60" t="s">
        <x:v>214</x:v>
      </x:c>
      <x:c r="C131" s="61" t="s"/>
      <x:c r="D131" s="61" t="s"/>
      <x:c r="E131" s="61" t="s"/>
      <x:c r="F131" s="61" t="s"/>
      <x:c r="G131" s="62" t="s"/>
    </x:row>
    <x:row r="132" spans="1:8">
      <x:c r="A132" s="58" t="s">
        <x:v>1634</x:v>
      </x:c>
      <x:c r="B132" s="58" t="s"/>
      <x:c r="C132" s="59" t="s"/>
      <x:c r="D132" s="59" t="n">
        <x:v>170.1</x:v>
      </x:c>
      <x:c r="E132" s="59" t="n">
        <x:v>1</x:v>
      </x:c>
      <x:c r="F132" s="59" t="n">
        <x:v>2.25</x:v>
      </x:c>
      <x:c r="G132" s="59">
        <x:f>PRODUCT(C132:F132)</x:f>
      </x:c>
      <x:c r="H132" s="0" t="s"/>
    </x:row>
    <x:row r="133" spans="1:8">
      <x:c r="A133" s="58" t="s"/>
      <x:c r="B133" s="58" t="s"/>
      <x:c r="C133" s="59" t="s"/>
      <x:c r="D133" s="59" t="n">
        <x:v>78.5</x:v>
      </x:c>
      <x:c r="E133" s="59" t="n">
        <x:v>1</x:v>
      </x:c>
      <x:c r="F133" s="59" t="n">
        <x:v>2.25</x:v>
      </x:c>
      <x:c r="G133" s="59">
        <x:f>PRODUCT(C133:F133)</x:f>
      </x:c>
      <x:c r="H133" s="0" t="s"/>
    </x:row>
    <x:row r="134" spans="1:8">
      <x:c r="A134" s="58" t="s"/>
      <x:c r="B134" s="58" t="s"/>
      <x:c r="C134" s="59" t="s"/>
      <x:c r="D134" s="59" t="n">
        <x:v>101.05</x:v>
      </x:c>
      <x:c r="E134" s="59" t="n">
        <x:v>1</x:v>
      </x:c>
      <x:c r="F134" s="59" t="n">
        <x:v>2.25</x:v>
      </x:c>
      <x:c r="G134" s="59">
        <x:f>PRODUCT(C134:F134)</x:f>
      </x:c>
      <x:c r="H134" s="0" t="s"/>
    </x:row>
    <x:row r="135" spans="1:8">
      <x:c r="A135" s="58" t="s"/>
      <x:c r="B135" s="58" t="s"/>
      <x:c r="C135" s="59" t="s"/>
      <x:c r="D135" s="59" t="n">
        <x:v>786.713</x:v>
      </x:c>
      <x:c r="E135" s="59" t="n">
        <x:v>0.2</x:v>
      </x:c>
      <x:c r="F135" s="59" t="s"/>
      <x:c r="G135" s="59">
        <x:f>PRODUCT(C135:F135)</x:f>
      </x:c>
      <x:c r="H135" s="0" t="s"/>
    </x:row>
    <x:row r="137" spans="1:8" customFormat="1" ht="45" customHeight="1">
      <x:c r="A137" s="54" t="s">
        <x:v>1664</x:v>
      </x:c>
      <x:c r="B137" s="54" t="s">
        <x:v>645</x:v>
      </x:c>
      <x:c r="C137" s="54" t="s">
        <x:v>70</x:v>
      </x:c>
      <x:c r="D137" s="55" t="s">
        <x:v>13</x:v>
      </x:c>
      <x:c r="E137" s="56" t="s">
        <x:v>71</x:v>
      </x:c>
      <x:c r="F137" s="56" t="s">
        <x:v>71</x:v>
      </x:c>
      <x:c r="G137" s="57">
        <x:f>SUM(G138:G141)</x:f>
      </x:c>
      <x:c r="H137" s="0" t="s"/>
    </x:row>
    <x:row r="138" spans="1:8">
      <x:c r="A138" s="60" t="s">
        <x:v>1662</x:v>
      </x:c>
      <x:c r="B138" s="60" t="s">
        <x:v>214</x:v>
      </x:c>
      <x:c r="C138" s="61" t="s"/>
      <x:c r="D138" s="61" t="s"/>
      <x:c r="E138" s="61" t="s"/>
      <x:c r="F138" s="61" t="s"/>
      <x:c r="G138" s="62" t="s"/>
    </x:row>
    <x:row r="139" spans="1:8">
      <x:c r="A139" s="58" t="n">
        <x:v>32</x:v>
      </x:c>
      <x:c r="B139" s="58" t="s"/>
      <x:c r="C139" s="59" t="s"/>
      <x:c r="D139" s="59" t="n">
        <x:v>170.1</x:v>
      </x:c>
      <x:c r="E139" s="59" t="n">
        <x:v>1</x:v>
      </x:c>
      <x:c r="F139" s="59" t="n">
        <x:v>1.2</x:v>
      </x:c>
      <x:c r="G139" s="59">
        <x:f>PRODUCT(C139:F139)</x:f>
      </x:c>
      <x:c r="H139" s="0" t="s"/>
    </x:row>
    <x:row r="140" spans="1:8">
      <x:c r="A140" s="58" t="s"/>
      <x:c r="B140" s="58" t="s"/>
      <x:c r="C140" s="59" t="s"/>
      <x:c r="D140" s="59" t="n">
        <x:v>78.5</x:v>
      </x:c>
      <x:c r="E140" s="59" t="n">
        <x:v>1</x:v>
      </x:c>
      <x:c r="F140" s="59" t="n">
        <x:v>1.2</x:v>
      </x:c>
      <x:c r="G140" s="59">
        <x:f>PRODUCT(C140:F140)</x:f>
      </x:c>
      <x:c r="H140" s="0" t="s"/>
    </x:row>
    <x:row r="141" spans="1:8">
      <x:c r="A141" s="58" t="s"/>
      <x:c r="B141" s="58" t="s"/>
      <x:c r="C141" s="59" t="s"/>
      <x:c r="D141" s="59" t="n">
        <x:v>101.05</x:v>
      </x:c>
      <x:c r="E141" s="59" t="n">
        <x:v>1</x:v>
      </x:c>
      <x:c r="F141" s="59" t="n">
        <x:v>1.2</x:v>
      </x:c>
      <x:c r="G141" s="59">
        <x:f>PRODUCT(C141:F141)</x:f>
      </x:c>
      <x:c r="H141" s="0" t="s"/>
    </x:row>
    <x:row r="143" spans="1:8" customFormat="1" ht="45" customHeight="1">
      <x:c r="A143" s="54" t="s">
        <x:v>1665</x:v>
      </x:c>
      <x:c r="B143" s="54" t="s">
        <x:v>645</x:v>
      </x:c>
      <x:c r="C143" s="54" t="s">
        <x:v>72</x:v>
      </x:c>
      <x:c r="D143" s="55" t="s">
        <x:v>35</x:v>
      </x:c>
      <x:c r="E143" s="56" t="s">
        <x:v>73</x:v>
      </x:c>
      <x:c r="F143" s="56" t="s">
        <x:v>73</x:v>
      </x:c>
      <x:c r="G143" s="57">
        <x:f>SUM(G144:G148)</x:f>
      </x:c>
      <x:c r="H143" s="0" t="s"/>
    </x:row>
    <x:row r="144" spans="1:8">
      <x:c r="A144" s="60" t="s">
        <x:v>1648</x:v>
      </x:c>
      <x:c r="B144" s="60" t="s">
        <x:v>214</x:v>
      </x:c>
      <x:c r="C144" s="61" t="s"/>
      <x:c r="D144" s="61" t="s"/>
      <x:c r="E144" s="61" t="s"/>
      <x:c r="F144" s="61" t="s"/>
      <x:c r="G144" s="62" t="s"/>
    </x:row>
    <x:row r="145" spans="1:8">
      <x:c r="A145" s="58" t="n">
        <x:v>32</x:v>
      </x:c>
      <x:c r="B145" s="58" t="s"/>
      <x:c r="C145" s="59" t="n">
        <x:v>0.2</x:v>
      </x:c>
      <x:c r="D145" s="59" t="n">
        <x:v>170.1</x:v>
      </x:c>
      <x:c r="E145" s="59" t="n">
        <x:v>1</x:v>
      </x:c>
      <x:c r="F145" s="59" t="n">
        <x:v>1.2</x:v>
      </x:c>
      <x:c r="G145" s="59">
        <x:f>PRODUCT(C145:F145)</x:f>
      </x:c>
      <x:c r="H145" s="0" t="s"/>
    </x:row>
    <x:row r="146" spans="1:8">
      <x:c r="A146" s="58" t="s"/>
      <x:c r="B146" s="58" t="s"/>
      <x:c r="C146" s="59" t="n">
        <x:v>0.2</x:v>
      </x:c>
      <x:c r="D146" s="59" t="n">
        <x:v>78.5</x:v>
      </x:c>
      <x:c r="E146" s="59" t="n">
        <x:v>1</x:v>
      </x:c>
      <x:c r="F146" s="59" t="n">
        <x:v>1.2</x:v>
      </x:c>
      <x:c r="G146" s="59">
        <x:f>PRODUCT(C146:F146)</x:f>
      </x:c>
      <x:c r="H146" s="0" t="s"/>
    </x:row>
    <x:row r="147" spans="1:8">
      <x:c r="A147" s="58" t="s"/>
      <x:c r="B147" s="58" t="s"/>
      <x:c r="C147" s="59" t="n">
        <x:v>0.2</x:v>
      </x:c>
      <x:c r="D147" s="59" t="n">
        <x:v>101.05</x:v>
      </x:c>
      <x:c r="E147" s="59" t="n">
        <x:v>1</x:v>
      </x:c>
      <x:c r="F147" s="59" t="n">
        <x:v>1.2</x:v>
      </x:c>
      <x:c r="G147" s="59">
        <x:f>PRODUCT(C147:F147)</x:f>
      </x:c>
      <x:c r="H147" s="0" t="s"/>
    </x:row>
    <x:row r="148" spans="1:8">
      <x:c r="A148" s="58" t="s"/>
      <x:c r="B148" s="58" t="s"/>
      <x:c r="C148" s="59" t="s"/>
      <x:c r="D148" s="59" t="n">
        <x:v>83.916</x:v>
      </x:c>
      <x:c r="E148" s="59" t="n">
        <x:v>0.2</x:v>
      </x:c>
      <x:c r="F148" s="59" t="s"/>
      <x:c r="G148" s="59">
        <x:f>PRODUCT(C148:F148)</x:f>
      </x:c>
      <x:c r="H148" s="0" t="s"/>
    </x:row>
    <x:row r="150" spans="1:8" customFormat="1" ht="45" customHeight="1">
      <x:c r="A150" s="54" t="s">
        <x:v>1666</x:v>
      </x:c>
      <x:c r="B150" s="54" t="s">
        <x:v>645</x:v>
      </x:c>
      <x:c r="C150" s="54" t="s">
        <x:v>74</x:v>
      </x:c>
      <x:c r="D150" s="55" t="s">
        <x:v>13</x:v>
      </x:c>
      <x:c r="E150" s="56" t="s">
        <x:v>75</x:v>
      </x:c>
      <x:c r="F150" s="56" t="s">
        <x:v>75</x:v>
      </x:c>
      <x:c r="G150" s="57">
        <x:f>SUM(G151:G154)</x:f>
      </x:c>
      <x:c r="H150" s="0" t="s"/>
    </x:row>
    <x:row r="151" spans="1:8">
      <x:c r="A151" s="60" t="s">
        <x:v>1648</x:v>
      </x:c>
      <x:c r="B151" s="60" t="s">
        <x:v>214</x:v>
      </x:c>
      <x:c r="C151" s="61" t="s"/>
      <x:c r="D151" s="61" t="s"/>
      <x:c r="E151" s="61" t="s"/>
      <x:c r="F151" s="61" t="s"/>
      <x:c r="G151" s="62" t="s"/>
    </x:row>
    <x:row r="152" spans="1:8">
      <x:c r="A152" s="58" t="n">
        <x:v>32</x:v>
      </x:c>
      <x:c r="B152" s="58" t="s"/>
      <x:c r="C152" s="59" t="s"/>
      <x:c r="D152" s="59" t="n">
        <x:v>170.1</x:v>
      </x:c>
      <x:c r="E152" s="59" t="n">
        <x:v>1</x:v>
      </x:c>
      <x:c r="F152" s="59" t="n">
        <x:v>1.2</x:v>
      </x:c>
      <x:c r="G152" s="59">
        <x:f>PRODUCT(C152:F152)</x:f>
      </x:c>
      <x:c r="H152" s="0" t="s"/>
    </x:row>
    <x:row r="153" spans="1:8">
      <x:c r="A153" s="58" t="s"/>
      <x:c r="B153" s="58" t="s"/>
      <x:c r="C153" s="59" t="s"/>
      <x:c r="D153" s="59" t="n">
        <x:v>78.5</x:v>
      </x:c>
      <x:c r="E153" s="59" t="n">
        <x:v>1</x:v>
      </x:c>
      <x:c r="F153" s="59" t="n">
        <x:v>1.2</x:v>
      </x:c>
      <x:c r="G153" s="59">
        <x:f>PRODUCT(C153:F153)</x:f>
      </x:c>
      <x:c r="H153" s="0" t="s"/>
    </x:row>
    <x:row r="154" spans="1:8">
      <x:c r="A154" s="58" t="s"/>
      <x:c r="B154" s="58" t="s"/>
      <x:c r="C154" s="59" t="s"/>
      <x:c r="D154" s="59" t="n">
        <x:v>101.05</x:v>
      </x:c>
      <x:c r="E154" s="59" t="n">
        <x:v>1</x:v>
      </x:c>
      <x:c r="F154" s="59" t="n">
        <x:v>1.2</x:v>
      </x:c>
      <x:c r="G154" s="59">
        <x:f>PRODUCT(C154:F154)</x:f>
      </x:c>
      <x:c r="H154" s="0" t="s"/>
    </x:row>
    <x:row r="156" spans="1:8">
      <x:c r="B156" s="0" t="s">
        <x:v>1616</x:v>
      </x:c>
      <x:c r="C156" s="52" t="s">
        <x:v>6</x:v>
      </x:c>
      <x:c r="D156" s="53" t="s">
        <x:v>7</x:v>
      </x:c>
      <x:c r="E156" s="52" t="s">
        <x:v>8</x:v>
      </x:c>
    </x:row>
    <x:row r="157" spans="1:8">
      <x:c r="B157" s="0" t="s">
        <x:v>1616</x:v>
      </x:c>
      <x:c r="C157" s="52" t="s">
        <x:v>9</x:v>
      </x:c>
      <x:c r="D157" s="53" t="s">
        <x:v>76</x:v>
      </x:c>
      <x:c r="E157" s="52" t="s">
        <x:v>77</x:v>
      </x:c>
    </x:row>
    <x:row r="159" spans="1:8" customFormat="1" ht="45" customHeight="1">
      <x:c r="A159" s="54" t="s">
        <x:v>1667</x:v>
      </x:c>
      <x:c r="B159" s="54" t="s">
        <x:v>645</x:v>
      </x:c>
      <x:c r="C159" s="54" t="s">
        <x:v>79</x:v>
      </x:c>
      <x:c r="D159" s="55" t="s">
        <x:v>13</x:v>
      </x:c>
      <x:c r="E159" s="56" t="s">
        <x:v>80</x:v>
      </x:c>
      <x:c r="F159" s="56" t="s">
        <x:v>80</x:v>
      </x:c>
      <x:c r="G159" s="57">
        <x:f>SUM(G160:G172)</x:f>
      </x:c>
      <x:c r="H159" s="0" t="s"/>
    </x:row>
    <x:row r="160" spans="1:8">
      <x:c r="A160" s="60" t="s">
        <x:v>1618</x:v>
      </x:c>
      <x:c r="B160" s="60" t="s">
        <x:v>214</x:v>
      </x:c>
      <x:c r="C160" s="61" t="s"/>
      <x:c r="D160" s="61" t="s"/>
      <x:c r="E160" s="61" t="s"/>
      <x:c r="F160" s="61" t="s"/>
      <x:c r="G160" s="62" t="s"/>
    </x:row>
    <x:row r="161" spans="1:8">
      <x:c r="A161" s="58" t="s">
        <x:v>1637</x:v>
      </x:c>
      <x:c r="B161" s="58" t="s"/>
      <x:c r="C161" s="59" t="s"/>
      <x:c r="D161" s="59" t="n">
        <x:v>757.55</x:v>
      </x:c>
      <x:c r="E161" s="59" t="n">
        <x:v>1</x:v>
      </x:c>
      <x:c r="F161" s="59" t="s"/>
      <x:c r="G161" s="59">
        <x:f>PRODUCT(C161:F161)</x:f>
      </x:c>
      <x:c r="H161" s="0" t="s"/>
    </x:row>
    <x:row r="162" spans="1:8">
      <x:c r="A162" s="58" t="s"/>
      <x:c r="B162" s="58" t="s"/>
      <x:c r="C162" s="59" t="s"/>
      <x:c r="D162" s="59" t="n">
        <x:v>38.8</x:v>
      </x:c>
      <x:c r="E162" s="59" t="n">
        <x:v>1</x:v>
      </x:c>
      <x:c r="F162" s="59" t="s"/>
      <x:c r="G162" s="59">
        <x:f>PRODUCT(C162:F162)</x:f>
      </x:c>
      <x:c r="H162" s="0" t="s"/>
    </x:row>
    <x:row r="163" spans="1:8">
      <x:c r="A163" s="58" t="s">
        <x:v>1668</x:v>
      </x:c>
      <x:c r="B163" s="58" t="s"/>
      <x:c r="C163" s="59" t="s"/>
      <x:c r="D163" s="59" t="n">
        <x:v>422.05</x:v>
      </x:c>
      <x:c r="E163" s="59" t="n">
        <x:v>1</x:v>
      </x:c>
      <x:c r="F163" s="59" t="s"/>
      <x:c r="G163" s="59">
        <x:f>PRODUCT(C163:F163)</x:f>
      </x:c>
      <x:c r="H163" s="0" t="s"/>
    </x:row>
    <x:row r="164" spans="1:8">
      <x:c r="A164" s="58" t="s"/>
      <x:c r="B164" s="58" t="s"/>
      <x:c r="C164" s="59" t="s"/>
      <x:c r="D164" s="59" t="n">
        <x:v>86.08</x:v>
      </x:c>
      <x:c r="E164" s="59" t="n">
        <x:v>1</x:v>
      </x:c>
      <x:c r="F164" s="59" t="s"/>
      <x:c r="G164" s="59">
        <x:f>PRODUCT(C164:F164)</x:f>
      </x:c>
      <x:c r="H164" s="0" t="s"/>
    </x:row>
    <x:row r="165" spans="1:8">
      <x:c r="A165" s="58" t="s">
        <x:v>1640</x:v>
      </x:c>
      <x:c r="B165" s="58" t="s"/>
      <x:c r="C165" s="59" t="s"/>
      <x:c r="D165" s="59" t="n">
        <x:v>208.42</x:v>
      </x:c>
      <x:c r="E165" s="59" t="n">
        <x:v>1</x:v>
      </x:c>
      <x:c r="F165" s="59" t="s"/>
      <x:c r="G165" s="59">
        <x:f>PRODUCT(C165:F165)</x:f>
      </x:c>
      <x:c r="H165" s="0" t="s"/>
    </x:row>
    <x:row r="166" spans="1:8">
      <x:c r="A166" s="58" t="s"/>
      <x:c r="B166" s="58" t="s"/>
      <x:c r="C166" s="59" t="s"/>
      <x:c r="D166" s="59" t="n">
        <x:v>77.57</x:v>
      </x:c>
      <x:c r="E166" s="59" t="n">
        <x:v>1</x:v>
      </x:c>
      <x:c r="F166" s="59" t="s"/>
      <x:c r="G166" s="59">
        <x:f>PRODUCT(C166:F166)</x:f>
      </x:c>
      <x:c r="H166" s="0" t="s"/>
    </x:row>
    <x:row r="167" spans="1:8">
      <x:c r="A167" s="58" t="s"/>
      <x:c r="B167" s="58" t="s"/>
      <x:c r="C167" s="59" t="s"/>
      <x:c r="D167" s="59" t="n">
        <x:v>60.24</x:v>
      </x:c>
      <x:c r="E167" s="59" t="n">
        <x:v>1</x:v>
      </x:c>
      <x:c r="F167" s="59" t="s"/>
      <x:c r="G167" s="59">
        <x:f>PRODUCT(C167:F167)</x:f>
      </x:c>
      <x:c r="H167" s="0" t="s"/>
    </x:row>
    <x:row r="168" spans="1:8">
      <x:c r="A168" s="58" t="s"/>
      <x:c r="B168" s="58" t="s"/>
      <x:c r="C168" s="59" t="s"/>
      <x:c r="D168" s="59" t="n">
        <x:v>18.8</x:v>
      </x:c>
      <x:c r="E168" s="59" t="n">
        <x:v>1</x:v>
      </x:c>
      <x:c r="F168" s="59" t="s"/>
      <x:c r="G168" s="59">
        <x:f>PRODUCT(C168:F168)</x:f>
      </x:c>
      <x:c r="H168" s="0" t="s"/>
    </x:row>
    <x:row r="169" spans="1:8">
      <x:c r="A169" s="58" t="s"/>
      <x:c r="B169" s="58" t="s"/>
      <x:c r="C169" s="59" t="s"/>
      <x:c r="D169" s="59" t="n">
        <x:v>88.92</x:v>
      </x:c>
      <x:c r="E169" s="59" t="n">
        <x:v>1</x:v>
      </x:c>
      <x:c r="F169" s="59" t="s"/>
      <x:c r="G169" s="59">
        <x:f>PRODUCT(C169:F169)</x:f>
      </x:c>
      <x:c r="H169" s="0" t="s"/>
    </x:row>
    <x:row r="170" spans="1:8">
      <x:c r="A170" s="58" t="s"/>
      <x:c r="B170" s="58" t="s"/>
      <x:c r="C170" s="59" t="s"/>
      <x:c r="D170" s="59" t="n">
        <x:v>24.79</x:v>
      </x:c>
      <x:c r="E170" s="59" t="n">
        <x:v>1</x:v>
      </x:c>
      <x:c r="F170" s="59" t="s"/>
      <x:c r="G170" s="59">
        <x:f>PRODUCT(C170:F170)</x:f>
      </x:c>
      <x:c r="H170" s="0" t="s"/>
    </x:row>
    <x:row r="171" spans="1:8">
      <x:c r="A171" s="58" t="s"/>
      <x:c r="B171" s="58" t="s"/>
      <x:c r="C171" s="59" t="s"/>
      <x:c r="D171" s="59" t="n">
        <x:v>63.27</x:v>
      </x:c>
      <x:c r="E171" s="59" t="n">
        <x:v>1</x:v>
      </x:c>
      <x:c r="F171" s="59" t="s"/>
      <x:c r="G171" s="59">
        <x:f>PRODUCT(C171:F171)</x:f>
      </x:c>
      <x:c r="H171" s="0" t="s"/>
    </x:row>
    <x:row r="172" spans="1:8">
      <x:c r="A172" s="58" t="s">
        <x:v>1641</x:v>
      </x:c>
      <x:c r="B172" s="58" t="s"/>
      <x:c r="C172" s="59" t="s"/>
      <x:c r="D172" s="59" t="n">
        <x:v>29.2</x:v>
      </x:c>
      <x:c r="E172" s="59" t="n">
        <x:v>1</x:v>
      </x:c>
      <x:c r="F172" s="59" t="s"/>
      <x:c r="G172" s="59">
        <x:f>PRODUCT(C172:F172)</x:f>
      </x:c>
      <x:c r="H172" s="0" t="s"/>
    </x:row>
    <x:row r="174" spans="1:8" customFormat="1" ht="45" customHeight="1">
      <x:c r="A174" s="54" t="s">
        <x:v>1669</x:v>
      </x:c>
      <x:c r="B174" s="54" t="s">
        <x:v>645</x:v>
      </x:c>
      <x:c r="C174" s="54" t="s">
        <x:v>81</x:v>
      </x:c>
      <x:c r="D174" s="55" t="s">
        <x:v>13</x:v>
      </x:c>
      <x:c r="E174" s="56" t="s">
        <x:v>82</x:v>
      </x:c>
      <x:c r="F174" s="56" t="s">
        <x:v>82</x:v>
      </x:c>
      <x:c r="G174" s="57">
        <x:f>SUM(G175:G190)</x:f>
      </x:c>
      <x:c r="H174" s="0" t="s"/>
    </x:row>
    <x:row r="175" spans="1:8">
      <x:c r="A175" s="60" t="s">
        <x:v>1618</x:v>
      </x:c>
      <x:c r="B175" s="60" t="s">
        <x:v>214</x:v>
      </x:c>
      <x:c r="C175" s="61" t="s"/>
      <x:c r="D175" s="61" t="s"/>
      <x:c r="E175" s="61" t="s"/>
      <x:c r="F175" s="61" t="s"/>
      <x:c r="G175" s="62" t="s"/>
    </x:row>
    <x:row r="176" spans="1:8">
      <x:c r="A176" s="58" t="s">
        <x:v>1637</x:v>
      </x:c>
      <x:c r="B176" s="58" t="s"/>
      <x:c r="C176" s="59" t="s"/>
      <x:c r="D176" s="59" t="n">
        <x:v>757.55</x:v>
      </x:c>
      <x:c r="E176" s="59" t="n">
        <x:v>1</x:v>
      </x:c>
      <x:c r="F176" s="59" t="s"/>
      <x:c r="G176" s="59">
        <x:f>PRODUCT(C176:F176)</x:f>
      </x:c>
      <x:c r="H176" s="0" t="s"/>
    </x:row>
    <x:row r="177" spans="1:8">
      <x:c r="A177" s="58" t="s"/>
      <x:c r="B177" s="58" t="s"/>
      <x:c r="C177" s="59" t="s"/>
      <x:c r="D177" s="59" t="n">
        <x:v>38.8</x:v>
      </x:c>
      <x:c r="E177" s="59" t="n">
        <x:v>1</x:v>
      </x:c>
      <x:c r="F177" s="59" t="s"/>
      <x:c r="G177" s="59">
        <x:f>PRODUCT(C177:F177)</x:f>
      </x:c>
      <x:c r="H177" s="0" t="s"/>
    </x:row>
    <x:row r="178" spans="1:8">
      <x:c r="A178" s="58" t="s">
        <x:v>1668</x:v>
      </x:c>
      <x:c r="B178" s="58" t="s"/>
      <x:c r="C178" s="59" t="s"/>
      <x:c r="D178" s="59" t="n">
        <x:v>422.05</x:v>
      </x:c>
      <x:c r="E178" s="59" t="n">
        <x:v>1</x:v>
      </x:c>
      <x:c r="F178" s="59" t="s"/>
      <x:c r="G178" s="59">
        <x:f>PRODUCT(C178:F178)</x:f>
      </x:c>
      <x:c r="H178" s="0" t="s"/>
    </x:row>
    <x:row r="179" spans="1:8">
      <x:c r="A179" s="58" t="s"/>
      <x:c r="B179" s="58" t="s"/>
      <x:c r="C179" s="59" t="s"/>
      <x:c r="D179" s="59" t="n">
        <x:v>86.08</x:v>
      </x:c>
      <x:c r="E179" s="59" t="n">
        <x:v>1</x:v>
      </x:c>
      <x:c r="F179" s="59" t="s"/>
      <x:c r="G179" s="59">
        <x:f>PRODUCT(C179:F179)</x:f>
      </x:c>
      <x:c r="H179" s="0" t="s"/>
    </x:row>
    <x:row r="180" spans="1:8">
      <x:c r="A180" s="58" t="s">
        <x:v>1640</x:v>
      </x:c>
      <x:c r="B180" s="58" t="s"/>
      <x:c r="C180" s="59" t="s"/>
      <x:c r="D180" s="59" t="n">
        <x:v>208.42</x:v>
      </x:c>
      <x:c r="E180" s="59" t="n">
        <x:v>1</x:v>
      </x:c>
      <x:c r="F180" s="59" t="s"/>
      <x:c r="G180" s="59">
        <x:f>PRODUCT(C180:F180)</x:f>
      </x:c>
      <x:c r="H180" s="0" t="s"/>
    </x:row>
    <x:row r="181" spans="1:8">
      <x:c r="A181" s="58" t="s"/>
      <x:c r="B181" s="58" t="s"/>
      <x:c r="C181" s="59" t="s"/>
      <x:c r="D181" s="59" t="n">
        <x:v>77.57</x:v>
      </x:c>
      <x:c r="E181" s="59" t="n">
        <x:v>1</x:v>
      </x:c>
      <x:c r="F181" s="59" t="s"/>
      <x:c r="G181" s="59">
        <x:f>PRODUCT(C181:F181)</x:f>
      </x:c>
      <x:c r="H181" s="0" t="s"/>
    </x:row>
    <x:row r="182" spans="1:8">
      <x:c r="A182" s="58" t="s"/>
      <x:c r="B182" s="58" t="s"/>
      <x:c r="C182" s="59" t="s"/>
      <x:c r="D182" s="59" t="n">
        <x:v>60.24</x:v>
      </x:c>
      <x:c r="E182" s="59" t="n">
        <x:v>1</x:v>
      </x:c>
      <x:c r="F182" s="59" t="s"/>
      <x:c r="G182" s="59">
        <x:f>PRODUCT(C182:F182)</x:f>
      </x:c>
      <x:c r="H182" s="0" t="s"/>
    </x:row>
    <x:row r="183" spans="1:8">
      <x:c r="A183" s="58" t="s"/>
      <x:c r="B183" s="58" t="s"/>
      <x:c r="C183" s="59" t="s"/>
      <x:c r="D183" s="59" t="n">
        <x:v>18.8</x:v>
      </x:c>
      <x:c r="E183" s="59" t="n">
        <x:v>1</x:v>
      </x:c>
      <x:c r="F183" s="59" t="s"/>
      <x:c r="G183" s="59">
        <x:f>PRODUCT(C183:F183)</x:f>
      </x:c>
      <x:c r="H183" s="0" t="s"/>
    </x:row>
    <x:row r="184" spans="1:8">
      <x:c r="A184" s="58" t="s"/>
      <x:c r="B184" s="58" t="s"/>
      <x:c r="C184" s="59" t="s"/>
      <x:c r="D184" s="59" t="n">
        <x:v>88.92</x:v>
      </x:c>
      <x:c r="E184" s="59" t="n">
        <x:v>1</x:v>
      </x:c>
      <x:c r="F184" s="59" t="s"/>
      <x:c r="G184" s="59">
        <x:f>PRODUCT(C184:F184)</x:f>
      </x:c>
      <x:c r="H184" s="0" t="s"/>
    </x:row>
    <x:row r="185" spans="1:8">
      <x:c r="A185" s="58" t="s"/>
      <x:c r="B185" s="58" t="s"/>
      <x:c r="C185" s="59" t="s"/>
      <x:c r="D185" s="59" t="n">
        <x:v>24.79</x:v>
      </x:c>
      <x:c r="E185" s="59" t="n">
        <x:v>1</x:v>
      </x:c>
      <x:c r="F185" s="59" t="s"/>
      <x:c r="G185" s="59">
        <x:f>PRODUCT(C185:F185)</x:f>
      </x:c>
      <x:c r="H185" s="0" t="s"/>
    </x:row>
    <x:row r="186" spans="1:8">
      <x:c r="A186" s="58" t="s"/>
      <x:c r="B186" s="58" t="s"/>
      <x:c r="C186" s="59" t="s"/>
      <x:c r="D186" s="59" t="n">
        <x:v>63.27</x:v>
      </x:c>
      <x:c r="E186" s="59" t="n">
        <x:v>1</x:v>
      </x:c>
      <x:c r="F186" s="59" t="s"/>
      <x:c r="G186" s="59">
        <x:f>PRODUCT(C186:F186)</x:f>
      </x:c>
      <x:c r="H186" s="0" t="s"/>
    </x:row>
    <x:row r="187" spans="1:8">
      <x:c r="A187" s="58" t="s">
        <x:v>1641</x:v>
      </x:c>
      <x:c r="B187" s="58" t="s"/>
      <x:c r="C187" s="59" t="s"/>
      <x:c r="D187" s="59" t="n">
        <x:v>23.68</x:v>
      </x:c>
      <x:c r="E187" s="59" t="n">
        <x:v>1</x:v>
      </x:c>
      <x:c r="F187" s="59" t="s"/>
      <x:c r="G187" s="59">
        <x:f>PRODUCT(C187:F187)</x:f>
      </x:c>
      <x:c r="H187" s="0" t="s"/>
    </x:row>
    <x:row r="188" spans="1:8">
      <x:c r="A188" s="58" t="s">
        <x:v>1638</x:v>
      </x:c>
      <x:c r="B188" s="58" t="s"/>
      <x:c r="C188" s="59" t="s"/>
      <x:c r="D188" s="59" t="n">
        <x:v>33.13</x:v>
      </x:c>
      <x:c r="E188" s="59" t="n">
        <x:v>1</x:v>
      </x:c>
      <x:c r="F188" s="59" t="s"/>
      <x:c r="G188" s="59">
        <x:f>PRODUCT(C188:F188)</x:f>
      </x:c>
      <x:c r="H188" s="0" t="s"/>
    </x:row>
    <x:row r="189" spans="1:8">
      <x:c r="A189" s="58" t="s"/>
      <x:c r="B189" s="58" t="s"/>
      <x:c r="C189" s="59" t="s"/>
      <x:c r="D189" s="59" t="n">
        <x:v>30.06</x:v>
      </x:c>
      <x:c r="E189" s="59" t="n">
        <x:v>1</x:v>
      </x:c>
      <x:c r="F189" s="59" t="s"/>
      <x:c r="G189" s="59">
        <x:f>PRODUCT(C189:F189)</x:f>
      </x:c>
      <x:c r="H189" s="0" t="s"/>
    </x:row>
    <x:row r="190" spans="1:8">
      <x:c r="A190" s="58" t="s"/>
      <x:c r="B190" s="58" t="s"/>
      <x:c r="C190" s="59" t="s"/>
      <x:c r="D190" s="59" t="n">
        <x:v>97.02</x:v>
      </x:c>
      <x:c r="E190" s="59" t="n">
        <x:v>1</x:v>
      </x:c>
      <x:c r="F190" s="59" t="s"/>
      <x:c r="G190" s="59">
        <x:f>PRODUCT(C190:F190)</x:f>
      </x:c>
      <x:c r="H190" s="0" t="s"/>
    </x:row>
    <x:row r="192" spans="1:8" customFormat="1" ht="45" customHeight="1">
      <x:c r="A192" s="54" t="s">
        <x:v>1670</x:v>
      </x:c>
      <x:c r="B192" s="54" t="s">
        <x:v>645</x:v>
      </x:c>
      <x:c r="C192" s="54" t="s">
        <x:v>83</x:v>
      </x:c>
      <x:c r="D192" s="55" t="s">
        <x:v>35</x:v>
      </x:c>
      <x:c r="E192" s="56" t="s">
        <x:v>84</x:v>
      </x:c>
      <x:c r="F192" s="56" t="s">
        <x:v>84</x:v>
      </x:c>
      <x:c r="G192" s="57">
        <x:f>SUM(G193:G198)</x:f>
      </x:c>
      <x:c r="H192" s="0" t="s"/>
    </x:row>
    <x:row r="193" spans="1:8">
      <x:c r="A193" s="60" t="s">
        <x:v>1618</x:v>
      </x:c>
      <x:c r="B193" s="60" t="s">
        <x:v>214</x:v>
      </x:c>
      <x:c r="C193" s="61" t="s"/>
      <x:c r="D193" s="61" t="s"/>
      <x:c r="E193" s="61" t="s"/>
      <x:c r="F193" s="61" t="s"/>
      <x:c r="G193" s="62" t="s"/>
    </x:row>
    <x:row r="194" spans="1:8">
      <x:c r="A194" s="58" t="s">
        <x:v>1637</x:v>
      </x:c>
      <x:c r="B194" s="58" t="s"/>
      <x:c r="C194" s="59" t="s"/>
      <x:c r="D194" s="59" t="n">
        <x:v>757.55</x:v>
      </x:c>
      <x:c r="E194" s="59" t="n">
        <x:v>1</x:v>
      </x:c>
      <x:c r="F194" s="59" t="n">
        <x:v>0.2</x:v>
      </x:c>
      <x:c r="G194" s="59">
        <x:f>PRODUCT(C194:F194)</x:f>
      </x:c>
      <x:c r="H194" s="0" t="s"/>
    </x:row>
    <x:row r="195" spans="1:8">
      <x:c r="A195" s="58" t="s"/>
      <x:c r="B195" s="58" t="s"/>
      <x:c r="C195" s="59" t="s"/>
      <x:c r="D195" s="59" t="n">
        <x:v>38.8</x:v>
      </x:c>
      <x:c r="E195" s="59" t="n">
        <x:v>1</x:v>
      </x:c>
      <x:c r="F195" s="59" t="n">
        <x:v>0.2</x:v>
      </x:c>
      <x:c r="G195" s="59">
        <x:f>PRODUCT(C195:F195)</x:f>
      </x:c>
      <x:c r="H195" s="0" t="s"/>
    </x:row>
    <x:row r="196" spans="1:8">
      <x:c r="A196" s="58" t="s">
        <x:v>1638</x:v>
      </x:c>
      <x:c r="B196" s="58" t="s"/>
      <x:c r="C196" s="59" t="s"/>
      <x:c r="D196" s="59" t="n">
        <x:v>33.13</x:v>
      </x:c>
      <x:c r="E196" s="59" t="n">
        <x:v>1</x:v>
      </x:c>
      <x:c r="F196" s="59" t="n">
        <x:v>0.2</x:v>
      </x:c>
      <x:c r="G196" s="59">
        <x:f>PRODUCT(C196:F196)</x:f>
      </x:c>
      <x:c r="H196" s="0" t="s"/>
    </x:row>
    <x:row r="197" spans="1:8">
      <x:c r="A197" s="58" t="s"/>
      <x:c r="B197" s="58" t="s"/>
      <x:c r="C197" s="59" t="s"/>
      <x:c r="D197" s="59" t="n">
        <x:v>30.06</x:v>
      </x:c>
      <x:c r="E197" s="59" t="n">
        <x:v>1</x:v>
      </x:c>
      <x:c r="F197" s="59" t="n">
        <x:v>0.2</x:v>
      </x:c>
      <x:c r="G197" s="59">
        <x:f>PRODUCT(C197:F197)</x:f>
      </x:c>
      <x:c r="H197" s="0" t="s"/>
    </x:row>
    <x:row r="198" spans="1:8">
      <x:c r="A198" s="58" t="s"/>
      <x:c r="B198" s="58" t="s"/>
      <x:c r="C198" s="59" t="s"/>
      <x:c r="D198" s="59" t="n">
        <x:v>97.02</x:v>
      </x:c>
      <x:c r="E198" s="59" t="n">
        <x:v>1</x:v>
      </x:c>
      <x:c r="F198" s="59" t="n">
        <x:v>0.2</x:v>
      </x:c>
      <x:c r="G198" s="59">
        <x:f>PRODUCT(C198:F198)</x:f>
      </x:c>
      <x:c r="H198" s="0" t="s"/>
    </x:row>
    <x:row r="200" spans="1:8" customFormat="1" ht="45" customHeight="1">
      <x:c r="A200" s="54" t="s">
        <x:v>1671</x:v>
      </x:c>
      <x:c r="B200" s="54" t="s">
        <x:v>645</x:v>
      </x:c>
      <x:c r="C200" s="54" t="s">
        <x:v>85</x:v>
      </x:c>
      <x:c r="D200" s="55" t="s">
        <x:v>86</x:v>
      </x:c>
      <x:c r="E200" s="56" t="s">
        <x:v>87</x:v>
      </x:c>
      <x:c r="F200" s="56" t="s">
        <x:v>87</x:v>
      </x:c>
      <x:c r="G200" s="57">
        <x:f>SUM(G201:G211)</x:f>
      </x:c>
      <x:c r="H200" s="0" t="s"/>
    </x:row>
    <x:row r="201" spans="1:8">
      <x:c r="A201" s="60" t="s">
        <x:v>1618</x:v>
      </x:c>
      <x:c r="B201" s="60" t="s">
        <x:v>214</x:v>
      </x:c>
      <x:c r="C201" s="61" t="s"/>
      <x:c r="D201" s="61" t="s"/>
      <x:c r="E201" s="61" t="s"/>
      <x:c r="F201" s="61" t="s"/>
      <x:c r="G201" s="62" t="s"/>
    </x:row>
    <x:row r="202" spans="1:8">
      <x:c r="A202" s="58" t="s">
        <x:v>1668</x:v>
      </x:c>
      <x:c r="B202" s="58" t="s"/>
      <x:c r="C202" s="59" t="s"/>
      <x:c r="D202" s="59" t="n">
        <x:v>422.05</x:v>
      </x:c>
      <x:c r="E202" s="59" t="n">
        <x:v>1</x:v>
      </x:c>
      <x:c r="F202" s="59" t="n">
        <x:v>0.3</x:v>
      </x:c>
      <x:c r="G202" s="59">
        <x:f>PRODUCT(C202:F202)</x:f>
      </x:c>
      <x:c r="H202" s="0" t="s"/>
    </x:row>
    <x:row r="203" spans="1:8">
      <x:c r="A203" s="58" t="s"/>
      <x:c r="B203" s="58" t="s"/>
      <x:c r="C203" s="59" t="s"/>
      <x:c r="D203" s="59" t="n">
        <x:v>86.08</x:v>
      </x:c>
      <x:c r="E203" s="59" t="n">
        <x:v>1</x:v>
      </x:c>
      <x:c r="F203" s="59" t="n">
        <x:v>0.3</x:v>
      </x:c>
      <x:c r="G203" s="59">
        <x:f>PRODUCT(C203:F203)</x:f>
      </x:c>
      <x:c r="H203" s="0" t="s"/>
    </x:row>
    <x:row r="204" spans="1:8">
      <x:c r="A204" s="58" t="s">
        <x:v>1640</x:v>
      </x:c>
      <x:c r="B204" s="58" t="s"/>
      <x:c r="C204" s="59" t="s"/>
      <x:c r="D204" s="59" t="n">
        <x:v>208.42</x:v>
      </x:c>
      <x:c r="E204" s="59" t="n">
        <x:v>1</x:v>
      </x:c>
      <x:c r="F204" s="59" t="n">
        <x:v>0.3</x:v>
      </x:c>
      <x:c r="G204" s="59">
        <x:f>PRODUCT(C204:F204)</x:f>
      </x:c>
      <x:c r="H204" s="0" t="s"/>
    </x:row>
    <x:row r="205" spans="1:8">
      <x:c r="A205" s="58" t="s"/>
      <x:c r="B205" s="58" t="s"/>
      <x:c r="C205" s="59" t="s"/>
      <x:c r="D205" s="59" t="n">
        <x:v>77.57</x:v>
      </x:c>
      <x:c r="E205" s="59" t="n">
        <x:v>1</x:v>
      </x:c>
      <x:c r="F205" s="59" t="n">
        <x:v>0.3</x:v>
      </x:c>
      <x:c r="G205" s="59">
        <x:f>PRODUCT(C205:F205)</x:f>
      </x:c>
      <x:c r="H205" s="0" t="s"/>
    </x:row>
    <x:row r="206" spans="1:8">
      <x:c r="A206" s="58" t="s"/>
      <x:c r="B206" s="58" t="s"/>
      <x:c r="C206" s="59" t="s"/>
      <x:c r="D206" s="59" t="n">
        <x:v>60.24</x:v>
      </x:c>
      <x:c r="E206" s="59" t="n">
        <x:v>1</x:v>
      </x:c>
      <x:c r="F206" s="59" t="n">
        <x:v>0.3</x:v>
      </x:c>
      <x:c r="G206" s="59">
        <x:f>PRODUCT(C206:F206)</x:f>
      </x:c>
      <x:c r="H206" s="0" t="s"/>
    </x:row>
    <x:row r="207" spans="1:8">
      <x:c r="A207" s="58" t="s"/>
      <x:c r="B207" s="58" t="s"/>
      <x:c r="C207" s="59" t="s"/>
      <x:c r="D207" s="59" t="n">
        <x:v>18.8</x:v>
      </x:c>
      <x:c r="E207" s="59" t="n">
        <x:v>1</x:v>
      </x:c>
      <x:c r="F207" s="59" t="n">
        <x:v>0.3</x:v>
      </x:c>
      <x:c r="G207" s="59">
        <x:f>PRODUCT(C207:F207)</x:f>
      </x:c>
      <x:c r="H207" s="0" t="s"/>
    </x:row>
    <x:row r="208" spans="1:8">
      <x:c r="A208" s="58" t="s"/>
      <x:c r="B208" s="58" t="s"/>
      <x:c r="C208" s="59" t="s"/>
      <x:c r="D208" s="59" t="n">
        <x:v>88.92</x:v>
      </x:c>
      <x:c r="E208" s="59" t="n">
        <x:v>1</x:v>
      </x:c>
      <x:c r="F208" s="59" t="n">
        <x:v>0.3</x:v>
      </x:c>
      <x:c r="G208" s="59">
        <x:f>PRODUCT(C208:F208)</x:f>
      </x:c>
      <x:c r="H208" s="0" t="s"/>
    </x:row>
    <x:row r="209" spans="1:8">
      <x:c r="A209" s="58" t="s"/>
      <x:c r="B209" s="58" t="s"/>
      <x:c r="C209" s="59" t="s"/>
      <x:c r="D209" s="59" t="n">
        <x:v>24.79</x:v>
      </x:c>
      <x:c r="E209" s="59" t="n">
        <x:v>1</x:v>
      </x:c>
      <x:c r="F209" s="59" t="n">
        <x:v>0.3</x:v>
      </x:c>
      <x:c r="G209" s="59">
        <x:f>PRODUCT(C209:F209)</x:f>
      </x:c>
      <x:c r="H209" s="0" t="s"/>
    </x:row>
    <x:row r="210" spans="1:8">
      <x:c r="A210" s="58" t="s"/>
      <x:c r="B210" s="58" t="s"/>
      <x:c r="C210" s="59" t="s"/>
      <x:c r="D210" s="59" t="n">
        <x:v>63.27</x:v>
      </x:c>
      <x:c r="E210" s="59" t="n">
        <x:v>1</x:v>
      </x:c>
      <x:c r="F210" s="59" t="n">
        <x:v>0.3</x:v>
      </x:c>
      <x:c r="G210" s="59">
        <x:f>PRODUCT(C210:F210)</x:f>
      </x:c>
      <x:c r="H210" s="0" t="s"/>
    </x:row>
    <x:row r="211" spans="1:8">
      <x:c r="A211" s="58" t="s">
        <x:v>1641</x:v>
      </x:c>
      <x:c r="B211" s="58" t="s"/>
      <x:c r="C211" s="59" t="s"/>
      <x:c r="D211" s="59" t="n">
        <x:v>29.2</x:v>
      </x:c>
      <x:c r="E211" s="59" t="n">
        <x:v>1</x:v>
      </x:c>
      <x:c r="F211" s="59" t="n">
        <x:v>0.3</x:v>
      </x:c>
      <x:c r="G211" s="59">
        <x:f>PRODUCT(C211:F211)</x:f>
      </x:c>
      <x:c r="H211" s="0" t="s"/>
    </x:row>
    <x:row r="213" spans="1:8" customFormat="1" ht="45" customHeight="1">
      <x:c r="A213" s="54" t="s">
        <x:v>1672</x:v>
      </x:c>
      <x:c r="B213" s="54" t="s">
        <x:v>645</x:v>
      </x:c>
      <x:c r="C213" s="54" t="s">
        <x:v>88</x:v>
      </x:c>
      <x:c r="D213" s="55" t="s">
        <x:v>13</x:v>
      </x:c>
      <x:c r="E213" s="56" t="s">
        <x:v>1673</x:v>
      </x:c>
      <x:c r="F213" s="56" t="s">
        <x:v>1673</x:v>
      </x:c>
      <x:c r="G213" s="57">
        <x:f>SUM(G214:G228)</x:f>
      </x:c>
      <x:c r="H213" s="0" t="s"/>
    </x:row>
    <x:row r="214" spans="1:8">
      <x:c r="A214" s="60" t="s">
        <x:v>1618</x:v>
      </x:c>
      <x:c r="B214" s="60" t="s">
        <x:v>214</x:v>
      </x:c>
      <x:c r="C214" s="61" t="s"/>
      <x:c r="D214" s="61" t="s"/>
      <x:c r="E214" s="61" t="s"/>
      <x:c r="F214" s="61" t="s"/>
      <x:c r="G214" s="62" t="s"/>
    </x:row>
    <x:row r="215" spans="1:8">
      <x:c r="A215" s="58" t="s">
        <x:v>1674</x:v>
      </x:c>
      <x:c r="B215" s="58" t="s"/>
      <x:c r="C215" s="59" t="s"/>
      <x:c r="D215" s="59" t="n">
        <x:v>757.55</x:v>
      </x:c>
      <x:c r="E215" s="59" t="n">
        <x:v>1</x:v>
      </x:c>
      <x:c r="F215" s="59" t="s"/>
      <x:c r="G215" s="59">
        <x:f>PRODUCT(C215:F215)</x:f>
      </x:c>
      <x:c r="H215" s="0" t="s"/>
    </x:row>
    <x:row r="216" spans="1:8">
      <x:c r="A216" s="58" t="s"/>
      <x:c r="B216" s="58" t="s"/>
      <x:c r="C216" s="59" t="s"/>
      <x:c r="D216" s="59" t="n">
        <x:v>38.8</x:v>
      </x:c>
      <x:c r="E216" s="59" t="n">
        <x:v>1</x:v>
      </x:c>
      <x:c r="F216" s="59" t="s"/>
      <x:c r="G216" s="59">
        <x:f>PRODUCT(C216:F216)</x:f>
      </x:c>
      <x:c r="H216" s="0" t="s"/>
    </x:row>
    <x:row r="217" spans="1:8">
      <x:c r="A217" s="58" t="s">
        <x:v>1675</x:v>
      </x:c>
      <x:c r="B217" s="58" t="s"/>
      <x:c r="C217" s="59" t="s"/>
      <x:c r="D217" s="59" t="n">
        <x:v>422.05</x:v>
      </x:c>
      <x:c r="E217" s="59" t="n">
        <x:v>1</x:v>
      </x:c>
      <x:c r="F217" s="59" t="s"/>
      <x:c r="G217" s="59">
        <x:f>PRODUCT(C217:F217)</x:f>
      </x:c>
      <x:c r="H217" s="0" t="s"/>
    </x:row>
    <x:row r="218" spans="1:8">
      <x:c r="A218" s="58" t="s"/>
      <x:c r="B218" s="58" t="s"/>
      <x:c r="C218" s="59" t="s"/>
      <x:c r="D218" s="59" t="n">
        <x:v>86.08</x:v>
      </x:c>
      <x:c r="E218" s="59" t="n">
        <x:v>1</x:v>
      </x:c>
      <x:c r="F218" s="59" t="s"/>
      <x:c r="G218" s="59">
        <x:f>PRODUCT(C218:F218)</x:f>
      </x:c>
      <x:c r="H218" s="0" t="s"/>
    </x:row>
    <x:row r="219" spans="1:8">
      <x:c r="A219" s="58" t="s">
        <x:v>1640</x:v>
      </x:c>
      <x:c r="B219" s="58" t="s"/>
      <x:c r="C219" s="59" t="s"/>
      <x:c r="D219" s="59" t="n">
        <x:v>208.42</x:v>
      </x:c>
      <x:c r="E219" s="59" t="n">
        <x:v>1</x:v>
      </x:c>
      <x:c r="F219" s="59" t="s"/>
      <x:c r="G219" s="59">
        <x:f>PRODUCT(C219:F219)</x:f>
      </x:c>
      <x:c r="H219" s="0" t="s"/>
    </x:row>
    <x:row r="220" spans="1:8">
      <x:c r="A220" s="58" t="s"/>
      <x:c r="B220" s="58" t="s"/>
      <x:c r="C220" s="59" t="s"/>
      <x:c r="D220" s="59" t="n">
        <x:v>77.57</x:v>
      </x:c>
      <x:c r="E220" s="59" t="n">
        <x:v>1</x:v>
      </x:c>
      <x:c r="F220" s="59" t="s"/>
      <x:c r="G220" s="59">
        <x:f>PRODUCT(C220:F220)</x:f>
      </x:c>
      <x:c r="H220" s="0" t="s"/>
    </x:row>
    <x:row r="221" spans="1:8">
      <x:c r="A221" s="58" t="s"/>
      <x:c r="B221" s="58" t="s"/>
      <x:c r="C221" s="59" t="s"/>
      <x:c r="D221" s="59" t="n">
        <x:v>60.24</x:v>
      </x:c>
      <x:c r="E221" s="59" t="n">
        <x:v>1</x:v>
      </x:c>
      <x:c r="F221" s="59" t="s"/>
      <x:c r="G221" s="59">
        <x:f>PRODUCT(C221:F221)</x:f>
      </x:c>
      <x:c r="H221" s="0" t="s"/>
    </x:row>
    <x:row r="222" spans="1:8">
      <x:c r="A222" s="58" t="s"/>
      <x:c r="B222" s="58" t="s"/>
      <x:c r="C222" s="59" t="s"/>
      <x:c r="D222" s="59" t="n">
        <x:v>18.8</x:v>
      </x:c>
      <x:c r="E222" s="59" t="n">
        <x:v>1</x:v>
      </x:c>
      <x:c r="F222" s="59" t="s"/>
      <x:c r="G222" s="59">
        <x:f>PRODUCT(C222:F222)</x:f>
      </x:c>
      <x:c r="H222" s="0" t="s"/>
    </x:row>
    <x:row r="223" spans="1:8">
      <x:c r="A223" s="58" t="s"/>
      <x:c r="B223" s="58" t="s"/>
      <x:c r="C223" s="59" t="s"/>
      <x:c r="D223" s="59" t="n">
        <x:v>88.92</x:v>
      </x:c>
      <x:c r="E223" s="59" t="n">
        <x:v>1</x:v>
      </x:c>
      <x:c r="F223" s="59" t="s"/>
      <x:c r="G223" s="59">
        <x:f>PRODUCT(C223:F223)</x:f>
      </x:c>
      <x:c r="H223" s="0" t="s"/>
    </x:row>
    <x:row r="224" spans="1:8">
      <x:c r="A224" s="58" t="s"/>
      <x:c r="B224" s="58" t="s"/>
      <x:c r="C224" s="59" t="s"/>
      <x:c r="D224" s="59" t="n">
        <x:v>24.79</x:v>
      </x:c>
      <x:c r="E224" s="59" t="n">
        <x:v>1</x:v>
      </x:c>
      <x:c r="F224" s="59" t="s"/>
      <x:c r="G224" s="59">
        <x:f>PRODUCT(C224:F224)</x:f>
      </x:c>
      <x:c r="H224" s="0" t="s"/>
    </x:row>
    <x:row r="225" spans="1:8">
      <x:c r="A225" s="58" t="s"/>
      <x:c r="B225" s="58" t="s"/>
      <x:c r="C225" s="59" t="s"/>
      <x:c r="D225" s="59" t="n">
        <x:v>63.27</x:v>
      </x:c>
      <x:c r="E225" s="59" t="n">
        <x:v>1</x:v>
      </x:c>
      <x:c r="F225" s="59" t="s"/>
      <x:c r="G225" s="59">
        <x:f>PRODUCT(C225:F225)</x:f>
      </x:c>
      <x:c r="H225" s="0" t="s"/>
    </x:row>
    <x:row r="226" spans="1:8">
      <x:c r="A226" s="58" t="s">
        <x:v>1641</x:v>
      </x:c>
      <x:c r="B226" s="58" t="s"/>
      <x:c r="C226" s="59" t="s"/>
      <x:c r="D226" s="59" t="n">
        <x:v>29.2</x:v>
      </x:c>
      <x:c r="E226" s="59" t="n">
        <x:v>1</x:v>
      </x:c>
      <x:c r="F226" s="59" t="s"/>
      <x:c r="G226" s="59">
        <x:f>PRODUCT(C226:F226)</x:f>
      </x:c>
      <x:c r="H226" s="0" t="s"/>
    </x:row>
    <x:row r="227" spans="1:8">
      <x:c r="A227" s="58" t="s"/>
      <x:c r="B227" s="58" t="s"/>
      <x:c r="C227" s="59" t="s"/>
      <x:c r="D227" s="59" t="n">
        <x:v>49</x:v>
      </x:c>
      <x:c r="E227" s="59" t="n">
        <x:v>1</x:v>
      </x:c>
      <x:c r="F227" s="59" t="s"/>
      <x:c r="G227" s="59">
        <x:f>PRODUCT(C227:F227)</x:f>
      </x:c>
      <x:c r="H227" s="0" t="s"/>
    </x:row>
    <x:row r="228" spans="1:8">
      <x:c r="A228" s="58" t="s"/>
      <x:c r="B228" s="58" t="s"/>
      <x:c r="C228" s="59" t="s"/>
      <x:c r="D228" s="59" t="n">
        <x:v>69.21</x:v>
      </x:c>
      <x:c r="E228" s="59" t="n">
        <x:v>1</x:v>
      </x:c>
      <x:c r="F228" s="59" t="s"/>
      <x:c r="G228" s="59">
        <x:f>PRODUCT(C228:F228)</x:f>
      </x:c>
      <x:c r="H228" s="0" t="s"/>
    </x:row>
    <x:row r="230" spans="1:8" customFormat="1" ht="45" customHeight="1">
      <x:c r="A230" s="54" t="s">
        <x:v>1676</x:v>
      </x:c>
      <x:c r="B230" s="54" t="s">
        <x:v>645</x:v>
      </x:c>
      <x:c r="C230" s="54" t="s">
        <x:v>90</x:v>
      </x:c>
      <x:c r="D230" s="55" t="s">
        <x:v>16</x:v>
      </x:c>
      <x:c r="E230" s="56" t="s">
        <x:v>91</x:v>
      </x:c>
      <x:c r="F230" s="56" t="s">
        <x:v>91</x:v>
      </x:c>
      <x:c r="G230" s="57">
        <x:f>SUM(G231:G231)</x:f>
      </x:c>
      <x:c r="H230" s="0" t="s"/>
    </x:row>
    <x:row r="231" spans="1:8">
      <x:c r="A231" s="58" t="s">
        <x:v>1677</x:v>
      </x:c>
      <x:c r="B231" s="58" t="s"/>
      <x:c r="C231" s="59" t="s"/>
      <x:c r="D231" s="59" t="n">
        <x:v>865</x:v>
      </x:c>
      <x:c r="E231" s="59" t="n">
        <x:v>0.4</x:v>
      </x:c>
      <x:c r="F231" s="59" t="s"/>
      <x:c r="G231" s="59">
        <x:f>PRODUCT(C231:F231)</x:f>
      </x:c>
      <x:c r="H231" s="0" t="s"/>
    </x:row>
    <x:row r="233" spans="1:8" customFormat="1" ht="45" customHeight="1">
      <x:c r="A233" s="54" t="s">
        <x:v>1678</x:v>
      </x:c>
      <x:c r="B233" s="54" t="s">
        <x:v>645</x:v>
      </x:c>
      <x:c r="C233" s="54" t="s">
        <x:v>92</x:v>
      </x:c>
      <x:c r="D233" s="55" t="s">
        <x:v>16</x:v>
      </x:c>
      <x:c r="E233" s="56" t="s">
        <x:v>93</x:v>
      </x:c>
      <x:c r="F233" s="56" t="s">
        <x:v>93</x:v>
      </x:c>
      <x:c r="G233" s="57">
        <x:f>SUM(G234:G236)</x:f>
      </x:c>
      <x:c r="H233" s="0" t="s"/>
    </x:row>
    <x:row r="234" spans="1:8">
      <x:c r="A234" s="60" t="s">
        <x:v>1618</x:v>
      </x:c>
      <x:c r="B234" s="60" t="s">
        <x:v>214</x:v>
      </x:c>
      <x:c r="C234" s="61" t="s"/>
      <x:c r="D234" s="61" t="s"/>
      <x:c r="E234" s="61" t="s"/>
      <x:c r="F234" s="61" t="s"/>
      <x:c r="G234" s="62" t="s"/>
    </x:row>
    <x:row r="235" spans="1:8">
      <x:c r="A235" s="58" t="s">
        <x:v>1679</x:v>
      </x:c>
      <x:c r="B235" s="58" t="s"/>
      <x:c r="C235" s="59" t="n">
        <x:v>20</x:v>
      </x:c>
      <x:c r="D235" s="59" t="n">
        <x:v>6</x:v>
      </x:c>
      <x:c r="E235" s="59" t="s"/>
      <x:c r="F235" s="59" t="s"/>
      <x:c r="G235" s="59">
        <x:f>PRODUCT(C235:F235)</x:f>
      </x:c>
      <x:c r="H235" s="0" t="s"/>
    </x:row>
    <x:row r="236" spans="1:8">
      <x:c r="A236" s="58" t="s">
        <x:v>1680</x:v>
      </x:c>
      <x:c r="B236" s="58" t="s"/>
      <x:c r="C236" s="59" t="n">
        <x:v>6</x:v>
      </x:c>
      <x:c r="D236" s="59" t="n">
        <x:v>9.7</x:v>
      </x:c>
      <x:c r="E236" s="59" t="s"/>
      <x:c r="F236" s="59" t="s"/>
      <x:c r="G236" s="59">
        <x:f>PRODUCT(C236:F236)</x:f>
      </x:c>
      <x:c r="H236" s="0" t="s"/>
    </x:row>
    <x:row r="238" spans="1:8" customFormat="1" ht="45" customHeight="1">
      <x:c r="A238" s="54" t="s">
        <x:v>1681</x:v>
      </x:c>
      <x:c r="B238" s="54" t="s">
        <x:v>645</x:v>
      </x:c>
      <x:c r="C238" s="54" t="s">
        <x:v>94</x:v>
      </x:c>
      <x:c r="D238" s="55" t="s">
        <x:v>16</x:v>
      </x:c>
      <x:c r="E238" s="56" t="s">
        <x:v>95</x:v>
      </x:c>
      <x:c r="F238" s="56" t="s">
        <x:v>95</x:v>
      </x:c>
      <x:c r="G238" s="57">
        <x:f>SUM(G239:G256)</x:f>
      </x:c>
      <x:c r="H238" s="0" t="s"/>
    </x:row>
    <x:row r="239" spans="1:8">
      <x:c r="A239" s="60" t="s">
        <x:v>1618</x:v>
      </x:c>
      <x:c r="B239" s="60" t="s">
        <x:v>214</x:v>
      </x:c>
      <x:c r="C239" s="61" t="s"/>
      <x:c r="D239" s="61" t="s"/>
      <x:c r="E239" s="61" t="s"/>
      <x:c r="F239" s="61" t="s"/>
      <x:c r="G239" s="62" t="s"/>
    </x:row>
    <x:row r="240" spans="1:8">
      <x:c r="A240" s="60" t="s">
        <x:v>1682</x:v>
      </x:c>
      <x:c r="B240" s="60" t="s">
        <x:v>214</x:v>
      </x:c>
      <x:c r="C240" s="61" t="s"/>
      <x:c r="D240" s="61" t="s"/>
      <x:c r="E240" s="61" t="s"/>
      <x:c r="F240" s="61" t="s"/>
      <x:c r="G240" s="62" t="s"/>
    </x:row>
    <x:row r="241" spans="1:8">
      <x:c r="A241" s="58" t="s">
        <x:v>1683</x:v>
      </x:c>
      <x:c r="B241" s="58" t="s"/>
      <x:c r="C241" s="59" t="s"/>
      <x:c r="D241" s="59" t="n">
        <x:v>23</x:v>
      </x:c>
      <x:c r="E241" s="59" t="s"/>
      <x:c r="F241" s="59" t="s"/>
      <x:c r="G241" s="59">
        <x:f>PRODUCT(C241:F241)</x:f>
      </x:c>
      <x:c r="H241" s="0" t="s"/>
    </x:row>
    <x:row r="242" spans="1:8">
      <x:c r="A242" s="58" t="s"/>
      <x:c r="B242" s="58" t="s"/>
      <x:c r="C242" s="59" t="s"/>
      <x:c r="D242" s="59" t="n">
        <x:v>29</x:v>
      </x:c>
      <x:c r="E242" s="59" t="s"/>
      <x:c r="F242" s="59" t="s"/>
      <x:c r="G242" s="59">
        <x:f>PRODUCT(C242:F242)</x:f>
      </x:c>
      <x:c r="H242" s="0" t="s"/>
    </x:row>
    <x:row r="243" spans="1:8">
      <x:c r="A243" s="58" t="s">
        <x:v>1684</x:v>
      </x:c>
      <x:c r="B243" s="58" t="s"/>
      <x:c r="C243" s="59" t="s"/>
      <x:c r="D243" s="59" t="n">
        <x:v>24.75</x:v>
      </x:c>
      <x:c r="E243" s="59" t="s"/>
      <x:c r="F243" s="59" t="s"/>
      <x:c r="G243" s="59">
        <x:f>PRODUCT(C243:F243)</x:f>
      </x:c>
      <x:c r="H243" s="0" t="s"/>
    </x:row>
    <x:row r="244" spans="1:8">
      <x:c r="A244" s="58" t="s"/>
      <x:c r="B244" s="58" t="s"/>
      <x:c r="C244" s="59" t="s"/>
      <x:c r="D244" s="59" t="n">
        <x:v>31</x:v>
      </x:c>
      <x:c r="E244" s="59" t="s"/>
      <x:c r="F244" s="59" t="s"/>
      <x:c r="G244" s="59">
        <x:f>PRODUCT(C244:F244)</x:f>
      </x:c>
      <x:c r="H244" s="0" t="s"/>
    </x:row>
    <x:row r="245" spans="1:8">
      <x:c r="A245" s="58" t="s">
        <x:v>1685</x:v>
      </x:c>
      <x:c r="B245" s="58" t="s"/>
      <x:c r="C245" s="59" t="s"/>
      <x:c r="D245" s="59" t="n">
        <x:v>31.2</x:v>
      </x:c>
      <x:c r="E245" s="59" t="s"/>
      <x:c r="F245" s="59" t="s"/>
      <x:c r="G245" s="59">
        <x:f>PRODUCT(C245:F245)</x:f>
      </x:c>
      <x:c r="H245" s="0" t="s"/>
    </x:row>
    <x:row r="246" spans="1:8">
      <x:c r="A246" s="58" t="s">
        <x:v>1686</x:v>
      </x:c>
      <x:c r="B246" s="58" t="s"/>
      <x:c r="C246" s="59" t="s"/>
      <x:c r="D246" s="59" t="n">
        <x:v>4.7</x:v>
      </x:c>
      <x:c r="E246" s="59" t="s"/>
      <x:c r="F246" s="59" t="s"/>
      <x:c r="G246" s="59">
        <x:f>PRODUCT(C246:F246)</x:f>
      </x:c>
      <x:c r="H246" s="0" t="s"/>
    </x:row>
    <x:row r="247" spans="1:8">
      <x:c r="A247" s="58" t="s"/>
      <x:c r="B247" s="58" t="s"/>
      <x:c r="C247" s="59" t="s"/>
      <x:c r="D247" s="59" t="n">
        <x:v>10.15</x:v>
      </x:c>
      <x:c r="E247" s="59" t="s"/>
      <x:c r="F247" s="59" t="s"/>
      <x:c r="G247" s="59">
        <x:f>PRODUCT(C247:F247)</x:f>
      </x:c>
      <x:c r="H247" s="0" t="s"/>
    </x:row>
    <x:row r="248" spans="1:8">
      <x:c r="A248" s="58" t="s"/>
      <x:c r="B248" s="58" t="s"/>
      <x:c r="C248" s="59" t="s"/>
      <x:c r="D248" s="59" t="n">
        <x:v>4.45</x:v>
      </x:c>
      <x:c r="E248" s="59" t="s"/>
      <x:c r="F248" s="59" t="s"/>
      <x:c r="G248" s="59">
        <x:f>PRODUCT(C248:F248)</x:f>
      </x:c>
      <x:c r="H248" s="0" t="s"/>
    </x:row>
    <x:row r="249" spans="1:8">
      <x:c r="A249" s="58" t="s"/>
      <x:c r="B249" s="58" t="s"/>
      <x:c r="C249" s="59" t="s"/>
      <x:c r="D249" s="59" t="n">
        <x:v>14.5</x:v>
      </x:c>
      <x:c r="E249" s="59" t="s"/>
      <x:c r="F249" s="59" t="s"/>
      <x:c r="G249" s="59">
        <x:f>PRODUCT(C249:F249)</x:f>
      </x:c>
      <x:c r="H249" s="0" t="s"/>
    </x:row>
    <x:row r="250" spans="1:8">
      <x:c r="A250" s="58" t="s">
        <x:v>1687</x:v>
      </x:c>
      <x:c r="B250" s="58" t="s"/>
      <x:c r="C250" s="59" t="s"/>
      <x:c r="D250" s="59" t="n">
        <x:v>17.4</x:v>
      </x:c>
      <x:c r="E250" s="59" t="s"/>
      <x:c r="F250" s="59" t="s"/>
      <x:c r="G250" s="59">
        <x:f>PRODUCT(C250:F250)</x:f>
      </x:c>
      <x:c r="H250" s="0" t="s"/>
    </x:row>
    <x:row r="251" spans="1:8">
      <x:c r="A251" s="58" t="s"/>
      <x:c r="B251" s="58" t="s"/>
      <x:c r="C251" s="59" t="s"/>
      <x:c r="D251" s="59" t="n">
        <x:v>9.8</x:v>
      </x:c>
      <x:c r="E251" s="59" t="s"/>
      <x:c r="F251" s="59" t="s"/>
      <x:c r="G251" s="59">
        <x:f>PRODUCT(C251:F251)</x:f>
      </x:c>
      <x:c r="H251" s="0" t="s"/>
    </x:row>
    <x:row r="252" spans="1:8">
      <x:c r="A252" s="58" t="s"/>
      <x:c r="B252" s="58" t="s"/>
      <x:c r="C252" s="59" t="s"/>
      <x:c r="D252" s="59" t="n">
        <x:v>11.05</x:v>
      </x:c>
      <x:c r="E252" s="59" t="s"/>
      <x:c r="F252" s="59" t="s"/>
      <x:c r="G252" s="59">
        <x:f>PRODUCT(C252:F252)</x:f>
      </x:c>
      <x:c r="H252" s="0" t="s"/>
    </x:row>
    <x:row r="253" spans="1:8">
      <x:c r="A253" s="58" t="s"/>
      <x:c r="B253" s="58" t="s"/>
      <x:c r="C253" s="59" t="s"/>
      <x:c r="D253" s="59" t="n">
        <x:v>11.15</x:v>
      </x:c>
      <x:c r="E253" s="59" t="s"/>
      <x:c r="F253" s="59" t="s"/>
      <x:c r="G253" s="59">
        <x:f>PRODUCT(C253:F253)</x:f>
      </x:c>
      <x:c r="H253" s="0" t="s"/>
    </x:row>
    <x:row r="254" spans="1:8">
      <x:c r="A254" s="58" t="s"/>
      <x:c r="B254" s="58" t="s"/>
      <x:c r="C254" s="59" t="s"/>
      <x:c r="D254" s="59" t="n">
        <x:v>10.1</x:v>
      </x:c>
      <x:c r="E254" s="59" t="s"/>
      <x:c r="F254" s="59" t="s"/>
      <x:c r="G254" s="59">
        <x:f>PRODUCT(C254:F254)</x:f>
      </x:c>
      <x:c r="H254" s="0" t="s"/>
    </x:row>
    <x:row r="255" spans="1:8">
      <x:c r="A255" s="58" t="s"/>
      <x:c r="B255" s="58" t="s"/>
      <x:c r="C255" s="59" t="s"/>
      <x:c r="D255" s="59" t="n">
        <x:v>11.95</x:v>
      </x:c>
      <x:c r="E255" s="59" t="s"/>
      <x:c r="F255" s="59" t="s"/>
      <x:c r="G255" s="59">
        <x:f>PRODUCT(C255:F255)</x:f>
      </x:c>
      <x:c r="H255" s="0" t="s"/>
    </x:row>
    <x:row r="256" spans="1:8">
      <x:c r="A256" s="58" t="s"/>
      <x:c r="B256" s="58" t="s"/>
      <x:c r="C256" s="59" t="s"/>
      <x:c r="D256" s="59" t="n">
        <x:v>102.2</x:v>
      </x:c>
      <x:c r="E256" s="59" t="s"/>
      <x:c r="F256" s="59" t="s"/>
      <x:c r="G256" s="59">
        <x:f>PRODUCT(C256:F256)</x:f>
      </x:c>
      <x:c r="H256" s="0" t="s"/>
    </x:row>
    <x:row r="258" spans="1:8" customFormat="1" ht="45" customHeight="1">
      <x:c r="A258" s="54" t="s">
        <x:v>1688</x:v>
      </x:c>
      <x:c r="B258" s="54" t="s">
        <x:v>645</x:v>
      </x:c>
      <x:c r="C258" s="54" t="s">
        <x:v>96</x:v>
      </x:c>
      <x:c r="D258" s="55" t="s">
        <x:v>16</x:v>
      </x:c>
      <x:c r="E258" s="56" t="s">
        <x:v>97</x:v>
      </x:c>
      <x:c r="F258" s="56" t="s">
        <x:v>97</x:v>
      </x:c>
      <x:c r="G258" s="57">
        <x:f>SUM(G259:G261)</x:f>
      </x:c>
      <x:c r="H258" s="0" t="s"/>
    </x:row>
    <x:row r="259" spans="1:8">
      <x:c r="A259" s="60" t="s">
        <x:v>1648</x:v>
      </x:c>
      <x:c r="B259" s="60" t="s">
        <x:v>214</x:v>
      </x:c>
      <x:c r="C259" s="61" t="s"/>
      <x:c r="D259" s="61" t="s"/>
      <x:c r="E259" s="61" t="s"/>
      <x:c r="F259" s="61" t="s"/>
      <x:c r="G259" s="62" t="s"/>
    </x:row>
    <x:row r="260" spans="1:8">
      <x:c r="A260" s="58" t="s">
        <x:v>1689</x:v>
      </x:c>
      <x:c r="B260" s="58" t="s"/>
      <x:c r="C260" s="59" t="s"/>
      <x:c r="D260" s="59" t="n">
        <x:v>177.3</x:v>
      </x:c>
      <x:c r="E260" s="59" t="s"/>
      <x:c r="F260" s="59" t="s"/>
      <x:c r="G260" s="59">
        <x:f>PRODUCT(C260:F260)</x:f>
      </x:c>
      <x:c r="H260" s="0" t="s"/>
    </x:row>
    <x:row r="261" spans="1:8">
      <x:c r="A261" s="58" t="s"/>
      <x:c r="B261" s="58" t="s"/>
      <x:c r="C261" s="59" t="s"/>
      <x:c r="D261" s="59" t="n">
        <x:v>13.7</x:v>
      </x:c>
      <x:c r="E261" s="59" t="s"/>
      <x:c r="F261" s="59" t="s"/>
      <x:c r="G261" s="59">
        <x:f>PRODUCT(C261:F261)</x:f>
      </x:c>
      <x:c r="H261" s="0" t="s"/>
    </x:row>
    <x:row r="263" spans="1:8" customFormat="1" ht="45" customHeight="1">
      <x:c r="A263" s="54" t="s">
        <x:v>1690</x:v>
      </x:c>
      <x:c r="B263" s="54" t="s">
        <x:v>645</x:v>
      </x:c>
      <x:c r="C263" s="54" t="s">
        <x:v>98</x:v>
      </x:c>
      <x:c r="D263" s="55" t="s">
        <x:v>16</x:v>
      </x:c>
      <x:c r="E263" s="56" t="s">
        <x:v>99</x:v>
      </x:c>
      <x:c r="F263" s="56" t="s">
        <x:v>99</x:v>
      </x:c>
      <x:c r="G263" s="57">
        <x:f>SUM(G264:G266)</x:f>
      </x:c>
      <x:c r="H263" s="0" t="s"/>
    </x:row>
    <x:row r="264" spans="1:8">
      <x:c r="A264" s="60" t="s">
        <x:v>1648</x:v>
      </x:c>
      <x:c r="B264" s="60" t="s">
        <x:v>214</x:v>
      </x:c>
      <x:c r="C264" s="61" t="s"/>
      <x:c r="D264" s="61" t="s"/>
      <x:c r="E264" s="61" t="s"/>
      <x:c r="F264" s="61" t="s"/>
      <x:c r="G264" s="62" t="s"/>
    </x:row>
    <x:row r="265" spans="1:8">
      <x:c r="A265" s="58" t="s">
        <x:v>1689</x:v>
      </x:c>
      <x:c r="B265" s="58" t="s"/>
      <x:c r="C265" s="59" t="s"/>
      <x:c r="D265" s="59" t="n">
        <x:v>177.3</x:v>
      </x:c>
      <x:c r="E265" s="59" t="s"/>
      <x:c r="F265" s="59" t="s"/>
      <x:c r="G265" s="59">
        <x:f>PRODUCT(C265:F265)</x:f>
      </x:c>
      <x:c r="H265" s="0" t="s"/>
    </x:row>
    <x:row r="266" spans="1:8">
      <x:c r="A266" s="58" t="s"/>
      <x:c r="B266" s="58" t="s"/>
      <x:c r="C266" s="59" t="s"/>
      <x:c r="D266" s="59" t="n">
        <x:v>13.7</x:v>
      </x:c>
      <x:c r="E266" s="59" t="s"/>
      <x:c r="F266" s="59" t="s"/>
      <x:c r="G266" s="59">
        <x:f>PRODUCT(C266:F266)</x:f>
      </x:c>
      <x:c r="H266" s="0" t="s"/>
    </x:row>
    <x:row r="268" spans="1:8" customFormat="1" ht="45" customHeight="1">
      <x:c r="A268" s="54" t="s">
        <x:v>1691</x:v>
      </x:c>
      <x:c r="B268" s="54" t="s">
        <x:v>645</x:v>
      </x:c>
      <x:c r="C268" s="54" t="s">
        <x:v>100</x:v>
      </x:c>
      <x:c r="D268" s="55" t="s">
        <x:v>13</x:v>
      </x:c>
      <x:c r="E268" s="56" t="s">
        <x:v>1692</x:v>
      </x:c>
      <x:c r="F268" s="56" t="s">
        <x:v>1692</x:v>
      </x:c>
      <x:c r="G268" s="57">
        <x:f>SUM(G269:G272)</x:f>
      </x:c>
      <x:c r="H268" s="0" t="s"/>
    </x:row>
    <x:row r="269" spans="1:8">
      <x:c r="A269" s="60" t="s">
        <x:v>1693</x:v>
      </x:c>
      <x:c r="B269" s="60" t="s">
        <x:v>214</x:v>
      </x:c>
      <x:c r="C269" s="61" t="s"/>
      <x:c r="D269" s="61" t="s"/>
      <x:c r="E269" s="61" t="s"/>
      <x:c r="F269" s="61" t="s"/>
      <x:c r="G269" s="62" t="s"/>
    </x:row>
    <x:row r="270" spans="1:8">
      <x:c r="A270" s="58" t="s">
        <x:v>1694</x:v>
      </x:c>
      <x:c r="B270" s="58" t="s"/>
      <x:c r="C270" s="59" t="n">
        <x:v>5</x:v>
      </x:c>
      <x:c r="D270" s="59" t="n">
        <x:v>6</x:v>
      </x:c>
      <x:c r="E270" s="59" t="n">
        <x:v>0.6</x:v>
      </x:c>
      <x:c r="F270" s="59" t="s"/>
      <x:c r="G270" s="59">
        <x:f>PRODUCT(C270:F270)</x:f>
      </x:c>
      <x:c r="H270" s="0" t="s"/>
    </x:row>
    <x:row r="271" spans="1:8">
      <x:c r="A271" s="58" t="s">
        <x:v>1695</x:v>
      </x:c>
      <x:c r="B271" s="58" t="s"/>
      <x:c r="C271" s="59" t="n">
        <x:v>5</x:v>
      </x:c>
      <x:c r="D271" s="59" t="n">
        <x:v>4</x:v>
      </x:c>
      <x:c r="E271" s="59" t="n">
        <x:v>1</x:v>
      </x:c>
      <x:c r="F271" s="59" t="s"/>
      <x:c r="G271" s="59">
        <x:f>PRODUCT(C271:F271)</x:f>
      </x:c>
      <x:c r="H271" s="0" t="s"/>
    </x:row>
    <x:row r="272" spans="1:8">
      <x:c r="A272" s="58" t="s">
        <x:v>1641</x:v>
      </x:c>
      <x:c r="B272" s="58" t="s"/>
      <x:c r="C272" s="59" t="s"/>
      <x:c r="D272" s="59" t="n">
        <x:v>25.321</x:v>
      </x:c>
      <x:c r="E272" s="59" t="s"/>
      <x:c r="F272" s="59" t="s"/>
      <x:c r="G272" s="59">
        <x:f>PRODUCT(C272:F272)</x:f>
      </x:c>
      <x:c r="H272" s="0" t="s"/>
    </x:row>
    <x:row r="274" spans="1:8">
      <x:c r="B274" s="0" t="s">
        <x:v>1616</x:v>
      </x:c>
      <x:c r="C274" s="52" t="s">
        <x:v>6</x:v>
      </x:c>
      <x:c r="D274" s="53" t="s">
        <x:v>7</x:v>
      </x:c>
      <x:c r="E274" s="52" t="s">
        <x:v>8</x:v>
      </x:c>
    </x:row>
    <x:row r="275" spans="1:8">
      <x:c r="B275" s="0" t="s">
        <x:v>1616</x:v>
      </x:c>
      <x:c r="C275" s="52" t="s">
        <x:v>9</x:v>
      </x:c>
      <x:c r="D275" s="53" t="s">
        <x:v>102</x:v>
      </x:c>
      <x:c r="E275" s="52" t="s">
        <x:v>103</x:v>
      </x:c>
    </x:row>
    <x:row r="277" spans="1:8" customFormat="1" ht="45" customHeight="1">
      <x:c r="A277" s="54" t="s">
        <x:v>1696</x:v>
      </x:c>
      <x:c r="B277" s="54" t="s">
        <x:v>645</x:v>
      </x:c>
      <x:c r="C277" s="54" t="s">
        <x:v>105</x:v>
      </x:c>
      <x:c r="D277" s="55" t="s">
        <x:v>26</x:v>
      </x:c>
      <x:c r="E277" s="56" t="s">
        <x:v>106</x:v>
      </x:c>
      <x:c r="F277" s="56" t="s">
        <x:v>106</x:v>
      </x:c>
      <x:c r="G277" s="57">
        <x:f>SUM(G278:G278)</x:f>
      </x:c>
      <x:c r="H277" s="0" t="s"/>
    </x:row>
    <x:row r="278" spans="1:8">
      <x:c r="A278" s="58" t="s">
        <x:v>1618</x:v>
      </x:c>
      <x:c r="B278" s="58" t="s"/>
      <x:c r="C278" s="59" t="n">
        <x:v>20</x:v>
      </x:c>
      <x:c r="D278" s="59" t="s"/>
      <x:c r="E278" s="59" t="s"/>
      <x:c r="F278" s="59" t="s"/>
      <x:c r="G278" s="59">
        <x:f>PRODUCT(C278:F278)</x:f>
      </x:c>
      <x:c r="H278" s="0" t="s"/>
    </x:row>
    <x:row r="280" spans="1:8" customFormat="1" ht="45" customHeight="1">
      <x:c r="A280" s="54" t="s">
        <x:v>1697</x:v>
      </x:c>
      <x:c r="B280" s="54" t="s">
        <x:v>645</x:v>
      </x:c>
      <x:c r="C280" s="54" t="s">
        <x:v>107</x:v>
      </x:c>
      <x:c r="D280" s="55" t="s">
        <x:v>26</x:v>
      </x:c>
      <x:c r="E280" s="56" t="s">
        <x:v>108</x:v>
      </x:c>
      <x:c r="F280" s="56" t="s">
        <x:v>108</x:v>
      </x:c>
      <x:c r="G280" s="57">
        <x:f>SUM(G281:G281)</x:f>
      </x:c>
      <x:c r="H280" s="0" t="s"/>
    </x:row>
    <x:row r="281" spans="1:8">
      <x:c r="A281" s="58" t="s">
        <x:v>1618</x:v>
      </x:c>
      <x:c r="B281" s="58" t="s"/>
      <x:c r="C281" s="59" t="n">
        <x:v>4</x:v>
      </x:c>
      <x:c r="D281" s="59" t="s"/>
      <x:c r="E281" s="59" t="s"/>
      <x:c r="F281" s="59" t="s"/>
      <x:c r="G281" s="59">
        <x:f>PRODUCT(C281:F281)</x:f>
      </x:c>
      <x:c r="H281" s="0" t="s"/>
    </x:row>
    <x:row r="283" spans="1:8" customFormat="1" ht="45" customHeight="1">
      <x:c r="A283" s="54" t="s">
        <x:v>1698</x:v>
      </x:c>
      <x:c r="B283" s="54" t="s">
        <x:v>645</x:v>
      </x:c>
      <x:c r="C283" s="54" t="s">
        <x:v>109</x:v>
      </x:c>
      <x:c r="D283" s="55" t="s">
        <x:v>26</x:v>
      </x:c>
      <x:c r="E283" s="56" t="s">
        <x:v>110</x:v>
      </x:c>
      <x:c r="F283" s="56" t="s">
        <x:v>110</x:v>
      </x:c>
      <x:c r="G283" s="57">
        <x:f>SUM(G284:G284)</x:f>
      </x:c>
      <x:c r="H283" s="0" t="s"/>
    </x:row>
    <x:row r="284" spans="1:8">
      <x:c r="A284" s="58" t="s">
        <x:v>1618</x:v>
      </x:c>
      <x:c r="B284" s="58" t="s"/>
      <x:c r="C284" s="59" t="n">
        <x:v>11</x:v>
      </x:c>
      <x:c r="D284" s="59" t="s"/>
      <x:c r="E284" s="59" t="s"/>
      <x:c r="F284" s="59" t="s"/>
      <x:c r="G284" s="59">
        <x:f>PRODUCT(C284:F284)</x:f>
      </x:c>
      <x:c r="H284" s="0" t="s"/>
    </x:row>
    <x:row r="286" spans="1:8" customFormat="1" ht="45" customHeight="1">
      <x:c r="A286" s="54" t="s">
        <x:v>1699</x:v>
      </x:c>
      <x:c r="B286" s="54" t="s">
        <x:v>645</x:v>
      </x:c>
      <x:c r="C286" s="54" t="s">
        <x:v>111</x:v>
      </x:c>
      <x:c r="D286" s="55" t="s">
        <x:v>26</x:v>
      </x:c>
      <x:c r="E286" s="56" t="s">
        <x:v>112</x:v>
      </x:c>
      <x:c r="F286" s="56" t="s">
        <x:v>112</x:v>
      </x:c>
      <x:c r="G286" s="57">
        <x:f>SUM(G287:G287)</x:f>
      </x:c>
      <x:c r="H286" s="0" t="s"/>
    </x:row>
    <x:row r="287" spans="1:8">
      <x:c r="A287" s="58" t="s">
        <x:v>1618</x:v>
      </x:c>
      <x:c r="B287" s="58" t="s"/>
      <x:c r="C287" s="59" t="n">
        <x:v>13</x:v>
      </x:c>
      <x:c r="D287" s="59" t="s"/>
      <x:c r="E287" s="59" t="s"/>
      <x:c r="F287" s="59" t="s"/>
      <x:c r="G287" s="59">
        <x:f>PRODUCT(C287:F287)</x:f>
      </x:c>
      <x:c r="H287" s="0" t="s"/>
    </x:row>
    <x:row r="289" spans="1:8" customFormat="1" ht="45" customHeight="1">
      <x:c r="A289" s="54" t="s">
        <x:v>1700</x:v>
      </x:c>
      <x:c r="B289" s="54" t="s">
        <x:v>645</x:v>
      </x:c>
      <x:c r="C289" s="54" t="s">
        <x:v>113</x:v>
      </x:c>
      <x:c r="D289" s="55" t="s">
        <x:v>13</x:v>
      </x:c>
      <x:c r="E289" s="56" t="s">
        <x:v>114</x:v>
      </x:c>
      <x:c r="F289" s="56" t="s">
        <x:v>114</x:v>
      </x:c>
      <x:c r="G289" s="57">
        <x:f>SUM(G290:G291)</x:f>
      </x:c>
      <x:c r="H289" s="0" t="s"/>
    </x:row>
    <x:row r="290" spans="1:8">
      <x:c r="A290" s="58" t="s">
        <x:v>1648</x:v>
      </x:c>
      <x:c r="B290" s="58" t="s"/>
      <x:c r="C290" s="59" t="s"/>
      <x:c r="D290" s="59" t="n">
        <x:v>174.5</x:v>
      </x:c>
      <x:c r="E290" s="59" t="n">
        <x:v>1</x:v>
      </x:c>
      <x:c r="F290" s="59" t="s"/>
      <x:c r="G290" s="59">
        <x:f>PRODUCT(C290:F290)</x:f>
      </x:c>
      <x:c r="H290" s="0" t="s"/>
    </x:row>
    <x:row r="291" spans="1:8">
      <x:c r="A291" s="58" t="s">
        <x:v>1701</x:v>
      </x:c>
      <x:c r="B291" s="58" t="s"/>
      <x:c r="C291" s="59" t="n">
        <x:v>-1</x:v>
      </x:c>
      <x:c r="D291" s="59" t="n">
        <x:v>102</x:v>
      </x:c>
      <x:c r="E291" s="59" t="n">
        <x:v>1</x:v>
      </x:c>
      <x:c r="F291" s="59" t="s"/>
      <x:c r="G291" s="59">
        <x:f>PRODUCT(C291:F291)</x:f>
      </x:c>
      <x:c r="H291" s="0" t="s"/>
    </x:row>
    <x:row r="293" spans="1:8" customFormat="1" ht="45" customHeight="1">
      <x:c r="A293" s="54" t="s">
        <x:v>1702</x:v>
      </x:c>
      <x:c r="B293" s="54" t="s">
        <x:v>645</x:v>
      </x:c>
      <x:c r="C293" s="54" t="s">
        <x:v>115</x:v>
      </x:c>
      <x:c r="D293" s="55" t="s">
        <x:v>13</x:v>
      </x:c>
      <x:c r="E293" s="56" t="s">
        <x:v>116</x:v>
      </x:c>
      <x:c r="F293" s="56" t="s">
        <x:v>116</x:v>
      </x:c>
      <x:c r="G293" s="57">
        <x:f>SUM(G294:G295)</x:f>
      </x:c>
      <x:c r="H293" s="0" t="s"/>
    </x:row>
    <x:row r="294" spans="1:8">
      <x:c r="A294" s="58" t="s">
        <x:v>1618</x:v>
      </x:c>
      <x:c r="B294" s="58" t="s"/>
      <x:c r="C294" s="59" t="s"/>
      <x:c r="D294" s="59" t="n">
        <x:v>157</x:v>
      </x:c>
      <x:c r="E294" s="59" t="n">
        <x:v>1</x:v>
      </x:c>
      <x:c r="F294" s="59" t="s"/>
      <x:c r="G294" s="59">
        <x:f>PRODUCT(C294:F294)</x:f>
      </x:c>
      <x:c r="H294" s="0" t="s"/>
    </x:row>
    <x:row r="295" spans="1:8">
      <x:c r="A295" s="58" t="s"/>
      <x:c r="B295" s="58" t="s"/>
      <x:c r="C295" s="59" t="s"/>
      <x:c r="D295" s="59" t="n">
        <x:v>88</x:v>
      </x:c>
      <x:c r="E295" s="59" t="n">
        <x:v>1</x:v>
      </x:c>
      <x:c r="F295" s="59" t="s"/>
      <x:c r="G295" s="59">
        <x:f>PRODUCT(C295:F295)</x:f>
      </x:c>
      <x:c r="H295" s="0" t="s"/>
    </x:row>
    <x:row r="297" spans="1:8" customFormat="1" ht="45" customHeight="1">
      <x:c r="A297" s="54" t="s">
        <x:v>1703</x:v>
      </x:c>
      <x:c r="B297" s="54" t="s">
        <x:v>645</x:v>
      </x:c>
      <x:c r="C297" s="54" t="s">
        <x:v>117</x:v>
      </x:c>
      <x:c r="D297" s="55" t="s">
        <x:v>26</x:v>
      </x:c>
      <x:c r="E297" s="56" t="s">
        <x:v>118</x:v>
      </x:c>
      <x:c r="F297" s="56" t="s">
        <x:v>118</x:v>
      </x:c>
      <x:c r="G297" s="57">
        <x:f>SUM(G298:G301)</x:f>
      </x:c>
      <x:c r="H297" s="0" t="s"/>
    </x:row>
    <x:row r="298" spans="1:8">
      <x:c r="A298" s="60" t="s">
        <x:v>1618</x:v>
      </x:c>
      <x:c r="B298" s="60" t="s">
        <x:v>214</x:v>
      </x:c>
      <x:c r="C298" s="61" t="s"/>
      <x:c r="D298" s="61" t="s"/>
      <x:c r="E298" s="61" t="s"/>
      <x:c r="F298" s="61" t="s"/>
      <x:c r="G298" s="62" t="s"/>
    </x:row>
    <x:row r="299" spans="1:8">
      <x:c r="A299" s="58" t="s">
        <x:v>1704</x:v>
      </x:c>
      <x:c r="B299" s="58" t="s"/>
      <x:c r="C299" s="59" t="n">
        <x:v>16</x:v>
      </x:c>
      <x:c r="D299" s="59" t="n">
        <x:v>174.5</x:v>
      </x:c>
      <x:c r="E299" s="59" t="n">
        <x:v>1</x:v>
      </x:c>
      <x:c r="F299" s="59" t="s"/>
      <x:c r="G299" s="59">
        <x:f>PRODUCT(C299:F299)</x:f>
      </x:c>
      <x:c r="H299" s="0" t="s"/>
    </x:row>
    <x:row r="300" spans="1:8">
      <x:c r="A300" s="58" t="s">
        <x:v>1701</x:v>
      </x:c>
      <x:c r="B300" s="58" t="s"/>
      <x:c r="C300" s="59" t="n">
        <x:v>-16</x:v>
      </x:c>
      <x:c r="D300" s="59" t="n">
        <x:v>102</x:v>
      </x:c>
      <x:c r="E300" s="59" t="n">
        <x:v>1</x:v>
      </x:c>
      <x:c r="F300" s="59" t="s"/>
      <x:c r="G300" s="59">
        <x:f>PRODUCT(C300:F300)</x:f>
      </x:c>
      <x:c r="H300" s="0" t="s"/>
    </x:row>
    <x:row r="301" spans="1:8">
      <x:c r="A301" s="58" t="s">
        <x:v>1705</x:v>
      </x:c>
      <x:c r="B301" s="58" t="s"/>
      <x:c r="C301" s="59" t="n">
        <x:v>16</x:v>
      </x:c>
      <x:c r="D301" s="59" t="n">
        <x:v>245</x:v>
      </x:c>
      <x:c r="E301" s="59" t="n">
        <x:v>1</x:v>
      </x:c>
      <x:c r="F301" s="59" t="s"/>
      <x:c r="G301" s="59">
        <x:f>PRODUCT(C301:F301)</x:f>
      </x:c>
      <x:c r="H301" s="0" t="s"/>
    </x:row>
    <x:row r="303" spans="1:8" customFormat="1" ht="45" customHeight="1">
      <x:c r="A303" s="54" t="s">
        <x:v>1706</x:v>
      </x:c>
      <x:c r="B303" s="54" t="s">
        <x:v>645</x:v>
      </x:c>
      <x:c r="C303" s="54" t="s">
        <x:v>119</x:v>
      </x:c>
      <x:c r="D303" s="55" t="s">
        <x:v>13</x:v>
      </x:c>
      <x:c r="E303" s="56" t="s">
        <x:v>120</x:v>
      </x:c>
      <x:c r="F303" s="56" t="s">
        <x:v>120</x:v>
      </x:c>
      <x:c r="G303" s="57">
        <x:f>SUM(G304:G307)</x:f>
      </x:c>
      <x:c r="H303" s="0" t="s"/>
    </x:row>
    <x:row r="304" spans="1:8">
      <x:c r="A304" s="60" t="s">
        <x:v>1618</x:v>
      </x:c>
      <x:c r="B304" s="60" t="s">
        <x:v>214</x:v>
      </x:c>
      <x:c r="C304" s="61" t="s"/>
      <x:c r="D304" s="61" t="s"/>
      <x:c r="E304" s="61" t="s"/>
      <x:c r="F304" s="61" t="s"/>
      <x:c r="G304" s="62" t="s"/>
    </x:row>
    <x:row r="305" spans="1:8">
      <x:c r="A305" s="58" t="s">
        <x:v>1704</x:v>
      </x:c>
      <x:c r="B305" s="58" t="s"/>
      <x:c r="C305" s="59" t="s"/>
      <x:c r="D305" s="59" t="n">
        <x:v>174.5</x:v>
      </x:c>
      <x:c r="E305" s="59" t="n">
        <x:v>1</x:v>
      </x:c>
      <x:c r="F305" s="59" t="s"/>
      <x:c r="G305" s="59">
        <x:f>PRODUCT(C305:F305)</x:f>
      </x:c>
      <x:c r="H305" s="0" t="s"/>
    </x:row>
    <x:row r="306" spans="1:8">
      <x:c r="A306" s="58" t="s">
        <x:v>1701</x:v>
      </x:c>
      <x:c r="B306" s="58" t="s"/>
      <x:c r="C306" s="59" t="n">
        <x:v>-1</x:v>
      </x:c>
      <x:c r="D306" s="59" t="n">
        <x:v>102</x:v>
      </x:c>
      <x:c r="E306" s="59" t="n">
        <x:v>1</x:v>
      </x:c>
      <x:c r="F306" s="59" t="s"/>
      <x:c r="G306" s="59">
        <x:f>PRODUCT(C306:F306)</x:f>
      </x:c>
      <x:c r="H306" s="0" t="s"/>
    </x:row>
    <x:row r="307" spans="1:8">
      <x:c r="A307" s="58" t="s">
        <x:v>1705</x:v>
      </x:c>
      <x:c r="B307" s="58" t="s"/>
      <x:c r="C307" s="59" t="s"/>
      <x:c r="D307" s="59" t="n">
        <x:v>245</x:v>
      </x:c>
      <x:c r="E307" s="59" t="n">
        <x:v>1</x:v>
      </x:c>
      <x:c r="F307" s="59" t="s"/>
      <x:c r="G307" s="59">
        <x:f>PRODUCT(C307:F307)</x:f>
      </x:c>
      <x:c r="H307" s="0" t="s"/>
    </x:row>
    <x:row r="309" spans="1:8" customFormat="1" ht="45" customHeight="1">
      <x:c r="A309" s="54" t="s">
        <x:v>1707</x:v>
      </x:c>
      <x:c r="B309" s="54" t="s">
        <x:v>645</x:v>
      </x:c>
      <x:c r="C309" s="54" t="s">
        <x:v>121</x:v>
      </x:c>
      <x:c r="D309" s="55" t="s">
        <x:v>13</x:v>
      </x:c>
      <x:c r="E309" s="56" t="s">
        <x:v>122</x:v>
      </x:c>
      <x:c r="F309" s="56" t="s">
        <x:v>122</x:v>
      </x:c>
      <x:c r="G309" s="57">
        <x:f>SUM(G310:G313)</x:f>
      </x:c>
      <x:c r="H309" s="0" t="s"/>
    </x:row>
    <x:row r="310" spans="1:8">
      <x:c r="A310" s="60" t="s">
        <x:v>1618</x:v>
      </x:c>
      <x:c r="B310" s="60" t="s">
        <x:v>214</x:v>
      </x:c>
      <x:c r="C310" s="61" t="s"/>
      <x:c r="D310" s="61" t="s"/>
      <x:c r="E310" s="61" t="s"/>
      <x:c r="F310" s="61" t="s"/>
      <x:c r="G310" s="62" t="s"/>
    </x:row>
    <x:row r="311" spans="1:8">
      <x:c r="A311" s="58" t="s">
        <x:v>1704</x:v>
      </x:c>
      <x:c r="B311" s="58" t="s"/>
      <x:c r="C311" s="59" t="s"/>
      <x:c r="D311" s="59" t="n">
        <x:v>174.5</x:v>
      </x:c>
      <x:c r="E311" s="59" t="n">
        <x:v>1</x:v>
      </x:c>
      <x:c r="F311" s="59" t="s"/>
      <x:c r="G311" s="59">
        <x:f>PRODUCT(C311:F311)</x:f>
      </x:c>
      <x:c r="H311" s="0" t="s"/>
    </x:row>
    <x:row r="312" spans="1:8">
      <x:c r="A312" s="58" t="s">
        <x:v>1701</x:v>
      </x:c>
      <x:c r="B312" s="58" t="s"/>
      <x:c r="C312" s="59" t="n">
        <x:v>-1</x:v>
      </x:c>
      <x:c r="D312" s="59" t="n">
        <x:v>102</x:v>
      </x:c>
      <x:c r="E312" s="59" t="n">
        <x:v>1</x:v>
      </x:c>
      <x:c r="F312" s="59" t="s"/>
      <x:c r="G312" s="59">
        <x:f>PRODUCT(C312:F312)</x:f>
      </x:c>
      <x:c r="H312" s="0" t="s"/>
    </x:row>
    <x:row r="313" spans="1:8">
      <x:c r="A313" s="58" t="s">
        <x:v>1705</x:v>
      </x:c>
      <x:c r="B313" s="58" t="s"/>
      <x:c r="C313" s="59" t="s"/>
      <x:c r="D313" s="59" t="n">
        <x:v>245</x:v>
      </x:c>
      <x:c r="E313" s="59" t="n">
        <x:v>1</x:v>
      </x:c>
      <x:c r="F313" s="59" t="s"/>
      <x:c r="G313" s="59">
        <x:f>PRODUCT(C313:F313)</x:f>
      </x:c>
      <x:c r="H313" s="0" t="s"/>
    </x:row>
    <x:row r="315" spans="1:8" customFormat="1" ht="45" customHeight="1">
      <x:c r="A315" s="54" t="s">
        <x:v>1708</x:v>
      </x:c>
      <x:c r="B315" s="54" t="s">
        <x:v>645</x:v>
      </x:c>
      <x:c r="C315" s="54" t="s">
        <x:v>123</x:v>
      </x:c>
      <x:c r="D315" s="55" t="s">
        <x:v>35</x:v>
      </x:c>
      <x:c r="E315" s="56" t="s">
        <x:v>124</x:v>
      </x:c>
      <x:c r="F315" s="56" t="s">
        <x:v>124</x:v>
      </x:c>
      <x:c r="G315" s="57">
        <x:f>SUM(G316:G318)</x:f>
      </x:c>
      <x:c r="H315" s="0" t="s"/>
    </x:row>
    <x:row r="316" spans="1:8">
      <x:c r="A316" s="58" t="s">
        <x:v>1618</x:v>
      </x:c>
      <x:c r="B316" s="58" t="s"/>
      <x:c r="C316" s="59" t="s"/>
      <x:c r="D316" s="59" t="n">
        <x:v>24</x:v>
      </x:c>
      <x:c r="E316" s="59" t="n">
        <x:v>1</x:v>
      </x:c>
      <x:c r="F316" s="59" t="n">
        <x:v>0.9</x:v>
      </x:c>
      <x:c r="G316" s="59">
        <x:f>PRODUCT(C316:F316)</x:f>
      </x:c>
      <x:c r="H316" s="0" t="s"/>
    </x:row>
    <x:row r="317" spans="1:8">
      <x:c r="A317" s="58" t="s"/>
      <x:c r="B317" s="58" t="s"/>
      <x:c r="C317" s="59" t="s"/>
      <x:c r="D317" s="59" t="n">
        <x:v>84</x:v>
      </x:c>
      <x:c r="E317" s="59" t="n">
        <x:v>1</x:v>
      </x:c>
      <x:c r="F317" s="59" t="n">
        <x:v>0.9</x:v>
      </x:c>
      <x:c r="G317" s="59">
        <x:f>PRODUCT(C317:F317)</x:f>
      </x:c>
      <x:c r="H317" s="0" t="s"/>
    </x:row>
    <x:row r="318" spans="1:8">
      <x:c r="A318" s="58" t="s"/>
      <x:c r="B318" s="58" t="s"/>
      <x:c r="C318" s="59" t="s"/>
      <x:c r="D318" s="59" t="n">
        <x:v>24</x:v>
      </x:c>
      <x:c r="E318" s="59" t="n">
        <x:v>1</x:v>
      </x:c>
      <x:c r="F318" s="59" t="n">
        <x:v>0.9</x:v>
      </x:c>
      <x:c r="G318" s="59">
        <x:f>PRODUCT(C318:F318)</x:f>
      </x:c>
      <x:c r="H318" s="0" t="s"/>
    </x:row>
    <x:row r="320" spans="1:8" customFormat="1" ht="45" customHeight="1">
      <x:c r="A320" s="54" t="s">
        <x:v>1709</x:v>
      </x:c>
      <x:c r="B320" s="54" t="s">
        <x:v>645</x:v>
      </x:c>
      <x:c r="C320" s="54" t="s">
        <x:v>125</x:v>
      </x:c>
      <x:c r="D320" s="55" t="s">
        <x:v>35</x:v>
      </x:c>
      <x:c r="E320" s="56" t="s">
        <x:v>126</x:v>
      </x:c>
      <x:c r="F320" s="56" t="s">
        <x:v>126</x:v>
      </x:c>
      <x:c r="G320" s="57">
        <x:f>SUM(G321:G324)</x:f>
      </x:c>
      <x:c r="H320" s="0" t="s"/>
    </x:row>
    <x:row r="321" spans="1:8">
      <x:c r="A321" s="58" t="s">
        <x:v>1618</x:v>
      </x:c>
      <x:c r="B321" s="58" t="s"/>
      <x:c r="C321" s="59" t="s"/>
      <x:c r="D321" s="59" t="n">
        <x:v>24</x:v>
      </x:c>
      <x:c r="E321" s="59" t="n">
        <x:v>1</x:v>
      </x:c>
      <x:c r="F321" s="59" t="n">
        <x:v>0.9</x:v>
      </x:c>
      <x:c r="G321" s="59">
        <x:f>PRODUCT(C321:F321)</x:f>
      </x:c>
      <x:c r="H321" s="0" t="s"/>
    </x:row>
    <x:row r="322" spans="1:8">
      <x:c r="A322" s="58" t="s"/>
      <x:c r="B322" s="58" t="s"/>
      <x:c r="C322" s="59" t="s"/>
      <x:c r="D322" s="59" t="n">
        <x:v>84</x:v>
      </x:c>
      <x:c r="E322" s="59" t="n">
        <x:v>1</x:v>
      </x:c>
      <x:c r="F322" s="59" t="n">
        <x:v>0.9</x:v>
      </x:c>
      <x:c r="G322" s="59">
        <x:f>PRODUCT(C322:F322)</x:f>
      </x:c>
      <x:c r="H322" s="0" t="s"/>
    </x:row>
    <x:row r="323" spans="1:8">
      <x:c r="A323" s="58" t="s"/>
      <x:c r="B323" s="58" t="s"/>
      <x:c r="C323" s="59" t="s"/>
      <x:c r="D323" s="59" t="n">
        <x:v>24</x:v>
      </x:c>
      <x:c r="E323" s="59" t="n">
        <x:v>1</x:v>
      </x:c>
      <x:c r="F323" s="59" t="n">
        <x:v>0.9</x:v>
      </x:c>
      <x:c r="G323" s="59">
        <x:f>PRODUCT(C323:F323)</x:f>
      </x:c>
      <x:c r="H323" s="0" t="s"/>
    </x:row>
    <x:row r="324" spans="1:8">
      <x:c r="A324" s="58" t="s"/>
      <x:c r="B324" s="58" t="s"/>
      <x:c r="C324" s="59" t="s"/>
      <x:c r="D324" s="59" t="n">
        <x:v>118.8</x:v>
      </x:c>
      <x:c r="E324" s="59" t="n">
        <x:v>0.2</x:v>
      </x:c>
      <x:c r="F324" s="59" t="s"/>
      <x:c r="G324" s="59">
        <x:f>PRODUCT(C324:F324)</x:f>
      </x:c>
      <x:c r="H324" s="0" t="s"/>
    </x:row>
    <x:row r="326" spans="1:8" customFormat="1" ht="45" customHeight="1">
      <x:c r="A326" s="54" t="s">
        <x:v>1710</x:v>
      </x:c>
      <x:c r="B326" s="54" t="s">
        <x:v>645</x:v>
      </x:c>
      <x:c r="C326" s="54" t="s">
        <x:v>127</x:v>
      </x:c>
      <x:c r="D326" s="55" t="s">
        <x:v>26</x:v>
      </x:c>
      <x:c r="E326" s="56" t="s">
        <x:v>128</x:v>
      </x:c>
      <x:c r="F326" s="56" t="s">
        <x:v>128</x:v>
      </x:c>
      <x:c r="G326" s="57">
        <x:f>SUM(G327:G327)</x:f>
      </x:c>
      <x:c r="H326" s="0" t="s"/>
    </x:row>
    <x:row r="327" spans="1:8">
      <x:c r="A327" s="58" t="s">
        <x:v>1618</x:v>
      </x:c>
      <x:c r="B327" s="58" t="s"/>
      <x:c r="C327" s="59" t="n">
        <x:v>6</x:v>
      </x:c>
      <x:c r="D327" s="59" t="s"/>
      <x:c r="E327" s="59" t="s"/>
      <x:c r="F327" s="59" t="s"/>
      <x:c r="G327" s="59">
        <x:f>PRODUCT(C327:F327)</x:f>
      </x:c>
      <x:c r="H327" s="0" t="s"/>
    </x:row>
    <x:row r="329" spans="1:8" customFormat="1" ht="45" customHeight="1">
      <x:c r="A329" s="54" t="s">
        <x:v>1711</x:v>
      </x:c>
      <x:c r="B329" s="54" t="s">
        <x:v>645</x:v>
      </x:c>
      <x:c r="C329" s="54" t="s">
        <x:v>129</x:v>
      </x:c>
      <x:c r="D329" s="55" t="s">
        <x:v>26</x:v>
      </x:c>
      <x:c r="E329" s="56" t="s">
        <x:v>130</x:v>
      </x:c>
      <x:c r="F329" s="56" t="s">
        <x:v>130</x:v>
      </x:c>
      <x:c r="G329" s="57">
        <x:f>SUM(G330:G334)</x:f>
      </x:c>
      <x:c r="H329" s="0" t="s"/>
    </x:row>
    <x:row r="330" spans="1:8">
      <x:c r="A330" s="58" t="s">
        <x:v>1618</x:v>
      </x:c>
      <x:c r="B330" s="58" t="s"/>
      <x:c r="C330" s="59" t="n">
        <x:v>20</x:v>
      </x:c>
      <x:c r="D330" s="59" t="s"/>
      <x:c r="E330" s="59" t="s"/>
      <x:c r="F330" s="59" t="s"/>
      <x:c r="G330" s="59">
        <x:f>PRODUCT(C330:F330)</x:f>
      </x:c>
      <x:c r="H330" s="0" t="s"/>
    </x:row>
    <x:row r="331" spans="1:8">
      <x:c r="A331" s="58" t="s"/>
      <x:c r="B331" s="58" t="s"/>
      <x:c r="C331" s="59" t="n">
        <x:v>4</x:v>
      </x:c>
      <x:c r="D331" s="59" t="s"/>
      <x:c r="E331" s="59" t="s"/>
      <x:c r="F331" s="59" t="s"/>
      <x:c r="G331" s="59">
        <x:f>PRODUCT(C331:F331)</x:f>
      </x:c>
      <x:c r="H331" s="0" t="s"/>
    </x:row>
    <x:row r="332" spans="1:8">
      <x:c r="A332" s="58" t="s"/>
      <x:c r="B332" s="58" t="s"/>
      <x:c r="C332" s="59" t="n">
        <x:v>11</x:v>
      </x:c>
      <x:c r="D332" s="59" t="s"/>
      <x:c r="E332" s="59" t="s"/>
      <x:c r="F332" s="59" t="s"/>
      <x:c r="G332" s="59">
        <x:f>PRODUCT(C332:F332)</x:f>
      </x:c>
      <x:c r="H332" s="0" t="s"/>
    </x:row>
    <x:row r="333" spans="1:8">
      <x:c r="A333" s="58" t="s"/>
      <x:c r="B333" s="58" t="s"/>
      <x:c r="C333" s="59" t="n">
        <x:v>13</x:v>
      </x:c>
      <x:c r="D333" s="59" t="s"/>
      <x:c r="E333" s="59" t="s"/>
      <x:c r="F333" s="59" t="s"/>
      <x:c r="G333" s="59">
        <x:f>PRODUCT(C333:F333)</x:f>
      </x:c>
      <x:c r="H333" s="0" t="s"/>
    </x:row>
    <x:row r="334" spans="1:8">
      <x:c r="A334" s="58" t="s">
        <x:v>1712</x:v>
      </x:c>
      <x:c r="B334" s="58" t="s"/>
      <x:c r="C334" s="59" t="n">
        <x:v>-6</x:v>
      </x:c>
      <x:c r="D334" s="59" t="s"/>
      <x:c r="E334" s="59" t="s"/>
      <x:c r="F334" s="59" t="s"/>
      <x:c r="G334" s="59">
        <x:f>PRODUCT(C334:F334)</x:f>
      </x:c>
      <x:c r="H334" s="0" t="s"/>
    </x:row>
    <x:row r="336" spans="1:8" customFormat="1" ht="45" customHeight="1">
      <x:c r="A336" s="54" t="s">
        <x:v>1713</x:v>
      </x:c>
      <x:c r="B336" s="54" t="s">
        <x:v>645</x:v>
      </x:c>
      <x:c r="C336" s="54" t="s">
        <x:v>131</x:v>
      </x:c>
      <x:c r="D336" s="55" t="s">
        <x:v>26</x:v>
      </x:c>
      <x:c r="E336" s="56" t="s">
        <x:v>132</x:v>
      </x:c>
      <x:c r="F336" s="56" t="s">
        <x:v>132</x:v>
      </x:c>
      <x:c r="G336" s="57">
        <x:f>SUM(G337:G340)</x:f>
      </x:c>
      <x:c r="H336" s="0" t="s"/>
    </x:row>
    <x:row r="337" spans="1:8">
      <x:c r="A337" s="58" t="s">
        <x:v>1618</x:v>
      </x:c>
      <x:c r="B337" s="58" t="s"/>
      <x:c r="C337" s="59" t="n">
        <x:v>20</x:v>
      </x:c>
      <x:c r="D337" s="59" t="s"/>
      <x:c r="E337" s="59" t="s"/>
      <x:c r="F337" s="59" t="s"/>
      <x:c r="G337" s="59">
        <x:f>PRODUCT(C337:F337)</x:f>
      </x:c>
      <x:c r="H337" s="0" t="s"/>
    </x:row>
    <x:row r="338" spans="1:8">
      <x:c r="A338" s="58" t="s"/>
      <x:c r="B338" s="58" t="s"/>
      <x:c r="C338" s="59" t="n">
        <x:v>4</x:v>
      </x:c>
      <x:c r="D338" s="59" t="s"/>
      <x:c r="E338" s="59" t="s"/>
      <x:c r="F338" s="59" t="s"/>
      <x:c r="G338" s="59">
        <x:f>PRODUCT(C338:F338)</x:f>
      </x:c>
      <x:c r="H338" s="0" t="s"/>
    </x:row>
    <x:row r="339" spans="1:8">
      <x:c r="A339" s="58" t="s"/>
      <x:c r="B339" s="58" t="s"/>
      <x:c r="C339" s="59" t="n">
        <x:v>11</x:v>
      </x:c>
      <x:c r="D339" s="59" t="s"/>
      <x:c r="E339" s="59" t="s"/>
      <x:c r="F339" s="59" t="s"/>
      <x:c r="G339" s="59">
        <x:f>PRODUCT(C339:F339)</x:f>
      </x:c>
      <x:c r="H339" s="0" t="s"/>
    </x:row>
    <x:row r="340" spans="1:8">
      <x:c r="A340" s="58" t="s"/>
      <x:c r="B340" s="58" t="s"/>
      <x:c r="C340" s="59" t="n">
        <x:v>13</x:v>
      </x:c>
      <x:c r="D340" s="59" t="s"/>
      <x:c r="E340" s="59" t="s"/>
      <x:c r="F340" s="59" t="s"/>
      <x:c r="G340" s="59">
        <x:f>PRODUCT(C340:F340)</x:f>
      </x:c>
      <x:c r="H340" s="0" t="s"/>
    </x:row>
    <x:row r="342" spans="1:8" customFormat="1" ht="45" customHeight="1">
      <x:c r="A342" s="54" t="s">
        <x:v>1714</x:v>
      </x:c>
      <x:c r="B342" s="54" t="s">
        <x:v>645</x:v>
      </x:c>
      <x:c r="C342" s="54" t="s">
        <x:v>133</x:v>
      </x:c>
      <x:c r="D342" s="55" t="s">
        <x:v>16</x:v>
      </x:c>
      <x:c r="E342" s="56" t="s">
        <x:v>134</x:v>
      </x:c>
      <x:c r="F342" s="56" t="s">
        <x:v>134</x:v>
      </x:c>
      <x:c r="G342" s="57">
        <x:f>SUM(G343:G346)</x:f>
      </x:c>
      <x:c r="H342" s="0" t="s"/>
    </x:row>
    <x:row r="343" spans="1:8">
      <x:c r="A343" s="58" t="s">
        <x:v>1618</x:v>
      </x:c>
      <x:c r="B343" s="58" t="s"/>
      <x:c r="C343" s="59" t="n">
        <x:v>20</x:v>
      </x:c>
      <x:c r="D343" s="59" t="n">
        <x:v>3</x:v>
      </x:c>
      <x:c r="E343" s="59" t="s"/>
      <x:c r="F343" s="59" t="s"/>
      <x:c r="G343" s="59">
        <x:f>PRODUCT(C343:F343)</x:f>
      </x:c>
      <x:c r="H343" s="0" t="s"/>
    </x:row>
    <x:row r="344" spans="1:8">
      <x:c r="A344" s="58" t="s"/>
      <x:c r="B344" s="58" t="s"/>
      <x:c r="C344" s="59" t="n">
        <x:v>4</x:v>
      </x:c>
      <x:c r="D344" s="59" t="n">
        <x:v>3</x:v>
      </x:c>
      <x:c r="E344" s="59" t="s"/>
      <x:c r="F344" s="59" t="s"/>
      <x:c r="G344" s="59">
        <x:f>PRODUCT(C344:F344)</x:f>
      </x:c>
      <x:c r="H344" s="0" t="s"/>
    </x:row>
    <x:row r="345" spans="1:8">
      <x:c r="A345" s="58" t="s"/>
      <x:c r="B345" s="58" t="s"/>
      <x:c r="C345" s="59" t="n">
        <x:v>11</x:v>
      </x:c>
      <x:c r="D345" s="59" t="n">
        <x:v>3</x:v>
      </x:c>
      <x:c r="E345" s="59" t="s"/>
      <x:c r="F345" s="59" t="s"/>
      <x:c r="G345" s="59">
        <x:f>PRODUCT(C345:F345)</x:f>
      </x:c>
      <x:c r="H345" s="0" t="s"/>
    </x:row>
    <x:row r="346" spans="1:8">
      <x:c r="A346" s="58" t="s"/>
      <x:c r="B346" s="58" t="s"/>
      <x:c r="C346" s="59" t="n">
        <x:v>13</x:v>
      </x:c>
      <x:c r="D346" s="59" t="n">
        <x:v>3</x:v>
      </x:c>
      <x:c r="E346" s="59" t="s"/>
      <x:c r="F346" s="59" t="s"/>
      <x:c r="G346" s="59">
        <x:f>PRODUCT(C346:F346)</x:f>
      </x:c>
      <x:c r="H346" s="0" t="s"/>
    </x:row>
    <x:row r="348" spans="1:8" customFormat="1" ht="45" customHeight="1">
      <x:c r="A348" s="54" t="s">
        <x:v>1715</x:v>
      </x:c>
      <x:c r="B348" s="54" t="s">
        <x:v>645</x:v>
      </x:c>
      <x:c r="C348" s="54" t="s">
        <x:v>135</x:v>
      </x:c>
      <x:c r="D348" s="55" t="s">
        <x:v>35</x:v>
      </x:c>
      <x:c r="E348" s="56" t="s">
        <x:v>136</x:v>
      </x:c>
      <x:c r="F348" s="56" t="s">
        <x:v>136</x:v>
      </x:c>
      <x:c r="G348" s="57">
        <x:f>SUM(G349:G352)</x:f>
      </x:c>
      <x:c r="H348" s="0" t="s"/>
    </x:row>
    <x:row r="349" spans="1:8">
      <x:c r="A349" s="58" t="s">
        <x:v>1716</x:v>
      </x:c>
      <x:c r="B349" s="58" t="s"/>
      <x:c r="C349" s="59" t="n">
        <x:v>20</x:v>
      </x:c>
      <x:c r="D349" s="59" t="n">
        <x:v>2</x:v>
      </x:c>
      <x:c r="E349" s="59" t="n">
        <x:v>1</x:v>
      </x:c>
      <x:c r="F349" s="59" t="n">
        <x:v>0.3</x:v>
      </x:c>
      <x:c r="G349" s="59">
        <x:f>PRODUCT(C349:F349)</x:f>
      </x:c>
      <x:c r="H349" s="0" t="s"/>
    </x:row>
    <x:row r="350" spans="1:8">
      <x:c r="A350" s="58" t="s"/>
      <x:c r="B350" s="58" t="s"/>
      <x:c r="C350" s="59" t="n">
        <x:v>6</x:v>
      </x:c>
      <x:c r="D350" s="59" t="n">
        <x:v>4</x:v>
      </x:c>
      <x:c r="E350" s="59" t="n">
        <x:v>1</x:v>
      </x:c>
      <x:c r="F350" s="59" t="n">
        <x:v>0.3</x:v>
      </x:c>
      <x:c r="G350" s="59">
        <x:f>PRODUCT(C350:F350)</x:f>
      </x:c>
      <x:c r="H350" s="0" t="s"/>
    </x:row>
    <x:row r="351" spans="1:8">
      <x:c r="A351" s="58" t="s">
        <x:v>1717</x:v>
      </x:c>
      <x:c r="B351" s="58" t="s"/>
      <x:c r="C351" s="59" t="s"/>
      <x:c r="D351" s="59" t="n">
        <x:v>174.5</x:v>
      </x:c>
      <x:c r="E351" s="59" t="n">
        <x:v>1</x:v>
      </x:c>
      <x:c r="F351" s="59" t="n">
        <x:v>0.3</x:v>
      </x:c>
      <x:c r="G351" s="59">
        <x:f>PRODUCT(C351:F351)</x:f>
      </x:c>
      <x:c r="H351" s="0" t="s"/>
    </x:row>
    <x:row r="352" spans="1:8">
      <x:c r="A352" s="58" t="s">
        <x:v>1701</x:v>
      </x:c>
      <x:c r="B352" s="58" t="s"/>
      <x:c r="C352" s="59" t="n">
        <x:v>-1</x:v>
      </x:c>
      <x:c r="D352" s="59" t="n">
        <x:v>102</x:v>
      </x:c>
      <x:c r="E352" s="59" t="n">
        <x:v>1</x:v>
      </x:c>
      <x:c r="F352" s="59" t="n">
        <x:v>0.3</x:v>
      </x:c>
      <x:c r="G352" s="59">
        <x:f>PRODUCT(C352:F352)</x:f>
      </x:c>
      <x:c r="H352" s="0" t="s"/>
    </x:row>
    <x:row r="354" spans="1:8" customFormat="1" ht="45" customHeight="1">
      <x:c r="A354" s="54" t="s">
        <x:v>1718</x:v>
      </x:c>
      <x:c r="B354" s="54" t="s">
        <x:v>645</x:v>
      </x:c>
      <x:c r="C354" s="54" t="s">
        <x:v>137</x:v>
      </x:c>
      <x:c r="D354" s="55" t="s">
        <x:v>35</x:v>
      </x:c>
      <x:c r="E354" s="56" t="s">
        <x:v>138</x:v>
      </x:c>
      <x:c r="F354" s="56" t="s">
        <x:v>138</x:v>
      </x:c>
      <x:c r="G354" s="57">
        <x:f>SUM(G355:G358)</x:f>
      </x:c>
      <x:c r="H354" s="0" t="s"/>
    </x:row>
    <x:row r="355" spans="1:8">
      <x:c r="A355" s="58" t="s">
        <x:v>1716</x:v>
      </x:c>
      <x:c r="B355" s="58" t="s"/>
      <x:c r="C355" s="59" t="n">
        <x:v>20</x:v>
      </x:c>
      <x:c r="D355" s="59" t="n">
        <x:v>2</x:v>
      </x:c>
      <x:c r="E355" s="59" t="n">
        <x:v>1</x:v>
      </x:c>
      <x:c r="F355" s="59" t="n">
        <x:v>0.5</x:v>
      </x:c>
      <x:c r="G355" s="59">
        <x:f>PRODUCT(C355:F355)</x:f>
      </x:c>
      <x:c r="H355" s="0" t="s"/>
    </x:row>
    <x:row r="356" spans="1:8">
      <x:c r="A356" s="58" t="s"/>
      <x:c r="B356" s="58" t="s"/>
      <x:c r="C356" s="59" t="n">
        <x:v>6</x:v>
      </x:c>
      <x:c r="D356" s="59" t="n">
        <x:v>4</x:v>
      </x:c>
      <x:c r="E356" s="59" t="n">
        <x:v>1</x:v>
      </x:c>
      <x:c r="F356" s="59" t="n">
        <x:v>0.5</x:v>
      </x:c>
      <x:c r="G356" s="59">
        <x:f>PRODUCT(C356:F356)</x:f>
      </x:c>
      <x:c r="H356" s="0" t="s"/>
    </x:row>
    <x:row r="357" spans="1:8">
      <x:c r="A357" s="58" t="s">
        <x:v>1717</x:v>
      </x:c>
      <x:c r="B357" s="58" t="s"/>
      <x:c r="C357" s="59" t="s"/>
      <x:c r="D357" s="59" t="n">
        <x:v>174.5</x:v>
      </x:c>
      <x:c r="E357" s="59" t="n">
        <x:v>1</x:v>
      </x:c>
      <x:c r="F357" s="59" t="n">
        <x:v>0.5</x:v>
      </x:c>
      <x:c r="G357" s="59">
        <x:f>PRODUCT(C357:F357)</x:f>
      </x:c>
      <x:c r="H357" s="0" t="s"/>
    </x:row>
    <x:row r="358" spans="1:8">
      <x:c r="A358" s="58" t="s">
        <x:v>1701</x:v>
      </x:c>
      <x:c r="B358" s="58" t="s"/>
      <x:c r="C358" s="59" t="n">
        <x:v>-1</x:v>
      </x:c>
      <x:c r="D358" s="59" t="n">
        <x:v>102</x:v>
      </x:c>
      <x:c r="E358" s="59" t="n">
        <x:v>1</x:v>
      </x:c>
      <x:c r="F358" s="59" t="n">
        <x:v>0.5</x:v>
      </x:c>
      <x:c r="G358" s="59">
        <x:f>PRODUCT(C358:F358)</x:f>
      </x:c>
      <x:c r="H358" s="0" t="s"/>
    </x:row>
    <x:row r="360" spans="1:8" customFormat="1" ht="45" customHeight="1">
      <x:c r="A360" s="54" t="s">
        <x:v>1719</x:v>
      </x:c>
      <x:c r="B360" s="54" t="s">
        <x:v>645</x:v>
      </x:c>
      <x:c r="C360" s="54" t="s">
        <x:v>72</x:v>
      </x:c>
      <x:c r="D360" s="55" t="s">
        <x:v>35</x:v>
      </x:c>
      <x:c r="E360" s="56" t="s">
        <x:v>73</x:v>
      </x:c>
      <x:c r="F360" s="56" t="s">
        <x:v>73</x:v>
      </x:c>
      <x:c r="G360" s="57">
        <x:f>SUM(G361:G364)</x:f>
      </x:c>
      <x:c r="H360" s="0" t="s"/>
    </x:row>
    <x:row r="361" spans="1:8">
      <x:c r="A361" s="58" t="s">
        <x:v>1716</x:v>
      </x:c>
      <x:c r="B361" s="58" t="s"/>
      <x:c r="C361" s="59" t="n">
        <x:v>20</x:v>
      </x:c>
      <x:c r="D361" s="59" t="n">
        <x:v>2</x:v>
      </x:c>
      <x:c r="E361" s="59" t="n">
        <x:v>1</x:v>
      </x:c>
      <x:c r="F361" s="59" t="n">
        <x:v>0.4</x:v>
      </x:c>
      <x:c r="G361" s="59">
        <x:f>PRODUCT(C361:F361)</x:f>
      </x:c>
      <x:c r="H361" s="0" t="s"/>
    </x:row>
    <x:row r="362" spans="1:8">
      <x:c r="A362" s="58" t="s"/>
      <x:c r="B362" s="58" t="s"/>
      <x:c r="C362" s="59" t="n">
        <x:v>6</x:v>
      </x:c>
      <x:c r="D362" s="59" t="n">
        <x:v>4</x:v>
      </x:c>
      <x:c r="E362" s="59" t="n">
        <x:v>1</x:v>
      </x:c>
      <x:c r="F362" s="59" t="n">
        <x:v>0.4</x:v>
      </x:c>
      <x:c r="G362" s="59">
        <x:f>PRODUCT(C362:F362)</x:f>
      </x:c>
      <x:c r="H362" s="0" t="s"/>
    </x:row>
    <x:row r="363" spans="1:8">
      <x:c r="A363" s="58" t="s">
        <x:v>1717</x:v>
      </x:c>
      <x:c r="B363" s="58" t="s"/>
      <x:c r="C363" s="59" t="s"/>
      <x:c r="D363" s="59" t="n">
        <x:v>174.5</x:v>
      </x:c>
      <x:c r="E363" s="59" t="n">
        <x:v>1</x:v>
      </x:c>
      <x:c r="F363" s="59" t="n">
        <x:v>0.4</x:v>
      </x:c>
      <x:c r="G363" s="59">
        <x:f>PRODUCT(C363:F363)</x:f>
      </x:c>
      <x:c r="H363" s="0" t="s"/>
    </x:row>
    <x:row r="364" spans="1:8">
      <x:c r="A364" s="58" t="s">
        <x:v>1701</x:v>
      </x:c>
      <x:c r="B364" s="58" t="s"/>
      <x:c r="C364" s="59" t="n">
        <x:v>-1</x:v>
      </x:c>
      <x:c r="D364" s="59" t="n">
        <x:v>102</x:v>
      </x:c>
      <x:c r="E364" s="59" t="n">
        <x:v>1</x:v>
      </x:c>
      <x:c r="F364" s="59" t="n">
        <x:v>0.4</x:v>
      </x:c>
      <x:c r="G364" s="59">
        <x:f>PRODUCT(C364:F364)</x:f>
      </x:c>
      <x:c r="H364" s="0" t="s"/>
    </x:row>
    <x:row r="366" spans="1:8" customFormat="1" ht="45" customHeight="1">
      <x:c r="A366" s="54" t="s">
        <x:v>1720</x:v>
      </x:c>
      <x:c r="B366" s="54" t="s">
        <x:v>645</x:v>
      </x:c>
      <x:c r="C366" s="54" t="s">
        <x:v>139</x:v>
      </x:c>
      <x:c r="D366" s="55" t="s">
        <x:v>26</x:v>
      </x:c>
      <x:c r="E366" s="56" t="s">
        <x:v>140</x:v>
      </x:c>
      <x:c r="F366" s="56" t="s">
        <x:v>140</x:v>
      </x:c>
      <x:c r="G366" s="57">
        <x:f>SUM(G367:G367)</x:f>
      </x:c>
      <x:c r="H366" s="0" t="s"/>
    </x:row>
    <x:row r="367" spans="1:8">
      <x:c r="A367" s="58" t="s">
        <x:v>1721</x:v>
      </x:c>
      <x:c r="B367" s="58" t="s"/>
      <x:c r="C367" s="59" t="n">
        <x:v>1</x:v>
      </x:c>
      <x:c r="D367" s="59" t="n">
        <x:v>0.25</x:v>
      </x:c>
      <x:c r="E367" s="59" t="s"/>
      <x:c r="F367" s="59" t="s"/>
      <x:c r="G367" s="59">
        <x:f>PRODUCT(C367:F367)</x:f>
      </x:c>
      <x:c r="H367" s="0" t="s"/>
    </x:row>
    <x:row r="369" spans="1:8">
      <x:c r="B369" s="0" t="s">
        <x:v>1616</x:v>
      </x:c>
      <x:c r="C369" s="52" t="s">
        <x:v>6</x:v>
      </x:c>
      <x:c r="D369" s="53" t="s">
        <x:v>7</x:v>
      </x:c>
      <x:c r="E369" s="52" t="s">
        <x:v>8</x:v>
      </x:c>
    </x:row>
    <x:row r="370" spans="1:8">
      <x:c r="B370" s="0" t="s">
        <x:v>1616</x:v>
      </x:c>
      <x:c r="C370" s="52" t="s">
        <x:v>9</x:v>
      </x:c>
      <x:c r="D370" s="53" t="s">
        <x:v>141</x:v>
      </x:c>
      <x:c r="E370" s="52" t="s">
        <x:v>142</x:v>
      </x:c>
    </x:row>
    <x:row r="372" spans="1:8" customFormat="1" ht="45" customHeight="1">
      <x:c r="A372" s="54" t="s">
        <x:v>1722</x:v>
      </x:c>
      <x:c r="B372" s="54" t="s">
        <x:v>645</x:v>
      </x:c>
      <x:c r="C372" s="54" t="s">
        <x:v>144</x:v>
      </x:c>
      <x:c r="D372" s="55" t="s">
        <x:v>26</x:v>
      </x:c>
      <x:c r="E372" s="56" t="s">
        <x:v>145</x:v>
      </x:c>
      <x:c r="F372" s="56" t="s">
        <x:v>145</x:v>
      </x:c>
      <x:c r="G372" s="57">
        <x:f>SUM(G373:G375)</x:f>
      </x:c>
      <x:c r="H372" s="0" t="s"/>
    </x:row>
    <x:row r="373" spans="1:8">
      <x:c r="A373" s="58" t="s">
        <x:v>1648</x:v>
      </x:c>
      <x:c r="B373" s="58" t="s"/>
      <x:c r="C373" s="59" t="n">
        <x:v>7</x:v>
      </x:c>
      <x:c r="D373" s="59" t="s"/>
      <x:c r="E373" s="59" t="s"/>
      <x:c r="F373" s="59" t="s"/>
      <x:c r="G373" s="59">
        <x:f>PRODUCT(C373:F373)</x:f>
      </x:c>
      <x:c r="H373" s="0" t="s"/>
    </x:row>
    <x:row r="374" spans="1:8">
      <x:c r="A374" s="58" t="s"/>
      <x:c r="B374" s="58" t="s"/>
      <x:c r="C374" s="59" t="n">
        <x:v>9</x:v>
      </x:c>
      <x:c r="D374" s="59" t="s"/>
      <x:c r="E374" s="59" t="s"/>
      <x:c r="F374" s="59" t="s"/>
      <x:c r="G374" s="59">
        <x:f>PRODUCT(C374:F374)</x:f>
      </x:c>
      <x:c r="H374" s="0" t="s"/>
    </x:row>
    <x:row r="375" spans="1:8">
      <x:c r="A375" s="58" t="s"/>
      <x:c r="B375" s="58" t="s"/>
      <x:c r="C375" s="59" t="n">
        <x:v>6</x:v>
      </x:c>
      <x:c r="D375" s="59" t="s"/>
      <x:c r="E375" s="59" t="s"/>
      <x:c r="F375" s="59" t="s"/>
      <x:c r="G375" s="59">
        <x:f>PRODUCT(C375:F375)</x:f>
      </x:c>
      <x:c r="H375" s="0" t="s"/>
    </x:row>
    <x:row r="377" spans="1:8" customFormat="1" ht="45" customHeight="1">
      <x:c r="A377" s="54" t="s">
        <x:v>1723</x:v>
      </x:c>
      <x:c r="B377" s="54" t="s">
        <x:v>645</x:v>
      </x:c>
      <x:c r="C377" s="54" t="s">
        <x:v>146</x:v>
      </x:c>
      <x:c r="D377" s="55" t="s">
        <x:v>26</x:v>
      </x:c>
      <x:c r="E377" s="56" t="s">
        <x:v>147</x:v>
      </x:c>
      <x:c r="F377" s="56" t="s">
        <x:v>147</x:v>
      </x:c>
      <x:c r="G377" s="57">
        <x:f>SUM(G378:G378)</x:f>
      </x:c>
      <x:c r="H377" s="0" t="s"/>
    </x:row>
    <x:row r="378" spans="1:8">
      <x:c r="A378" s="58" t="s">
        <x:v>1618</x:v>
      </x:c>
      <x:c r="B378" s="58" t="s"/>
      <x:c r="C378" s="59" t="n">
        <x:v>2</x:v>
      </x:c>
      <x:c r="D378" s="59" t="s"/>
      <x:c r="E378" s="59" t="s"/>
      <x:c r="F378" s="59" t="s"/>
      <x:c r="G378" s="59">
        <x:f>PRODUCT(C378:F378)</x:f>
      </x:c>
      <x:c r="H378" s="0" t="s"/>
    </x:row>
    <x:row r="380" spans="1:8" customFormat="1" ht="45" customHeight="1">
      <x:c r="A380" s="54" t="s">
        <x:v>1724</x:v>
      </x:c>
      <x:c r="B380" s="54" t="s">
        <x:v>645</x:v>
      </x:c>
      <x:c r="C380" s="54" t="s">
        <x:v>148</x:v>
      </x:c>
      <x:c r="D380" s="55" t="s">
        <x:v>26</x:v>
      </x:c>
      <x:c r="E380" s="56" t="s">
        <x:v>149</x:v>
      </x:c>
      <x:c r="F380" s="56" t="s">
        <x:v>149</x:v>
      </x:c>
      <x:c r="G380" s="57">
        <x:f>SUM(G381:G381)</x:f>
      </x:c>
      <x:c r="H380" s="0" t="s"/>
    </x:row>
    <x:row r="381" spans="1:8">
      <x:c r="A381" s="58" t="s">
        <x:v>1648</x:v>
      </x:c>
      <x:c r="B381" s="58" t="s"/>
      <x:c r="C381" s="59" t="n">
        <x:v>3</x:v>
      </x:c>
      <x:c r="D381" s="59" t="s"/>
      <x:c r="E381" s="59" t="s"/>
      <x:c r="F381" s="59" t="s"/>
      <x:c r="G381" s="59">
        <x:f>PRODUCT(C381:F381)</x:f>
      </x:c>
      <x:c r="H381" s="0" t="s"/>
    </x:row>
    <x:row r="383" spans="1:8" customFormat="1" ht="45" customHeight="1">
      <x:c r="A383" s="54" t="s">
        <x:v>1725</x:v>
      </x:c>
      <x:c r="B383" s="54" t="s">
        <x:v>645</x:v>
      </x:c>
      <x:c r="C383" s="54" t="s">
        <x:v>150</x:v>
      </x:c>
      <x:c r="D383" s="55" t="s">
        <x:v>26</x:v>
      </x:c>
      <x:c r="E383" s="56" t="s">
        <x:v>151</x:v>
      </x:c>
      <x:c r="F383" s="56" t="s">
        <x:v>151</x:v>
      </x:c>
      <x:c r="G383" s="57">
        <x:f>SUM(G384:G384)</x:f>
      </x:c>
      <x:c r="H383" s="0" t="s"/>
    </x:row>
    <x:row r="384" spans="1:8">
      <x:c r="A384" s="58" t="s">
        <x:v>1618</x:v>
      </x:c>
      <x:c r="B384" s="58" t="s"/>
      <x:c r="C384" s="59" t="n">
        <x:v>1</x:v>
      </x:c>
      <x:c r="D384" s="59" t="s"/>
      <x:c r="E384" s="59" t="s"/>
      <x:c r="F384" s="59" t="s"/>
      <x:c r="G384" s="59">
        <x:f>PRODUCT(C384:F384)</x:f>
      </x:c>
      <x:c r="H384" s="0" t="s"/>
    </x:row>
    <x:row r="386" spans="1:8" customFormat="1" ht="45" customHeight="1">
      <x:c r="A386" s="54" t="s">
        <x:v>1726</x:v>
      </x:c>
      <x:c r="B386" s="54" t="s">
        <x:v>645</x:v>
      </x:c>
      <x:c r="C386" s="54" t="s">
        <x:v>152</x:v>
      </x:c>
      <x:c r="D386" s="55" t="s">
        <x:v>26</x:v>
      </x:c>
      <x:c r="E386" s="56" t="s">
        <x:v>153</x:v>
      </x:c>
      <x:c r="F386" s="56" t="s">
        <x:v>153</x:v>
      </x:c>
      <x:c r="G386" s="57">
        <x:f>SUM(G387:G387)</x:f>
      </x:c>
      <x:c r="H386" s="0" t="s"/>
    </x:row>
    <x:row r="387" spans="1:8">
      <x:c r="A387" s="58" t="s">
        <x:v>1648</x:v>
      </x:c>
      <x:c r="B387" s="58" t="s"/>
      <x:c r="C387" s="59" t="n">
        <x:v>8</x:v>
      </x:c>
      <x:c r="D387" s="59" t="s"/>
      <x:c r="E387" s="59" t="s"/>
      <x:c r="F387" s="59" t="s"/>
      <x:c r="G387" s="59">
        <x:f>PRODUCT(C387:F387)</x:f>
      </x:c>
      <x:c r="H387" s="0" t="s"/>
    </x:row>
    <x:row r="389" spans="1:8" customFormat="1" ht="45" customHeight="1">
      <x:c r="A389" s="54" t="s">
        <x:v>1727</x:v>
      </x:c>
      <x:c r="B389" s="54" t="s">
        <x:v>645</x:v>
      </x:c>
      <x:c r="C389" s="54" t="s">
        <x:v>154</x:v>
      </x:c>
      <x:c r="D389" s="55" t="s">
        <x:v>26</x:v>
      </x:c>
      <x:c r="E389" s="56" t="s">
        <x:v>155</x:v>
      </x:c>
      <x:c r="F389" s="56" t="s">
        <x:v>155</x:v>
      </x:c>
      <x:c r="G389" s="57">
        <x:f>SUM(G390:G390)</x:f>
      </x:c>
      <x:c r="H389" s="0" t="s"/>
    </x:row>
    <x:row r="390" spans="1:8">
      <x:c r="A390" s="58" t="s">
        <x:v>1728</x:v>
      </x:c>
      <x:c r="B390" s="58" t="s"/>
      <x:c r="C390" s="59" t="n">
        <x:v>2</x:v>
      </x:c>
      <x:c r="D390" s="59" t="s"/>
      <x:c r="E390" s="59" t="s"/>
      <x:c r="F390" s="59" t="s"/>
      <x:c r="G390" s="59">
        <x:f>PRODUCT(C390:F390)</x:f>
      </x:c>
      <x:c r="H390" s="0" t="s"/>
    </x:row>
    <x:row r="392" spans="1:8" customFormat="1" ht="45" customHeight="1">
      <x:c r="A392" s="54" t="s">
        <x:v>1729</x:v>
      </x:c>
      <x:c r="B392" s="54" t="s">
        <x:v>645</x:v>
      </x:c>
      <x:c r="C392" s="54" t="s">
        <x:v>156</x:v>
      </x:c>
      <x:c r="D392" s="55" t="s">
        <x:v>26</x:v>
      </x:c>
      <x:c r="E392" s="56" t="s">
        <x:v>1730</x:v>
      </x:c>
      <x:c r="F392" s="56" t="s">
        <x:v>1730</x:v>
      </x:c>
      <x:c r="G392" s="57">
        <x:f>SUM(G393:G393)</x:f>
      </x:c>
      <x:c r="H392" s="0" t="s"/>
    </x:row>
    <x:row r="393" spans="1:8">
      <x:c r="A393" s="58" t="s">
        <x:v>1618</x:v>
      </x:c>
      <x:c r="B393" s="58" t="s"/>
      <x:c r="C393" s="59" t="n">
        <x:v>7</x:v>
      </x:c>
      <x:c r="D393" s="59" t="s"/>
      <x:c r="E393" s="59" t="s"/>
      <x:c r="F393" s="59" t="s"/>
      <x:c r="G393" s="59">
        <x:f>PRODUCT(C393:F393)</x:f>
      </x:c>
      <x:c r="H393" s="0" t="s"/>
    </x:row>
    <x:row r="395" spans="1:8" customFormat="1" ht="45" customHeight="1">
      <x:c r="A395" s="54" t="s">
        <x:v>1731</x:v>
      </x:c>
      <x:c r="B395" s="54" t="s">
        <x:v>645</x:v>
      </x:c>
      <x:c r="C395" s="54" t="s">
        <x:v>158</x:v>
      </x:c>
      <x:c r="D395" s="55" t="s">
        <x:v>26</x:v>
      </x:c>
      <x:c r="E395" s="56" t="s">
        <x:v>159</x:v>
      </x:c>
      <x:c r="F395" s="56" t="s">
        <x:v>159</x:v>
      </x:c>
      <x:c r="G395" s="57">
        <x:f>SUM(G396:G396)</x:f>
      </x:c>
      <x:c r="H395" s="0" t="s"/>
    </x:row>
    <x:row r="396" spans="1:8">
      <x:c r="A396" s="58" t="s">
        <x:v>1648</x:v>
      </x:c>
      <x:c r="B396" s="58" t="s"/>
      <x:c r="C396" s="59" t="n">
        <x:v>1</x:v>
      </x:c>
      <x:c r="D396" s="59" t="s"/>
      <x:c r="E396" s="59" t="s"/>
      <x:c r="F396" s="59" t="s"/>
      <x:c r="G396" s="59">
        <x:f>PRODUCT(C396:F396)</x:f>
      </x:c>
      <x:c r="H396" s="0" t="s"/>
    </x:row>
    <x:row r="398" spans="1:8">
      <x:c r="B398" s="0" t="s">
        <x:v>1616</x:v>
      </x:c>
      <x:c r="C398" s="52" t="s">
        <x:v>6</x:v>
      </x:c>
      <x:c r="D398" s="53" t="s">
        <x:v>7</x:v>
      </x:c>
      <x:c r="E398" s="52" t="s">
        <x:v>8</x:v>
      </x:c>
    </x:row>
    <x:row r="399" spans="1:8">
      <x:c r="B399" s="0" t="s">
        <x:v>1616</x:v>
      </x:c>
      <x:c r="C399" s="52" t="s">
        <x:v>9</x:v>
      </x:c>
      <x:c r="D399" s="53" t="s">
        <x:v>160</x:v>
      </x:c>
      <x:c r="E399" s="52" t="s">
        <x:v>161</x:v>
      </x:c>
    </x:row>
    <x:row r="401" spans="1:8" customFormat="1" ht="45" customHeight="1">
      <x:c r="A401" s="54" t="s">
        <x:v>1732</x:v>
      </x:c>
      <x:c r="B401" s="54" t="s">
        <x:v>645</x:v>
      </x:c>
      <x:c r="C401" s="54" t="s">
        <x:v>163</x:v>
      </x:c>
      <x:c r="D401" s="55" t="s">
        <x:v>16</x:v>
      </x:c>
      <x:c r="E401" s="56" t="s">
        <x:v>164</x:v>
      </x:c>
      <x:c r="F401" s="56" t="s">
        <x:v>164</x:v>
      </x:c>
      <x:c r="G401" s="57">
        <x:f>SUM(G402:G408)</x:f>
      </x:c>
      <x:c r="H401" s="0" t="s"/>
    </x:row>
    <x:row r="402" spans="1:8">
      <x:c r="A402" s="60" t="s">
        <x:v>1648</x:v>
      </x:c>
      <x:c r="B402" s="60" t="s">
        <x:v>214</x:v>
      </x:c>
      <x:c r="C402" s="61" t="s"/>
      <x:c r="D402" s="61" t="s"/>
      <x:c r="E402" s="61" t="s"/>
      <x:c r="F402" s="61" t="s"/>
      <x:c r="G402" s="62" t="s"/>
    </x:row>
    <x:row r="403" spans="1:8">
      <x:c r="A403" s="58" t="s">
        <x:v>1733</x:v>
      </x:c>
      <x:c r="B403" s="58" t="s"/>
      <x:c r="C403" s="59" t="n">
        <x:v>10</x:v>
      </x:c>
      <x:c r="D403" s="59" t="n">
        <x:v>6</x:v>
      </x:c>
      <x:c r="E403" s="59" t="n">
        <x:v>6</x:v>
      </x:c>
      <x:c r="F403" s="59" t="s"/>
      <x:c r="G403" s="59">
        <x:f>PRODUCT(C403:F403)</x:f>
      </x:c>
      <x:c r="H403" s="0" t="s"/>
    </x:row>
    <x:row r="404" spans="1:8">
      <x:c r="A404" s="58" t="s">
        <x:v>1734</x:v>
      </x:c>
      <x:c r="B404" s="58" t="s"/>
      <x:c r="C404" s="59" t="n">
        <x:v>18</x:v>
      </x:c>
      <x:c r="D404" s="59" t="n">
        <x:v>2</x:v>
      </x:c>
      <x:c r="E404" s="59" t="s"/>
      <x:c r="F404" s="59" t="s"/>
      <x:c r="G404" s="59">
        <x:f>PRODUCT(C404:F404)</x:f>
      </x:c>
      <x:c r="H404" s="0" t="s"/>
    </x:row>
    <x:row r="405" spans="1:8">
      <x:c r="A405" s="58" t="s">
        <x:v>1735</x:v>
      </x:c>
      <x:c r="B405" s="58" t="s"/>
      <x:c r="C405" s="59" t="s"/>
      <x:c r="D405" s="59" t="n">
        <x:v>28</x:v>
      </x:c>
      <x:c r="E405" s="59" t="s"/>
      <x:c r="F405" s="59" t="s"/>
      <x:c r="G405" s="59">
        <x:f>PRODUCT(C405:F405)</x:f>
      </x:c>
      <x:c r="H405" s="0" t="s"/>
    </x:row>
    <x:row r="406" spans="1:8">
      <x:c r="A406" s="58" t="s"/>
      <x:c r="B406" s="58" t="s"/>
      <x:c r="C406" s="59" t="s"/>
      <x:c r="D406" s="59" t="n">
        <x:v>52</x:v>
      </x:c>
      <x:c r="E406" s="59" t="s"/>
      <x:c r="F406" s="59" t="s"/>
      <x:c r="G406" s="59">
        <x:f>PRODUCT(C406:F406)</x:f>
      </x:c>
      <x:c r="H406" s="0" t="s"/>
    </x:row>
    <x:row r="407" spans="1:8">
      <x:c r="A407" s="58" t="s"/>
      <x:c r="B407" s="58" t="s"/>
      <x:c r="C407" s="59" t="s"/>
      <x:c r="D407" s="59" t="n">
        <x:v>38</x:v>
      </x:c>
      <x:c r="E407" s="59" t="s"/>
      <x:c r="F407" s="59" t="s"/>
      <x:c r="G407" s="59">
        <x:f>PRODUCT(C407:F407)</x:f>
      </x:c>
      <x:c r="H407" s="0" t="s"/>
    </x:row>
    <x:row r="408" spans="1:8">
      <x:c r="A408" s="58" t="s"/>
      <x:c r="B408" s="58" t="s"/>
      <x:c r="C408" s="59" t="s"/>
      <x:c r="D408" s="59" t="n">
        <x:v>28</x:v>
      </x:c>
      <x:c r="E408" s="59" t="s"/>
      <x:c r="F408" s="59" t="s"/>
      <x:c r="G408" s="59">
        <x:f>PRODUCT(C408:F408)</x:f>
      </x:c>
      <x:c r="H408" s="0" t="s"/>
    </x:row>
    <x:row r="410" spans="1:8" customFormat="1" ht="45" customHeight="1">
      <x:c r="A410" s="54" t="s">
        <x:v>1736</x:v>
      </x:c>
      <x:c r="B410" s="54" t="s">
        <x:v>645</x:v>
      </x:c>
      <x:c r="C410" s="54" t="s">
        <x:v>165</x:v>
      </x:c>
      <x:c r="D410" s="55" t="s">
        <x:v>13</x:v>
      </x:c>
      <x:c r="E410" s="56" t="s">
        <x:v>166</x:v>
      </x:c>
      <x:c r="F410" s="56" t="s">
        <x:v>166</x:v>
      </x:c>
      <x:c r="G410" s="57">
        <x:f>SUM(G411:G412)</x:f>
      </x:c>
      <x:c r="H410" s="0" t="s"/>
    </x:row>
    <x:row r="411" spans="1:8">
      <x:c r="A411" s="60" t="s">
        <x:v>1648</x:v>
      </x:c>
      <x:c r="B411" s="60" t="s">
        <x:v>214</x:v>
      </x:c>
      <x:c r="C411" s="61" t="s"/>
      <x:c r="D411" s="61" t="s"/>
      <x:c r="E411" s="61" t="s"/>
      <x:c r="F411" s="61" t="s"/>
      <x:c r="G411" s="62" t="s"/>
    </x:row>
    <x:row r="412" spans="1:8">
      <x:c r="A412" s="58" t="s">
        <x:v>1737</x:v>
      </x:c>
      <x:c r="B412" s="58" t="s"/>
      <x:c r="C412" s="59" t="s"/>
      <x:c r="D412" s="59" t="n">
        <x:v>5</x:v>
      </x:c>
      <x:c r="E412" s="59" t="n">
        <x:v>10</x:v>
      </x:c>
      <x:c r="F412" s="59" t="s"/>
      <x:c r="G412" s="59">
        <x:f>PRODUCT(C412:F412)</x:f>
      </x:c>
      <x:c r="H412" s="0" t="s"/>
    </x:row>
    <x:row r="414" spans="1:8" customFormat="1" ht="45" customHeight="1">
      <x:c r="A414" s="54" t="s">
        <x:v>1738</x:v>
      </x:c>
      <x:c r="B414" s="54" t="s">
        <x:v>645</x:v>
      </x:c>
      <x:c r="C414" s="54" t="s">
        <x:v>167</x:v>
      </x:c>
      <x:c r="D414" s="55" t="s">
        <x:v>26</x:v>
      </x:c>
      <x:c r="E414" s="56" t="s">
        <x:v>168</x:v>
      </x:c>
      <x:c r="F414" s="56" t="s">
        <x:v>168</x:v>
      </x:c>
      <x:c r="G414" s="57">
        <x:f>SUM(G415:G415)</x:f>
      </x:c>
      <x:c r="H414" s="0" t="s"/>
    </x:row>
    <x:row r="415" spans="1:8">
      <x:c r="A415" s="58" t="s">
        <x:v>1648</x:v>
      </x:c>
      <x:c r="B415" s="58" t="s"/>
      <x:c r="C415" s="59" t="n">
        <x:v>8</x:v>
      </x:c>
      <x:c r="D415" s="59" t="s"/>
      <x:c r="E415" s="59" t="s"/>
      <x:c r="F415" s="59" t="s"/>
      <x:c r="G415" s="59">
        <x:f>PRODUCT(C415:F415)</x:f>
      </x:c>
      <x:c r="H415" s="0" t="s"/>
    </x:row>
    <x:row r="417" spans="1:8" customFormat="1" ht="45" customHeight="1">
      <x:c r="A417" s="54" t="s">
        <x:v>1739</x:v>
      </x:c>
      <x:c r="B417" s="54" t="s">
        <x:v>645</x:v>
      </x:c>
      <x:c r="C417" s="54" t="s">
        <x:v>169</x:v>
      </x:c>
      <x:c r="D417" s="55" t="s">
        <x:v>26</x:v>
      </x:c>
      <x:c r="E417" s="56" t="s">
        <x:v>170</x:v>
      </x:c>
      <x:c r="F417" s="56" t="s">
        <x:v>170</x:v>
      </x:c>
      <x:c r="G417" s="57">
        <x:f>SUM(G418:G418)</x:f>
      </x:c>
      <x:c r="H417" s="0" t="s"/>
    </x:row>
    <x:row r="418" spans="1:8">
      <x:c r="A418" s="58" t="s">
        <x:v>1648</x:v>
      </x:c>
      <x:c r="B418" s="58" t="s"/>
      <x:c r="C418" s="59" t="n">
        <x:v>1</x:v>
      </x:c>
      <x:c r="D418" s="59" t="s"/>
      <x:c r="E418" s="59" t="s"/>
      <x:c r="F418" s="59" t="s"/>
      <x:c r="G418" s="59">
        <x:f>PRODUCT(C418:F418)</x:f>
      </x:c>
      <x:c r="H418" s="0" t="s"/>
    </x:row>
    <x:row r="420" spans="1:8" customFormat="1" ht="45" customHeight="1">
      <x:c r="A420" s="54" t="s">
        <x:v>1740</x:v>
      </x:c>
      <x:c r="B420" s="54" t="s">
        <x:v>645</x:v>
      </x:c>
      <x:c r="C420" s="54" t="s">
        <x:v>171</x:v>
      </x:c>
      <x:c r="D420" s="55" t="s">
        <x:v>16</x:v>
      </x:c>
      <x:c r="E420" s="56" t="s">
        <x:v>172</x:v>
      </x:c>
      <x:c r="F420" s="56" t="s">
        <x:v>172</x:v>
      </x:c>
      <x:c r="G420" s="57">
        <x:f>SUM(G421:G422)</x:f>
      </x:c>
      <x:c r="H420" s="0" t="s"/>
    </x:row>
    <x:row r="421" spans="1:8">
      <x:c r="A421" s="58" t="s">
        <x:v>1648</x:v>
      </x:c>
      <x:c r="B421" s="58" t="s"/>
      <x:c r="C421" s="59" t="n">
        <x:v>8</x:v>
      </x:c>
      <x:c r="D421" s="59" t="s"/>
      <x:c r="E421" s="59" t="s"/>
      <x:c r="F421" s="59" t="s"/>
      <x:c r="G421" s="59">
        <x:f>PRODUCT(C421:F421)</x:f>
      </x:c>
      <x:c r="H421" s="0" t="s"/>
    </x:row>
    <x:row r="422" spans="1:8">
      <x:c r="A422" s="58" t="s"/>
      <x:c r="B422" s="58" t="s"/>
      <x:c r="C422" s="59" t="n">
        <x:v>1</x:v>
      </x:c>
      <x:c r="D422" s="59" t="s"/>
      <x:c r="E422" s="59" t="s"/>
      <x:c r="F422" s="59" t="s"/>
      <x:c r="G422" s="59">
        <x:f>PRODUCT(C422:F422)</x:f>
      </x:c>
      <x:c r="H422" s="0" t="s"/>
    </x:row>
    <x:row r="424" spans="1:8" customFormat="1" ht="45" customHeight="1">
      <x:c r="A424" s="54" t="s">
        <x:v>1741</x:v>
      </x:c>
      <x:c r="B424" s="54" t="s">
        <x:v>645</x:v>
      </x:c>
      <x:c r="C424" s="54" t="s">
        <x:v>173</x:v>
      </x:c>
      <x:c r="D424" s="55" t="s">
        <x:v>26</x:v>
      </x:c>
      <x:c r="E424" s="56" t="s">
        <x:v>174</x:v>
      </x:c>
      <x:c r="F424" s="56" t="s">
        <x:v>174</x:v>
      </x:c>
      <x:c r="G424" s="57">
        <x:f>SUM(G425:G425)</x:f>
      </x:c>
      <x:c r="H424" s="0" t="s"/>
    </x:row>
    <x:row r="425" spans="1:8">
      <x:c r="A425" s="58" t="s">
        <x:v>1648</x:v>
      </x:c>
      <x:c r="B425" s="58" t="s"/>
      <x:c r="C425" s="59" t="n">
        <x:v>4</x:v>
      </x:c>
      <x:c r="D425" s="59" t="s"/>
      <x:c r="E425" s="59" t="s"/>
      <x:c r="F425" s="59" t="s"/>
      <x:c r="G425" s="59">
        <x:f>PRODUCT(C425:F425)</x:f>
      </x:c>
      <x:c r="H425" s="0" t="s"/>
    </x:row>
    <x:row r="427" spans="1:8" customFormat="1" ht="45" customHeight="1">
      <x:c r="A427" s="54" t="s">
        <x:v>1742</x:v>
      </x:c>
      <x:c r="B427" s="54" t="s">
        <x:v>645</x:v>
      </x:c>
      <x:c r="C427" s="54" t="s">
        <x:v>175</x:v>
      </x:c>
      <x:c r="D427" s="55" t="s">
        <x:v>16</x:v>
      </x:c>
      <x:c r="E427" s="56" t="s">
        <x:v>176</x:v>
      </x:c>
      <x:c r="F427" s="56" t="s">
        <x:v>176</x:v>
      </x:c>
      <x:c r="G427" s="57">
        <x:f>SUM(G428:G436)</x:f>
      </x:c>
      <x:c r="H427" s="0" t="s"/>
    </x:row>
    <x:row r="428" spans="1:8">
      <x:c r="A428" s="60" t="s">
        <x:v>1648</x:v>
      </x:c>
      <x:c r="B428" s="60" t="s">
        <x:v>214</x:v>
      </x:c>
      <x:c r="C428" s="61" t="s"/>
      <x:c r="D428" s="61" t="s"/>
      <x:c r="E428" s="61" t="s"/>
      <x:c r="F428" s="61" t="s"/>
      <x:c r="G428" s="62" t="s"/>
    </x:row>
    <x:row r="429" spans="1:8">
      <x:c r="A429" s="58" t="s">
        <x:v>1743</x:v>
      </x:c>
      <x:c r="B429" s="58" t="s"/>
      <x:c r="C429" s="59" t="s"/>
      <x:c r="D429" s="59" t="n">
        <x:v>4.8</x:v>
      </x:c>
      <x:c r="E429" s="59" t="s"/>
      <x:c r="F429" s="59" t="s"/>
      <x:c r="G429" s="59">
        <x:f>PRODUCT(C429:F429)</x:f>
      </x:c>
      <x:c r="H429" s="0" t="s"/>
    </x:row>
    <x:row r="430" spans="1:8">
      <x:c r="A430" s="58" t="s"/>
      <x:c r="B430" s="58" t="s"/>
      <x:c r="C430" s="59" t="s"/>
      <x:c r="D430" s="59" t="n">
        <x:v>1.25</x:v>
      </x:c>
      <x:c r="E430" s="59" t="s"/>
      <x:c r="F430" s="59" t="s"/>
      <x:c r="G430" s="59">
        <x:f>PRODUCT(C430:F430)</x:f>
      </x:c>
      <x:c r="H430" s="0" t="s"/>
    </x:row>
    <x:row r="431" spans="1:8">
      <x:c r="A431" s="58" t="s">
        <x:v>1744</x:v>
      </x:c>
      <x:c r="B431" s="58" t="s"/>
      <x:c r="C431" s="59" t="s"/>
      <x:c r="D431" s="59" t="n">
        <x:v>4.05</x:v>
      </x:c>
      <x:c r="E431" s="59" t="s"/>
      <x:c r="F431" s="59" t="s"/>
      <x:c r="G431" s="59">
        <x:f>PRODUCT(C431:F431)</x:f>
      </x:c>
      <x:c r="H431" s="0" t="s"/>
    </x:row>
    <x:row r="432" spans="1:8">
      <x:c r="A432" s="58" t="s"/>
      <x:c r="B432" s="58" t="s"/>
      <x:c r="C432" s="59" t="s"/>
      <x:c r="D432" s="59" t="n">
        <x:v>1.2</x:v>
      </x:c>
      <x:c r="E432" s="59" t="s"/>
      <x:c r="F432" s="59" t="s"/>
      <x:c r="G432" s="59">
        <x:f>PRODUCT(C432:F432)</x:f>
      </x:c>
      <x:c r="H432" s="0" t="s"/>
    </x:row>
    <x:row r="433" spans="1:8">
      <x:c r="A433" s="58" t="s">
        <x:v>1745</x:v>
      </x:c>
      <x:c r="B433" s="58" t="s"/>
      <x:c r="C433" s="59" t="s"/>
      <x:c r="D433" s="59" t="n">
        <x:v>2.65</x:v>
      </x:c>
      <x:c r="E433" s="59" t="s"/>
      <x:c r="F433" s="59" t="s"/>
      <x:c r="G433" s="59">
        <x:f>PRODUCT(C433:F433)</x:f>
      </x:c>
      <x:c r="H433" s="0" t="s"/>
    </x:row>
    <x:row r="434" spans="1:8">
      <x:c r="A434" s="58" t="s"/>
      <x:c r="B434" s="58" t="s"/>
      <x:c r="C434" s="59" t="s"/>
      <x:c r="D434" s="59" t="n">
        <x:v>1.2</x:v>
      </x:c>
      <x:c r="E434" s="59" t="s"/>
      <x:c r="F434" s="59" t="s"/>
      <x:c r="G434" s="59">
        <x:f>PRODUCT(C434:F434)</x:f>
      </x:c>
      <x:c r="H434" s="0" t="s"/>
    </x:row>
    <x:row r="435" spans="1:8">
      <x:c r="A435" s="58" t="s">
        <x:v>1746</x:v>
      </x:c>
      <x:c r="B435" s="58" t="s"/>
      <x:c r="C435" s="59" t="s"/>
      <x:c r="D435" s="59" t="n">
        <x:v>3.6</x:v>
      </x:c>
      <x:c r="E435" s="59" t="s"/>
      <x:c r="F435" s="59" t="s"/>
      <x:c r="G435" s="59">
        <x:f>PRODUCT(C435:F435)</x:f>
      </x:c>
      <x:c r="H435" s="0" t="s"/>
    </x:row>
    <x:row r="436" spans="1:8">
      <x:c r="A436" s="58" t="s"/>
      <x:c r="B436" s="58" t="s"/>
      <x:c r="C436" s="59" t="s"/>
      <x:c r="D436" s="59" t="n">
        <x:v>1.2</x:v>
      </x:c>
      <x:c r="E436" s="59" t="s"/>
      <x:c r="F436" s="59" t="s"/>
      <x:c r="G436" s="59">
        <x:f>PRODUCT(C436:F436)</x:f>
      </x:c>
      <x:c r="H436" s="0" t="s"/>
    </x:row>
    <x:row r="438" spans="1:8" customFormat="1" ht="45" customHeight="1">
      <x:c r="A438" s="54" t="s">
        <x:v>1747</x:v>
      </x:c>
      <x:c r="B438" s="54" t="s">
        <x:v>645</x:v>
      </x:c>
      <x:c r="C438" s="54" t="s">
        <x:v>177</x:v>
      </x:c>
      <x:c r="D438" s="55" t="s">
        <x:v>26</x:v>
      </x:c>
      <x:c r="E438" s="56" t="s">
        <x:v>178</x:v>
      </x:c>
      <x:c r="F438" s="56" t="s">
        <x:v>178</x:v>
      </x:c>
      <x:c r="G438" s="57">
        <x:f>SUM(G439:G439)</x:f>
      </x:c>
      <x:c r="H438" s="0" t="s"/>
    </x:row>
    <x:row r="439" spans="1:8">
      <x:c r="A439" s="58" t="s"/>
      <x:c r="B439" s="58" t="s"/>
      <x:c r="C439" s="59" t="n">
        <x:v>1</x:v>
      </x:c>
      <x:c r="D439" s="59" t="s"/>
      <x:c r="E439" s="59" t="s"/>
      <x:c r="F439" s="59" t="s"/>
      <x:c r="G439" s="59">
        <x:f>PRODUCT(C439:F439)</x:f>
      </x:c>
      <x:c r="H439" s="0" t="s"/>
    </x:row>
    <x:row r="441" spans="1:8" customFormat="1" ht="45" customHeight="1">
      <x:c r="A441" s="54" t="s">
        <x:v>1748</x:v>
      </x:c>
      <x:c r="B441" s="54" t="s">
        <x:v>645</x:v>
      </x:c>
      <x:c r="C441" s="54" t="s">
        <x:v>179</x:v>
      </x:c>
      <x:c r="D441" s="55" t="s">
        <x:v>16</x:v>
      </x:c>
      <x:c r="E441" s="56" t="s">
        <x:v>180</x:v>
      </x:c>
      <x:c r="F441" s="56" t="s">
        <x:v>180</x:v>
      </x:c>
      <x:c r="G441" s="57">
        <x:f>SUM(G442:G443)</x:f>
      </x:c>
      <x:c r="H441" s="0" t="s"/>
    </x:row>
    <x:row r="442" spans="1:8">
      <x:c r="A442" s="60" t="s">
        <x:v>1648</x:v>
      </x:c>
      <x:c r="B442" s="60" t="s">
        <x:v>214</x:v>
      </x:c>
      <x:c r="C442" s="61" t="s"/>
      <x:c r="D442" s="61" t="s"/>
      <x:c r="E442" s="61" t="s"/>
      <x:c r="F442" s="61" t="s"/>
      <x:c r="G442" s="62" t="s"/>
    </x:row>
    <x:row r="443" spans="1:8">
      <x:c r="A443" s="58" t="s">
        <x:v>1705</x:v>
      </x:c>
      <x:c r="B443" s="58" t="s"/>
      <x:c r="C443" s="59" t="s"/>
      <x:c r="D443" s="59" t="n">
        <x:v>65</x:v>
      </x:c>
      <x:c r="E443" s="59" t="s"/>
      <x:c r="F443" s="59" t="s"/>
      <x:c r="G443" s="59">
        <x:f>PRODUCT(C443:F443)</x:f>
      </x:c>
      <x:c r="H443" s="0" t="s"/>
    </x:row>
    <x:row r="445" spans="1:8">
      <x:c r="B445" s="0" t="s">
        <x:v>1616</x:v>
      </x:c>
      <x:c r="C445" s="52" t="s">
        <x:v>6</x:v>
      </x:c>
      <x:c r="D445" s="53" t="s">
        <x:v>7</x:v>
      </x:c>
      <x:c r="E445" s="52" t="s">
        <x:v>8</x:v>
      </x:c>
    </x:row>
    <x:row r="446" spans="1:8">
      <x:c r="B446" s="0" t="s">
        <x:v>1616</x:v>
      </x:c>
      <x:c r="C446" s="52" t="s">
        <x:v>9</x:v>
      </x:c>
      <x:c r="D446" s="53" t="s">
        <x:v>181</x:v>
      </x:c>
      <x:c r="E446" s="52" t="s">
        <x:v>182</x:v>
      </x:c>
    </x:row>
    <x:row r="448" spans="1:8" customFormat="1" ht="45" customHeight="1">
      <x:c r="A448" s="54" t="s">
        <x:v>1749</x:v>
      </x:c>
      <x:c r="B448" s="54" t="s">
        <x:v>645</x:v>
      </x:c>
      <x:c r="C448" s="54" t="s">
        <x:v>184</x:v>
      </x:c>
      <x:c r="D448" s="55" t="s">
        <x:v>35</x:v>
      </x:c>
      <x:c r="E448" s="56" t="s">
        <x:v>185</x:v>
      </x:c>
      <x:c r="F448" s="56" t="s">
        <x:v>185</x:v>
      </x:c>
      <x:c r="G448" s="57">
        <x:f>SUM(G449:G454)</x:f>
      </x:c>
      <x:c r="H448" s="0" t="s"/>
    </x:row>
    <x:row r="449" spans="1:8">
      <x:c r="A449" s="60" t="s">
        <x:v>1618</x:v>
      </x:c>
      <x:c r="B449" s="60" t="s">
        <x:v>214</x:v>
      </x:c>
      <x:c r="C449" s="61" t="s"/>
      <x:c r="D449" s="61" t="s"/>
      <x:c r="E449" s="61" t="s"/>
      <x:c r="F449" s="61" t="s"/>
      <x:c r="G449" s="62" t="s"/>
    </x:row>
    <x:row r="450" spans="1:8">
      <x:c r="A450" s="58" t="s">
        <x:v>1750</x:v>
      </x:c>
      <x:c r="B450" s="58" t="s"/>
      <x:c r="C450" s="59" t="s"/>
      <x:c r="D450" s="59" t="n">
        <x:v>26</x:v>
      </x:c>
      <x:c r="E450" s="59" t="n">
        <x:v>0.6</x:v>
      </x:c>
      <x:c r="F450" s="59" t="n">
        <x:v>0.6</x:v>
      </x:c>
      <x:c r="G450" s="59">
        <x:f>PRODUCT(C450:F450)</x:f>
      </x:c>
      <x:c r="H450" s="0" t="s"/>
    </x:row>
    <x:row r="451" spans="1:8">
      <x:c r="A451" s="58" t="s"/>
      <x:c r="B451" s="58" t="s"/>
      <x:c r="C451" s="59" t="s"/>
      <x:c r="D451" s="59" t="n">
        <x:v>29</x:v>
      </x:c>
      <x:c r="E451" s="59" t="n">
        <x:v>0.6</x:v>
      </x:c>
      <x:c r="F451" s="59" t="n">
        <x:v>0.6</x:v>
      </x:c>
      <x:c r="G451" s="59">
        <x:f>PRODUCT(C451:F451)</x:f>
      </x:c>
      <x:c r="H451" s="0" t="s"/>
    </x:row>
    <x:row r="452" spans="1:8">
      <x:c r="A452" s="58" t="s"/>
      <x:c r="B452" s="58" t="s"/>
      <x:c r="C452" s="59" t="s"/>
      <x:c r="D452" s="59" t="n">
        <x:v>24</x:v>
      </x:c>
      <x:c r="E452" s="59" t="n">
        <x:v>0.6</x:v>
      </x:c>
      <x:c r="F452" s="59" t="n">
        <x:v>0.6</x:v>
      </x:c>
      <x:c r="G452" s="59">
        <x:f>PRODUCT(C452:F452)</x:f>
      </x:c>
      <x:c r="H452" s="0" t="s"/>
    </x:row>
    <x:row r="453" spans="1:8">
      <x:c r="A453" s="58" t="s">
        <x:v>1751</x:v>
      </x:c>
      <x:c r="B453" s="58" t="s"/>
      <x:c r="C453" s="59" t="s"/>
      <x:c r="D453" s="59" t="n">
        <x:v>7</x:v>
      </x:c>
      <x:c r="E453" s="59" t="n">
        <x:v>0.6</x:v>
      </x:c>
      <x:c r="F453" s="59" t="n">
        <x:v>0.6</x:v>
      </x:c>
      <x:c r="G453" s="59">
        <x:f>PRODUCT(C453:F453)</x:f>
      </x:c>
      <x:c r="H453" s="0" t="s"/>
    </x:row>
    <x:row r="454" spans="1:8">
      <x:c r="A454" s="58" t="s"/>
      <x:c r="B454" s="58" t="s"/>
      <x:c r="C454" s="59" t="s"/>
      <x:c r="D454" s="59" t="n">
        <x:v>17</x:v>
      </x:c>
      <x:c r="E454" s="59" t="n">
        <x:v>0.6</x:v>
      </x:c>
      <x:c r="F454" s="59" t="n">
        <x:v>0.6</x:v>
      </x:c>
      <x:c r="G454" s="59">
        <x:f>PRODUCT(C454:F454)</x:f>
      </x:c>
      <x:c r="H454" s="0" t="s"/>
    </x:row>
    <x:row r="456" spans="1:8" customFormat="1" ht="45" customHeight="1">
      <x:c r="A456" s="54" t="s">
        <x:v>1752</x:v>
      </x:c>
      <x:c r="B456" s="54" t="s">
        <x:v>645</x:v>
      </x:c>
      <x:c r="C456" s="54" t="s">
        <x:v>186</x:v>
      </x:c>
      <x:c r="D456" s="55" t="s">
        <x:v>16</x:v>
      </x:c>
      <x:c r="E456" s="56" t="s">
        <x:v>187</x:v>
      </x:c>
      <x:c r="F456" s="56" t="s">
        <x:v>187</x:v>
      </x:c>
      <x:c r="G456" s="57">
        <x:f>SUM(G457:G462)</x:f>
      </x:c>
      <x:c r="H456" s="0" t="s"/>
    </x:row>
    <x:row r="457" spans="1:8">
      <x:c r="A457" s="60" t="s">
        <x:v>1618</x:v>
      </x:c>
      <x:c r="B457" s="60" t="s">
        <x:v>214</x:v>
      </x:c>
      <x:c r="C457" s="61" t="s"/>
      <x:c r="D457" s="61" t="s"/>
      <x:c r="E457" s="61" t="s"/>
      <x:c r="F457" s="61" t="s"/>
      <x:c r="G457" s="62" t="s"/>
    </x:row>
    <x:row r="458" spans="1:8">
      <x:c r="A458" s="58" t="s">
        <x:v>1750</x:v>
      </x:c>
      <x:c r="B458" s="58" t="s"/>
      <x:c r="C458" s="59" t="s"/>
      <x:c r="D458" s="59" t="n">
        <x:v>26</x:v>
      </x:c>
      <x:c r="E458" s="59" t="s"/>
      <x:c r="F458" s="59" t="s"/>
      <x:c r="G458" s="59">
        <x:f>PRODUCT(C458:F458)</x:f>
      </x:c>
      <x:c r="H458" s="0" t="s"/>
    </x:row>
    <x:row r="459" spans="1:8">
      <x:c r="A459" s="58" t="s"/>
      <x:c r="B459" s="58" t="s"/>
      <x:c r="C459" s="59" t="s"/>
      <x:c r="D459" s="59" t="n">
        <x:v>29</x:v>
      </x:c>
      <x:c r="E459" s="59" t="s"/>
      <x:c r="F459" s="59" t="s"/>
      <x:c r="G459" s="59">
        <x:f>PRODUCT(C459:F459)</x:f>
      </x:c>
      <x:c r="H459" s="0" t="s"/>
    </x:row>
    <x:row r="460" spans="1:8">
      <x:c r="A460" s="58" t="s"/>
      <x:c r="B460" s="58" t="s"/>
      <x:c r="C460" s="59" t="s"/>
      <x:c r="D460" s="59" t="n">
        <x:v>24</x:v>
      </x:c>
      <x:c r="E460" s="59" t="s"/>
      <x:c r="F460" s="59" t="s"/>
      <x:c r="G460" s="59">
        <x:f>PRODUCT(C460:F460)</x:f>
      </x:c>
      <x:c r="H460" s="0" t="s"/>
    </x:row>
    <x:row r="461" spans="1:8">
      <x:c r="A461" s="58" t="s">
        <x:v>1751</x:v>
      </x:c>
      <x:c r="B461" s="58" t="s"/>
      <x:c r="C461" s="59" t="s"/>
      <x:c r="D461" s="59" t="n">
        <x:v>7</x:v>
      </x:c>
      <x:c r="E461" s="59" t="s"/>
      <x:c r="F461" s="59" t="s"/>
      <x:c r="G461" s="59">
        <x:f>PRODUCT(C461:F461)</x:f>
      </x:c>
      <x:c r="H461" s="0" t="s"/>
    </x:row>
    <x:row r="462" spans="1:8">
      <x:c r="A462" s="58" t="s"/>
      <x:c r="B462" s="58" t="s"/>
      <x:c r="C462" s="59" t="s"/>
      <x:c r="D462" s="59" t="n">
        <x:v>17</x:v>
      </x:c>
      <x:c r="E462" s="59" t="s"/>
      <x:c r="F462" s="59" t="s"/>
      <x:c r="G462" s="59">
        <x:f>PRODUCT(C462:F462)</x:f>
      </x:c>
      <x:c r="H462" s="0" t="s"/>
    </x:row>
    <x:row r="464" spans="1:8" customFormat="1" ht="45" customHeight="1">
      <x:c r="A464" s="54" t="s">
        <x:v>1753</x:v>
      </x:c>
      <x:c r="B464" s="54" t="s">
        <x:v>645</x:v>
      </x:c>
      <x:c r="C464" s="54" t="s">
        <x:v>188</x:v>
      </x:c>
      <x:c r="D464" s="55" t="s">
        <x:v>13</x:v>
      </x:c>
      <x:c r="E464" s="56" t="s">
        <x:v>59</x:v>
      </x:c>
      <x:c r="F464" s="56" t="s">
        <x:v>59</x:v>
      </x:c>
      <x:c r="G464" s="57">
        <x:f>SUM(G465:G470)</x:f>
      </x:c>
      <x:c r="H464" s="0" t="s"/>
    </x:row>
    <x:row r="465" spans="1:8">
      <x:c r="A465" s="60" t="s">
        <x:v>1618</x:v>
      </x:c>
      <x:c r="B465" s="60" t="s">
        <x:v>214</x:v>
      </x:c>
      <x:c r="C465" s="61" t="s"/>
      <x:c r="D465" s="61" t="s"/>
      <x:c r="E465" s="61" t="s"/>
      <x:c r="F465" s="61" t="s"/>
      <x:c r="G465" s="62" t="s"/>
    </x:row>
    <x:row r="466" spans="1:8">
      <x:c r="A466" s="58" t="s">
        <x:v>1750</x:v>
      </x:c>
      <x:c r="B466" s="58" t="s"/>
      <x:c r="C466" s="59" t="s"/>
      <x:c r="D466" s="59" t="n">
        <x:v>26</x:v>
      </x:c>
      <x:c r="E466" s="59" t="n">
        <x:v>2</x:v>
      </x:c>
      <x:c r="F466" s="59" t="s"/>
      <x:c r="G466" s="59">
        <x:f>PRODUCT(C466:F466)</x:f>
      </x:c>
      <x:c r="H466" s="0" t="s"/>
    </x:row>
    <x:row r="467" spans="1:8">
      <x:c r="A467" s="58" t="s"/>
      <x:c r="B467" s="58" t="s"/>
      <x:c r="C467" s="59" t="s"/>
      <x:c r="D467" s="59" t="n">
        <x:v>29</x:v>
      </x:c>
      <x:c r="E467" s="59" t="n">
        <x:v>2</x:v>
      </x:c>
      <x:c r="F467" s="59" t="s"/>
      <x:c r="G467" s="59">
        <x:f>PRODUCT(C467:F467)</x:f>
      </x:c>
      <x:c r="H467" s="0" t="s"/>
    </x:row>
    <x:row r="468" spans="1:8">
      <x:c r="A468" s="58" t="s"/>
      <x:c r="B468" s="58" t="s"/>
      <x:c r="C468" s="59" t="s"/>
      <x:c r="D468" s="59" t="n">
        <x:v>24</x:v>
      </x:c>
      <x:c r="E468" s="59" t="n">
        <x:v>2</x:v>
      </x:c>
      <x:c r="F468" s="59" t="s"/>
      <x:c r="G468" s="59">
        <x:f>PRODUCT(C468:F468)</x:f>
      </x:c>
      <x:c r="H468" s="0" t="s"/>
    </x:row>
    <x:row r="469" spans="1:8">
      <x:c r="A469" s="58" t="s">
        <x:v>1751</x:v>
      </x:c>
      <x:c r="B469" s="58" t="s"/>
      <x:c r="C469" s="59" t="s"/>
      <x:c r="D469" s="59" t="n">
        <x:v>7</x:v>
      </x:c>
      <x:c r="E469" s="59" t="n">
        <x:v>2</x:v>
      </x:c>
      <x:c r="F469" s="59" t="s"/>
      <x:c r="G469" s="59">
        <x:f>PRODUCT(C469:F469)</x:f>
      </x:c>
      <x:c r="H469" s="0" t="s"/>
    </x:row>
    <x:row r="470" spans="1:8">
      <x:c r="A470" s="58" t="s"/>
      <x:c r="B470" s="58" t="s"/>
      <x:c r="C470" s="59" t="s"/>
      <x:c r="D470" s="59" t="n">
        <x:v>17</x:v>
      </x:c>
      <x:c r="E470" s="59" t="n">
        <x:v>2</x:v>
      </x:c>
      <x:c r="F470" s="59" t="s"/>
      <x:c r="G470" s="59">
        <x:f>PRODUCT(C470:F470)</x:f>
      </x:c>
      <x:c r="H470" s="0" t="s"/>
    </x:row>
    <x:row r="472" spans="1:8" customFormat="1" ht="45" customHeight="1">
      <x:c r="A472" s="54" t="s">
        <x:v>1754</x:v>
      </x:c>
      <x:c r="B472" s="54" t="s">
        <x:v>645</x:v>
      </x:c>
      <x:c r="C472" s="54" t="s">
        <x:v>189</x:v>
      </x:c>
      <x:c r="D472" s="55" t="s">
        <x:v>35</x:v>
      </x:c>
      <x:c r="E472" s="56" t="s">
        <x:v>190</x:v>
      </x:c>
      <x:c r="F472" s="56" t="s">
        <x:v>190</x:v>
      </x:c>
      <x:c r="G472" s="57">
        <x:f>SUM(G473:G478)</x:f>
      </x:c>
      <x:c r="H472" s="0" t="s"/>
    </x:row>
    <x:row r="473" spans="1:8">
      <x:c r="A473" s="60" t="s">
        <x:v>1618</x:v>
      </x:c>
      <x:c r="B473" s="60" t="s">
        <x:v>214</x:v>
      </x:c>
      <x:c r="C473" s="61" t="s"/>
      <x:c r="D473" s="61" t="s"/>
      <x:c r="E473" s="61" t="s"/>
      <x:c r="F473" s="61" t="s"/>
      <x:c r="G473" s="62" t="s"/>
    </x:row>
    <x:row r="474" spans="1:8">
      <x:c r="A474" s="58" t="s">
        <x:v>1750</x:v>
      </x:c>
      <x:c r="B474" s="58" t="s"/>
      <x:c r="C474" s="59" t="s"/>
      <x:c r="D474" s="59" t="n">
        <x:v>26</x:v>
      </x:c>
      <x:c r="E474" s="59" t="n">
        <x:v>0.5</x:v>
      </x:c>
      <x:c r="F474" s="59" t="n">
        <x:v>0.5</x:v>
      </x:c>
      <x:c r="G474" s="59">
        <x:f>PRODUCT(C474:F474)</x:f>
      </x:c>
      <x:c r="H474" s="0" t="s"/>
    </x:row>
    <x:row r="475" spans="1:8">
      <x:c r="A475" s="58" t="s"/>
      <x:c r="B475" s="58" t="s"/>
      <x:c r="C475" s="59" t="s"/>
      <x:c r="D475" s="59" t="n">
        <x:v>29</x:v>
      </x:c>
      <x:c r="E475" s="59" t="n">
        <x:v>0.5</x:v>
      </x:c>
      <x:c r="F475" s="59" t="n">
        <x:v>0.5</x:v>
      </x:c>
      <x:c r="G475" s="59">
        <x:f>PRODUCT(C475:F475)</x:f>
      </x:c>
      <x:c r="H475" s="0" t="s"/>
    </x:row>
    <x:row r="476" spans="1:8">
      <x:c r="A476" s="58" t="s"/>
      <x:c r="B476" s="58" t="s"/>
      <x:c r="C476" s="59" t="s"/>
      <x:c r="D476" s="59" t="n">
        <x:v>24</x:v>
      </x:c>
      <x:c r="E476" s="59" t="n">
        <x:v>0.5</x:v>
      </x:c>
      <x:c r="F476" s="59" t="n">
        <x:v>0.5</x:v>
      </x:c>
      <x:c r="G476" s="59">
        <x:f>PRODUCT(C476:F476)</x:f>
      </x:c>
      <x:c r="H476" s="0" t="s"/>
    </x:row>
    <x:row r="477" spans="1:8">
      <x:c r="A477" s="58" t="s">
        <x:v>1751</x:v>
      </x:c>
      <x:c r="B477" s="58" t="s"/>
      <x:c r="C477" s="59" t="s"/>
      <x:c r="D477" s="59" t="n">
        <x:v>7</x:v>
      </x:c>
      <x:c r="E477" s="59" t="n">
        <x:v>0.5</x:v>
      </x:c>
      <x:c r="F477" s="59" t="n">
        <x:v>0.5</x:v>
      </x:c>
      <x:c r="G477" s="59">
        <x:f>PRODUCT(C477:F477)</x:f>
      </x:c>
      <x:c r="H477" s="0" t="s"/>
    </x:row>
    <x:row r="478" spans="1:8">
      <x:c r="A478" s="58" t="s"/>
      <x:c r="B478" s="58" t="s"/>
      <x:c r="C478" s="59" t="s"/>
      <x:c r="D478" s="59" t="n">
        <x:v>17</x:v>
      </x:c>
      <x:c r="E478" s="59" t="n">
        <x:v>0.5</x:v>
      </x:c>
      <x:c r="F478" s="59" t="n">
        <x:v>0.5</x:v>
      </x:c>
      <x:c r="G478" s="59">
        <x:f>PRODUCT(C478:F478)</x:f>
      </x:c>
      <x:c r="H478" s="0" t="s"/>
    </x:row>
    <x:row r="480" spans="1:8" customFormat="1" ht="45" customHeight="1">
      <x:c r="A480" s="54" t="s">
        <x:v>1755</x:v>
      </x:c>
      <x:c r="B480" s="54" t="s">
        <x:v>645</x:v>
      </x:c>
      <x:c r="C480" s="54" t="s">
        <x:v>191</x:v>
      </x:c>
      <x:c r="D480" s="55" t="s">
        <x:v>35</x:v>
      </x:c>
      <x:c r="E480" s="56" t="s">
        <x:v>192</x:v>
      </x:c>
      <x:c r="F480" s="56" t="s">
        <x:v>192</x:v>
      </x:c>
      <x:c r="G480" s="57">
        <x:f>SUM(G481:G488)</x:f>
      </x:c>
      <x:c r="H480" s="0" t="s"/>
    </x:row>
    <x:row r="481" spans="1:8">
      <x:c r="A481" s="60" t="s">
        <x:v>1756</x:v>
      </x:c>
      <x:c r="B481" s="60" t="s">
        <x:v>214</x:v>
      </x:c>
      <x:c r="C481" s="61" t="s"/>
      <x:c r="D481" s="61" t="s"/>
      <x:c r="E481" s="61" t="s"/>
      <x:c r="F481" s="61" t="s"/>
      <x:c r="G481" s="62" t="s"/>
    </x:row>
    <x:row r="482" spans="1:8">
      <x:c r="A482" s="58" t="s">
        <x:v>1750</x:v>
      </x:c>
      <x:c r="B482" s="58" t="s"/>
      <x:c r="C482" s="59" t="s"/>
      <x:c r="D482" s="59" t="n">
        <x:v>27</x:v>
      </x:c>
      <x:c r="E482" s="59" t="n">
        <x:v>0.6</x:v>
      </x:c>
      <x:c r="F482" s="59" t="n">
        <x:v>0.6</x:v>
      </x:c>
      <x:c r="G482" s="59">
        <x:f>PRODUCT(C482:F482)</x:f>
      </x:c>
      <x:c r="H482" s="0" t="s"/>
    </x:row>
    <x:row r="483" spans="1:8">
      <x:c r="A483" s="58" t="s"/>
      <x:c r="B483" s="58" t="s"/>
      <x:c r="C483" s="59" t="s"/>
      <x:c r="D483" s="59" t="n">
        <x:v>10</x:v>
      </x:c>
      <x:c r="E483" s="59" t="n">
        <x:v>0.6</x:v>
      </x:c>
      <x:c r="F483" s="59" t="n">
        <x:v>0.6</x:v>
      </x:c>
      <x:c r="G483" s="59">
        <x:f>PRODUCT(C483:F483)</x:f>
      </x:c>
      <x:c r="H483" s="0" t="s"/>
    </x:row>
    <x:row r="484" spans="1:8">
      <x:c r="A484" s="58" t="s">
        <x:v>1751</x:v>
      </x:c>
      <x:c r="B484" s="58" t="s"/>
      <x:c r="C484" s="59" t="s"/>
      <x:c r="D484" s="59" t="n">
        <x:v>6</x:v>
      </x:c>
      <x:c r="E484" s="59" t="n">
        <x:v>0.6</x:v>
      </x:c>
      <x:c r="F484" s="59" t="n">
        <x:v>0.6</x:v>
      </x:c>
      <x:c r="G484" s="59">
        <x:f>PRODUCT(C484:F484)</x:f>
      </x:c>
      <x:c r="H484" s="0" t="s"/>
    </x:row>
    <x:row r="485" spans="1:8">
      <x:c r="A485" s="58" t="s"/>
      <x:c r="B485" s="58" t="s"/>
      <x:c r="C485" s="59" t="s"/>
      <x:c r="D485" s="59" t="n">
        <x:v>9</x:v>
      </x:c>
      <x:c r="E485" s="59" t="n">
        <x:v>0.6</x:v>
      </x:c>
      <x:c r="F485" s="59" t="n">
        <x:v>0.6</x:v>
      </x:c>
      <x:c r="G485" s="59">
        <x:f>PRODUCT(C485:F485)</x:f>
      </x:c>
      <x:c r="H485" s="0" t="s"/>
    </x:row>
    <x:row r="486" spans="1:8">
      <x:c r="A486" s="58" t="s"/>
      <x:c r="B486" s="58" t="s"/>
      <x:c r="C486" s="59" t="n">
        <x:v>5</x:v>
      </x:c>
      <x:c r="D486" s="59" t="n">
        <x:v>5</x:v>
      </x:c>
      <x:c r="E486" s="59" t="n">
        <x:v>0.6</x:v>
      </x:c>
      <x:c r="F486" s="59" t="n">
        <x:v>0.6</x:v>
      </x:c>
      <x:c r="G486" s="59">
        <x:f>PRODUCT(C486:F486)</x:f>
      </x:c>
      <x:c r="H486" s="0" t="s"/>
    </x:row>
    <x:row r="487" spans="1:8">
      <x:c r="A487" s="60" t="s">
        <x:v>1757</x:v>
      </x:c>
      <x:c r="B487" s="60" t="s">
        <x:v>214</x:v>
      </x:c>
      <x:c r="C487" s="61" t="s"/>
      <x:c r="D487" s="61" t="s"/>
      <x:c r="E487" s="61" t="s"/>
      <x:c r="F487" s="61" t="s"/>
      <x:c r="G487" s="62" t="s"/>
    </x:row>
    <x:row r="488" spans="1:8">
      <x:c r="A488" s="58" t="s"/>
      <x:c r="B488" s="58" t="s"/>
      <x:c r="C488" s="59" t="s"/>
      <x:c r="D488" s="59" t="n">
        <x:v>15</x:v>
      </x:c>
      <x:c r="E488" s="59" t="n">
        <x:v>0.8</x:v>
      </x:c>
      <x:c r="F488" s="59" t="n">
        <x:v>1.2</x:v>
      </x:c>
      <x:c r="G488" s="59">
        <x:f>PRODUCT(C488:F488)</x:f>
      </x:c>
      <x:c r="H488" s="0" t="s"/>
    </x:row>
    <x:row r="490" spans="1:8" customFormat="1" ht="45" customHeight="1">
      <x:c r="A490" s="54" t="s">
        <x:v>1758</x:v>
      </x:c>
      <x:c r="B490" s="54" t="s">
        <x:v>645</x:v>
      </x:c>
      <x:c r="C490" s="54" t="s">
        <x:v>193</x:v>
      </x:c>
      <x:c r="D490" s="55" t="s">
        <x:v>13</x:v>
      </x:c>
      <x:c r="E490" s="56" t="s">
        <x:v>194</x:v>
      </x:c>
      <x:c r="F490" s="56" t="s">
        <x:v>194</x:v>
      </x:c>
      <x:c r="G490" s="57">
        <x:f>SUM(G491:G498)</x:f>
      </x:c>
      <x:c r="H490" s="0" t="s"/>
    </x:row>
    <x:row r="491" spans="1:8">
      <x:c r="A491" s="60" t="s">
        <x:v>1756</x:v>
      </x:c>
      <x:c r="B491" s="60" t="s">
        <x:v>214</x:v>
      </x:c>
      <x:c r="C491" s="61" t="s"/>
      <x:c r="D491" s="61" t="s"/>
      <x:c r="E491" s="61" t="s"/>
      <x:c r="F491" s="61" t="s"/>
      <x:c r="G491" s="62" t="s"/>
    </x:row>
    <x:row r="492" spans="1:8">
      <x:c r="A492" s="58" t="s">
        <x:v>1750</x:v>
      </x:c>
      <x:c r="B492" s="58" t="s"/>
      <x:c r="C492" s="59" t="s"/>
      <x:c r="D492" s="59" t="n">
        <x:v>27</x:v>
      </x:c>
      <x:c r="E492" s="59" t="n">
        <x:v>0.6</x:v>
      </x:c>
      <x:c r="F492" s="59" t="s"/>
      <x:c r="G492" s="59">
        <x:f>PRODUCT(C492:F492)</x:f>
      </x:c>
      <x:c r="H492" s="0" t="s"/>
    </x:row>
    <x:row r="493" spans="1:8">
      <x:c r="A493" s="58" t="s"/>
      <x:c r="B493" s="58" t="s"/>
      <x:c r="C493" s="59" t="s"/>
      <x:c r="D493" s="59" t="n">
        <x:v>10</x:v>
      </x:c>
      <x:c r="E493" s="59" t="n">
        <x:v>0.6</x:v>
      </x:c>
      <x:c r="F493" s="59" t="s"/>
      <x:c r="G493" s="59">
        <x:f>PRODUCT(C493:F493)</x:f>
      </x:c>
      <x:c r="H493" s="0" t="s"/>
    </x:row>
    <x:row r="494" spans="1:8">
      <x:c r="A494" s="58" t="s">
        <x:v>1751</x:v>
      </x:c>
      <x:c r="B494" s="58" t="s"/>
      <x:c r="C494" s="59" t="s"/>
      <x:c r="D494" s="59" t="n">
        <x:v>6</x:v>
      </x:c>
      <x:c r="E494" s="59" t="n">
        <x:v>0.6</x:v>
      </x:c>
      <x:c r="F494" s="59" t="s"/>
      <x:c r="G494" s="59">
        <x:f>PRODUCT(C494:F494)</x:f>
      </x:c>
      <x:c r="H494" s="0" t="s"/>
    </x:row>
    <x:row r="495" spans="1:8">
      <x:c r="A495" s="58" t="s"/>
      <x:c r="B495" s="58" t="s"/>
      <x:c r="C495" s="59" t="s"/>
      <x:c r="D495" s="59" t="n">
        <x:v>9</x:v>
      </x:c>
      <x:c r="E495" s="59" t="n">
        <x:v>0.6</x:v>
      </x:c>
      <x:c r="F495" s="59" t="s"/>
      <x:c r="G495" s="59">
        <x:f>PRODUCT(C495:F495)</x:f>
      </x:c>
      <x:c r="H495" s="0" t="s"/>
    </x:row>
    <x:row r="496" spans="1:8">
      <x:c r="A496" s="58" t="s"/>
      <x:c r="B496" s="58" t="s"/>
      <x:c r="C496" s="59" t="n">
        <x:v>5</x:v>
      </x:c>
      <x:c r="D496" s="59" t="n">
        <x:v>5</x:v>
      </x:c>
      <x:c r="E496" s="59" t="n">
        <x:v>0.6</x:v>
      </x:c>
      <x:c r="F496" s="59" t="s"/>
      <x:c r="G496" s="59">
        <x:f>PRODUCT(C496:F496)</x:f>
      </x:c>
      <x:c r="H496" s="0" t="s"/>
    </x:row>
    <x:row r="497" spans="1:8">
      <x:c r="A497" s="60" t="s">
        <x:v>1757</x:v>
      </x:c>
      <x:c r="B497" s="60" t="s">
        <x:v>214</x:v>
      </x:c>
      <x:c r="C497" s="61" t="s"/>
      <x:c r="D497" s="61" t="s"/>
      <x:c r="E497" s="61" t="s"/>
      <x:c r="F497" s="61" t="s"/>
      <x:c r="G497" s="62" t="s"/>
    </x:row>
    <x:row r="498" spans="1:8">
      <x:c r="A498" s="58" t="s"/>
      <x:c r="B498" s="58" t="s"/>
      <x:c r="C498" s="59" t="s"/>
      <x:c r="D498" s="59" t="n">
        <x:v>15</x:v>
      </x:c>
      <x:c r="E498" s="59" t="n">
        <x:v>0.8</x:v>
      </x:c>
      <x:c r="F498" s="59" t="s"/>
      <x:c r="G498" s="59">
        <x:f>PRODUCT(C498:F498)</x:f>
      </x:c>
      <x:c r="H498" s="0" t="s"/>
    </x:row>
    <x:row r="500" spans="1:8" customFormat="1" ht="45" customHeight="1">
      <x:c r="A500" s="54" t="s">
        <x:v>1759</x:v>
      </x:c>
      <x:c r="B500" s="54" t="s">
        <x:v>645</x:v>
      </x:c>
      <x:c r="C500" s="54" t="s">
        <x:v>195</x:v>
      </x:c>
      <x:c r="D500" s="55" t="s">
        <x:v>16</x:v>
      </x:c>
      <x:c r="E500" s="56" t="s">
        <x:v>196</x:v>
      </x:c>
      <x:c r="F500" s="56" t="s">
        <x:v>196</x:v>
      </x:c>
      <x:c r="G500" s="57">
        <x:f>SUM(G501:G506)</x:f>
      </x:c>
      <x:c r="H500" s="0" t="s"/>
    </x:row>
    <x:row r="501" spans="1:8">
      <x:c r="A501" s="60" t="s">
        <x:v>1648</x:v>
      </x:c>
      <x:c r="B501" s="60" t="s">
        <x:v>214</x:v>
      </x:c>
      <x:c r="C501" s="61" t="s"/>
      <x:c r="D501" s="61" t="s"/>
      <x:c r="E501" s="61" t="s"/>
      <x:c r="F501" s="61" t="s"/>
      <x:c r="G501" s="62" t="s"/>
    </x:row>
    <x:row r="502" spans="1:8">
      <x:c r="A502" s="58" t="s">
        <x:v>1750</x:v>
      </x:c>
      <x:c r="B502" s="58" t="s"/>
      <x:c r="C502" s="59" t="s"/>
      <x:c r="D502" s="59" t="n">
        <x:v>27</x:v>
      </x:c>
      <x:c r="E502" s="59" t="s"/>
      <x:c r="F502" s="59" t="s"/>
      <x:c r="G502" s="59">
        <x:f>PRODUCT(C502:F502)</x:f>
      </x:c>
      <x:c r="H502" s="0" t="s"/>
    </x:row>
    <x:row r="503" spans="1:8">
      <x:c r="A503" s="58" t="s"/>
      <x:c r="B503" s="58" t="s"/>
      <x:c r="C503" s="59" t="s"/>
      <x:c r="D503" s="59" t="n">
        <x:v>10</x:v>
      </x:c>
      <x:c r="E503" s="59" t="s"/>
      <x:c r="F503" s="59" t="s"/>
      <x:c r="G503" s="59">
        <x:f>PRODUCT(C503:F503)</x:f>
      </x:c>
      <x:c r="H503" s="0" t="s"/>
    </x:row>
    <x:row r="504" spans="1:8">
      <x:c r="A504" s="58" t="s">
        <x:v>1751</x:v>
      </x:c>
      <x:c r="B504" s="58" t="s"/>
      <x:c r="C504" s="59" t="s"/>
      <x:c r="D504" s="59" t="n">
        <x:v>6</x:v>
      </x:c>
      <x:c r="E504" s="59" t="s"/>
      <x:c r="F504" s="59" t="s"/>
      <x:c r="G504" s="59">
        <x:f>PRODUCT(C504:F504)</x:f>
      </x:c>
      <x:c r="H504" s="0" t="s"/>
    </x:row>
    <x:row r="505" spans="1:8">
      <x:c r="A505" s="58" t="s"/>
      <x:c r="B505" s="58" t="s"/>
      <x:c r="C505" s="59" t="s"/>
      <x:c r="D505" s="59" t="n">
        <x:v>9</x:v>
      </x:c>
      <x:c r="E505" s="59" t="s"/>
      <x:c r="F505" s="59" t="s"/>
      <x:c r="G505" s="59">
        <x:f>PRODUCT(C505:F505)</x:f>
      </x:c>
      <x:c r="H505" s="0" t="s"/>
    </x:row>
    <x:row r="506" spans="1:8">
      <x:c r="A506" s="58" t="s"/>
      <x:c r="B506" s="58" t="s"/>
      <x:c r="C506" s="59" t="n">
        <x:v>5</x:v>
      </x:c>
      <x:c r="D506" s="59" t="n">
        <x:v>5</x:v>
      </x:c>
      <x:c r="E506" s="59" t="s"/>
      <x:c r="F506" s="59" t="s"/>
      <x:c r="G506" s="59">
        <x:f>PRODUCT(C506:F506)</x:f>
      </x:c>
      <x:c r="H506" s="0" t="s"/>
    </x:row>
    <x:row r="508" spans="1:8" customFormat="1" ht="45" customHeight="1">
      <x:c r="A508" s="54" t="s">
        <x:v>1760</x:v>
      </x:c>
      <x:c r="B508" s="54" t="s">
        <x:v>645</x:v>
      </x:c>
      <x:c r="C508" s="54" t="s">
        <x:v>197</x:v>
      </x:c>
      <x:c r="D508" s="55" t="s">
        <x:v>16</x:v>
      </x:c>
      <x:c r="E508" s="56" t="s">
        <x:v>198</x:v>
      </x:c>
      <x:c r="F508" s="56" t="s">
        <x:v>198</x:v>
      </x:c>
      <x:c r="G508" s="57">
        <x:f>SUM(G509:G510)</x:f>
      </x:c>
      <x:c r="H508" s="0" t="s"/>
    </x:row>
    <x:row r="509" spans="1:8">
      <x:c r="A509" s="60" t="s">
        <x:v>1648</x:v>
      </x:c>
      <x:c r="B509" s="60" t="s">
        <x:v>214</x:v>
      </x:c>
      <x:c r="C509" s="61" t="s"/>
      <x:c r="D509" s="61" t="s"/>
      <x:c r="E509" s="61" t="s"/>
      <x:c r="F509" s="61" t="s"/>
      <x:c r="G509" s="62" t="s"/>
    </x:row>
    <x:row r="510" spans="1:8">
      <x:c r="A510" s="58" t="s"/>
      <x:c r="B510" s="58" t="s"/>
      <x:c r="C510" s="59" t="s"/>
      <x:c r="D510" s="59" t="n">
        <x:v>15</x:v>
      </x:c>
      <x:c r="E510" s="59" t="s"/>
      <x:c r="F510" s="59" t="s"/>
      <x:c r="G510" s="59">
        <x:f>PRODUCT(C510:F510)</x:f>
      </x:c>
      <x:c r="H510" s="0" t="s"/>
    </x:row>
    <x:row r="512" spans="1:8" customFormat="1" ht="45" customHeight="1">
      <x:c r="A512" s="54" t="s">
        <x:v>1761</x:v>
      </x:c>
      <x:c r="B512" s="54" t="s">
        <x:v>645</x:v>
      </x:c>
      <x:c r="C512" s="54" t="s">
        <x:v>199</x:v>
      </x:c>
      <x:c r="D512" s="55" t="s">
        <x:v>35</x:v>
      </x:c>
      <x:c r="E512" s="56" t="s">
        <x:v>200</x:v>
      </x:c>
      <x:c r="F512" s="56" t="s">
        <x:v>200</x:v>
      </x:c>
      <x:c r="G512" s="57">
        <x:f>SUM(G513:G520)</x:f>
      </x:c>
      <x:c r="H512" s="0" t="s"/>
    </x:row>
    <x:row r="513" spans="1:8">
      <x:c r="A513" s="60" t="s">
        <x:v>1756</x:v>
      </x:c>
      <x:c r="B513" s="60" t="s">
        <x:v>214</x:v>
      </x:c>
      <x:c r="C513" s="61" t="s"/>
      <x:c r="D513" s="61" t="s"/>
      <x:c r="E513" s="61" t="s"/>
      <x:c r="F513" s="61" t="s"/>
      <x:c r="G513" s="62" t="s"/>
    </x:row>
    <x:row r="514" spans="1:8">
      <x:c r="A514" s="58" t="s">
        <x:v>1750</x:v>
      </x:c>
      <x:c r="B514" s="58" t="s"/>
      <x:c r="C514" s="59" t="s"/>
      <x:c r="D514" s="59" t="n">
        <x:v>27</x:v>
      </x:c>
      <x:c r="E514" s="59" t="n">
        <x:v>0.6</x:v>
      </x:c>
      <x:c r="F514" s="59" t="n">
        <x:v>0.2</x:v>
      </x:c>
      <x:c r="G514" s="59">
        <x:f>PRODUCT(C514:F514)</x:f>
      </x:c>
      <x:c r="H514" s="0" t="s"/>
    </x:row>
    <x:row r="515" spans="1:8">
      <x:c r="A515" s="58" t="s"/>
      <x:c r="B515" s="58" t="s"/>
      <x:c r="C515" s="59" t="s"/>
      <x:c r="D515" s="59" t="n">
        <x:v>10</x:v>
      </x:c>
      <x:c r="E515" s="59" t="n">
        <x:v>0.6</x:v>
      </x:c>
      <x:c r="F515" s="59" t="n">
        <x:v>0.2</x:v>
      </x:c>
      <x:c r="G515" s="59">
        <x:f>PRODUCT(C515:F515)</x:f>
      </x:c>
      <x:c r="H515" s="0" t="s"/>
    </x:row>
    <x:row r="516" spans="1:8">
      <x:c r="A516" s="58" t="s">
        <x:v>1751</x:v>
      </x:c>
      <x:c r="B516" s="58" t="s"/>
      <x:c r="C516" s="59" t="s"/>
      <x:c r="D516" s="59" t="n">
        <x:v>6</x:v>
      </x:c>
      <x:c r="E516" s="59" t="n">
        <x:v>0.6</x:v>
      </x:c>
      <x:c r="F516" s="59" t="n">
        <x:v>0.2</x:v>
      </x:c>
      <x:c r="G516" s="59">
        <x:f>PRODUCT(C516:F516)</x:f>
      </x:c>
      <x:c r="H516" s="0" t="s"/>
    </x:row>
    <x:row r="517" spans="1:8">
      <x:c r="A517" s="58" t="s"/>
      <x:c r="B517" s="58" t="s"/>
      <x:c r="C517" s="59" t="s"/>
      <x:c r="D517" s="59" t="n">
        <x:v>9</x:v>
      </x:c>
      <x:c r="E517" s="59" t="n">
        <x:v>0.6</x:v>
      </x:c>
      <x:c r="F517" s="59" t="n">
        <x:v>0.2</x:v>
      </x:c>
      <x:c r="G517" s="59">
        <x:f>PRODUCT(C517:F517)</x:f>
      </x:c>
      <x:c r="H517" s="0" t="s"/>
    </x:row>
    <x:row r="518" spans="1:8">
      <x:c r="A518" s="58" t="s"/>
      <x:c r="B518" s="58" t="s"/>
      <x:c r="C518" s="59" t="n">
        <x:v>5</x:v>
      </x:c>
      <x:c r="D518" s="59" t="n">
        <x:v>5</x:v>
      </x:c>
      <x:c r="E518" s="59" t="n">
        <x:v>0.6</x:v>
      </x:c>
      <x:c r="F518" s="59" t="n">
        <x:v>0.2</x:v>
      </x:c>
      <x:c r="G518" s="59">
        <x:f>PRODUCT(C518:F518)</x:f>
      </x:c>
      <x:c r="H518" s="0" t="s"/>
    </x:row>
    <x:row r="519" spans="1:8">
      <x:c r="A519" s="60" t="s">
        <x:v>1757</x:v>
      </x:c>
      <x:c r="B519" s="60" t="s">
        <x:v>214</x:v>
      </x:c>
      <x:c r="C519" s="61" t="s"/>
      <x:c r="D519" s="61" t="s"/>
      <x:c r="E519" s="61" t="s"/>
      <x:c r="F519" s="61" t="s"/>
      <x:c r="G519" s="62" t="s"/>
    </x:row>
    <x:row r="520" spans="1:8">
      <x:c r="A520" s="58" t="s"/>
      <x:c r="B520" s="58" t="s"/>
      <x:c r="C520" s="59" t="s"/>
      <x:c r="D520" s="59" t="n">
        <x:v>15</x:v>
      </x:c>
      <x:c r="E520" s="59" t="n">
        <x:v>0.8</x:v>
      </x:c>
      <x:c r="F520" s="59" t="n">
        <x:v>0.2</x:v>
      </x:c>
      <x:c r="G520" s="59">
        <x:f>PRODUCT(C520:F520)</x:f>
      </x:c>
      <x:c r="H520" s="0" t="s"/>
    </x:row>
    <x:row r="522" spans="1:8" customFormat="1" ht="45" customHeight="1">
      <x:c r="A522" s="54" t="s">
        <x:v>1762</x:v>
      </x:c>
      <x:c r="B522" s="54" t="s">
        <x:v>645</x:v>
      </x:c>
      <x:c r="C522" s="54" t="s">
        <x:v>201</x:v>
      </x:c>
      <x:c r="D522" s="55" t="s">
        <x:v>35</x:v>
      </x:c>
      <x:c r="E522" s="56" t="s">
        <x:v>202</x:v>
      </x:c>
      <x:c r="F522" s="56" t="s">
        <x:v>202</x:v>
      </x:c>
      <x:c r="G522" s="57">
        <x:f>SUM(G523:G525)</x:f>
      </x:c>
      <x:c r="H522" s="0" t="s"/>
    </x:row>
    <x:row r="523" spans="1:8">
      <x:c r="A523" s="60" t="s">
        <x:v>1648</x:v>
      </x:c>
      <x:c r="B523" s="60" t="s">
        <x:v>214</x:v>
      </x:c>
      <x:c r="C523" s="61" t="s"/>
      <x:c r="D523" s="61" t="s"/>
      <x:c r="E523" s="61" t="s"/>
      <x:c r="F523" s="61" t="s"/>
      <x:c r="G523" s="62" t="s"/>
    </x:row>
    <x:row r="524" spans="1:8">
      <x:c r="A524" s="58" t="s">
        <x:v>1763</x:v>
      </x:c>
      <x:c r="B524" s="58" t="s"/>
      <x:c r="C524" s="59" t="n">
        <x:v>4</x:v>
      </x:c>
      <x:c r="D524" s="59" t="n">
        <x:v>1</x:v>
      </x:c>
      <x:c r="E524" s="59" t="n">
        <x:v>1</x:v>
      </x:c>
      <x:c r="F524" s="59" t="n">
        <x:v>1.5</x:v>
      </x:c>
      <x:c r="G524" s="59">
        <x:f>PRODUCT(C524:F524)</x:f>
      </x:c>
      <x:c r="H524" s="0" t="s"/>
    </x:row>
    <x:row r="525" spans="1:8">
      <x:c r="A525" s="58" t="s">
        <x:v>1764</x:v>
      </x:c>
      <x:c r="B525" s="58" t="s"/>
      <x:c r="C525" s="59" t="n">
        <x:v>1</x:v>
      </x:c>
      <x:c r="D525" s="59" t="n">
        <x:v>0.8</x:v>
      </x:c>
      <x:c r="E525" s="59" t="n">
        <x:v>0.8</x:v>
      </x:c>
      <x:c r="F525" s="59" t="n">
        <x:v>0.85</x:v>
      </x:c>
      <x:c r="G525" s="59">
        <x:f>PRODUCT(C525:F525)</x:f>
      </x:c>
      <x:c r="H525" s="0" t="s"/>
    </x:row>
    <x:row r="527" spans="1:8" customFormat="1" ht="45" customHeight="1">
      <x:c r="A527" s="54" t="s">
        <x:v>1765</x:v>
      </x:c>
      <x:c r="B527" s="54" t="s">
        <x:v>645</x:v>
      </x:c>
      <x:c r="C527" s="54" t="s">
        <x:v>203</x:v>
      </x:c>
      <x:c r="D527" s="55" t="s">
        <x:v>26</x:v>
      </x:c>
      <x:c r="E527" s="56" t="s">
        <x:v>204</x:v>
      </x:c>
      <x:c r="F527" s="56" t="s">
        <x:v>204</x:v>
      </x:c>
      <x:c r="G527" s="57">
        <x:f>SUM(G528:G528)</x:f>
      </x:c>
      <x:c r="H527" s="0" t="s"/>
    </x:row>
    <x:row r="528" spans="1:8">
      <x:c r="A528" s="58" t="s">
        <x:v>1618</x:v>
      </x:c>
      <x:c r="B528" s="58" t="s"/>
      <x:c r="C528" s="59" t="n">
        <x:v>1</x:v>
      </x:c>
      <x:c r="D528" s="59" t="s"/>
      <x:c r="E528" s="59" t="s"/>
      <x:c r="F528" s="59" t="s"/>
      <x:c r="G528" s="59">
        <x:f>PRODUCT(C528:F528)</x:f>
      </x:c>
      <x:c r="H528" s="0" t="s"/>
    </x:row>
    <x:row r="530" spans="1:8" customFormat="1" ht="45" customHeight="1">
      <x:c r="A530" s="54" t="s">
        <x:v>1766</x:v>
      </x:c>
      <x:c r="B530" s="54" t="s">
        <x:v>645</x:v>
      </x:c>
      <x:c r="C530" s="54" t="s">
        <x:v>205</x:v>
      </x:c>
      <x:c r="D530" s="55" t="s">
        <x:v>26</x:v>
      </x:c>
      <x:c r="E530" s="56" t="s">
        <x:v>206</x:v>
      </x:c>
      <x:c r="F530" s="56" t="s">
        <x:v>206</x:v>
      </x:c>
      <x:c r="G530" s="57">
        <x:f>SUM(G531:G531)</x:f>
      </x:c>
      <x:c r="H530" s="0" t="s"/>
    </x:row>
    <x:row r="531" spans="1:8">
      <x:c r="A531" s="58" t="s">
        <x:v>1618</x:v>
      </x:c>
      <x:c r="B531" s="58" t="s"/>
      <x:c r="C531" s="59" t="n">
        <x:v>4</x:v>
      </x:c>
      <x:c r="D531" s="59" t="s"/>
      <x:c r="E531" s="59" t="s"/>
      <x:c r="F531" s="59" t="s"/>
      <x:c r="G531" s="59">
        <x:f>PRODUCT(C531:F531)</x:f>
      </x:c>
      <x:c r="H531" s="0" t="s"/>
    </x:row>
    <x:row r="533" spans="1:8" customFormat="1" ht="45" customHeight="1">
      <x:c r="A533" s="54" t="s">
        <x:v>1767</x:v>
      </x:c>
      <x:c r="B533" s="54" t="s">
        <x:v>645</x:v>
      </x:c>
      <x:c r="C533" s="54" t="s">
        <x:v>207</x:v>
      </x:c>
      <x:c r="D533" s="55" t="s">
        <x:v>26</x:v>
      </x:c>
      <x:c r="E533" s="56" t="s">
        <x:v>208</x:v>
      </x:c>
      <x:c r="F533" s="56" t="s">
        <x:v>208</x:v>
      </x:c>
      <x:c r="G533" s="57">
        <x:f>SUM(G534:G534)</x:f>
      </x:c>
      <x:c r="H533" s="0" t="s"/>
    </x:row>
    <x:row r="534" spans="1:8">
      <x:c r="A534" s="58" t="s">
        <x:v>1618</x:v>
      </x:c>
      <x:c r="B534" s="58" t="s"/>
      <x:c r="C534" s="59" t="n">
        <x:v>9</x:v>
      </x:c>
      <x:c r="D534" s="59" t="s"/>
      <x:c r="E534" s="59" t="s"/>
      <x:c r="F534" s="59" t="s"/>
      <x:c r="G534" s="59">
        <x:f>PRODUCT(C534:F534)</x:f>
      </x:c>
      <x:c r="H534" s="0" t="s"/>
    </x:row>
    <x:row r="536" spans="1:8" customFormat="1" ht="45" customHeight="1">
      <x:c r="A536" s="54" t="s">
        <x:v>1768</x:v>
      </x:c>
      <x:c r="B536" s="54" t="s">
        <x:v>645</x:v>
      </x:c>
      <x:c r="C536" s="54" t="s">
        <x:v>209</x:v>
      </x:c>
      <x:c r="D536" s="55" t="s">
        <x:v>26</x:v>
      </x:c>
      <x:c r="E536" s="56" t="s">
        <x:v>1769</x:v>
      </x:c>
      <x:c r="F536" s="56" t="s">
        <x:v>1769</x:v>
      </x:c>
      <x:c r="G536" s="57">
        <x:f>SUM(G537:G537)</x:f>
      </x:c>
      <x:c r="H536" s="0" t="s"/>
    </x:row>
    <x:row r="537" spans="1:8">
      <x:c r="A537" s="58" t="s">
        <x:v>1618</x:v>
      </x:c>
      <x:c r="B537" s="58" t="s"/>
      <x:c r="C537" s="59" t="n">
        <x:v>9</x:v>
      </x:c>
      <x:c r="D537" s="59" t="s"/>
      <x:c r="E537" s="59" t="s"/>
      <x:c r="F537" s="59" t="s"/>
      <x:c r="G537" s="59">
        <x:f>PRODUCT(C537:F537)</x:f>
      </x:c>
      <x:c r="H537" s="0" t="s"/>
    </x:row>
    <x:row r="539" spans="1:8" customFormat="1" ht="45" customHeight="1">
      <x:c r="A539" s="54" t="s">
        <x:v>1770</x:v>
      </x:c>
      <x:c r="B539" s="54" t="s">
        <x:v>645</x:v>
      </x:c>
      <x:c r="C539" s="54" t="s">
        <x:v>21</x:v>
      </x:c>
      <x:c r="D539" s="55" t="s">
        <x:v>16</x:v>
      </x:c>
      <x:c r="E539" s="56" t="s">
        <x:v>22</x:v>
      </x:c>
      <x:c r="F539" s="56" t="s">
        <x:v>22</x:v>
      </x:c>
      <x:c r="G539" s="57">
        <x:f>SUM(G540:G541)</x:f>
      </x:c>
      <x:c r="H539" s="0" t="s"/>
    </x:row>
    <x:row r="540" spans="1:8">
      <x:c r="A540" s="60" t="s">
        <x:v>1648</x:v>
      </x:c>
      <x:c r="B540" s="60" t="s">
        <x:v>214</x:v>
      </x:c>
      <x:c r="C540" s="61" t="s"/>
      <x:c r="D540" s="61" t="s"/>
      <x:c r="E540" s="61" t="s"/>
      <x:c r="F540" s="61" t="s"/>
      <x:c r="G540" s="62" t="s"/>
    </x:row>
    <x:row r="541" spans="1:8">
      <x:c r="A541" s="58" t="s">
        <x:v>1623</x:v>
      </x:c>
      <x:c r="B541" s="58" t="s"/>
      <x:c r="C541" s="59" t="n">
        <x:v>4</x:v>
      </x:c>
      <x:c r="D541" s="59" t="n">
        <x:v>5</x:v>
      </x:c>
      <x:c r="E541" s="59" t="s"/>
      <x:c r="F541" s="59" t="s"/>
      <x:c r="G541" s="59">
        <x:f>PRODUCT(C541:F541)</x:f>
      </x:c>
      <x:c r="H541" s="0" t="s"/>
    </x:row>
    <x:row r="543" spans="1:8" customFormat="1" ht="45" customHeight="1">
      <x:c r="A543" s="54" t="s">
        <x:v>1771</x:v>
      </x:c>
      <x:c r="B543" s="54" t="s">
        <x:v>645</x:v>
      </x:c>
      <x:c r="C543" s="54" t="s">
        <x:v>23</x:v>
      </x:c>
      <x:c r="D543" s="55" t="s">
        <x:v>13</x:v>
      </x:c>
      <x:c r="E543" s="56" t="s">
        <x:v>24</x:v>
      </x:c>
      <x:c r="F543" s="56" t="s">
        <x:v>24</x:v>
      </x:c>
      <x:c r="G543" s="57">
        <x:f>SUM(G544:G545)</x:f>
      </x:c>
      <x:c r="H543" s="0" t="s"/>
    </x:row>
    <x:row r="544" spans="1:8">
      <x:c r="A544" s="60" t="s">
        <x:v>1618</x:v>
      </x:c>
      <x:c r="B544" s="60" t="s">
        <x:v>214</x:v>
      </x:c>
      <x:c r="C544" s="61" t="s"/>
      <x:c r="D544" s="61" t="s"/>
      <x:c r="E544" s="61" t="s"/>
      <x:c r="F544" s="61" t="s"/>
      <x:c r="G544" s="62" t="s"/>
    </x:row>
    <x:row r="545" spans="1:8">
      <x:c r="A545" s="58" t="s">
        <x:v>1623</x:v>
      </x:c>
      <x:c r="B545" s="58" t="s"/>
      <x:c r="C545" s="59" t="n">
        <x:v>2</x:v>
      </x:c>
      <x:c r="D545" s="59" t="n">
        <x:v>5</x:v>
      </x:c>
      <x:c r="E545" s="59" t="n">
        <x:v>2</x:v>
      </x:c>
      <x:c r="F545" s="59" t="s"/>
      <x:c r="G545" s="59">
        <x:f>PRODUCT(C545:F545)</x:f>
      </x:c>
      <x:c r="H545" s="0" t="s"/>
    </x:row>
    <x:row r="547" spans="1:8" customFormat="1" ht="45" customHeight="1">
      <x:c r="A547" s="54" t="s">
        <x:v>1772</x:v>
      </x:c>
      <x:c r="B547" s="54" t="s">
        <x:v>645</x:v>
      </x:c>
      <x:c r="C547" s="54" t="s">
        <x:v>211</x:v>
      </x:c>
      <x:c r="D547" s="55" t="s">
        <x:v>35</x:v>
      </x:c>
      <x:c r="E547" s="56" t="s">
        <x:v>212</x:v>
      </x:c>
      <x:c r="F547" s="56" t="s">
        <x:v>212</x:v>
      </x:c>
      <x:c r="G547" s="57">
        <x:f>SUM(G548:G549)</x:f>
      </x:c>
      <x:c r="H547" s="0" t="s"/>
    </x:row>
    <x:row r="548" spans="1:8">
      <x:c r="A548" s="60" t="s">
        <x:v>1618</x:v>
      </x:c>
      <x:c r="B548" s="60" t="s">
        <x:v>214</x:v>
      </x:c>
      <x:c r="C548" s="61" t="s"/>
      <x:c r="D548" s="61" t="s"/>
      <x:c r="E548" s="61" t="s"/>
      <x:c r="F548" s="61" t="s"/>
      <x:c r="G548" s="62" t="s"/>
    </x:row>
    <x:row r="549" spans="1:8">
      <x:c r="A549" s="58" t="s">
        <x:v>1773</x:v>
      </x:c>
      <x:c r="B549" s="58" t="s"/>
      <x:c r="C549" s="59" t="n">
        <x:v>2</x:v>
      </x:c>
      <x:c r="D549" s="59" t="n">
        <x:v>5</x:v>
      </x:c>
      <x:c r="E549" s="59" t="n">
        <x:v>2</x:v>
      </x:c>
      <x:c r="F549" s="59" t="n">
        <x:v>0.15</x:v>
      </x:c>
      <x:c r="G549" s="59">
        <x:f>PRODUCT(C549:F549)</x:f>
      </x:c>
      <x:c r="H549" s="0" t="s"/>
    </x:row>
    <x:row r="551" spans="1:8" customFormat="1" ht="45" customHeight="1">
      <x:c r="A551" s="54" t="s">
        <x:v>1774</x:v>
      </x:c>
      <x:c r="B551" s="54" t="s">
        <x:v>645</x:v>
      </x:c>
      <x:c r="C551" s="54" t="s">
        <x:v>213</x:v>
      </x:c>
      <x:c r="D551" s="55" t="s">
        <x:v>214</x:v>
      </x:c>
      <x:c r="E551" s="56" t="s">
        <x:v>215</x:v>
      </x:c>
      <x:c r="F551" s="56" t="s">
        <x:v>215</x:v>
      </x:c>
      <x:c r="G551" s="57">
        <x:f>SUM(G552:G552)</x:f>
      </x:c>
      <x:c r="H551" s="0" t="s"/>
    </x:row>
    <x:row r="552" spans="1:8">
      <x:c r="A552" s="58" t="s">
        <x:v>1618</x:v>
      </x:c>
      <x:c r="B552" s="58" t="s"/>
      <x:c r="C552" s="59" t="n">
        <x:v>20</x:v>
      </x:c>
      <x:c r="D552" s="59" t="n">
        <x:v>10</x:v>
      </x:c>
      <x:c r="E552" s="59" t="n">
        <x:v>0.07</x:v>
      </x:c>
      <x:c r="F552" s="59" t="n">
        <x:v>2.4</x:v>
      </x:c>
      <x:c r="G552" s="59">
        <x:f>PRODUCT(C552:F552)</x:f>
      </x:c>
      <x:c r="H552" s="0" t="s"/>
    </x:row>
    <x:row r="554" spans="1:8" customFormat="1" ht="45" customHeight="1">
      <x:c r="A554" s="54" t="s">
        <x:v>1775</x:v>
      </x:c>
      <x:c r="B554" s="54" t="s">
        <x:v>645</x:v>
      </x:c>
      <x:c r="C554" s="54" t="s">
        <x:v>216</x:v>
      </x:c>
      <x:c r="D554" s="55" t="s">
        <x:v>26</x:v>
      </x:c>
      <x:c r="E554" s="56" t="s">
        <x:v>217</x:v>
      </x:c>
      <x:c r="F554" s="56" t="s">
        <x:v>217</x:v>
      </x:c>
      <x:c r="G554" s="57">
        <x:f>SUM(G555:G556)</x:f>
      </x:c>
      <x:c r="H554" s="0" t="s"/>
    </x:row>
    <x:row r="555" spans="1:8">
      <x:c r="A555" s="60" t="s">
        <x:v>1648</x:v>
      </x:c>
      <x:c r="B555" s="60" t="s">
        <x:v>214</x:v>
      </x:c>
      <x:c r="C555" s="61" t="s"/>
      <x:c r="D555" s="61" t="s"/>
      <x:c r="E555" s="61" t="s"/>
      <x:c r="F555" s="61" t="s"/>
      <x:c r="G555" s="62" t="s"/>
    </x:row>
    <x:row r="556" spans="1:8">
      <x:c r="A556" s="58" t="s">
        <x:v>1776</x:v>
      </x:c>
      <x:c r="B556" s="58" t="s"/>
      <x:c r="C556" s="59" t="n">
        <x:v>2</x:v>
      </x:c>
      <x:c r="D556" s="59" t="s"/>
      <x:c r="E556" s="59" t="s"/>
      <x:c r="F556" s="59" t="s"/>
      <x:c r="G556" s="59">
        <x:f>PRODUCT(C556:F556)</x:f>
      </x:c>
      <x:c r="H556" s="0" t="s"/>
    </x:row>
    <x:row r="558" spans="1:8">
      <x:c r="B558" s="0" t="s">
        <x:v>1616</x:v>
      </x:c>
      <x:c r="C558" s="52" t="s">
        <x:v>6</x:v>
      </x:c>
      <x:c r="D558" s="53" t="s">
        <x:v>7</x:v>
      </x:c>
      <x:c r="E558" s="52" t="s">
        <x:v>8</x:v>
      </x:c>
    </x:row>
    <x:row r="559" spans="1:8">
      <x:c r="B559" s="0" t="s">
        <x:v>1616</x:v>
      </x:c>
      <x:c r="C559" s="52" t="s">
        <x:v>9</x:v>
      </x:c>
      <x:c r="D559" s="53" t="s">
        <x:v>218</x:v>
      </x:c>
      <x:c r="E559" s="52" t="s">
        <x:v>219</x:v>
      </x:c>
    </x:row>
    <x:row r="561" spans="1:8" customFormat="1" ht="45" customHeight="1">
      <x:c r="A561" s="54" t="s">
        <x:v>1777</x:v>
      </x:c>
      <x:c r="B561" s="54" t="s">
        <x:v>645</x:v>
      </x:c>
      <x:c r="C561" s="54" t="s">
        <x:v>221</x:v>
      </x:c>
      <x:c r="D561" s="55" t="s">
        <x:v>26</x:v>
      </x:c>
      <x:c r="E561" s="56" t="s">
        <x:v>1778</x:v>
      </x:c>
      <x:c r="F561" s="56" t="s">
        <x:v>1778</x:v>
      </x:c>
      <x:c r="G561" s="57">
        <x:f>SUM(G562:G562)</x:f>
      </x:c>
      <x:c r="H561" s="0" t="s"/>
    </x:row>
    <x:row r="562" spans="1:8">
      <x:c r="A562" s="58" t="s">
        <x:v>1618</x:v>
      </x:c>
      <x:c r="B562" s="58" t="s"/>
      <x:c r="C562" s="59" t="n">
        <x:v>1</x:v>
      </x:c>
      <x:c r="D562" s="59" t="s"/>
      <x:c r="E562" s="59" t="s"/>
      <x:c r="F562" s="59" t="s"/>
      <x:c r="G562" s="59">
        <x:f>PRODUCT(C562:F562)</x:f>
      </x:c>
      <x:c r="H562" s="0" t="s"/>
    </x:row>
    <x:row r="564" spans="1:8" customFormat="1" ht="45" customHeight="1">
      <x:c r="A564" s="54" t="s">
        <x:v>1779</x:v>
      </x:c>
      <x:c r="B564" s="54" t="s">
        <x:v>645</x:v>
      </x:c>
      <x:c r="C564" s="54" t="s">
        <x:v>223</x:v>
      </x:c>
      <x:c r="D564" s="55" t="s">
        <x:v>26</x:v>
      </x:c>
      <x:c r="E564" s="56" t="s">
        <x:v>1780</x:v>
      </x:c>
      <x:c r="F564" s="56" t="s">
        <x:v>1780</x:v>
      </x:c>
      <x:c r="G564" s="57">
        <x:f>SUM(G565:G565)</x:f>
      </x:c>
      <x:c r="H564" s="0" t="s"/>
    </x:row>
    <x:row r="565" spans="1:8">
      <x:c r="A565" s="58" t="s">
        <x:v>1618</x:v>
      </x:c>
      <x:c r="B565" s="58" t="s"/>
      <x:c r="C565" s="59" t="n">
        <x:v>1</x:v>
      </x:c>
      <x:c r="D565" s="59" t="s"/>
      <x:c r="E565" s="59" t="s"/>
      <x:c r="F565" s="59" t="s"/>
      <x:c r="G565" s="59">
        <x:f>PRODUCT(C565:F565)</x:f>
      </x:c>
      <x:c r="H565" s="0" t="s"/>
    </x:row>
    <x:row r="567" spans="1:8" customFormat="1" ht="45" customHeight="1">
      <x:c r="A567" s="54" t="s">
        <x:v>1781</x:v>
      </x:c>
      <x:c r="B567" s="54" t="s">
        <x:v>645</x:v>
      </x:c>
      <x:c r="C567" s="54" t="s">
        <x:v>225</x:v>
      </x:c>
      <x:c r="D567" s="55" t="s">
        <x:v>26</x:v>
      </x:c>
      <x:c r="E567" s="56" t="s">
        <x:v>1782</x:v>
      </x:c>
      <x:c r="F567" s="56" t="s">
        <x:v>1782</x:v>
      </x:c>
      <x:c r="G567" s="57">
        <x:f>SUM(G568:G568)</x:f>
      </x:c>
      <x:c r="H567" s="0" t="s"/>
    </x:row>
    <x:row r="568" spans="1:8">
      <x:c r="A568" s="58" t="s">
        <x:v>1618</x:v>
      </x:c>
      <x:c r="B568" s="58" t="s"/>
      <x:c r="C568" s="59" t="n">
        <x:v>1</x:v>
      </x:c>
      <x:c r="D568" s="59" t="s"/>
      <x:c r="E568" s="59" t="s"/>
      <x:c r="F568" s="59" t="s"/>
      <x:c r="G568" s="59">
        <x:f>PRODUCT(C568:F568)</x:f>
      </x:c>
      <x:c r="H568" s="0" t="s"/>
    </x:row>
    <x:row r="570" spans="1:8" customFormat="1" ht="45" customHeight="1">
      <x:c r="A570" s="54" t="s">
        <x:v>1783</x:v>
      </x:c>
      <x:c r="B570" s="54" t="s">
        <x:v>645</x:v>
      </x:c>
      <x:c r="C570" s="54" t="s">
        <x:v>227</x:v>
      </x:c>
      <x:c r="D570" s="55" t="s">
        <x:v>16</x:v>
      </x:c>
      <x:c r="E570" s="56" t="s">
        <x:v>1784</x:v>
      </x:c>
      <x:c r="F570" s="56" t="s">
        <x:v>1784</x:v>
      </x:c>
      <x:c r="G570" s="57">
        <x:f>SUM(G571:G571)</x:f>
      </x:c>
      <x:c r="H570" s="0" t="s"/>
    </x:row>
    <x:row r="571" spans="1:8">
      <x:c r="A571" s="58" t="s">
        <x:v>1785</x:v>
      </x:c>
      <x:c r="B571" s="58" t="s"/>
      <x:c r="C571" s="59" t="s"/>
      <x:c r="D571" s="59" t="n">
        <x:v>2732.75</x:v>
      </x:c>
      <x:c r="E571" s="59" t="s"/>
      <x:c r="F571" s="59" t="n">
        <x:v>0.2</x:v>
      </x:c>
      <x:c r="G571" s="59">
        <x:f>PRODUCT(C571:F571)</x:f>
      </x:c>
      <x:c r="H571" s="0" t="s"/>
    </x:row>
    <x:row r="573" spans="1:8" customFormat="1" ht="45" customHeight="1">
      <x:c r="A573" s="54" t="s">
        <x:v>1786</x:v>
      </x:c>
      <x:c r="B573" s="54" t="s">
        <x:v>645</x:v>
      </x:c>
      <x:c r="C573" s="54" t="s">
        <x:v>229</x:v>
      </x:c>
      <x:c r="D573" s="55" t="s">
        <x:v>16</x:v>
      </x:c>
      <x:c r="E573" s="56" t="s">
        <x:v>1787</x:v>
      </x:c>
      <x:c r="F573" s="56" t="s">
        <x:v>1787</x:v>
      </x:c>
      <x:c r="G573" s="57">
        <x:f>SUM(G574:G574)</x:f>
      </x:c>
      <x:c r="H573" s="0" t="s"/>
    </x:row>
    <x:row r="574" spans="1:8">
      <x:c r="A574" s="58" t="s">
        <x:v>1785</x:v>
      </x:c>
      <x:c r="B574" s="58" t="s"/>
      <x:c r="C574" s="59" t="s"/>
      <x:c r="D574" s="59" t="n">
        <x:v>6800</x:v>
      </x:c>
      <x:c r="E574" s="59" t="s"/>
      <x:c r="F574" s="59" t="n">
        <x:v>0.2</x:v>
      </x:c>
      <x:c r="G574" s="59">
        <x:f>PRODUCT(C574:F574)</x:f>
      </x:c>
      <x:c r="H574" s="0" t="s"/>
    </x:row>
    <x:row r="576" spans="1:8" customFormat="1" ht="45" customHeight="1">
      <x:c r="A576" s="54" t="s">
        <x:v>1788</x:v>
      </x:c>
      <x:c r="B576" s="54" t="s">
        <x:v>645</x:v>
      </x:c>
      <x:c r="C576" s="54" t="s">
        <x:v>133</x:v>
      </x:c>
      <x:c r="D576" s="55" t="s">
        <x:v>16</x:v>
      </x:c>
      <x:c r="E576" s="56" t="s">
        <x:v>134</x:v>
      </x:c>
      <x:c r="F576" s="56" t="s">
        <x:v>134</x:v>
      </x:c>
      <x:c r="G576" s="57">
        <x:f>SUM(G577:G577)</x:f>
      </x:c>
      <x:c r="H576" s="0" t="s"/>
    </x:row>
    <x:row r="577" spans="1:8">
      <x:c r="A577" s="58" t="s">
        <x:v>1785</x:v>
      </x:c>
      <x:c r="B577" s="58" t="s"/>
      <x:c r="C577" s="59" t="s"/>
      <x:c r="D577" s="59" t="n">
        <x:v>6800</x:v>
      </x:c>
      <x:c r="E577" s="59" t="s"/>
      <x:c r="F577" s="59" t="n">
        <x:v>0.2</x:v>
      </x:c>
      <x:c r="G577" s="59">
        <x:f>PRODUCT(C577:F577)</x:f>
      </x:c>
      <x:c r="H577" s="0" t="s"/>
    </x:row>
    <x:row r="579" spans="1:8" customFormat="1" ht="45" customHeight="1">
      <x:c r="A579" s="54" t="s">
        <x:v>1789</x:v>
      </x:c>
      <x:c r="B579" s="54" t="s">
        <x:v>645</x:v>
      </x:c>
      <x:c r="C579" s="54" t="s">
        <x:v>231</x:v>
      </x:c>
      <x:c r="D579" s="55" t="s">
        <x:v>26</x:v>
      </x:c>
      <x:c r="E579" s="56" t="s">
        <x:v>232</x:v>
      </x:c>
      <x:c r="F579" s="56" t="s">
        <x:v>232</x:v>
      </x:c>
      <x:c r="G579" s="57">
        <x:f>SUM(G580:G580)</x:f>
      </x:c>
      <x:c r="H579" s="0" t="s"/>
    </x:row>
    <x:row r="580" spans="1:8">
      <x:c r="A580" s="58" t="s">
        <x:v>1785</x:v>
      </x:c>
      <x:c r="B580" s="58" t="s"/>
      <x:c r="C580" s="59" t="n">
        <x:v>40</x:v>
      </x:c>
      <x:c r="D580" s="59" t="s"/>
      <x:c r="E580" s="59" t="s"/>
      <x:c r="F580" s="59" t="n">
        <x:v>0.2</x:v>
      </x:c>
      <x:c r="G580" s="59">
        <x:f>PRODUCT(C580:F580)</x:f>
      </x:c>
      <x:c r="H580" s="0" t="s"/>
    </x:row>
    <x:row r="582" spans="1:8" customFormat="1" ht="45" customHeight="1">
      <x:c r="A582" s="54" t="s">
        <x:v>1790</x:v>
      </x:c>
      <x:c r="B582" s="54" t="s">
        <x:v>645</x:v>
      </x:c>
      <x:c r="C582" s="54" t="s">
        <x:v>233</x:v>
      </x:c>
      <x:c r="D582" s="55" t="s">
        <x:v>26</x:v>
      </x:c>
      <x:c r="E582" s="56" t="s">
        <x:v>1791</x:v>
      </x:c>
      <x:c r="F582" s="56" t="s">
        <x:v>1791</x:v>
      </x:c>
      <x:c r="G582" s="57">
        <x:f>SUM(G583:G584)</x:f>
      </x:c>
      <x:c r="H582" s="0" t="s"/>
    </x:row>
    <x:row r="583" spans="1:8">
      <x:c r="A583" s="58" t="s">
        <x:v>1785</x:v>
      </x:c>
      <x:c r="B583" s="58" t="s"/>
      <x:c r="C583" s="59" t="n">
        <x:v>86</x:v>
      </x:c>
      <x:c r="D583" s="59" t="s"/>
      <x:c r="E583" s="59" t="s"/>
      <x:c r="F583" s="59" t="n">
        <x:v>0.2</x:v>
      </x:c>
      <x:c r="G583" s="59">
        <x:f>PRODUCT(C583:F583)</x:f>
      </x:c>
      <x:c r="H583" s="0" t="s"/>
    </x:row>
    <x:row r="584" spans="1:8">
      <x:c r="A584" s="58" t="s">
        <x:v>1641</x:v>
      </x:c>
      <x:c r="B584" s="58" t="s"/>
      <x:c r="C584" s="59" t="n">
        <x:v>-0.2</x:v>
      </x:c>
      <x:c r="D584" s="59" t="s"/>
      <x:c r="E584" s="59" t="s"/>
      <x:c r="F584" s="59" t="s"/>
      <x:c r="G584" s="59">
        <x:f>PRODUCT(C584:F584)</x:f>
      </x:c>
      <x:c r="H584" s="0" t="s"/>
    </x:row>
    <x:row r="586" spans="1:8" customFormat="1" ht="45" customHeight="1">
      <x:c r="A586" s="54" t="s">
        <x:v>1792</x:v>
      </x:c>
      <x:c r="B586" s="54" t="s">
        <x:v>645</x:v>
      </x:c>
      <x:c r="C586" s="54" t="s">
        <x:v>235</x:v>
      </x:c>
      <x:c r="D586" s="55" t="s">
        <x:v>26</x:v>
      </x:c>
      <x:c r="E586" s="56" t="s">
        <x:v>1793</x:v>
      </x:c>
      <x:c r="F586" s="56" t="s">
        <x:v>1793</x:v>
      </x:c>
      <x:c r="G586" s="57">
        <x:f>SUM(G587:G588)</x:f>
      </x:c>
      <x:c r="H586" s="0" t="s"/>
    </x:row>
    <x:row r="587" spans="1:8">
      <x:c r="A587" s="58" t="s">
        <x:v>1785</x:v>
      </x:c>
      <x:c r="B587" s="58" t="s"/>
      <x:c r="C587" s="59" t="n">
        <x:v>43</x:v>
      </x:c>
      <x:c r="D587" s="59" t="s"/>
      <x:c r="E587" s="59" t="s"/>
      <x:c r="F587" s="59" t="n">
        <x:v>0.2</x:v>
      </x:c>
      <x:c r="G587" s="59">
        <x:f>PRODUCT(C587:F587)</x:f>
      </x:c>
      <x:c r="H587" s="0" t="s"/>
    </x:row>
    <x:row r="588" spans="1:8">
      <x:c r="A588" s="58" t="s">
        <x:v>1641</x:v>
      </x:c>
      <x:c r="B588" s="58" t="s"/>
      <x:c r="C588" s="59" t="n">
        <x:v>-0.6</x:v>
      </x:c>
      <x:c r="D588" s="59" t="s"/>
      <x:c r="E588" s="59" t="s"/>
      <x:c r="F588" s="59" t="s"/>
      <x:c r="G588" s="59">
        <x:f>PRODUCT(C588:F588)</x:f>
      </x:c>
      <x:c r="H588" s="0" t="s"/>
    </x:row>
    <x:row r="590" spans="1:8" customFormat="1" ht="45" customHeight="1">
      <x:c r="A590" s="54" t="s">
        <x:v>1794</x:v>
      </x:c>
      <x:c r="B590" s="54" t="s">
        <x:v>645</x:v>
      </x:c>
      <x:c r="C590" s="54" t="s">
        <x:v>237</x:v>
      </x:c>
      <x:c r="D590" s="55" t="s">
        <x:v>26</x:v>
      </x:c>
      <x:c r="E590" s="56" t="s">
        <x:v>1795</x:v>
      </x:c>
      <x:c r="F590" s="56" t="s">
        <x:v>1795</x:v>
      </x:c>
      <x:c r="G590" s="57">
        <x:f>SUM(G591:G592)</x:f>
      </x:c>
      <x:c r="H590" s="0" t="s"/>
    </x:row>
    <x:row r="591" spans="1:8">
      <x:c r="A591" s="58" t="s">
        <x:v>1785</x:v>
      </x:c>
      <x:c r="B591" s="58" t="s"/>
      <x:c r="C591" s="59" t="n">
        <x:v>43</x:v>
      </x:c>
      <x:c r="D591" s="59" t="s"/>
      <x:c r="E591" s="59" t="s"/>
      <x:c r="F591" s="59" t="n">
        <x:v>0.2</x:v>
      </x:c>
      <x:c r="G591" s="59">
        <x:f>PRODUCT(C591:F591)</x:f>
      </x:c>
      <x:c r="H591" s="0" t="s"/>
    </x:row>
    <x:row r="592" spans="1:8">
      <x:c r="A592" s="58" t="s">
        <x:v>1796</x:v>
      </x:c>
      <x:c r="B592" s="58" t="s"/>
      <x:c r="C592" s="59" t="n">
        <x:v>-0.6</x:v>
      </x:c>
      <x:c r="D592" s="59" t="s"/>
      <x:c r="E592" s="59" t="s"/>
      <x:c r="F592" s="59" t="s"/>
      <x:c r="G592" s="59">
        <x:f>PRODUCT(C592:F592)</x:f>
      </x:c>
      <x:c r="H592" s="0" t="s"/>
    </x:row>
    <x:row r="594" spans="1:8" customFormat="1" ht="45" customHeight="1">
      <x:c r="A594" s="54" t="s">
        <x:v>1797</x:v>
      </x:c>
      <x:c r="B594" s="54" t="s">
        <x:v>645</x:v>
      </x:c>
      <x:c r="C594" s="54" t="s">
        <x:v>239</x:v>
      </x:c>
      <x:c r="D594" s="55" t="s">
        <x:v>26</x:v>
      </x:c>
      <x:c r="E594" s="56" t="s">
        <x:v>1798</x:v>
      </x:c>
      <x:c r="F594" s="56" t="s">
        <x:v>1798</x:v>
      </x:c>
      <x:c r="G594" s="57">
        <x:f>SUM(G595:G596)</x:f>
      </x:c>
      <x:c r="H594" s="0" t="s"/>
    </x:row>
    <x:row r="595" spans="1:8">
      <x:c r="A595" s="58" t="s">
        <x:v>1785</x:v>
      </x:c>
      <x:c r="B595" s="58" t="s"/>
      <x:c r="C595" s="59" t="n">
        <x:v>43</x:v>
      </x:c>
      <x:c r="D595" s="59" t="s"/>
      <x:c r="E595" s="59" t="s"/>
      <x:c r="F595" s="59" t="n">
        <x:v>0.2</x:v>
      </x:c>
      <x:c r="G595" s="59">
        <x:f>PRODUCT(C595:F595)</x:f>
      </x:c>
      <x:c r="H595" s="0" t="s"/>
    </x:row>
    <x:row r="596" spans="1:8">
      <x:c r="A596" s="58" t="s">
        <x:v>1796</x:v>
      </x:c>
      <x:c r="B596" s="58" t="s"/>
      <x:c r="C596" s="59" t="n">
        <x:v>-0.6</x:v>
      </x:c>
      <x:c r="D596" s="59" t="s"/>
      <x:c r="E596" s="59" t="s"/>
      <x:c r="F596" s="59" t="s"/>
      <x:c r="G596" s="59">
        <x:f>PRODUCT(C596:F596)</x:f>
      </x:c>
      <x:c r="H596" s="0" t="s"/>
    </x:row>
    <x:row r="598" spans="1:8" customFormat="1" ht="45" customHeight="1">
      <x:c r="A598" s="54" t="s">
        <x:v>1799</x:v>
      </x:c>
      <x:c r="B598" s="54" t="s">
        <x:v>645</x:v>
      </x:c>
      <x:c r="C598" s="54" t="s">
        <x:v>241</x:v>
      </x:c>
      <x:c r="D598" s="55" t="s">
        <x:v>26</x:v>
      </x:c>
      <x:c r="E598" s="56" t="s">
        <x:v>1800</x:v>
      </x:c>
      <x:c r="F598" s="56" t="s">
        <x:v>1800</x:v>
      </x:c>
      <x:c r="G598" s="57">
        <x:f>SUM(G599:G600)</x:f>
      </x:c>
      <x:c r="H598" s="0" t="s"/>
    </x:row>
    <x:row r="599" spans="1:8">
      <x:c r="A599" s="58" t="s">
        <x:v>1785</x:v>
      </x:c>
      <x:c r="B599" s="58" t="s"/>
      <x:c r="C599" s="59" t="n">
        <x:v>43</x:v>
      </x:c>
      <x:c r="D599" s="59" t="s"/>
      <x:c r="E599" s="59" t="s"/>
      <x:c r="F599" s="59" t="n">
        <x:v>0.2</x:v>
      </x:c>
      <x:c r="G599" s="59">
        <x:f>PRODUCT(C599:F599)</x:f>
      </x:c>
      <x:c r="H599" s="0" t="s"/>
    </x:row>
    <x:row r="600" spans="1:8">
      <x:c r="A600" s="58" t="s">
        <x:v>1641</x:v>
      </x:c>
      <x:c r="B600" s="58" t="s"/>
      <x:c r="C600" s="59" t="n">
        <x:v>-0.6</x:v>
      </x:c>
      <x:c r="D600" s="59" t="s"/>
      <x:c r="E600" s="59" t="s"/>
      <x:c r="F600" s="59" t="s"/>
      <x:c r="G600" s="59">
        <x:f>PRODUCT(C600:F600)</x:f>
      </x:c>
      <x:c r="H600" s="0" t="s"/>
    </x:row>
    <x:row r="602" spans="1:8" customFormat="1" ht="45" customHeight="1">
      <x:c r="A602" s="54" t="s">
        <x:v>1801</x:v>
      </x:c>
      <x:c r="B602" s="54" t="s">
        <x:v>645</x:v>
      </x:c>
      <x:c r="C602" s="54" t="s">
        <x:v>243</x:v>
      </x:c>
      <x:c r="D602" s="55" t="s">
        <x:v>26</x:v>
      </x:c>
      <x:c r="E602" s="56" t="s">
        <x:v>1802</x:v>
      </x:c>
      <x:c r="F602" s="56" t="s">
        <x:v>1802</x:v>
      </x:c>
      <x:c r="G602" s="57">
        <x:f>SUM(G603:G604)</x:f>
      </x:c>
      <x:c r="H602" s="0" t="s"/>
    </x:row>
    <x:row r="603" spans="1:8">
      <x:c r="A603" s="58" t="s">
        <x:v>1785</x:v>
      </x:c>
      <x:c r="B603" s="58" t="s"/>
      <x:c r="C603" s="59" t="n">
        <x:v>43</x:v>
      </x:c>
      <x:c r="D603" s="59" t="s"/>
      <x:c r="E603" s="59" t="s"/>
      <x:c r="F603" s="59" t="n">
        <x:v>0.2</x:v>
      </x:c>
      <x:c r="G603" s="59">
        <x:f>PRODUCT(C603:F603)</x:f>
      </x:c>
      <x:c r="H603" s="0" t="s"/>
    </x:row>
    <x:row r="604" spans="1:8">
      <x:c r="A604" s="58" t="s">
        <x:v>1641</x:v>
      </x:c>
      <x:c r="B604" s="58" t="s"/>
      <x:c r="C604" s="59" t="n">
        <x:v>-0.6</x:v>
      </x:c>
      <x:c r="D604" s="59" t="s"/>
      <x:c r="E604" s="59" t="s"/>
      <x:c r="F604" s="59" t="s"/>
      <x:c r="G604" s="59">
        <x:f>PRODUCT(C604:F604)</x:f>
      </x:c>
      <x:c r="H604" s="0" t="s"/>
    </x:row>
    <x:row r="606" spans="1:8" customFormat="1" ht="45" customHeight="1">
      <x:c r="A606" s="54" t="s">
        <x:v>1803</x:v>
      </x:c>
      <x:c r="B606" s="54" t="s">
        <x:v>645</x:v>
      </x:c>
      <x:c r="C606" s="54" t="s">
        <x:v>245</x:v>
      </x:c>
      <x:c r="D606" s="55" t="s">
        <x:v>26</x:v>
      </x:c>
      <x:c r="E606" s="56" t="s">
        <x:v>1804</x:v>
      </x:c>
      <x:c r="F606" s="56" t="s">
        <x:v>1804</x:v>
      </x:c>
      <x:c r="G606" s="57">
        <x:f>SUM(G607:G607)</x:f>
      </x:c>
      <x:c r="H606" s="0" t="s"/>
    </x:row>
    <x:row r="607" spans="1:8">
      <x:c r="A607" s="58" t="s">
        <x:v>1785</x:v>
      </x:c>
      <x:c r="B607" s="58" t="s"/>
      <x:c r="C607" s="59" t="n">
        <x:v>200</x:v>
      </x:c>
      <x:c r="D607" s="59" t="s"/>
      <x:c r="E607" s="59" t="s"/>
      <x:c r="F607" s="59" t="n">
        <x:v>0.2</x:v>
      </x:c>
      <x:c r="G607" s="59">
        <x:f>PRODUCT(C607:F607)</x:f>
      </x:c>
      <x:c r="H607" s="0" t="s"/>
    </x:row>
    <x:row r="609" spans="1:8" customFormat="1" ht="45" customHeight="1">
      <x:c r="A609" s="54" t="s">
        <x:v>1805</x:v>
      </x:c>
      <x:c r="B609" s="54" t="s">
        <x:v>645</x:v>
      </x:c>
      <x:c r="C609" s="54" t="s">
        <x:v>247</x:v>
      </x:c>
      <x:c r="D609" s="55" t="s">
        <x:v>26</x:v>
      </x:c>
      <x:c r="E609" s="56" t="s">
        <x:v>1806</x:v>
      </x:c>
      <x:c r="F609" s="56" t="s">
        <x:v>1806</x:v>
      </x:c>
      <x:c r="G609" s="57">
        <x:f>SUM(G610:G611)</x:f>
      </x:c>
      <x:c r="H609" s="0" t="s"/>
    </x:row>
    <x:row r="610" spans="1:8">
      <x:c r="A610" s="58" t="s">
        <x:v>1785</x:v>
      </x:c>
      <x:c r="B610" s="58" t="s"/>
      <x:c r="C610" s="59" t="n">
        <x:v>2852</x:v>
      </x:c>
      <x:c r="D610" s="59" t="s"/>
      <x:c r="E610" s="59" t="s"/>
      <x:c r="F610" s="59" t="n">
        <x:v>0.2</x:v>
      </x:c>
      <x:c r="G610" s="59">
        <x:f>PRODUCT(C610:F610)</x:f>
      </x:c>
      <x:c r="H610" s="0" t="s"/>
    </x:row>
    <x:row r="611" spans="1:8">
      <x:c r="A611" s="58" t="s">
        <x:v>1641</x:v>
      </x:c>
      <x:c r="B611" s="58" t="s"/>
      <x:c r="C611" s="59" t="n">
        <x:v>-0.4</x:v>
      </x:c>
      <x:c r="D611" s="59" t="s"/>
      <x:c r="E611" s="59" t="s"/>
      <x:c r="F611" s="59" t="s"/>
      <x:c r="G611" s="59">
        <x:f>PRODUCT(C611:F611)</x:f>
      </x:c>
      <x:c r="H611" s="0" t="s"/>
    </x:row>
    <x:row r="613" spans="1:8" customFormat="1" ht="45" customHeight="1">
      <x:c r="A613" s="54" t="s">
        <x:v>1807</x:v>
      </x:c>
      <x:c r="B613" s="54" t="s">
        <x:v>645</x:v>
      </x:c>
      <x:c r="C613" s="54" t="s">
        <x:v>249</x:v>
      </x:c>
      <x:c r="D613" s="55" t="s">
        <x:v>16</x:v>
      </x:c>
      <x:c r="E613" s="56" t="s">
        <x:v>1808</x:v>
      </x:c>
      <x:c r="F613" s="56" t="s">
        <x:v>1808</x:v>
      </x:c>
      <x:c r="G613" s="57">
        <x:f>SUM(G614:G614)</x:f>
      </x:c>
      <x:c r="H613" s="0" t="s"/>
    </x:row>
    <x:row r="614" spans="1:8">
      <x:c r="A614" s="58" t="s">
        <x:v>1785</x:v>
      </x:c>
      <x:c r="B614" s="58" t="s"/>
      <x:c r="C614" s="59" t="s"/>
      <x:c r="D614" s="59" t="n">
        <x:v>813.247</x:v>
      </x:c>
      <x:c r="E614" s="59" t="s"/>
      <x:c r="F614" s="59" t="n">
        <x:v>0.2</x:v>
      </x:c>
      <x:c r="G614" s="59">
        <x:f>PRODUCT(C614:F614)</x:f>
      </x:c>
      <x:c r="H614" s="0" t="s"/>
    </x:row>
    <x:row r="616" spans="1:8" customFormat="1" ht="45" customHeight="1">
      <x:c r="A616" s="54" t="s">
        <x:v>1809</x:v>
      </x:c>
      <x:c r="B616" s="54" t="s">
        <x:v>645</x:v>
      </x:c>
      <x:c r="C616" s="54" t="s">
        <x:v>251</x:v>
      </x:c>
      <x:c r="D616" s="55" t="s">
        <x:v>26</x:v>
      </x:c>
      <x:c r="E616" s="56" t="s">
        <x:v>1810</x:v>
      </x:c>
      <x:c r="F616" s="56" t="s">
        <x:v>1810</x:v>
      </x:c>
      <x:c r="G616" s="57">
        <x:f>SUM(G617:G617)</x:f>
      </x:c>
      <x:c r="H616" s="0" t="s"/>
    </x:row>
    <x:row r="617" spans="1:8">
      <x:c r="A617" s="58" t="s">
        <x:v>1811</x:v>
      </x:c>
      <x:c r="B617" s="58" t="s"/>
      <x:c r="C617" s="59" t="n">
        <x:v>1</x:v>
      </x:c>
      <x:c r="D617" s="59" t="s"/>
      <x:c r="E617" s="59" t="s"/>
      <x:c r="F617" s="59" t="s"/>
      <x:c r="G617" s="59">
        <x:f>PRODUCT(C617:F617)</x:f>
      </x:c>
      <x:c r="H617" s="0" t="s"/>
    </x:row>
    <x:row r="619" spans="1:8" customFormat="1" ht="45" customHeight="1">
      <x:c r="A619" s="54" t="s">
        <x:v>1812</x:v>
      </x:c>
      <x:c r="B619" s="54" t="s">
        <x:v>645</x:v>
      </x:c>
      <x:c r="C619" s="54" t="s">
        <x:v>253</x:v>
      </x:c>
      <x:c r="D619" s="55" t="s">
        <x:v>26</x:v>
      </x:c>
      <x:c r="E619" s="56" t="s">
        <x:v>1813</x:v>
      </x:c>
      <x:c r="F619" s="56" t="s">
        <x:v>1813</x:v>
      </x:c>
      <x:c r="G619" s="57">
        <x:f>SUM(G620:G620)</x:f>
      </x:c>
      <x:c r="H619" s="0" t="s"/>
    </x:row>
    <x:row r="620" spans="1:8">
      <x:c r="A620" s="58" t="s">
        <x:v>1814</x:v>
      </x:c>
      <x:c r="B620" s="58" t="s"/>
      <x:c r="C620" s="59" t="n">
        <x:v>1</x:v>
      </x:c>
      <x:c r="D620" s="59" t="s"/>
      <x:c r="E620" s="59" t="s"/>
      <x:c r="F620" s="59" t="s"/>
      <x:c r="G620" s="59">
        <x:f>PRODUCT(C620:F620)</x:f>
      </x:c>
      <x:c r="H620" s="0" t="s"/>
    </x:row>
    <x:row r="622" spans="1:8" customFormat="1" ht="45" customHeight="1">
      <x:c r="A622" s="54" t="s">
        <x:v>1815</x:v>
      </x:c>
      <x:c r="B622" s="54" t="s">
        <x:v>645</x:v>
      </x:c>
      <x:c r="C622" s="54" t="s">
        <x:v>255</x:v>
      </x:c>
      <x:c r="D622" s="55" t="s">
        <x:v>26</x:v>
      </x:c>
      <x:c r="E622" s="56" t="s">
        <x:v>1816</x:v>
      </x:c>
      <x:c r="F622" s="56" t="s">
        <x:v>1816</x:v>
      </x:c>
      <x:c r="G622" s="57">
        <x:f>SUM(G623:G624)</x:f>
      </x:c>
      <x:c r="H622" s="0" t="s"/>
    </x:row>
    <x:row r="623" spans="1:8">
      <x:c r="A623" s="58" t="s">
        <x:v>1785</x:v>
      </x:c>
      <x:c r="B623" s="58" t="s"/>
      <x:c r="C623" s="59" t="n">
        <x:v>19</x:v>
      </x:c>
      <x:c r="D623" s="59" t="s"/>
      <x:c r="E623" s="59" t="s"/>
      <x:c r="F623" s="59" t="n">
        <x:v>0.2</x:v>
      </x:c>
      <x:c r="G623" s="59">
        <x:f>PRODUCT(C623:F623)</x:f>
      </x:c>
      <x:c r="H623" s="0" t="s"/>
    </x:row>
    <x:row r="624" spans="1:8">
      <x:c r="A624" s="58" t="s">
        <x:v>1641</x:v>
      </x:c>
      <x:c r="B624" s="58" t="s"/>
      <x:c r="C624" s="59" t="n">
        <x:v>0.2</x:v>
      </x:c>
      <x:c r="D624" s="59" t="s"/>
      <x:c r="E624" s="59" t="s"/>
      <x:c r="F624" s="59" t="s"/>
      <x:c r="G624" s="59">
        <x:f>PRODUCT(C624:F624)</x:f>
      </x:c>
      <x:c r="H624" s="0" t="s"/>
    </x:row>
    <x:row r="626" spans="1:8" customFormat="1" ht="45" customHeight="1">
      <x:c r="A626" s="54" t="s">
        <x:v>1817</x:v>
      </x:c>
      <x:c r="B626" s="54" t="s">
        <x:v>645</x:v>
      </x:c>
      <x:c r="C626" s="54" t="s">
        <x:v>257</x:v>
      </x:c>
      <x:c r="D626" s="55" t="s">
        <x:v>258</x:v>
      </x:c>
      <x:c r="E626" s="56" t="s">
        <x:v>1818</x:v>
      </x:c>
      <x:c r="F626" s="56" t="s">
        <x:v>1818</x:v>
      </x:c>
      <x:c r="G626" s="57">
        <x:f>SUM(G627:G627)</x:f>
      </x:c>
      <x:c r="H626" s="0" t="s"/>
    </x:row>
    <x:row r="627" spans="1:8">
      <x:c r="A627" s="58" t="s">
        <x:v>1785</x:v>
      </x:c>
      <x:c r="B627" s="58" t="s"/>
      <x:c r="C627" s="59" t="s"/>
      <x:c r="D627" s="59" t="n">
        <x:v>729.35</x:v>
      </x:c>
      <x:c r="E627" s="59" t="s"/>
      <x:c r="F627" s="59" t="n">
        <x:v>0.2</x:v>
      </x:c>
      <x:c r="G627" s="59">
        <x:f>PRODUCT(C627:F627)</x:f>
      </x:c>
      <x:c r="H627" s="0" t="s"/>
    </x:row>
    <x:row r="629" spans="1:8" customFormat="1" ht="45" customHeight="1">
      <x:c r="A629" s="54" t="s">
        <x:v>1819</x:v>
      </x:c>
      <x:c r="B629" s="54" t="s">
        <x:v>645</x:v>
      </x:c>
      <x:c r="C629" s="54" t="s">
        <x:v>260</x:v>
      </x:c>
      <x:c r="D629" s="55" t="s">
        <x:v>258</x:v>
      </x:c>
      <x:c r="E629" s="56" t="s">
        <x:v>1820</x:v>
      </x:c>
      <x:c r="F629" s="56" t="s">
        <x:v>1820</x:v>
      </x:c>
      <x:c r="G629" s="57">
        <x:f>SUM(G630:G630)</x:f>
      </x:c>
      <x:c r="H629" s="0" t="s"/>
    </x:row>
    <x:row r="630" spans="1:8">
      <x:c r="A630" s="58" t="s">
        <x:v>1785</x:v>
      </x:c>
      <x:c r="B630" s="58" t="s"/>
      <x:c r="C630" s="59" t="s"/>
      <x:c r="D630" s="59" t="n">
        <x:v>93.29</x:v>
      </x:c>
      <x:c r="E630" s="59" t="s"/>
      <x:c r="F630" s="59" t="n">
        <x:v>0.2</x:v>
      </x:c>
      <x:c r="G630" s="59">
        <x:f>PRODUCT(C630:F630)</x:f>
      </x:c>
      <x:c r="H630" s="0" t="s"/>
    </x:row>
    <x:row r="632" spans="1:8" customFormat="1" ht="45" customHeight="1">
      <x:c r="A632" s="54" t="s">
        <x:v>1821</x:v>
      </x:c>
      <x:c r="B632" s="54" t="s">
        <x:v>645</x:v>
      </x:c>
      <x:c r="C632" s="54" t="s">
        <x:v>262</x:v>
      </x:c>
      <x:c r="D632" s="55" t="s">
        <x:v>258</x:v>
      </x:c>
      <x:c r="E632" s="56" t="s">
        <x:v>1822</x:v>
      </x:c>
      <x:c r="F632" s="56" t="s">
        <x:v>1822</x:v>
      </x:c>
      <x:c r="G632" s="57">
        <x:f>SUM(G633:G633)</x:f>
      </x:c>
      <x:c r="H632" s="0" t="s"/>
    </x:row>
    <x:row r="633" spans="1:8">
      <x:c r="A633" s="58" t="s">
        <x:v>1785</x:v>
      </x:c>
      <x:c r="B633" s="58" t="s"/>
      <x:c r="C633" s="59" t="s"/>
      <x:c r="D633" s="59" t="n">
        <x:v>179.24</x:v>
      </x:c>
      <x:c r="E633" s="59" t="s"/>
      <x:c r="F633" s="59" t="n">
        <x:v>0.2</x:v>
      </x:c>
      <x:c r="G633" s="59">
        <x:f>PRODUCT(C633:F633)</x:f>
      </x:c>
      <x:c r="H633" s="0" t="s"/>
    </x:row>
    <x:row r="635" spans="1:8" customFormat="1" ht="45" customHeight="1">
      <x:c r="A635" s="54" t="s">
        <x:v>1823</x:v>
      </x:c>
      <x:c r="B635" s="54" t="s">
        <x:v>645</x:v>
      </x:c>
      <x:c r="C635" s="54" t="s">
        <x:v>264</x:v>
      </x:c>
      <x:c r="D635" s="55" t="s">
        <x:v>258</x:v>
      </x:c>
      <x:c r="E635" s="56" t="s">
        <x:v>1824</x:v>
      </x:c>
      <x:c r="F635" s="56" t="s">
        <x:v>1824</x:v>
      </x:c>
      <x:c r="G635" s="57">
        <x:f>SUM(G636:G636)</x:f>
      </x:c>
      <x:c r="H635" s="0" t="s"/>
    </x:row>
    <x:row r="636" spans="1:8">
      <x:c r="A636" s="58" t="s">
        <x:v>1785</x:v>
      </x:c>
      <x:c r="B636" s="58" t="s"/>
      <x:c r="C636" s="59" t="s"/>
      <x:c r="D636" s="59" t="n">
        <x:v>70.29</x:v>
      </x:c>
      <x:c r="E636" s="59" t="s"/>
      <x:c r="F636" s="59" t="n">
        <x:v>0.2</x:v>
      </x:c>
      <x:c r="G636" s="59">
        <x:f>PRODUCT(C636:F636)</x:f>
      </x:c>
      <x:c r="H636" s="0" t="s"/>
    </x:row>
    <x:row r="638" spans="1:8" customFormat="1" ht="45" customHeight="1">
      <x:c r="A638" s="54" t="s">
        <x:v>1825</x:v>
      </x:c>
      <x:c r="B638" s="54" t="s">
        <x:v>645</x:v>
      </x:c>
      <x:c r="C638" s="54" t="s">
        <x:v>266</x:v>
      </x:c>
      <x:c r="D638" s="55" t="s">
        <x:v>258</x:v>
      </x:c>
      <x:c r="E638" s="56" t="s">
        <x:v>1826</x:v>
      </x:c>
      <x:c r="F638" s="56" t="s">
        <x:v>1826</x:v>
      </x:c>
      <x:c r="G638" s="57">
        <x:f>SUM(G639:G639)</x:f>
      </x:c>
      <x:c r="H638" s="0" t="s"/>
    </x:row>
    <x:row r="639" spans="1:8">
      <x:c r="A639" s="58" t="s">
        <x:v>1827</x:v>
      </x:c>
      <x:c r="B639" s="58" t="s"/>
      <x:c r="C639" s="59" t="s"/>
      <x:c r="D639" s="59" t="n">
        <x:v>1.15</x:v>
      </x:c>
      <x:c r="E639" s="59" t="s"/>
      <x:c r="F639" s="59" t="s"/>
      <x:c r="G639" s="59">
        <x:f>PRODUCT(C639:F639)</x:f>
      </x:c>
      <x:c r="H639" s="0" t="s"/>
    </x:row>
    <x:row r="641" spans="1:8" customFormat="1" ht="45" customHeight="1">
      <x:c r="A641" s="54" t="s">
        <x:v>1828</x:v>
      </x:c>
      <x:c r="B641" s="54" t="s">
        <x:v>645</x:v>
      </x:c>
      <x:c r="C641" s="54" t="s">
        <x:v>268</x:v>
      </x:c>
      <x:c r="D641" s="55" t="s">
        <x:v>258</x:v>
      </x:c>
      <x:c r="E641" s="56" t="s">
        <x:v>1829</x:v>
      </x:c>
      <x:c r="F641" s="56" t="s">
        <x:v>1829</x:v>
      </x:c>
      <x:c r="G641" s="57">
        <x:f>SUM(G642:G642)</x:f>
      </x:c>
      <x:c r="H641" s="0" t="s"/>
    </x:row>
    <x:row r="642" spans="1:8">
      <x:c r="A642" s="58" t="s">
        <x:v>1648</x:v>
      </x:c>
      <x:c r="B642" s="58" t="s"/>
      <x:c r="C642" s="59" t="s"/>
      <x:c r="D642" s="59" t="n">
        <x:v>5.52</x:v>
      </x:c>
      <x:c r="E642" s="59" t="s"/>
      <x:c r="F642" s="59" t="s"/>
      <x:c r="G642" s="59">
        <x:f>PRODUCT(C642:F642)</x:f>
      </x:c>
      <x:c r="H642" s="0" t="s"/>
    </x:row>
    <x:row r="644" spans="1:8" customFormat="1" ht="45" customHeight="1">
      <x:c r="A644" s="54" t="s">
        <x:v>1830</x:v>
      </x:c>
      <x:c r="B644" s="54" t="s">
        <x:v>645</x:v>
      </x:c>
      <x:c r="C644" s="54" t="s">
        <x:v>270</x:v>
      </x:c>
      <x:c r="D644" s="55" t="s">
        <x:v>258</x:v>
      </x:c>
      <x:c r="E644" s="56" t="s">
        <x:v>1831</x:v>
      </x:c>
      <x:c r="F644" s="56" t="s">
        <x:v>1831</x:v>
      </x:c>
      <x:c r="G644" s="57">
        <x:f>SUM(G645:G645)</x:f>
      </x:c>
      <x:c r="H644" s="0" t="s"/>
    </x:row>
    <x:row r="645" spans="1:8">
      <x:c r="A645" s="58" t="s">
        <x:v>1785</x:v>
      </x:c>
      <x:c r="B645" s="58" t="s"/>
      <x:c r="C645" s="59" t="s"/>
      <x:c r="D645" s="59" t="n">
        <x:v>31.89</x:v>
      </x:c>
      <x:c r="E645" s="59" t="s"/>
      <x:c r="F645" s="59" t="n">
        <x:v>0.2</x:v>
      </x:c>
      <x:c r="G645" s="59">
        <x:f>PRODUCT(C645:F645)</x:f>
      </x:c>
      <x:c r="H645" s="0" t="s"/>
    </x:row>
    <x:row r="647" spans="1:8" customFormat="1" ht="45" customHeight="1">
      <x:c r="A647" s="54" t="s">
        <x:v>1832</x:v>
      </x:c>
      <x:c r="B647" s="54" t="s">
        <x:v>645</x:v>
      </x:c>
      <x:c r="C647" s="54" t="s">
        <x:v>272</x:v>
      </x:c>
      <x:c r="D647" s="55" t="s">
        <x:v>258</x:v>
      </x:c>
      <x:c r="E647" s="56" t="s">
        <x:v>1833</x:v>
      </x:c>
      <x:c r="F647" s="56" t="s">
        <x:v>1833</x:v>
      </x:c>
      <x:c r="G647" s="57">
        <x:f>SUM(G648:G648)</x:f>
      </x:c>
      <x:c r="H647" s="0" t="s"/>
    </x:row>
    <x:row r="648" spans="1:8">
      <x:c r="A648" s="58" t="s">
        <x:v>1785</x:v>
      </x:c>
      <x:c r="B648" s="58" t="s"/>
      <x:c r="C648" s="59" t="s"/>
      <x:c r="D648" s="59" t="n">
        <x:v>11.54</x:v>
      </x:c>
      <x:c r="E648" s="59" t="s"/>
      <x:c r="F648" s="59" t="n">
        <x:v>0.2</x:v>
      </x:c>
      <x:c r="G648" s="59">
        <x:f>PRODUCT(C648:F648)</x:f>
      </x:c>
      <x:c r="H648" s="0" t="s"/>
    </x:row>
    <x:row r="650" spans="1:8" customFormat="1" ht="45" customHeight="1">
      <x:c r="A650" s="54" t="s">
        <x:v>1834</x:v>
      </x:c>
      <x:c r="B650" s="54" t="s">
        <x:v>645</x:v>
      </x:c>
      <x:c r="C650" s="54" t="s">
        <x:v>274</x:v>
      </x:c>
      <x:c r="D650" s="55" t="s">
        <x:v>258</x:v>
      </x:c>
      <x:c r="E650" s="56" t="s">
        <x:v>1835</x:v>
      </x:c>
      <x:c r="F650" s="56" t="s">
        <x:v>1835</x:v>
      </x:c>
      <x:c r="G650" s="57">
        <x:f>SUM(G651:G651)</x:f>
      </x:c>
      <x:c r="H650" s="0" t="s"/>
    </x:row>
    <x:row r="651" spans="1:8">
      <x:c r="A651" s="58" t="s">
        <x:v>1785</x:v>
      </x:c>
      <x:c r="B651" s="58" t="s"/>
      <x:c r="C651" s="59" t="s"/>
      <x:c r="D651" s="59" t="n">
        <x:v>34.9</x:v>
      </x:c>
      <x:c r="E651" s="59" t="s"/>
      <x:c r="F651" s="59" t="n">
        <x:v>0.2</x:v>
      </x:c>
      <x:c r="G651" s="59">
        <x:f>PRODUCT(C651:F651)</x:f>
      </x:c>
      <x:c r="H651" s="0" t="s"/>
    </x:row>
    <x:row r="653" spans="1:8" customFormat="1" ht="45" customHeight="1">
      <x:c r="A653" s="54" t="s">
        <x:v>1836</x:v>
      </x:c>
      <x:c r="B653" s="54" t="s">
        <x:v>645</x:v>
      </x:c>
      <x:c r="C653" s="54" t="s">
        <x:v>276</x:v>
      </x:c>
      <x:c r="D653" s="55" t="s">
        <x:v>258</x:v>
      </x:c>
      <x:c r="E653" s="56" t="s">
        <x:v>1837</x:v>
      </x:c>
      <x:c r="F653" s="56" t="s">
        <x:v>1837</x:v>
      </x:c>
      <x:c r="G653" s="57">
        <x:f>SUM(G654:G654)</x:f>
      </x:c>
      <x:c r="H653" s="0" t="s"/>
    </x:row>
    <x:row r="654" spans="1:8">
      <x:c r="A654" s="58" t="s">
        <x:v>1785</x:v>
      </x:c>
      <x:c r="B654" s="58" t="s"/>
      <x:c r="C654" s="59" t="s"/>
      <x:c r="D654" s="59" t="n">
        <x:v>141.05</x:v>
      </x:c>
      <x:c r="E654" s="59" t="s"/>
      <x:c r="F654" s="59" t="n">
        <x:v>0.2</x:v>
      </x:c>
      <x:c r="G654" s="59">
        <x:f>PRODUCT(C654:F654)</x:f>
      </x:c>
      <x:c r="H654" s="0" t="s"/>
    </x:row>
    <x:row r="656" spans="1:8">
      <x:c r="B656" s="0" t="s">
        <x:v>1616</x:v>
      </x:c>
      <x:c r="C656" s="52" t="s">
        <x:v>6</x:v>
      </x:c>
      <x:c r="D656" s="53" t="s">
        <x:v>7</x:v>
      </x:c>
      <x:c r="E656" s="52" t="s">
        <x:v>8</x:v>
      </x:c>
    </x:row>
    <x:row r="657" spans="1:8">
      <x:c r="B657" s="0" t="s">
        <x:v>1616</x:v>
      </x:c>
      <x:c r="C657" s="52" t="s">
        <x:v>9</x:v>
      </x:c>
      <x:c r="D657" s="53" t="s">
        <x:v>278</x:v>
      </x:c>
      <x:c r="E657" s="52" t="s">
        <x:v>279</x:v>
      </x:c>
    </x:row>
    <x:row r="658" spans="1:8">
      <x:c r="B658" s="0" t="s">
        <x:v>1616</x:v>
      </x:c>
      <x:c r="C658" s="52" t="s">
        <x:v>51</x:v>
      </x:c>
      <x:c r="D658" s="53" t="s">
        <x:v>7</x:v>
      </x:c>
      <x:c r="E658" s="52" t="s">
        <x:v>280</x:v>
      </x:c>
    </x:row>
    <x:row r="660" spans="1:8" customFormat="1" ht="45" customHeight="1">
      <x:c r="A660" s="54" t="s">
        <x:v>1838</x:v>
      </x:c>
      <x:c r="B660" s="54" t="s">
        <x:v>645</x:v>
      </x:c>
      <x:c r="C660" s="54" t="s">
        <x:v>282</x:v>
      </x:c>
      <x:c r="D660" s="55" t="s">
        <x:v>26</x:v>
      </x:c>
      <x:c r="E660" s="56" t="s">
        <x:v>1839</x:v>
      </x:c>
      <x:c r="F660" s="56" t="s">
        <x:v>1839</x:v>
      </x:c>
      <x:c r="G660" s="57">
        <x:f>SUM(G661:G661)</x:f>
      </x:c>
      <x:c r="H660" s="0" t="s"/>
    </x:row>
    <x:row r="661" spans="1:8">
      <x:c r="A661" s="58" t="s"/>
      <x:c r="B661" s="58" t="s"/>
      <x:c r="C661" s="59" t="n">
        <x:v>1</x:v>
      </x:c>
      <x:c r="D661" s="59" t="s"/>
      <x:c r="E661" s="59" t="s"/>
      <x:c r="F661" s="59" t="s"/>
      <x:c r="G661" s="59">
        <x:f>PRODUCT(C661:F661)</x:f>
      </x:c>
      <x:c r="H661" s="0" t="s"/>
    </x:row>
    <x:row r="663" spans="1:8" customFormat="1" ht="45" customHeight="1">
      <x:c r="A663" s="54" t="s">
        <x:v>1840</x:v>
      </x:c>
      <x:c r="B663" s="54" t="s">
        <x:v>645</x:v>
      </x:c>
      <x:c r="C663" s="54" t="s">
        <x:v>284</x:v>
      </x:c>
      <x:c r="D663" s="55" t="s">
        <x:v>26</x:v>
      </x:c>
      <x:c r="E663" s="56" t="s">
        <x:v>285</x:v>
      </x:c>
      <x:c r="F663" s="56" t="s">
        <x:v>285</x:v>
      </x:c>
      <x:c r="G663" s="57">
        <x:f>SUM(G664:G664)</x:f>
      </x:c>
      <x:c r="H663" s="0" t="s"/>
    </x:row>
    <x:row r="664" spans="1:8">
      <x:c r="A664" s="58" t="s">
        <x:v>1618</x:v>
      </x:c>
      <x:c r="B664" s="58" t="s"/>
      <x:c r="C664" s="59" t="n">
        <x:v>2</x:v>
      </x:c>
      <x:c r="D664" s="59" t="s"/>
      <x:c r="E664" s="59" t="s"/>
      <x:c r="F664" s="59" t="s"/>
      <x:c r="G664" s="59">
        <x:f>PRODUCT(C664:F664)</x:f>
      </x:c>
      <x:c r="H664" s="0" t="s"/>
    </x:row>
    <x:row r="666" spans="1:8">
      <x:c r="B666" s="0" t="s">
        <x:v>1616</x:v>
      </x:c>
      <x:c r="C666" s="52" t="s">
        <x:v>6</x:v>
      </x:c>
      <x:c r="D666" s="53" t="s">
        <x:v>7</x:v>
      </x:c>
      <x:c r="E666" s="52" t="s">
        <x:v>8</x:v>
      </x:c>
    </x:row>
    <x:row r="667" spans="1:8">
      <x:c r="B667" s="0" t="s">
        <x:v>1616</x:v>
      </x:c>
      <x:c r="C667" s="52" t="s">
        <x:v>9</x:v>
      </x:c>
      <x:c r="D667" s="53" t="s">
        <x:v>278</x:v>
      </x:c>
      <x:c r="E667" s="52" t="s">
        <x:v>279</x:v>
      </x:c>
    </x:row>
    <x:row r="668" spans="1:8">
      <x:c r="B668" s="0" t="s">
        <x:v>1616</x:v>
      </x:c>
      <x:c r="C668" s="52" t="s">
        <x:v>51</x:v>
      </x:c>
      <x:c r="D668" s="53" t="s">
        <x:v>29</x:v>
      </x:c>
      <x:c r="E668" s="52" t="s">
        <x:v>286</x:v>
      </x:c>
    </x:row>
    <x:row r="670" spans="1:8" customFormat="1" ht="45" customHeight="1">
      <x:c r="A670" s="54" t="s">
        <x:v>1841</x:v>
      </x:c>
      <x:c r="B670" s="54" t="s">
        <x:v>645</x:v>
      </x:c>
      <x:c r="C670" s="54" t="s">
        <x:v>288</x:v>
      </x:c>
      <x:c r="D670" s="55" t="s">
        <x:v>16</x:v>
      </x:c>
      <x:c r="E670" s="56" t="s">
        <x:v>1842</x:v>
      </x:c>
      <x:c r="F670" s="56" t="s">
        <x:v>1842</x:v>
      </x:c>
      <x:c r="G670" s="57">
        <x:f>SUM(G671:G671)</x:f>
      </x:c>
      <x:c r="H670" s="0" t="s"/>
    </x:row>
    <x:row r="671" spans="1:8">
      <x:c r="A671" s="58" t="s">
        <x:v>1843</x:v>
      </x:c>
      <x:c r="B671" s="58" t="s"/>
      <x:c r="C671" s="59" t="s"/>
      <x:c r="D671" s="59" t="n">
        <x:v>2105</x:v>
      </x:c>
      <x:c r="E671" s="59" t="s"/>
      <x:c r="F671" s="59" t="n">
        <x:v>0.3</x:v>
      </x:c>
      <x:c r="G671" s="59">
        <x:f>PRODUCT(C671:F671)</x:f>
      </x:c>
      <x:c r="H671" s="0" t="s"/>
    </x:row>
    <x:row r="673" spans="1:8" customFormat="1" ht="45" customHeight="1">
      <x:c r="A673" s="54" t="s">
        <x:v>1844</x:v>
      </x:c>
      <x:c r="B673" s="54" t="s">
        <x:v>645</x:v>
      </x:c>
      <x:c r="C673" s="54" t="s">
        <x:v>290</x:v>
      </x:c>
      <x:c r="D673" s="55" t="s">
        <x:v>16</x:v>
      </x:c>
      <x:c r="E673" s="56" t="s">
        <x:v>1845</x:v>
      </x:c>
      <x:c r="F673" s="56" t="s">
        <x:v>1845</x:v>
      </x:c>
      <x:c r="G673" s="57">
        <x:f>SUM(G674:G674)</x:f>
      </x:c>
      <x:c r="H673" s="0" t="s"/>
    </x:row>
    <x:row r="674" spans="1:8">
      <x:c r="A674" s="58" t="s">
        <x:v>1843</x:v>
      </x:c>
      <x:c r="B674" s="58" t="s"/>
      <x:c r="C674" s="59" t="s"/>
      <x:c r="D674" s="59" t="n">
        <x:v>40</x:v>
      </x:c>
      <x:c r="E674" s="59" t="s"/>
      <x:c r="F674" s="59" t="n">
        <x:v>0.3</x:v>
      </x:c>
      <x:c r="G674" s="59">
        <x:f>PRODUCT(C674:F674)</x:f>
      </x:c>
      <x:c r="H674" s="0" t="s"/>
    </x:row>
    <x:row r="676" spans="1:8" customFormat="1" ht="45" customHeight="1">
      <x:c r="A676" s="54" t="s">
        <x:v>1846</x:v>
      </x:c>
      <x:c r="B676" s="54" t="s">
        <x:v>645</x:v>
      </x:c>
      <x:c r="C676" s="54" t="s">
        <x:v>292</x:v>
      </x:c>
      <x:c r="D676" s="55" t="s">
        <x:v>16</x:v>
      </x:c>
      <x:c r="E676" s="56" t="s">
        <x:v>293</x:v>
      </x:c>
      <x:c r="F676" s="56" t="s">
        <x:v>293</x:v>
      </x:c>
      <x:c r="G676" s="57">
        <x:f>SUM(G677:G677)</x:f>
      </x:c>
      <x:c r="H676" s="0" t="s"/>
    </x:row>
    <x:row r="677" spans="1:8">
      <x:c r="A677" s="58" t="s">
        <x:v>1843</x:v>
      </x:c>
      <x:c r="B677" s="58" t="s"/>
      <x:c r="C677" s="59" t="s"/>
      <x:c r="D677" s="59" t="n">
        <x:v>60</x:v>
      </x:c>
      <x:c r="E677" s="59" t="s"/>
      <x:c r="F677" s="59" t="n">
        <x:v>0.3</x:v>
      </x:c>
      <x:c r="G677" s="59">
        <x:f>PRODUCT(C677:F677)</x:f>
      </x:c>
      <x:c r="H677" s="0" t="s"/>
    </x:row>
    <x:row r="679" spans="1:8" customFormat="1" ht="45" customHeight="1">
      <x:c r="A679" s="54" t="s">
        <x:v>1847</x:v>
      </x:c>
      <x:c r="B679" s="54" t="s">
        <x:v>645</x:v>
      </x:c>
      <x:c r="C679" s="54" t="s">
        <x:v>294</x:v>
      </x:c>
      <x:c r="D679" s="55" t="s">
        <x:v>26</x:v>
      </x:c>
      <x:c r="E679" s="56" t="s">
        <x:v>295</x:v>
      </x:c>
      <x:c r="F679" s="56" t="s">
        <x:v>295</x:v>
      </x:c>
      <x:c r="G679" s="57">
        <x:f>SUM(G680:G681)</x:f>
      </x:c>
      <x:c r="H679" s="0" t="s"/>
    </x:row>
    <x:row r="680" spans="1:8">
      <x:c r="A680" s="58" t="s">
        <x:v>1843</x:v>
      </x:c>
      <x:c r="B680" s="58" t="s"/>
      <x:c r="C680" s="59" t="n">
        <x:v>22</x:v>
      </x:c>
      <x:c r="D680" s="59" t="s"/>
      <x:c r="E680" s="59" t="s"/>
      <x:c r="F680" s="59" t="n">
        <x:v>0.3</x:v>
      </x:c>
      <x:c r="G680" s="59">
        <x:f>PRODUCT(C680:F680)</x:f>
      </x:c>
      <x:c r="H680" s="0" t="s"/>
    </x:row>
    <x:row r="681" spans="1:8">
      <x:c r="A681" s="58" t="s">
        <x:v>1641</x:v>
      </x:c>
      <x:c r="B681" s="58" t="s"/>
      <x:c r="C681" s="59" t="n">
        <x:v>0.4</x:v>
      </x:c>
      <x:c r="D681" s="59" t="s"/>
      <x:c r="E681" s="59" t="s"/>
      <x:c r="F681" s="59" t="s"/>
      <x:c r="G681" s="59">
        <x:f>PRODUCT(C681:F681)</x:f>
      </x:c>
      <x:c r="H681" s="0" t="s"/>
    </x:row>
    <x:row r="683" spans="1:8" customFormat="1" ht="45" customHeight="1">
      <x:c r="A683" s="54" t="s">
        <x:v>1848</x:v>
      </x:c>
      <x:c r="B683" s="54" t="s">
        <x:v>645</x:v>
      </x:c>
      <x:c r="C683" s="54" t="s">
        <x:v>296</x:v>
      </x:c>
      <x:c r="D683" s="55" t="s">
        <x:v>16</x:v>
      </x:c>
      <x:c r="E683" s="56" t="s">
        <x:v>297</x:v>
      </x:c>
      <x:c r="F683" s="56" t="s">
        <x:v>297</x:v>
      </x:c>
      <x:c r="G683" s="57">
        <x:f>SUM(G684:G686)</x:f>
      </x:c>
      <x:c r="H683" s="0" t="s"/>
    </x:row>
    <x:row r="684" spans="1:8">
      <x:c r="A684" s="58" t="s">
        <x:v>1648</x:v>
      </x:c>
      <x:c r="B684" s="58" t="s"/>
      <x:c r="C684" s="59" t="s"/>
      <x:c r="D684" s="59" t="n">
        <x:v>631.5</x:v>
      </x:c>
      <x:c r="E684" s="59" t="s"/>
      <x:c r="F684" s="59" t="s"/>
      <x:c r="G684" s="59">
        <x:f>PRODUCT(C684:F684)</x:f>
      </x:c>
      <x:c r="H684" s="0" t="s"/>
    </x:row>
    <x:row r="685" spans="1:8">
      <x:c r="A685" s="58" t="s"/>
      <x:c r="B685" s="58" t="s"/>
      <x:c r="C685" s="59" t="s"/>
      <x:c r="D685" s="59" t="n">
        <x:v>12</x:v>
      </x:c>
      <x:c r="E685" s="59" t="s"/>
      <x:c r="F685" s="59" t="s"/>
      <x:c r="G685" s="59">
        <x:f>PRODUCT(C685:F685)</x:f>
      </x:c>
      <x:c r="H685" s="0" t="s"/>
    </x:row>
    <x:row r="686" spans="1:8">
      <x:c r="A686" s="58" t="s"/>
      <x:c r="B686" s="58" t="s"/>
      <x:c r="C686" s="59" t="s"/>
      <x:c r="D686" s="59" t="n">
        <x:v>18</x:v>
      </x:c>
      <x:c r="E686" s="59" t="s"/>
      <x:c r="F686" s="59" t="s"/>
      <x:c r="G686" s="59">
        <x:f>PRODUCT(C686:F686)</x:f>
      </x:c>
      <x:c r="H686" s="0" t="s"/>
    </x:row>
    <x:row r="688" spans="1:8">
      <x:c r="B688" s="0" t="s">
        <x:v>1616</x:v>
      </x:c>
      <x:c r="C688" s="52" t="s">
        <x:v>6</x:v>
      </x:c>
      <x:c r="D688" s="53" t="s">
        <x:v>7</x:v>
      </x:c>
      <x:c r="E688" s="52" t="s">
        <x:v>8</x:v>
      </x:c>
    </x:row>
    <x:row r="689" spans="1:8">
      <x:c r="B689" s="0" t="s">
        <x:v>1616</x:v>
      </x:c>
      <x:c r="C689" s="52" t="s">
        <x:v>9</x:v>
      </x:c>
      <x:c r="D689" s="53" t="s">
        <x:v>278</x:v>
      </x:c>
      <x:c r="E689" s="52" t="s">
        <x:v>279</x:v>
      </x:c>
    </x:row>
    <x:row r="690" spans="1:8">
      <x:c r="B690" s="0" t="s">
        <x:v>1616</x:v>
      </x:c>
      <x:c r="C690" s="52" t="s">
        <x:v>51</x:v>
      </x:c>
      <x:c r="D690" s="53" t="s">
        <x:v>49</x:v>
      </x:c>
      <x:c r="E690" s="52" t="s">
        <x:v>298</x:v>
      </x:c>
    </x:row>
    <x:row r="692" spans="1:8" customFormat="1" ht="45" customHeight="1">
      <x:c r="A692" s="54" t="s">
        <x:v>1849</x:v>
      </x:c>
      <x:c r="B692" s="54" t="s">
        <x:v>645</x:v>
      </x:c>
      <x:c r="C692" s="54" t="s">
        <x:v>300</x:v>
      </x:c>
      <x:c r="D692" s="55" t="s">
        <x:v>16</x:v>
      </x:c>
      <x:c r="E692" s="56" t="s">
        <x:v>1850</x:v>
      </x:c>
      <x:c r="F692" s="56" t="s">
        <x:v>1850</x:v>
      </x:c>
      <x:c r="G692" s="57">
        <x:f>SUM(G693:G693)</x:f>
      </x:c>
      <x:c r="H692" s="0" t="s"/>
    </x:row>
    <x:row r="693" spans="1:8">
      <x:c r="A693" s="58" t="s">
        <x:v>1843</x:v>
      </x:c>
      <x:c r="B693" s="58" t="s"/>
      <x:c r="C693" s="59" t="s"/>
      <x:c r="D693" s="59" t="n">
        <x:v>2371</x:v>
      </x:c>
      <x:c r="E693" s="59" t="s"/>
      <x:c r="F693" s="59" t="n">
        <x:v>0.3</x:v>
      </x:c>
      <x:c r="G693" s="59">
        <x:f>PRODUCT(C693:F693)</x:f>
      </x:c>
      <x:c r="H693" s="0" t="s"/>
    </x:row>
    <x:row r="695" spans="1:8" customFormat="1" ht="45" customHeight="1">
      <x:c r="A695" s="54" t="s">
        <x:v>1851</x:v>
      </x:c>
      <x:c r="B695" s="54" t="s">
        <x:v>645</x:v>
      </x:c>
      <x:c r="C695" s="54" t="s">
        <x:v>302</x:v>
      </x:c>
      <x:c r="D695" s="55" t="s">
        <x:v>16</x:v>
      </x:c>
      <x:c r="E695" s="56" t="s">
        <x:v>1852</x:v>
      </x:c>
      <x:c r="F695" s="56" t="s">
        <x:v>1852</x:v>
      </x:c>
      <x:c r="G695" s="57">
        <x:f>SUM(G696:G696)</x:f>
      </x:c>
      <x:c r="H695" s="0" t="s"/>
    </x:row>
    <x:row r="696" spans="1:8">
      <x:c r="A696" s="58" t="s"/>
      <x:c r="B696" s="58" t="s"/>
      <x:c r="C696" s="59" t="s"/>
      <x:c r="D696" s="59" t="n">
        <x:v>10</x:v>
      </x:c>
      <x:c r="E696" s="59" t="s"/>
      <x:c r="F696" s="59" t="s"/>
      <x:c r="G696" s="59">
        <x:f>PRODUCT(C696:F696)</x:f>
      </x:c>
      <x:c r="H696" s="0" t="s"/>
    </x:row>
    <x:row r="698" spans="1:8">
      <x:c r="B698" s="0" t="s">
        <x:v>1616</x:v>
      </x:c>
      <x:c r="C698" s="52" t="s">
        <x:v>6</x:v>
      </x:c>
      <x:c r="D698" s="53" t="s">
        <x:v>7</x:v>
      </x:c>
      <x:c r="E698" s="52" t="s">
        <x:v>8</x:v>
      </x:c>
    </x:row>
    <x:row r="699" spans="1:8">
      <x:c r="B699" s="0" t="s">
        <x:v>1616</x:v>
      </x:c>
      <x:c r="C699" s="52" t="s">
        <x:v>9</x:v>
      </x:c>
      <x:c r="D699" s="53" t="s">
        <x:v>278</x:v>
      </x:c>
      <x:c r="E699" s="52" t="s">
        <x:v>279</x:v>
      </x:c>
    </x:row>
    <x:row r="700" spans="1:8">
      <x:c r="B700" s="0" t="s">
        <x:v>1616</x:v>
      </x:c>
      <x:c r="C700" s="52" t="s">
        <x:v>51</x:v>
      </x:c>
      <x:c r="D700" s="53" t="s">
        <x:v>76</x:v>
      </x:c>
      <x:c r="E700" s="52" t="s">
        <x:v>304</x:v>
      </x:c>
    </x:row>
    <x:row r="702" spans="1:8" customFormat="1" ht="45" customHeight="1">
      <x:c r="A702" s="54" t="s">
        <x:v>1853</x:v>
      </x:c>
      <x:c r="B702" s="54" t="s">
        <x:v>645</x:v>
      </x:c>
      <x:c r="C702" s="54" t="s">
        <x:v>306</x:v>
      </x:c>
      <x:c r="D702" s="55" t="s">
        <x:v>26</x:v>
      </x:c>
      <x:c r="E702" s="56" t="s">
        <x:v>1854</x:v>
      </x:c>
      <x:c r="F702" s="56" t="s">
        <x:v>1854</x:v>
      </x:c>
      <x:c r="G702" s="57">
        <x:f>SUM(G703:G703)</x:f>
      </x:c>
      <x:c r="H702" s="0" t="s"/>
    </x:row>
    <x:row r="703" spans="1:8">
      <x:c r="A703" s="58" t="s">
        <x:v>1855</x:v>
      </x:c>
      <x:c r="B703" s="58" t="s"/>
      <x:c r="C703" s="59" t="n">
        <x:v>1</x:v>
      </x:c>
      <x:c r="D703" s="59" t="s"/>
      <x:c r="E703" s="59" t="s"/>
      <x:c r="F703" s="59" t="s"/>
      <x:c r="G703" s="59">
        <x:f>PRODUCT(C703:F703)</x:f>
      </x:c>
      <x:c r="H703" s="0" t="s"/>
    </x:row>
    <x:row r="705" spans="1:8">
      <x:c r="B705" s="0" t="s">
        <x:v>1616</x:v>
      </x:c>
      <x:c r="C705" s="52" t="s">
        <x:v>6</x:v>
      </x:c>
      <x:c r="D705" s="53" t="s">
        <x:v>7</x:v>
      </x:c>
      <x:c r="E705" s="52" t="s">
        <x:v>8</x:v>
      </x:c>
    </x:row>
    <x:row r="706" spans="1:8">
      <x:c r="B706" s="0" t="s">
        <x:v>1616</x:v>
      </x:c>
      <x:c r="C706" s="52" t="s">
        <x:v>9</x:v>
      </x:c>
      <x:c r="D706" s="53" t="s">
        <x:v>278</x:v>
      </x:c>
      <x:c r="E706" s="52" t="s">
        <x:v>279</x:v>
      </x:c>
    </x:row>
    <x:row r="707" spans="1:8">
      <x:c r="B707" s="0" t="s">
        <x:v>1616</x:v>
      </x:c>
      <x:c r="C707" s="52" t="s">
        <x:v>51</x:v>
      </x:c>
      <x:c r="D707" s="53" t="s">
        <x:v>102</x:v>
      </x:c>
      <x:c r="E707" s="52" t="s">
        <x:v>308</x:v>
      </x:c>
    </x:row>
    <x:row r="709" spans="1:8" customFormat="1" ht="45" customHeight="1">
      <x:c r="A709" s="54" t="s">
        <x:v>1856</x:v>
      </x:c>
      <x:c r="B709" s="54" t="s">
        <x:v>645</x:v>
      </x:c>
      <x:c r="C709" s="54" t="s">
        <x:v>310</x:v>
      </x:c>
      <x:c r="D709" s="55" t="s">
        <x:v>26</x:v>
      </x:c>
      <x:c r="E709" s="56" t="s">
        <x:v>1857</x:v>
      </x:c>
      <x:c r="F709" s="56" t="s">
        <x:v>1857</x:v>
      </x:c>
      <x:c r="G709" s="57">
        <x:f>SUM(G710:G710)</x:f>
      </x:c>
      <x:c r="H709" s="0" t="s"/>
    </x:row>
    <x:row r="710" spans="1:8">
      <x:c r="A710" s="58" t="s"/>
      <x:c r="B710" s="58" t="s"/>
      <x:c r="C710" s="59" t="n">
        <x:v>1</x:v>
      </x:c>
      <x:c r="D710" s="59" t="s"/>
      <x:c r="E710" s="59" t="s"/>
      <x:c r="F710" s="59" t="s"/>
      <x:c r="G710" s="59">
        <x:f>PRODUCT(C710:F710)</x:f>
      </x:c>
      <x:c r="H710" s="0" t="s"/>
    </x:row>
    <x:row r="712" spans="1:8">
      <x:c r="B712" s="0" t="s">
        <x:v>1616</x:v>
      </x:c>
      <x:c r="C712" s="52" t="s">
        <x:v>6</x:v>
      </x:c>
      <x:c r="D712" s="53" t="s">
        <x:v>7</x:v>
      </x:c>
      <x:c r="E712" s="52" t="s">
        <x:v>8</x:v>
      </x:c>
    </x:row>
    <x:row r="713" spans="1:8">
      <x:c r="B713" s="0" t="s">
        <x:v>1616</x:v>
      </x:c>
      <x:c r="C713" s="52" t="s">
        <x:v>9</x:v>
      </x:c>
      <x:c r="D713" s="53" t="s">
        <x:v>278</x:v>
      </x:c>
      <x:c r="E713" s="52" t="s">
        <x:v>279</x:v>
      </x:c>
    </x:row>
    <x:row r="714" spans="1:8">
      <x:c r="B714" s="0" t="s">
        <x:v>1616</x:v>
      </x:c>
      <x:c r="C714" s="52" t="s">
        <x:v>51</x:v>
      </x:c>
      <x:c r="D714" s="53" t="s">
        <x:v>141</x:v>
      </x:c>
      <x:c r="E714" s="52" t="s">
        <x:v>312</x:v>
      </x:c>
    </x:row>
    <x:row r="716" spans="1:8" customFormat="1" ht="45" customHeight="1">
      <x:c r="A716" s="54" t="s">
        <x:v>1858</x:v>
      </x:c>
      <x:c r="B716" s="54" t="s">
        <x:v>645</x:v>
      </x:c>
      <x:c r="C716" s="54" t="s">
        <x:v>314</x:v>
      </x:c>
      <x:c r="D716" s="55" t="s">
        <x:v>26</x:v>
      </x:c>
      <x:c r="E716" s="56" t="s">
        <x:v>1859</x:v>
      </x:c>
      <x:c r="F716" s="56" t="s">
        <x:v>1859</x:v>
      </x:c>
      <x:c r="G716" s="57">
        <x:f>SUM(G717:G717)</x:f>
      </x:c>
      <x:c r="H716" s="0" t="s"/>
    </x:row>
    <x:row r="717" spans="1:8">
      <x:c r="A717" s="58" t="s">
        <x:v>1648</x:v>
      </x:c>
      <x:c r="B717" s="58" t="s"/>
      <x:c r="C717" s="59" t="n">
        <x:v>1</x:v>
      </x:c>
      <x:c r="D717" s="59" t="s"/>
      <x:c r="E717" s="59" t="s"/>
      <x:c r="F717" s="59" t="s"/>
      <x:c r="G717" s="59">
        <x:f>PRODUCT(C717:F717)</x:f>
      </x:c>
      <x:c r="H717" s="0" t="s"/>
    </x:row>
    <x:row r="719" spans="1:8">
      <x:c r="B719" s="0" t="s">
        <x:v>1616</x:v>
      </x:c>
      <x:c r="C719" s="52" t="s">
        <x:v>6</x:v>
      </x:c>
      <x:c r="D719" s="53" t="s">
        <x:v>7</x:v>
      </x:c>
      <x:c r="E719" s="52" t="s">
        <x:v>8</x:v>
      </x:c>
    </x:row>
    <x:row r="720" spans="1:8">
      <x:c r="B720" s="0" t="s">
        <x:v>1616</x:v>
      </x:c>
      <x:c r="C720" s="52" t="s">
        <x:v>9</x:v>
      </x:c>
      <x:c r="D720" s="53" t="s">
        <x:v>316</x:v>
      </x:c>
      <x:c r="E720" s="52" t="s">
        <x:v>317</x:v>
      </x:c>
    </x:row>
    <x:row r="722" spans="1:8" customFormat="1" ht="45" customHeight="1">
      <x:c r="A722" s="54" t="s">
        <x:v>1860</x:v>
      </x:c>
      <x:c r="B722" s="54" t="s">
        <x:v>645</x:v>
      </x:c>
      <x:c r="C722" s="54" t="s">
        <x:v>319</x:v>
      </x:c>
      <x:c r="D722" s="55" t="s">
        <x:v>26</x:v>
      </x:c>
      <x:c r="E722" s="56" t="s">
        <x:v>1861</x:v>
      </x:c>
      <x:c r="F722" s="56" t="s">
        <x:v>1861</x:v>
      </x:c>
      <x:c r="G722" s="57">
        <x:f>SUM(G723:G723)</x:f>
      </x:c>
      <x:c r="H722" s="0" t="s"/>
    </x:row>
    <x:row r="723" spans="1:8">
      <x:c r="A723" s="58" t="s">
        <x:v>1648</x:v>
      </x:c>
      <x:c r="B723" s="58" t="s"/>
      <x:c r="C723" s="59" t="n">
        <x:v>7</x:v>
      </x:c>
      <x:c r="D723" s="59" t="s"/>
      <x:c r="E723" s="59" t="s"/>
      <x:c r="F723" s="59" t="s"/>
      <x:c r="G723" s="59">
        <x:f>PRODUCT(C723:F723)</x:f>
      </x:c>
      <x:c r="H723" s="0" t="s"/>
    </x:row>
    <x:row r="725" spans="1:8" customFormat="1" ht="45" customHeight="1">
      <x:c r="A725" s="54" t="s">
        <x:v>1862</x:v>
      </x:c>
      <x:c r="B725" s="54" t="s">
        <x:v>645</x:v>
      </x:c>
      <x:c r="C725" s="54" t="s">
        <x:v>321</x:v>
      </x:c>
      <x:c r="D725" s="55" t="s">
        <x:v>26</x:v>
      </x:c>
      <x:c r="E725" s="56" t="s">
        <x:v>1863</x:v>
      </x:c>
      <x:c r="F725" s="56" t="s">
        <x:v>1863</x:v>
      </x:c>
      <x:c r="G725" s="57">
        <x:f>SUM(G726:G726)</x:f>
      </x:c>
      <x:c r="H725" s="0" t="s"/>
    </x:row>
    <x:row r="726" spans="1:8">
      <x:c r="A726" s="58" t="s">
        <x:v>1648</x:v>
      </x:c>
      <x:c r="B726" s="58" t="s"/>
      <x:c r="C726" s="59" t="n">
        <x:v>8</x:v>
      </x:c>
      <x:c r="D726" s="59" t="s"/>
      <x:c r="E726" s="59" t="s"/>
      <x:c r="F726" s="59" t="s"/>
      <x:c r="G726" s="59">
        <x:f>PRODUCT(C726:F726)</x:f>
      </x:c>
      <x:c r="H726" s="0" t="s"/>
    </x:row>
    <x:row r="728" spans="1:8" customFormat="1" ht="45" customHeight="1">
      <x:c r="A728" s="54" t="s">
        <x:v>1864</x:v>
      </x:c>
      <x:c r="B728" s="54" t="s">
        <x:v>645</x:v>
      </x:c>
      <x:c r="C728" s="54" t="s">
        <x:v>323</x:v>
      </x:c>
      <x:c r="D728" s="55" t="s">
        <x:v>26</x:v>
      </x:c>
      <x:c r="E728" s="56" t="s">
        <x:v>1865</x:v>
      </x:c>
      <x:c r="F728" s="56" t="s">
        <x:v>1865</x:v>
      </x:c>
      <x:c r="G728" s="57">
        <x:f>SUM(G729:G731)</x:f>
      </x:c>
      <x:c r="H728" s="0" t="s"/>
    </x:row>
    <x:row r="729" spans="1:8">
      <x:c r="A729" s="58" t="s">
        <x:v>1648</x:v>
      </x:c>
      <x:c r="B729" s="58" t="s"/>
      <x:c r="C729" s="59" t="n">
        <x:v>7</x:v>
      </x:c>
      <x:c r="D729" s="59" t="s"/>
      <x:c r="E729" s="59" t="s"/>
      <x:c r="F729" s="59" t="s"/>
      <x:c r="G729" s="59">
        <x:f>PRODUCT(C729:F729)</x:f>
      </x:c>
      <x:c r="H729" s="0" t="s"/>
    </x:row>
    <x:row r="730" spans="1:8">
      <x:c r="A730" s="58" t="s"/>
      <x:c r="B730" s="58" t="s"/>
      <x:c r="C730" s="59" t="n">
        <x:v>9</x:v>
      </x:c>
      <x:c r="D730" s="59" t="s"/>
      <x:c r="E730" s="59" t="s"/>
      <x:c r="F730" s="59" t="s"/>
      <x:c r="G730" s="59">
        <x:f>PRODUCT(C730:F730)</x:f>
      </x:c>
      <x:c r="H730" s="0" t="s"/>
    </x:row>
    <x:row r="731" spans="1:8">
      <x:c r="A731" s="58" t="s"/>
      <x:c r="B731" s="58" t="s"/>
      <x:c r="C731" s="59" t="n">
        <x:v>6</x:v>
      </x:c>
      <x:c r="D731" s="59" t="s"/>
      <x:c r="E731" s="59" t="s"/>
      <x:c r="F731" s="59" t="s"/>
      <x:c r="G731" s="59">
        <x:f>PRODUCT(C731:F731)</x:f>
      </x:c>
      <x:c r="H731" s="0" t="s"/>
    </x:row>
    <x:row r="733" spans="1:8" customFormat="1" ht="45" customHeight="1">
      <x:c r="A733" s="54" t="s">
        <x:v>1866</x:v>
      </x:c>
      <x:c r="B733" s="54" t="s">
        <x:v>645</x:v>
      </x:c>
      <x:c r="C733" s="54" t="s">
        <x:v>325</x:v>
      </x:c>
      <x:c r="D733" s="55" t="s">
        <x:v>26</x:v>
      </x:c>
      <x:c r="E733" s="56" t="s">
        <x:v>1867</x:v>
      </x:c>
      <x:c r="F733" s="56" t="s">
        <x:v>1867</x:v>
      </x:c>
      <x:c r="G733" s="57">
        <x:f>SUM(G734:G734)</x:f>
      </x:c>
      <x:c r="H733" s="0" t="s"/>
    </x:row>
    <x:row r="734" spans="1:8">
      <x:c r="A734" s="58" t="s">
        <x:v>1677</x:v>
      </x:c>
      <x:c r="B734" s="58" t="s"/>
      <x:c r="C734" s="59" t="s"/>
      <x:c r="D734" s="59" t="n">
        <x:v>125</x:v>
      </x:c>
      <x:c r="E734" s="59" t="n">
        <x:v>0.4</x:v>
      </x:c>
      <x:c r="F734" s="59" t="s"/>
      <x:c r="G734" s="59">
        <x:f>PRODUCT(C734:F734)</x:f>
      </x:c>
      <x:c r="H734" s="0" t="s"/>
    </x:row>
    <x:row r="736" spans="1:8">
      <x:c r="B736" s="0" t="s">
        <x:v>1616</x:v>
      </x:c>
      <x:c r="C736" s="52" t="s">
        <x:v>6</x:v>
      </x:c>
      <x:c r="D736" s="53" t="s">
        <x:v>7</x:v>
      </x:c>
      <x:c r="E736" s="52" t="s">
        <x:v>8</x:v>
      </x:c>
    </x:row>
    <x:row r="737" spans="1:8">
      <x:c r="B737" s="0" t="s">
        <x:v>1616</x:v>
      </x:c>
      <x:c r="C737" s="52" t="s">
        <x:v>9</x:v>
      </x:c>
      <x:c r="D737" s="53" t="s">
        <x:v>327</x:v>
      </x:c>
      <x:c r="E737" s="52" t="s">
        <x:v>328</x:v>
      </x:c>
    </x:row>
    <x:row r="739" spans="1:8" customFormat="1" ht="45" customHeight="1">
      <x:c r="A739" s="54" t="s">
        <x:v>1868</x:v>
      </x:c>
      <x:c r="B739" s="54" t="s">
        <x:v>645</x:v>
      </x:c>
      <x:c r="C739" s="54" t="s">
        <x:v>330</x:v>
      </x:c>
      <x:c r="D739" s="55" t="s">
        <x:v>19</x:v>
      </x:c>
      <x:c r="E739" s="56" t="s">
        <x:v>1869</x:v>
      </x:c>
      <x:c r="F739" s="56" t="s">
        <x:v>1869</x:v>
      </x:c>
      <x:c r="G739" s="57">
        <x:f>SUM(G740:G740)</x:f>
      </x:c>
      <x:c r="H739" s="0" t="s"/>
    </x:row>
    <x:row r="740" spans="1:8">
      <x:c r="A740" s="58" t="s"/>
      <x:c r="B740" s="58" t="s"/>
      <x:c r="C740" s="59" t="n">
        <x:v>1</x:v>
      </x:c>
      <x:c r="D740" s="59" t="s"/>
      <x:c r="E740" s="59" t="s"/>
      <x:c r="F740" s="59" t="s"/>
      <x:c r="G740" s="59">
        <x:f>PRODUCT(C740:F740)</x:f>
      </x:c>
      <x:c r="H740" s="0" t="s"/>
    </x:row>
    <x:row r="742" spans="1:8" customFormat="1" ht="45" customHeight="1">
      <x:c r="A742" s="54" t="s">
        <x:v>1870</x:v>
      </x:c>
      <x:c r="B742" s="54" t="s">
        <x:v>645</x:v>
      </x:c>
      <x:c r="C742" s="54" t="s">
        <x:v>332</x:v>
      </x:c>
      <x:c r="D742" s="55" t="s">
        <x:v>19</x:v>
      </x:c>
      <x:c r="E742" s="56" t="s">
        <x:v>1871</x:v>
      </x:c>
      <x:c r="F742" s="56" t="s">
        <x:v>1871</x:v>
      </x:c>
      <x:c r="G742" s="57">
        <x:f>SUM(G743:G743)</x:f>
      </x:c>
      <x:c r="H742" s="0" t="s"/>
    </x:row>
    <x:row r="743" spans="1:8">
      <x:c r="A743" s="58" t="s"/>
      <x:c r="B743" s="58" t="s"/>
      <x:c r="C743" s="59" t="n">
        <x:v>1</x:v>
      </x:c>
      <x:c r="D743" s="59" t="s"/>
      <x:c r="E743" s="59" t="s"/>
      <x:c r="F743" s="59" t="s"/>
      <x:c r="G743" s="59">
        <x:f>PRODUCT(C743:F743)</x:f>
      </x:c>
      <x:c r="H743" s="0" t="s"/>
    </x:row>
    <x:row r="745" spans="1:8" customFormat="1" ht="45" customHeight="1">
      <x:c r="A745" s="54" t="s">
        <x:v>1872</x:v>
      </x:c>
      <x:c r="B745" s="54" t="s">
        <x:v>645</x:v>
      </x:c>
      <x:c r="C745" s="54" t="s">
        <x:v>334</x:v>
      </x:c>
      <x:c r="D745" s="55" t="s">
        <x:v>19</x:v>
      </x:c>
      <x:c r="E745" s="56" t="s">
        <x:v>335</x:v>
      </x:c>
      <x:c r="F745" s="56" t="s">
        <x:v>335</x:v>
      </x:c>
      <x:c r="G745" s="57">
        <x:f>SUM(G746:G746)</x:f>
      </x:c>
      <x:c r="H745" s="0" t="s"/>
    </x:row>
    <x:row r="746" spans="1:8">
      <x:c r="A746" s="58" t="s"/>
      <x:c r="B746" s="58" t="s"/>
      <x:c r="C746" s="59" t="n">
        <x:v>1</x:v>
      </x:c>
      <x:c r="D746" s="59" t="s"/>
      <x:c r="E746" s="59" t="s"/>
      <x:c r="F746" s="59" t="s"/>
      <x:c r="G746" s="59">
        <x:f>PRODUCT(C746:F746)</x:f>
      </x:c>
      <x:c r="H746" s="0" t="s"/>
    </x:row>
    <x:row r="748" spans="1:8" customFormat="1" ht="45" customHeight="1">
      <x:c r="A748" s="54" t="s">
        <x:v>1873</x:v>
      </x:c>
      <x:c r="B748" s="54" t="s">
        <x:v>645</x:v>
      </x:c>
      <x:c r="C748" s="54" t="s">
        <x:v>336</x:v>
      </x:c>
      <x:c r="D748" s="55" t="s">
        <x:v>19</x:v>
      </x:c>
      <x:c r="E748" s="56" t="s">
        <x:v>1874</x:v>
      </x:c>
      <x:c r="F748" s="56" t="s">
        <x:v>1874</x:v>
      </x:c>
      <x:c r="G748" s="57">
        <x:f>SUM(G749:G749)</x:f>
      </x:c>
      <x:c r="H748" s="0" t="s"/>
    </x:row>
    <x:row r="749" spans="1:8">
      <x:c r="A749" s="58" t="s"/>
      <x:c r="B749" s="58" t="s"/>
      <x:c r="C749" s="59" t="n">
        <x:v>1</x:v>
      </x:c>
      <x:c r="D749" s="59" t="s"/>
      <x:c r="E749" s="59" t="s"/>
      <x:c r="F749" s="59" t="s"/>
      <x:c r="G749" s="59">
        <x:f>PRODUCT(C749:F749)</x:f>
      </x:c>
      <x:c r="H749" s="0" t="s"/>
    </x:row>
    <x:row r="751" spans="1:8" customFormat="1" ht="45" customHeight="1">
      <x:c r="A751" s="54" t="s">
        <x:v>1875</x:v>
      </x:c>
      <x:c r="B751" s="54" t="s">
        <x:v>645</x:v>
      </x:c>
      <x:c r="C751" s="54" t="s">
        <x:v>338</x:v>
      </x:c>
      <x:c r="D751" s="55" t="s">
        <x:v>258</x:v>
      </x:c>
      <x:c r="E751" s="56" t="s">
        <x:v>339</x:v>
      </x:c>
      <x:c r="F751" s="56" t="s">
        <x:v>339</x:v>
      </x:c>
      <x:c r="G751" s="57">
        <x:f>SUM(G752:G752)</x:f>
      </x:c>
      <x:c r="H751" s="0" t="s"/>
    </x:row>
    <x:row r="752" spans="1:8">
      <x:c r="A752" s="58" t="s">
        <x:v>1876</x:v>
      </x:c>
      <x:c r="B752" s="58" t="s"/>
      <x:c r="C752" s="59" t="s"/>
      <x:c r="D752" s="59" t="n">
        <x:v>47.5</x:v>
      </x:c>
      <x:c r="E752" s="59" t="s"/>
      <x:c r="F752" s="59" t="s"/>
      <x:c r="G752" s="59">
        <x:f>PRODUCT(C752:F752)</x:f>
      </x:c>
      <x:c r="H752" s="0" t="s"/>
    </x:row>
    <x:row r="754" spans="1:8" customFormat="1" ht="45" customHeight="1">
      <x:c r="A754" s="54" t="s">
        <x:v>1877</x:v>
      </x:c>
      <x:c r="B754" s="54" t="s">
        <x:v>645</x:v>
      </x:c>
      <x:c r="C754" s="54" t="s">
        <x:v>340</x:v>
      </x:c>
      <x:c r="D754" s="55" t="s">
        <x:v>26</x:v>
      </x:c>
      <x:c r="E754" s="56" t="s">
        <x:v>341</x:v>
      </x:c>
      <x:c r="F754" s="56" t="s">
        <x:v>341</x:v>
      </x:c>
      <x:c r="G754" s="57">
        <x:f>SUM(G755:G755)</x:f>
      </x:c>
      <x:c r="H754" s="0" t="s"/>
    </x:row>
    <x:row r="755" spans="1:8">
      <x:c r="A755" s="58" t="s">
        <x:v>1876</x:v>
      </x:c>
      <x:c r="B755" s="58" t="s"/>
      <x:c r="C755" s="59" t="n">
        <x:v>1</x:v>
      </x:c>
      <x:c r="D755" s="59" t="s"/>
      <x:c r="E755" s="59" t="s"/>
      <x:c r="F755" s="59" t="s"/>
      <x:c r="G755" s="59">
        <x:f>PRODUCT(C755:F755)</x:f>
      </x:c>
      <x:c r="H755" s="0" t="s"/>
    </x:row>
    <x:row r="757" spans="1:8" customFormat="1" ht="45" customHeight="1">
      <x:c r="A757" s="54" t="s">
        <x:v>1878</x:v>
      </x:c>
      <x:c r="B757" s="54" t="s">
        <x:v>645</x:v>
      </x:c>
      <x:c r="C757" s="54" t="s">
        <x:v>94</x:v>
      </x:c>
      <x:c r="D757" s="55" t="s">
        <x:v>16</x:v>
      </x:c>
      <x:c r="E757" s="56" t="s">
        <x:v>95</x:v>
      </x:c>
      <x:c r="F757" s="56" t="s">
        <x:v>95</x:v>
      </x:c>
      <x:c r="G757" s="57">
        <x:f>SUM(G758:G761)</x:f>
      </x:c>
      <x:c r="H757" s="0" t="s"/>
    </x:row>
    <x:row r="758" spans="1:8">
      <x:c r="A758" s="60" t="s">
        <x:v>1618</x:v>
      </x:c>
      <x:c r="B758" s="60" t="s">
        <x:v>214</x:v>
      </x:c>
      <x:c r="C758" s="61" t="s"/>
      <x:c r="D758" s="61" t="s"/>
      <x:c r="E758" s="61" t="s"/>
      <x:c r="F758" s="61" t="s"/>
      <x:c r="G758" s="62" t="s"/>
    </x:row>
    <x:row r="759" spans="1:8">
      <x:c r="A759" s="58" t="s">
        <x:v>1879</x:v>
      </x:c>
      <x:c r="B759" s="58" t="s"/>
      <x:c r="C759" s="59" t="s"/>
      <x:c r="D759" s="59" t="n">
        <x:v>26</x:v>
      </x:c>
      <x:c r="E759" s="59" t="s"/>
      <x:c r="F759" s="59" t="s"/>
      <x:c r="G759" s="59">
        <x:f>PRODUCT(C759:F759)</x:f>
      </x:c>
      <x:c r="H759" s="0" t="s"/>
    </x:row>
    <x:row r="760" spans="1:8">
      <x:c r="A760" s="58" t="s"/>
      <x:c r="B760" s="58" t="s"/>
      <x:c r="C760" s="59" t="s"/>
      <x:c r="D760" s="59" t="n">
        <x:v>17.8</x:v>
      </x:c>
      <x:c r="E760" s="59" t="s"/>
      <x:c r="F760" s="59" t="s"/>
      <x:c r="G760" s="59">
        <x:f>PRODUCT(C760:F760)</x:f>
      </x:c>
      <x:c r="H760" s="0" t="s"/>
    </x:row>
    <x:row r="761" spans="1:8">
      <x:c r="A761" s="58" t="s"/>
      <x:c r="B761" s="58" t="s"/>
      <x:c r="C761" s="59" t="s"/>
      <x:c r="D761" s="59" t="n">
        <x:v>28</x:v>
      </x:c>
      <x:c r="E761" s="59" t="s"/>
      <x:c r="F761" s="59" t="s"/>
      <x:c r="G761" s="59">
        <x:f>PRODUCT(C761:F761)</x:f>
      </x:c>
      <x:c r="H761" s="0" t="s"/>
    </x:row>
    <x:row r="763" spans="1:8" customFormat="1" ht="45" customHeight="1">
      <x:c r="A763" s="54" t="s">
        <x:v>1880</x:v>
      </x:c>
      <x:c r="B763" s="54" t="s">
        <x:v>645</x:v>
      </x:c>
      <x:c r="C763" s="54" t="s">
        <x:v>342</x:v>
      </x:c>
      <x:c r="D763" s="55" t="s">
        <x:v>35</x:v>
      </x:c>
      <x:c r="E763" s="56" t="s">
        <x:v>343</x:v>
      </x:c>
      <x:c r="F763" s="56" t="s">
        <x:v>343</x:v>
      </x:c>
      <x:c r="G763" s="57">
        <x:f>SUM(G764:G768)</x:f>
      </x:c>
      <x:c r="H763" s="0" t="s"/>
    </x:row>
    <x:row r="764" spans="1:8">
      <x:c r="A764" s="60" t="s">
        <x:v>1648</x:v>
      </x:c>
      <x:c r="B764" s="60" t="s">
        <x:v>214</x:v>
      </x:c>
      <x:c r="C764" s="61" t="s"/>
      <x:c r="D764" s="61" t="s"/>
      <x:c r="E764" s="61" t="s"/>
      <x:c r="F764" s="61" t="s"/>
      <x:c r="G764" s="62" t="s"/>
    </x:row>
    <x:row r="765" spans="1:8">
      <x:c r="A765" s="58" t="s">
        <x:v>1879</x:v>
      </x:c>
      <x:c r="B765" s="58" t="s"/>
      <x:c r="C765" s="59" t="s"/>
      <x:c r="D765" s="59" t="n">
        <x:v>26</x:v>
      </x:c>
      <x:c r="E765" s="59" t="n">
        <x:v>0.4</x:v>
      </x:c>
      <x:c r="F765" s="59" t="n">
        <x:v>0.4</x:v>
      </x:c>
      <x:c r="G765" s="59">
        <x:f>PRODUCT(C765:F765)</x:f>
      </x:c>
      <x:c r="H765" s="0" t="s"/>
    </x:row>
    <x:row r="766" spans="1:8">
      <x:c r="A766" s="58" t="s"/>
      <x:c r="B766" s="58" t="s"/>
      <x:c r="C766" s="59" t="s"/>
      <x:c r="D766" s="59" t="n">
        <x:v>17.8</x:v>
      </x:c>
      <x:c r="E766" s="59" t="n">
        <x:v>0.4</x:v>
      </x:c>
      <x:c r="F766" s="59" t="n">
        <x:v>0.4</x:v>
      </x:c>
      <x:c r="G766" s="59">
        <x:f>PRODUCT(C766:F766)</x:f>
      </x:c>
      <x:c r="H766" s="0" t="s"/>
    </x:row>
    <x:row r="767" spans="1:8">
      <x:c r="A767" s="58" t="s"/>
      <x:c r="B767" s="58" t="s"/>
      <x:c r="C767" s="59" t="s"/>
      <x:c r="D767" s="59" t="n">
        <x:v>28</x:v>
      </x:c>
      <x:c r="E767" s="59" t="n">
        <x:v>0.4</x:v>
      </x:c>
      <x:c r="F767" s="59" t="n">
        <x:v>0.4</x:v>
      </x:c>
      <x:c r="G767" s="59">
        <x:f>PRODUCT(C767:F767)</x:f>
      </x:c>
      <x:c r="H767" s="0" t="s"/>
    </x:row>
    <x:row r="768" spans="1:8">
      <x:c r="A768" s="58" t="s">
        <x:v>1881</x:v>
      </x:c>
      <x:c r="B768" s="58" t="s"/>
      <x:c r="C768" s="59" t="s"/>
      <x:c r="D768" s="59" t="n">
        <x:v>47.5</x:v>
      </x:c>
      <x:c r="E768" s="59" t="n">
        <x:v>0.4</x:v>
      </x:c>
      <x:c r="F768" s="59" t="n">
        <x:v>0.4</x:v>
      </x:c>
      <x:c r="G768" s="59">
        <x:f>PRODUCT(C768:F768)</x:f>
      </x:c>
      <x:c r="H768" s="0" t="s"/>
    </x:row>
    <x:row r="770" spans="1:8" customFormat="1" ht="45" customHeight="1">
      <x:c r="A770" s="54" t="s">
        <x:v>1882</x:v>
      </x:c>
      <x:c r="B770" s="54" t="s">
        <x:v>645</x:v>
      </x:c>
      <x:c r="C770" s="54" t="s">
        <x:v>344</x:v>
      </x:c>
      <x:c r="D770" s="55" t="s">
        <x:v>86</x:v>
      </x:c>
      <x:c r="E770" s="56" t="s">
        <x:v>345</x:v>
      </x:c>
      <x:c r="F770" s="56" t="s">
        <x:v>345</x:v>
      </x:c>
      <x:c r="G770" s="57">
        <x:f>SUM(G771:G775)</x:f>
      </x:c>
      <x:c r="H770" s="0" t="s"/>
    </x:row>
    <x:row r="771" spans="1:8">
      <x:c r="A771" s="60" t="s">
        <x:v>1648</x:v>
      </x:c>
      <x:c r="B771" s="60" t="s">
        <x:v>214</x:v>
      </x:c>
      <x:c r="C771" s="61" t="s"/>
      <x:c r="D771" s="61" t="s"/>
      <x:c r="E771" s="61" t="s"/>
      <x:c r="F771" s="61" t="s"/>
      <x:c r="G771" s="62" t="s"/>
    </x:row>
    <x:row r="772" spans="1:8">
      <x:c r="A772" s="58" t="s">
        <x:v>1879</x:v>
      </x:c>
      <x:c r="B772" s="58" t="s"/>
      <x:c r="C772" s="59" t="s"/>
      <x:c r="D772" s="59" t="n">
        <x:v>26</x:v>
      </x:c>
      <x:c r="E772" s="59" t="n">
        <x:v>0.4</x:v>
      </x:c>
      <x:c r="F772" s="59" t="n">
        <x:v>0.4</x:v>
      </x:c>
      <x:c r="G772" s="59">
        <x:f>PRODUCT(C772:F772)</x:f>
      </x:c>
      <x:c r="H772" s="0" t="s"/>
    </x:row>
    <x:row r="773" spans="1:8">
      <x:c r="A773" s="58" t="s"/>
      <x:c r="B773" s="58" t="s"/>
      <x:c r="C773" s="59" t="s"/>
      <x:c r="D773" s="59" t="n">
        <x:v>17.8</x:v>
      </x:c>
      <x:c r="E773" s="59" t="n">
        <x:v>0.4</x:v>
      </x:c>
      <x:c r="F773" s="59" t="n">
        <x:v>0.4</x:v>
      </x:c>
      <x:c r="G773" s="59">
        <x:f>PRODUCT(C773:F773)</x:f>
      </x:c>
      <x:c r="H773" s="0" t="s"/>
    </x:row>
    <x:row r="774" spans="1:8">
      <x:c r="A774" s="58" t="s"/>
      <x:c r="B774" s="58" t="s"/>
      <x:c r="C774" s="59" t="s"/>
      <x:c r="D774" s="59" t="n">
        <x:v>28</x:v>
      </x:c>
      <x:c r="E774" s="59" t="n">
        <x:v>0.4</x:v>
      </x:c>
      <x:c r="F774" s="59" t="n">
        <x:v>0.4</x:v>
      </x:c>
      <x:c r="G774" s="59">
        <x:f>PRODUCT(C774:F774)</x:f>
      </x:c>
      <x:c r="H774" s="0" t="s"/>
    </x:row>
    <x:row r="775" spans="1:8">
      <x:c r="A775" s="58" t="s">
        <x:v>1881</x:v>
      </x:c>
      <x:c r="B775" s="58" t="s"/>
      <x:c r="C775" s="59" t="s"/>
      <x:c r="D775" s="59" t="n">
        <x:v>47.5</x:v>
      </x:c>
      <x:c r="E775" s="59" t="n">
        <x:v>0.4</x:v>
      </x:c>
      <x:c r="F775" s="59" t="n">
        <x:v>0.4</x:v>
      </x:c>
      <x:c r="G775" s="59">
        <x:f>PRODUCT(C775:F775)</x:f>
      </x:c>
      <x:c r="H775" s="0" t="s"/>
    </x:row>
    <x:row r="777" spans="1:8" customFormat="1" ht="45" customHeight="1">
      <x:c r="A777" s="54" t="s">
        <x:v>1883</x:v>
      </x:c>
      <x:c r="B777" s="54" t="s">
        <x:v>645</x:v>
      </x:c>
      <x:c r="C777" s="54" t="s">
        <x:v>346</x:v>
      </x:c>
      <x:c r="D777" s="55" t="s">
        <x:v>347</x:v>
      </x:c>
      <x:c r="E777" s="56" t="s">
        <x:v>348</x:v>
      </x:c>
      <x:c r="F777" s="56" t="s">
        <x:v>348</x:v>
      </x:c>
      <x:c r="G777" s="57">
        <x:f>SUM(G778:G782)</x:f>
      </x:c>
      <x:c r="H777" s="0" t="s"/>
    </x:row>
    <x:row r="778" spans="1:8">
      <x:c r="A778" s="60" t="s">
        <x:v>1618</x:v>
      </x:c>
      <x:c r="B778" s="60" t="s">
        <x:v>214</x:v>
      </x:c>
      <x:c r="C778" s="61" t="s"/>
      <x:c r="D778" s="61" t="s"/>
      <x:c r="E778" s="61" t="s"/>
      <x:c r="F778" s="61" t="s"/>
      <x:c r="G778" s="62" t="s"/>
    </x:row>
    <x:row r="779" spans="1:8">
      <x:c r="A779" s="58" t="s">
        <x:v>1879</x:v>
      </x:c>
      <x:c r="B779" s="58" t="s"/>
      <x:c r="C779" s="59" t="s"/>
      <x:c r="D779" s="59" t="n">
        <x:v>26</x:v>
      </x:c>
      <x:c r="E779" s="59" t="n">
        <x:v>0.5</x:v>
      </x:c>
      <x:c r="F779" s="59" t="s"/>
      <x:c r="G779" s="59">
        <x:f>PRODUCT(C779:F779)</x:f>
      </x:c>
      <x:c r="H779" s="0" t="s"/>
    </x:row>
    <x:row r="780" spans="1:8">
      <x:c r="A780" s="58" t="s"/>
      <x:c r="B780" s="58" t="s"/>
      <x:c r="C780" s="59" t="s"/>
      <x:c r="D780" s="59" t="n">
        <x:v>17.8</x:v>
      </x:c>
      <x:c r="E780" s="59" t="n">
        <x:v>0.5</x:v>
      </x:c>
      <x:c r="F780" s="59" t="s"/>
      <x:c r="G780" s="59">
        <x:f>PRODUCT(C780:F780)</x:f>
      </x:c>
      <x:c r="H780" s="0" t="s"/>
    </x:row>
    <x:row r="781" spans="1:8">
      <x:c r="A781" s="58" t="s"/>
      <x:c r="B781" s="58" t="s"/>
      <x:c r="C781" s="59" t="s"/>
      <x:c r="D781" s="59" t="n">
        <x:v>28</x:v>
      </x:c>
      <x:c r="E781" s="59" t="n">
        <x:v>0.5</x:v>
      </x:c>
      <x:c r="F781" s="59" t="s"/>
      <x:c r="G781" s="59">
        <x:f>PRODUCT(C781:F781)</x:f>
      </x:c>
      <x:c r="H781" s="0" t="s"/>
    </x:row>
    <x:row r="782" spans="1:8">
      <x:c r="A782" s="58" t="s"/>
      <x:c r="B782" s="58" t="s"/>
      <x:c r="C782" s="59" t="s"/>
      <x:c r="D782" s="59" t="n">
        <x:v>178.25</x:v>
      </x:c>
      <x:c r="E782" s="59" t="n">
        <x:v>1</x:v>
      </x:c>
      <x:c r="F782" s="59" t="s"/>
      <x:c r="G782" s="59">
        <x:f>PRODUCT(C782:F782)</x:f>
      </x:c>
      <x:c r="H782" s="0" t="s"/>
    </x:row>
    <x:row r="784" spans="1:8" customFormat="1" ht="45" customHeight="1">
      <x:c r="A784" s="54" t="s">
        <x:v>1884</x:v>
      </x:c>
      <x:c r="B784" s="54" t="s">
        <x:v>645</x:v>
      </x:c>
      <x:c r="C784" s="54" t="s">
        <x:v>349</x:v>
      </x:c>
      <x:c r="D784" s="55" t="s">
        <x:v>86</x:v>
      </x:c>
      <x:c r="E784" s="56" t="s">
        <x:v>350</x:v>
      </x:c>
      <x:c r="F784" s="56" t="s">
        <x:v>350</x:v>
      </x:c>
      <x:c r="G784" s="57">
        <x:f>SUM(G785:G785)</x:f>
      </x:c>
      <x:c r="H784" s="0" t="s"/>
    </x:row>
    <x:row r="785" spans="1:8">
      <x:c r="A785" s="58" t="s"/>
      <x:c r="B785" s="58" t="s"/>
      <x:c r="C785" s="59" t="s"/>
      <x:c r="D785" s="59" t="n">
        <x:v>102</x:v>
      </x:c>
      <x:c r="E785" s="59" t="n">
        <x:v>1</x:v>
      </x:c>
      <x:c r="F785" s="59" t="n">
        <x:v>0.5</x:v>
      </x:c>
      <x:c r="G785" s="59">
        <x:f>PRODUCT(C785:F785)</x:f>
      </x:c>
      <x:c r="H785" s="0" t="s"/>
    </x:row>
    <x:row r="787" spans="1:8">
      <x:c r="B787" s="0" t="s">
        <x:v>1616</x:v>
      </x:c>
      <x:c r="C787" s="52" t="s">
        <x:v>6</x:v>
      </x:c>
      <x:c r="D787" s="53" t="s">
        <x:v>7</x:v>
      </x:c>
      <x:c r="E787" s="52" t="s">
        <x:v>8</x:v>
      </x:c>
    </x:row>
    <x:row r="788" spans="1:8">
      <x:c r="B788" s="0" t="s">
        <x:v>1616</x:v>
      </x:c>
      <x:c r="C788" s="52" t="s">
        <x:v>9</x:v>
      </x:c>
      <x:c r="D788" s="53" t="s">
        <x:v>351</x:v>
      </x:c>
      <x:c r="E788" s="52" t="s">
        <x:v>352</x:v>
      </x:c>
    </x:row>
    <x:row r="789" spans="1:8">
      <x:c r="B789" s="0" t="s">
        <x:v>1616</x:v>
      </x:c>
      <x:c r="C789" s="52" t="s">
        <x:v>51</x:v>
      </x:c>
      <x:c r="D789" s="53" t="s">
        <x:v>29</x:v>
      </x:c>
      <x:c r="E789" s="52" t="s">
        <x:v>353</x:v>
      </x:c>
    </x:row>
    <x:row r="791" spans="1:8" customFormat="1" ht="45" customHeight="1">
      <x:c r="A791" s="54" t="s">
        <x:v>1885</x:v>
      </x:c>
      <x:c r="B791" s="54" t="s">
        <x:v>645</x:v>
      </x:c>
      <x:c r="C791" s="54" t="s">
        <x:v>21</x:v>
      </x:c>
      <x:c r="D791" s="55" t="s">
        <x:v>16</x:v>
      </x:c>
      <x:c r="E791" s="56" t="s">
        <x:v>22</x:v>
      </x:c>
      <x:c r="F791" s="56" t="s">
        <x:v>22</x:v>
      </x:c>
      <x:c r="G791" s="57">
        <x:f>SUM(G792:G792)</x:f>
      </x:c>
      <x:c r="H791" s="0" t="s"/>
    </x:row>
    <x:row r="792" spans="1:8">
      <x:c r="A792" s="58" t="s">
        <x:v>1886</x:v>
      </x:c>
      <x:c r="B792" s="58" t="s"/>
      <x:c r="C792" s="59" t="n">
        <x:v>2</x:v>
      </x:c>
      <x:c r="D792" s="59" t="n">
        <x:v>7</x:v>
      </x:c>
      <x:c r="E792" s="59" t="s"/>
      <x:c r="F792" s="59" t="s"/>
      <x:c r="G792" s="59">
        <x:f>PRODUCT(C792:F792)</x:f>
      </x:c>
      <x:c r="H792" s="0" t="s"/>
    </x:row>
    <x:row r="794" spans="1:8" customFormat="1" ht="45" customHeight="1">
      <x:c r="A794" s="54" t="s">
        <x:v>1887</x:v>
      </x:c>
      <x:c r="B794" s="54" t="s">
        <x:v>645</x:v>
      </x:c>
      <x:c r="C794" s="54" t="s">
        <x:v>23</x:v>
      </x:c>
      <x:c r="D794" s="55" t="s">
        <x:v>13</x:v>
      </x:c>
      <x:c r="E794" s="56" t="s">
        <x:v>24</x:v>
      </x:c>
      <x:c r="F794" s="56" t="s">
        <x:v>24</x:v>
      </x:c>
      <x:c r="G794" s="57">
        <x:f>SUM(G795:G795)</x:f>
      </x:c>
      <x:c r="H794" s="0" t="s"/>
    </x:row>
    <x:row r="795" spans="1:8">
      <x:c r="A795" s="58" t="s">
        <x:v>1888</x:v>
      </x:c>
      <x:c r="B795" s="58" t="s"/>
      <x:c r="C795" s="59" t="s"/>
      <x:c r="D795" s="59" t="n">
        <x:v>7</x:v>
      </x:c>
      <x:c r="E795" s="59" t="n">
        <x:v>2</x:v>
      </x:c>
      <x:c r="F795" s="59" t="s"/>
      <x:c r="G795" s="59">
        <x:f>PRODUCT(C795:F795)</x:f>
      </x:c>
      <x:c r="H795" s="0" t="s"/>
    </x:row>
    <x:row r="797" spans="1:8" customFormat="1" ht="45" customHeight="1">
      <x:c r="A797" s="54" t="s">
        <x:v>1889</x:v>
      </x:c>
      <x:c r="B797" s="54" t="s">
        <x:v>645</x:v>
      </x:c>
      <x:c r="C797" s="54" t="s">
        <x:v>41</x:v>
      </x:c>
      <x:c r="D797" s="55" t="s">
        <x:v>35</x:v>
      </x:c>
      <x:c r="E797" s="56" t="s">
        <x:v>42</x:v>
      </x:c>
      <x:c r="F797" s="56" t="s">
        <x:v>42</x:v>
      </x:c>
      <x:c r="G797" s="57">
        <x:f>SUM(G798:G798)</x:f>
      </x:c>
      <x:c r="H797" s="0" t="s"/>
    </x:row>
    <x:row r="798" spans="1:8">
      <x:c r="A798" s="58" t="s">
        <x:v>1843</x:v>
      </x:c>
      <x:c r="B798" s="58" t="s"/>
      <x:c r="C798" s="59" t="n">
        <x:v>0.3</x:v>
      </x:c>
      <x:c r="D798" s="59" t="n">
        <x:v>153.72</x:v>
      </x:c>
      <x:c r="E798" s="59" t="n">
        <x:v>1</x:v>
      </x:c>
      <x:c r="F798" s="59" t="n">
        <x:v>1</x:v>
      </x:c>
      <x:c r="G798" s="59">
        <x:f>PRODUCT(C798:F798)</x:f>
      </x:c>
      <x:c r="H798" s="0" t="s"/>
    </x:row>
    <x:row r="800" spans="1:8" customFormat="1" ht="45" customHeight="1">
      <x:c r="A800" s="54" t="s">
        <x:v>1890</x:v>
      </x:c>
      <x:c r="B800" s="54" t="s">
        <x:v>645</x:v>
      </x:c>
      <x:c r="C800" s="54" t="s">
        <x:v>355</x:v>
      </x:c>
      <x:c r="D800" s="55" t="s">
        <x:v>16</x:v>
      </x:c>
      <x:c r="E800" s="56" t="s">
        <x:v>356</x:v>
      </x:c>
      <x:c r="F800" s="56" t="s">
        <x:v>356</x:v>
      </x:c>
      <x:c r="G800" s="57">
        <x:f>SUM(G801:G801)</x:f>
      </x:c>
      <x:c r="H800" s="0" t="s"/>
    </x:row>
    <x:row r="801" spans="1:8">
      <x:c r="A801" s="58" t="s">
        <x:v>1843</x:v>
      </x:c>
      <x:c r="B801" s="58" t="s"/>
      <x:c r="C801" s="59" t="s"/>
      <x:c r="D801" s="59" t="n">
        <x:v>427</x:v>
      </x:c>
      <x:c r="E801" s="59" t="s"/>
      <x:c r="F801" s="59" t="n">
        <x:v>0.3</x:v>
      </x:c>
      <x:c r="G801" s="59">
        <x:f>PRODUCT(C801:F801)</x:f>
      </x:c>
      <x:c r="H801" s="0" t="s"/>
    </x:row>
    <x:row r="803" spans="1:8" customFormat="1" ht="45" customHeight="1">
      <x:c r="A803" s="54" t="s">
        <x:v>1891</x:v>
      </x:c>
      <x:c r="B803" s="54" t="s">
        <x:v>645</x:v>
      </x:c>
      <x:c r="C803" s="54" t="s">
        <x:v>357</x:v>
      </x:c>
      <x:c r="D803" s="55" t="s">
        <x:v>35</x:v>
      </x:c>
      <x:c r="E803" s="56" t="s">
        <x:v>358</x:v>
      </x:c>
      <x:c r="F803" s="56" t="s">
        <x:v>358</x:v>
      </x:c>
      <x:c r="G803" s="57">
        <x:f>SUM(G804:G804)</x:f>
      </x:c>
      <x:c r="H803" s="0" t="s"/>
    </x:row>
    <x:row r="804" spans="1:8">
      <x:c r="A804" s="58" t="s">
        <x:v>1843</x:v>
      </x:c>
      <x:c r="B804" s="58" t="s"/>
      <x:c r="C804" s="59" t="n">
        <x:v>0.3</x:v>
      </x:c>
      <x:c r="D804" s="59" t="n">
        <x:v>51.24</x:v>
      </x:c>
      <x:c r="E804" s="59" t="n">
        <x:v>1</x:v>
      </x:c>
      <x:c r="F804" s="59" t="n">
        <x:v>1</x:v>
      </x:c>
      <x:c r="G804" s="59">
        <x:f>PRODUCT(C804:F804)</x:f>
      </x:c>
      <x:c r="H804" s="0" t="s"/>
    </x:row>
    <x:row r="806" spans="1:8" customFormat="1" ht="45" customHeight="1">
      <x:c r="A806" s="54" t="s">
        <x:v>1892</x:v>
      </x:c>
      <x:c r="B806" s="54" t="s">
        <x:v>645</x:v>
      </x:c>
      <x:c r="C806" s="54" t="s">
        <x:v>199</x:v>
      </x:c>
      <x:c r="D806" s="55" t="s">
        <x:v>35</x:v>
      </x:c>
      <x:c r="E806" s="56" t="s">
        <x:v>200</x:v>
      </x:c>
      <x:c r="F806" s="56" t="s">
        <x:v>200</x:v>
      </x:c>
      <x:c r="G806" s="57">
        <x:f>SUM(G807:G819)</x:f>
      </x:c>
      <x:c r="H806" s="0" t="s"/>
    </x:row>
    <x:row r="807" spans="1:8">
      <x:c r="A807" s="58" t="s">
        <x:v>1893</x:v>
      </x:c>
      <x:c r="B807" s="58" t="s"/>
      <x:c r="C807" s="59" t="s"/>
      <x:c r="D807" s="59" t="n">
        <x:v>125</x:v>
      </x:c>
      <x:c r="E807" s="59" t="n">
        <x:v>0.6</x:v>
      </x:c>
      <x:c r="F807" s="59" t="n">
        <x:v>0.2</x:v>
      </x:c>
      <x:c r="G807" s="59">
        <x:f>PRODUCT(C807:F807)</x:f>
      </x:c>
      <x:c r="H807" s="0" t="s"/>
    </x:row>
    <x:row r="808" spans="1:8">
      <x:c r="A808" s="58" t="s"/>
      <x:c r="B808" s="58" t="s"/>
      <x:c r="C808" s="59" t="s"/>
      <x:c r="D808" s="59" t="n">
        <x:v>75</x:v>
      </x:c>
      <x:c r="E808" s="59" t="n">
        <x:v>0.6</x:v>
      </x:c>
      <x:c r="F808" s="59" t="n">
        <x:v>0.2</x:v>
      </x:c>
      <x:c r="G808" s="59">
        <x:f>PRODUCT(C808:F808)</x:f>
      </x:c>
      <x:c r="H808" s="0" t="s"/>
    </x:row>
    <x:row r="809" spans="1:8">
      <x:c r="A809" s="58" t="s"/>
      <x:c r="B809" s="58" t="s"/>
      <x:c r="C809" s="59" t="s"/>
      <x:c r="D809" s="59" t="n">
        <x:v>32</x:v>
      </x:c>
      <x:c r="E809" s="59" t="n">
        <x:v>0.6</x:v>
      </x:c>
      <x:c r="F809" s="59" t="n">
        <x:v>0.2</x:v>
      </x:c>
      <x:c r="G809" s="59">
        <x:f>PRODUCT(C809:F809)</x:f>
      </x:c>
      <x:c r="H809" s="0" t="s"/>
    </x:row>
    <x:row r="810" spans="1:8">
      <x:c r="A810" s="58" t="s"/>
      <x:c r="B810" s="58" t="s"/>
      <x:c r="C810" s="59" t="s"/>
      <x:c r="D810" s="59" t="n">
        <x:v>90</x:v>
      </x:c>
      <x:c r="E810" s="59" t="n">
        <x:v>0.6</x:v>
      </x:c>
      <x:c r="F810" s="59" t="n">
        <x:v>0.2</x:v>
      </x:c>
      <x:c r="G810" s="59">
        <x:f>PRODUCT(C810:F810)</x:f>
      </x:c>
      <x:c r="H810" s="0" t="s"/>
    </x:row>
    <x:row r="811" spans="1:8">
      <x:c r="A811" s="58" t="s"/>
      <x:c r="B811" s="58" t="s"/>
      <x:c r="C811" s="59" t="s"/>
      <x:c r="D811" s="59" t="n">
        <x:v>23</x:v>
      </x:c>
      <x:c r="E811" s="59" t="n">
        <x:v>0.6</x:v>
      </x:c>
      <x:c r="F811" s="59" t="n">
        <x:v>0.2</x:v>
      </x:c>
      <x:c r="G811" s="59">
        <x:f>PRODUCT(C811:F811)</x:f>
      </x:c>
      <x:c r="H811" s="0" t="s"/>
    </x:row>
    <x:row r="812" spans="1:8">
      <x:c r="A812" s="58" t="s"/>
      <x:c r="B812" s="58" t="s"/>
      <x:c r="C812" s="59" t="s"/>
      <x:c r="D812" s="59" t="n">
        <x:v>18</x:v>
      </x:c>
      <x:c r="E812" s="59" t="n">
        <x:v>0.6</x:v>
      </x:c>
      <x:c r="F812" s="59" t="n">
        <x:v>0.2</x:v>
      </x:c>
      <x:c r="G812" s="59">
        <x:f>PRODUCT(C812:F812)</x:f>
      </x:c>
      <x:c r="H812" s="0" t="s"/>
    </x:row>
    <x:row r="813" spans="1:8">
      <x:c r="A813" s="58" t="s"/>
      <x:c r="B813" s="58" t="s"/>
      <x:c r="C813" s="59" t="s"/>
      <x:c r="D813" s="59" t="n">
        <x:v>28</x:v>
      </x:c>
      <x:c r="E813" s="59" t="n">
        <x:v>0.6</x:v>
      </x:c>
      <x:c r="F813" s="59" t="n">
        <x:v>0.2</x:v>
      </x:c>
      <x:c r="G813" s="59">
        <x:f>PRODUCT(C813:F813)</x:f>
      </x:c>
      <x:c r="H813" s="0" t="s"/>
    </x:row>
    <x:row r="814" spans="1:8">
      <x:c r="A814" s="58" t="s"/>
      <x:c r="B814" s="58" t="s"/>
      <x:c r="C814" s="59" t="s"/>
      <x:c r="D814" s="59" t="n">
        <x:v>8</x:v>
      </x:c>
      <x:c r="E814" s="59" t="n">
        <x:v>0.6</x:v>
      </x:c>
      <x:c r="F814" s="59" t="n">
        <x:v>0.2</x:v>
      </x:c>
      <x:c r="G814" s="59">
        <x:f>PRODUCT(C814:F814)</x:f>
      </x:c>
      <x:c r="H814" s="0" t="s"/>
    </x:row>
    <x:row r="815" spans="1:8">
      <x:c r="A815" s="58" t="s">
        <x:v>1894</x:v>
      </x:c>
      <x:c r="B815" s="58" t="s"/>
      <x:c r="C815" s="59" t="s"/>
      <x:c r="D815" s="59" t="n">
        <x:v>5</x:v>
      </x:c>
      <x:c r="E815" s="59" t="n">
        <x:v>0.6</x:v>
      </x:c>
      <x:c r="F815" s="59" t="n">
        <x:v>0.2</x:v>
      </x:c>
      <x:c r="G815" s="59">
        <x:f>PRODUCT(C815:F815)</x:f>
      </x:c>
      <x:c r="H815" s="0" t="s"/>
    </x:row>
    <x:row r="816" spans="1:8">
      <x:c r="A816" s="58" t="s"/>
      <x:c r="B816" s="58" t="s"/>
      <x:c r="C816" s="59" t="s"/>
      <x:c r="D816" s="59" t="n">
        <x:v>2</x:v>
      </x:c>
      <x:c r="E816" s="59" t="n">
        <x:v>0.6</x:v>
      </x:c>
      <x:c r="F816" s="59" t="n">
        <x:v>0.2</x:v>
      </x:c>
      <x:c r="G816" s="59">
        <x:f>PRODUCT(C816:F816)</x:f>
      </x:c>
      <x:c r="H816" s="0" t="s"/>
    </x:row>
    <x:row r="817" spans="1:8">
      <x:c r="A817" s="58" t="s"/>
      <x:c r="B817" s="58" t="s"/>
      <x:c r="C817" s="59" t="s"/>
      <x:c r="D817" s="59" t="n">
        <x:v>1</x:v>
      </x:c>
      <x:c r="E817" s="59" t="n">
        <x:v>0.6</x:v>
      </x:c>
      <x:c r="F817" s="59" t="n">
        <x:v>0.2</x:v>
      </x:c>
      <x:c r="G817" s="59">
        <x:f>PRODUCT(C817:F817)</x:f>
      </x:c>
      <x:c r="H817" s="0" t="s"/>
    </x:row>
    <x:row r="818" spans="1:8">
      <x:c r="A818" s="58" t="s">
        <x:v>1895</x:v>
      </x:c>
      <x:c r="B818" s="58" t="s"/>
      <x:c r="C818" s="59" t="n">
        <x:v>2</x:v>
      </x:c>
      <x:c r="D818" s="59" t="n">
        <x:v>10</x:v>
      </x:c>
      <x:c r="E818" s="59" t="n">
        <x:v>0.6</x:v>
      </x:c>
      <x:c r="F818" s="59" t="n">
        <x:v>0.2</x:v>
      </x:c>
      <x:c r="G818" s="59">
        <x:f>PRODUCT(C818:F818)</x:f>
      </x:c>
      <x:c r="H818" s="0" t="s"/>
    </x:row>
    <x:row r="819" spans="1:8">
      <x:c r="A819" s="58" t="s">
        <x:v>1843</x:v>
      </x:c>
      <x:c r="B819" s="58" t="s"/>
      <x:c r="C819" s="59" t="n">
        <x:v>0.3</x:v>
      </x:c>
      <x:c r="D819" s="59" t="n">
        <x:v>51.24</x:v>
      </x:c>
      <x:c r="E819" s="59" t="n">
        <x:v>1</x:v>
      </x:c>
      <x:c r="F819" s="59" t="n">
        <x:v>1</x:v>
      </x:c>
      <x:c r="G819" s="59">
        <x:f>PRODUCT(C819:F819)</x:f>
      </x:c>
      <x:c r="H819" s="0" t="s"/>
    </x:row>
    <x:row r="821" spans="1:8" customFormat="1" ht="45" customHeight="1">
      <x:c r="A821" s="54" t="s">
        <x:v>1896</x:v>
      </x:c>
      <x:c r="B821" s="54" t="s">
        <x:v>645</x:v>
      </x:c>
      <x:c r="C821" s="54" t="s">
        <x:v>359</x:v>
      </x:c>
      <x:c r="D821" s="55" t="s">
        <x:v>35</x:v>
      </x:c>
      <x:c r="E821" s="56" t="s">
        <x:v>360</x:v>
      </x:c>
      <x:c r="F821" s="56" t="s">
        <x:v>360</x:v>
      </x:c>
      <x:c r="G821" s="57">
        <x:f>SUM(G822:G822)</x:f>
      </x:c>
      <x:c r="H821" s="0" t="s"/>
    </x:row>
    <x:row r="822" spans="1:8">
      <x:c r="A822" s="58" t="s">
        <x:v>1843</x:v>
      </x:c>
      <x:c r="B822" s="58" t="s"/>
      <x:c r="C822" s="59" t="n">
        <x:v>0.3</x:v>
      </x:c>
      <x:c r="D822" s="59" t="n">
        <x:v>51.24</x:v>
      </x:c>
      <x:c r="E822" s="59" t="n">
        <x:v>1</x:v>
      </x:c>
      <x:c r="F822" s="59" t="n">
        <x:v>1</x:v>
      </x:c>
      <x:c r="G822" s="59">
        <x:f>PRODUCT(C822:F822)</x:f>
      </x:c>
      <x:c r="H822" s="0" t="s"/>
    </x:row>
    <x:row r="824" spans="1:8" customFormat="1" ht="45" customHeight="1">
      <x:c r="A824" s="54" t="s">
        <x:v>1897</x:v>
      </x:c>
      <x:c r="B824" s="54" t="s">
        <x:v>645</x:v>
      </x:c>
      <x:c r="C824" s="54" t="s">
        <x:v>361</x:v>
      </x:c>
      <x:c r="D824" s="55" t="s">
        <x:v>26</x:v>
      </x:c>
      <x:c r="E824" s="56" t="s">
        <x:v>362</x:v>
      </x:c>
      <x:c r="F824" s="56" t="s">
        <x:v>362</x:v>
      </x:c>
      <x:c r="G824" s="57">
        <x:f>SUM(G825:G825)</x:f>
      </x:c>
      <x:c r="H824" s="0" t="s"/>
    </x:row>
    <x:row r="825" spans="1:8">
      <x:c r="A825" s="58" t="s">
        <x:v>1648</x:v>
      </x:c>
      <x:c r="B825" s="58" t="s"/>
      <x:c r="C825" s="59" t="n">
        <x:v>2</x:v>
      </x:c>
      <x:c r="D825" s="59" t="s"/>
      <x:c r="E825" s="59" t="s"/>
      <x:c r="F825" s="59" t="s"/>
      <x:c r="G825" s="59">
        <x:f>PRODUCT(C825:F825)</x:f>
      </x:c>
      <x:c r="H825" s="0" t="s"/>
    </x:row>
    <x:row r="827" spans="1:8" customFormat="1" ht="45" customHeight="1">
      <x:c r="A827" s="54" t="s">
        <x:v>1898</x:v>
      </x:c>
      <x:c r="B827" s="54" t="s">
        <x:v>645</x:v>
      </x:c>
      <x:c r="C827" s="54" t="s">
        <x:v>211</x:v>
      </x:c>
      <x:c r="D827" s="55" t="s">
        <x:v>35</x:v>
      </x:c>
      <x:c r="E827" s="56" t="s">
        <x:v>212</x:v>
      </x:c>
      <x:c r="F827" s="56" t="s">
        <x:v>212</x:v>
      </x:c>
      <x:c r="G827" s="57">
        <x:f>SUM(G828:G828)</x:f>
      </x:c>
      <x:c r="H827" s="0" t="s"/>
    </x:row>
    <x:row r="828" spans="1:8">
      <x:c r="A828" s="58" t="s">
        <x:v>1899</x:v>
      </x:c>
      <x:c r="B828" s="58" t="s"/>
      <x:c r="C828" s="59" t="s"/>
      <x:c r="D828" s="59" t="n">
        <x:v>7</x:v>
      </x:c>
      <x:c r="E828" s="59" t="n">
        <x:v>2</x:v>
      </x:c>
      <x:c r="F828" s="59" t="n">
        <x:v>0.15</x:v>
      </x:c>
      <x:c r="G828" s="59">
        <x:f>PRODUCT(C828:F828)</x:f>
      </x:c>
      <x:c r="H828" s="0" t="s"/>
    </x:row>
    <x:row r="830" spans="1:8" customFormat="1" ht="45" customHeight="1">
      <x:c r="A830" s="54" t="s">
        <x:v>1900</x:v>
      </x:c>
      <x:c r="B830" s="54" t="s">
        <x:v>645</x:v>
      </x:c>
      <x:c r="C830" s="54" t="s">
        <x:v>363</x:v>
      </x:c>
      <x:c r="D830" s="55" t="s">
        <x:v>26</x:v>
      </x:c>
      <x:c r="E830" s="56" t="s">
        <x:v>364</x:v>
      </x:c>
      <x:c r="F830" s="56" t="s">
        <x:v>364</x:v>
      </x:c>
      <x:c r="G830" s="57">
        <x:f>SUM(G831:G831)</x:f>
      </x:c>
      <x:c r="H830" s="0" t="s"/>
    </x:row>
    <x:row r="831" spans="1:8">
      <x:c r="A831" s="58" t="s"/>
      <x:c r="B831" s="58" t="s"/>
      <x:c r="C831" s="59" t="n">
        <x:v>1</x:v>
      </x:c>
      <x:c r="D831" s="59" t="s"/>
      <x:c r="E831" s="59" t="s"/>
      <x:c r="F831" s="59" t="s"/>
      <x:c r="G831" s="59">
        <x:f>PRODUCT(C831:F831)</x:f>
      </x:c>
      <x:c r="H831" s="0" t="s"/>
    </x:row>
    <x:row r="833" spans="1:8" customFormat="1" ht="45" customHeight="1">
      <x:c r="A833" s="54" t="s">
        <x:v>1901</x:v>
      </x:c>
      <x:c r="B833" s="54" t="s">
        <x:v>645</x:v>
      </x:c>
      <x:c r="C833" s="54" t="s">
        <x:v>213</x:v>
      </x:c>
      <x:c r="D833" s="55" t="s">
        <x:v>214</x:v>
      </x:c>
      <x:c r="E833" s="56" t="s">
        <x:v>215</x:v>
      </x:c>
      <x:c r="F833" s="56" t="s">
        <x:v>215</x:v>
      </x:c>
      <x:c r="G833" s="57">
        <x:f>SUM(G834:G834)</x:f>
      </x:c>
      <x:c r="H833" s="0" t="s"/>
    </x:row>
    <x:row r="834" spans="1:8">
      <x:c r="A834" s="58" t="s">
        <x:v>1618</x:v>
      </x:c>
      <x:c r="B834" s="58" t="s"/>
      <x:c r="C834" s="59" t="n">
        <x:v>2.4</x:v>
      </x:c>
      <x:c r="D834" s="59" t="n">
        <x:v>7</x:v>
      </x:c>
      <x:c r="E834" s="59" t="n">
        <x:v>2</x:v>
      </x:c>
      <x:c r="F834" s="59" t="n">
        <x:v>0.07</x:v>
      </x:c>
      <x:c r="G834" s="59">
        <x:f>PRODUCT(C834:F834)</x:f>
      </x:c>
      <x:c r="H834" s="0" t="s"/>
    </x:row>
    <x:row r="836" spans="1:8" customFormat="1" ht="45" customHeight="1">
      <x:c r="A836" s="54" t="s">
        <x:v>1902</x:v>
      </x:c>
      <x:c r="B836" s="54" t="s">
        <x:v>645</x:v>
      </x:c>
      <x:c r="C836" s="54" t="s">
        <x:v>365</x:v>
      </x:c>
      <x:c r="D836" s="55" t="s">
        <x:v>26</x:v>
      </x:c>
      <x:c r="E836" s="56" t="s">
        <x:v>366</x:v>
      </x:c>
      <x:c r="F836" s="56" t="s">
        <x:v>366</x:v>
      </x:c>
      <x:c r="G836" s="57">
        <x:f>SUM(G837:G837)</x:f>
      </x:c>
      <x:c r="H836" s="0" t="s"/>
    </x:row>
    <x:row r="837" spans="1:8">
      <x:c r="A837" s="58" t="s">
        <x:v>1648</x:v>
      </x:c>
      <x:c r="B837" s="58" t="s"/>
      <x:c r="C837" s="59" t="n">
        <x:v>1</x:v>
      </x:c>
      <x:c r="D837" s="59" t="s"/>
      <x:c r="E837" s="59" t="s"/>
      <x:c r="F837" s="59" t="s"/>
      <x:c r="G837" s="59">
        <x:f>PRODUCT(C837:F837)</x:f>
      </x:c>
      <x:c r="H837" s="0" t="s"/>
    </x:row>
    <x:row r="839" spans="1:8">
      <x:c r="B839" s="0" t="s">
        <x:v>1616</x:v>
      </x:c>
      <x:c r="C839" s="52" t="s">
        <x:v>6</x:v>
      </x:c>
      <x:c r="D839" s="53" t="s">
        <x:v>7</x:v>
      </x:c>
      <x:c r="E839" s="52" t="s">
        <x:v>8</x:v>
      </x:c>
    </x:row>
    <x:row r="840" spans="1:8">
      <x:c r="B840" s="0" t="s">
        <x:v>1616</x:v>
      </x:c>
      <x:c r="C840" s="52" t="s">
        <x:v>9</x:v>
      </x:c>
      <x:c r="D840" s="53" t="s">
        <x:v>351</x:v>
      </x:c>
      <x:c r="E840" s="52" t="s">
        <x:v>352</x:v>
      </x:c>
    </x:row>
    <x:row r="841" spans="1:8">
      <x:c r="B841" s="0" t="s">
        <x:v>1616</x:v>
      </x:c>
      <x:c r="C841" s="52" t="s">
        <x:v>51</x:v>
      </x:c>
      <x:c r="D841" s="53" t="s">
        <x:v>49</x:v>
      </x:c>
      <x:c r="E841" s="52" t="s">
        <x:v>367</x:v>
      </x:c>
    </x:row>
    <x:row r="843" spans="1:8" customFormat="1" ht="45" customHeight="1">
      <x:c r="A843" s="54" t="s">
        <x:v>1903</x:v>
      </x:c>
      <x:c r="B843" s="54" t="s">
        <x:v>645</x:v>
      </x:c>
      <x:c r="C843" s="54" t="s">
        <x:v>41</x:v>
      </x:c>
      <x:c r="D843" s="55" t="s">
        <x:v>35</x:v>
      </x:c>
      <x:c r="E843" s="56" t="s">
        <x:v>42</x:v>
      </x:c>
      <x:c r="F843" s="56" t="s">
        <x:v>42</x:v>
      </x:c>
      <x:c r="G843" s="57">
        <x:f>SUM(G844:G844)</x:f>
      </x:c>
      <x:c r="H843" s="0" t="s"/>
    </x:row>
    <x:row r="844" spans="1:8">
      <x:c r="A844" s="58" t="s">
        <x:v>1904</x:v>
      </x:c>
      <x:c r="B844" s="58" t="s"/>
      <x:c r="C844" s="59" t="s"/>
      <x:c r="D844" s="59" t="n">
        <x:v>35</x:v>
      </x:c>
      <x:c r="E844" s="59" t="n">
        <x:v>0.6</x:v>
      </x:c>
      <x:c r="F844" s="59" t="n">
        <x:v>0.6</x:v>
      </x:c>
      <x:c r="G844" s="59">
        <x:f>PRODUCT(C844:F844)</x:f>
      </x:c>
      <x:c r="H844" s="0" t="s"/>
    </x:row>
    <x:row r="846" spans="1:8" customFormat="1" ht="45" customHeight="1">
      <x:c r="A846" s="54" t="s">
        <x:v>1905</x:v>
      </x:c>
      <x:c r="B846" s="54" t="s">
        <x:v>645</x:v>
      </x:c>
      <x:c r="C846" s="54" t="s">
        <x:v>369</x:v>
      </x:c>
      <x:c r="D846" s="55" t="s">
        <x:v>16</x:v>
      </x:c>
      <x:c r="E846" s="56" t="s">
        <x:v>1906</x:v>
      </x:c>
      <x:c r="F846" s="56" t="s">
        <x:v>1906</x:v>
      </x:c>
      <x:c r="G846" s="57">
        <x:f>SUM(G847:G847)</x:f>
      </x:c>
      <x:c r="H846" s="0" t="s"/>
    </x:row>
    <x:row r="847" spans="1:8">
      <x:c r="A847" s="58" t="s">
        <x:v>1904</x:v>
      </x:c>
      <x:c r="B847" s="58" t="s"/>
      <x:c r="C847" s="59" t="s"/>
      <x:c r="D847" s="59" t="n">
        <x:v>35</x:v>
      </x:c>
      <x:c r="E847" s="59" t="s"/>
      <x:c r="F847" s="59" t="s"/>
      <x:c r="G847" s="59">
        <x:f>PRODUCT(C847:F847)</x:f>
      </x:c>
      <x:c r="H847" s="0" t="s"/>
    </x:row>
    <x:row r="849" spans="1:8" customFormat="1" ht="45" customHeight="1">
      <x:c r="A849" s="54" t="s">
        <x:v>1907</x:v>
      </x:c>
      <x:c r="B849" s="54" t="s">
        <x:v>645</x:v>
      </x:c>
      <x:c r="C849" s="54" t="s">
        <x:v>357</x:v>
      </x:c>
      <x:c r="D849" s="55" t="s">
        <x:v>35</x:v>
      </x:c>
      <x:c r="E849" s="56" t="s">
        <x:v>358</x:v>
      </x:c>
      <x:c r="F849" s="56" t="s">
        <x:v>358</x:v>
      </x:c>
      <x:c r="G849" s="57">
        <x:f>SUM(G850:G850)</x:f>
      </x:c>
      <x:c r="H849" s="0" t="s"/>
    </x:row>
    <x:row r="850" spans="1:8">
      <x:c r="A850" s="58" t="s">
        <x:v>1904</x:v>
      </x:c>
      <x:c r="B850" s="58" t="s"/>
      <x:c r="C850" s="59" t="s"/>
      <x:c r="D850" s="59" t="n">
        <x:v>35</x:v>
      </x:c>
      <x:c r="E850" s="59" t="n">
        <x:v>0.6</x:v>
      </x:c>
      <x:c r="F850" s="59" t="n">
        <x:v>0.2</x:v>
      </x:c>
      <x:c r="G850" s="59">
        <x:f>PRODUCT(C850:F850)</x:f>
      </x:c>
      <x:c r="H850" s="0" t="s"/>
    </x:row>
    <x:row r="852" spans="1:8" customFormat="1" ht="45" customHeight="1">
      <x:c r="A852" s="54" t="s">
        <x:v>1908</x:v>
      </x:c>
      <x:c r="B852" s="54" t="s">
        <x:v>645</x:v>
      </x:c>
      <x:c r="C852" s="54" t="s">
        <x:v>199</x:v>
      </x:c>
      <x:c r="D852" s="55" t="s">
        <x:v>35</x:v>
      </x:c>
      <x:c r="E852" s="56" t="s">
        <x:v>200</x:v>
      </x:c>
      <x:c r="F852" s="56" t="s">
        <x:v>200</x:v>
      </x:c>
      <x:c r="G852" s="57">
        <x:f>SUM(G853:G853)</x:f>
      </x:c>
      <x:c r="H852" s="0" t="s"/>
    </x:row>
    <x:row r="853" spans="1:8">
      <x:c r="A853" s="58" t="s">
        <x:v>1904</x:v>
      </x:c>
      <x:c r="B853" s="58" t="s"/>
      <x:c r="C853" s="59" t="s"/>
      <x:c r="D853" s="59" t="n">
        <x:v>35</x:v>
      </x:c>
      <x:c r="E853" s="59" t="n">
        <x:v>0.6</x:v>
      </x:c>
      <x:c r="F853" s="59" t="n">
        <x:v>0.2</x:v>
      </x:c>
      <x:c r="G853" s="59">
        <x:f>PRODUCT(C853:F853)</x:f>
      </x:c>
      <x:c r="H853" s="0" t="s"/>
    </x:row>
    <x:row r="855" spans="1:8" customFormat="1" ht="45" customHeight="1">
      <x:c r="A855" s="54" t="s">
        <x:v>1909</x:v>
      </x:c>
      <x:c r="B855" s="54" t="s">
        <x:v>645</x:v>
      </x:c>
      <x:c r="C855" s="54" t="s">
        <x:v>359</x:v>
      </x:c>
      <x:c r="D855" s="55" t="s">
        <x:v>35</x:v>
      </x:c>
      <x:c r="E855" s="56" t="s">
        <x:v>360</x:v>
      </x:c>
      <x:c r="F855" s="56" t="s">
        <x:v>360</x:v>
      </x:c>
      <x:c r="G855" s="57">
        <x:f>SUM(G856:G856)</x:f>
      </x:c>
      <x:c r="H855" s="0" t="s"/>
    </x:row>
    <x:row r="856" spans="1:8">
      <x:c r="A856" s="58" t="s">
        <x:v>1904</x:v>
      </x:c>
      <x:c r="B856" s="58" t="s"/>
      <x:c r="C856" s="59" t="s"/>
      <x:c r="D856" s="59" t="n">
        <x:v>35</x:v>
      </x:c>
      <x:c r="E856" s="59" t="n">
        <x:v>0.6</x:v>
      </x:c>
      <x:c r="F856" s="59" t="n">
        <x:v>0.2</x:v>
      </x:c>
      <x:c r="G856" s="59">
        <x:f>PRODUCT(C856:F856)</x:f>
      </x:c>
      <x:c r="H856" s="0" t="s"/>
    </x:row>
    <x:row r="858" spans="1:8" customFormat="1" ht="45" customHeight="1">
      <x:c r="A858" s="54" t="s">
        <x:v>1910</x:v>
      </x:c>
      <x:c r="B858" s="54" t="s">
        <x:v>645</x:v>
      </x:c>
      <x:c r="C858" s="54" t="s">
        <x:v>371</x:v>
      </x:c>
      <x:c r="D858" s="55" t="s">
        <x:v>26</x:v>
      </x:c>
      <x:c r="E858" s="56" t="s">
        <x:v>372</x:v>
      </x:c>
      <x:c r="F858" s="56" t="s">
        <x:v>372</x:v>
      </x:c>
      <x:c r="G858" s="57">
        <x:f>SUM(G859:G859)</x:f>
      </x:c>
      <x:c r="H858" s="0" t="s"/>
    </x:row>
    <x:row r="859" spans="1:8">
      <x:c r="A859" s="58" t="s">
        <x:v>1648</x:v>
      </x:c>
      <x:c r="B859" s="58" t="s"/>
      <x:c r="C859" s="59" t="n">
        <x:v>1</x:v>
      </x:c>
      <x:c r="D859" s="59" t="s"/>
      <x:c r="E859" s="59" t="s"/>
      <x:c r="F859" s="59" t="s"/>
      <x:c r="G859" s="59">
        <x:f>PRODUCT(C859:F859)</x:f>
      </x:c>
      <x:c r="H859" s="0" t="s"/>
    </x:row>
    <x:row r="861" spans="1:8">
      <x:c r="B861" s="0" t="s">
        <x:v>1616</x:v>
      </x:c>
      <x:c r="C861" s="52" t="s">
        <x:v>6</x:v>
      </x:c>
      <x:c r="D861" s="53" t="s">
        <x:v>7</x:v>
      </x:c>
      <x:c r="E861" s="52" t="s">
        <x:v>8</x:v>
      </x:c>
    </x:row>
    <x:row r="862" spans="1:8">
      <x:c r="B862" s="0" t="s">
        <x:v>1616</x:v>
      </x:c>
      <x:c r="C862" s="52" t="s">
        <x:v>9</x:v>
      </x:c>
      <x:c r="D862" s="53" t="s">
        <x:v>351</x:v>
      </x:c>
      <x:c r="E862" s="52" t="s">
        <x:v>352</x:v>
      </x:c>
    </x:row>
    <x:row r="863" spans="1:8">
      <x:c r="B863" s="0" t="s">
        <x:v>1616</x:v>
      </x:c>
      <x:c r="C863" s="52" t="s">
        <x:v>51</x:v>
      </x:c>
      <x:c r="D863" s="53" t="s">
        <x:v>76</x:v>
      </x:c>
      <x:c r="E863" s="52" t="s">
        <x:v>373</x:v>
      </x:c>
    </x:row>
    <x:row r="865" spans="1:8" customFormat="1" ht="45" customHeight="1">
      <x:c r="A865" s="54" t="s">
        <x:v>1911</x:v>
      </x:c>
      <x:c r="B865" s="54" t="s">
        <x:v>645</x:v>
      </x:c>
      <x:c r="C865" s="54" t="s">
        <x:v>21</x:v>
      </x:c>
      <x:c r="D865" s="55" t="s">
        <x:v>16</x:v>
      </x:c>
      <x:c r="E865" s="56" t="s">
        <x:v>22</x:v>
      </x:c>
      <x:c r="F865" s="56" t="s">
        <x:v>22</x:v>
      </x:c>
      <x:c r="G865" s="57">
        <x:f>SUM(G866:G866)</x:f>
      </x:c>
      <x:c r="H865" s="0" t="s"/>
    </x:row>
    <x:row r="866" spans="1:8">
      <x:c r="A866" s="58" t="s">
        <x:v>1912</x:v>
      </x:c>
      <x:c r="B866" s="58" t="s"/>
      <x:c r="C866" s="59" t="n">
        <x:v>2</x:v>
      </x:c>
      <x:c r="D866" s="59" t="n">
        <x:v>15</x:v>
      </x:c>
      <x:c r="E866" s="59" t="s"/>
      <x:c r="F866" s="59" t="s"/>
      <x:c r="G866" s="59">
        <x:f>PRODUCT(C866:F866)</x:f>
      </x:c>
      <x:c r="H866" s="0" t="s"/>
    </x:row>
    <x:row r="868" spans="1:8" customFormat="1" ht="45" customHeight="1">
      <x:c r="A868" s="54" t="s">
        <x:v>1913</x:v>
      </x:c>
      <x:c r="B868" s="54" t="s">
        <x:v>645</x:v>
      </x:c>
      <x:c r="C868" s="54" t="s">
        <x:v>23</x:v>
      </x:c>
      <x:c r="D868" s="55" t="s">
        <x:v>13</x:v>
      </x:c>
      <x:c r="E868" s="56" t="s">
        <x:v>24</x:v>
      </x:c>
      <x:c r="F868" s="56" t="s">
        <x:v>24</x:v>
      </x:c>
      <x:c r="G868" s="57">
        <x:f>SUM(G869:G869)</x:f>
      </x:c>
      <x:c r="H868" s="0" t="s"/>
    </x:row>
    <x:row r="869" spans="1:8">
      <x:c r="A869" s="58" t="s">
        <x:v>1912</x:v>
      </x:c>
      <x:c r="B869" s="58" t="s"/>
      <x:c r="C869" s="59" t="s"/>
      <x:c r="D869" s="59" t="n">
        <x:v>15</x:v>
      </x:c>
      <x:c r="E869" s="59" t="n">
        <x:v>2</x:v>
      </x:c>
      <x:c r="F869" s="59" t="s"/>
      <x:c r="G869" s="59">
        <x:f>PRODUCT(C869:F869)</x:f>
      </x:c>
      <x:c r="H869" s="0" t="s"/>
    </x:row>
    <x:row r="871" spans="1:8" customFormat="1" ht="45" customHeight="1">
      <x:c r="A871" s="54" t="s">
        <x:v>1914</x:v>
      </x:c>
      <x:c r="B871" s="54" t="s">
        <x:v>645</x:v>
      </x:c>
      <x:c r="C871" s="54" t="s">
        <x:v>41</x:v>
      </x:c>
      <x:c r="D871" s="55" t="s">
        <x:v>35</x:v>
      </x:c>
      <x:c r="E871" s="56" t="s">
        <x:v>42</x:v>
      </x:c>
      <x:c r="F871" s="56" t="s">
        <x:v>42</x:v>
      </x:c>
      <x:c r="G871" s="57">
        <x:f>SUM(G872:G875)</x:f>
      </x:c>
      <x:c r="H871" s="0" t="s"/>
    </x:row>
    <x:row r="872" spans="1:8">
      <x:c r="A872" s="58" t="s">
        <x:v>1915</x:v>
      </x:c>
      <x:c r="B872" s="58" t="s"/>
      <x:c r="C872" s="59" t="s"/>
      <x:c r="D872" s="59" t="n">
        <x:v>172</x:v>
      </x:c>
      <x:c r="E872" s="59" t="n">
        <x:v>0.6</x:v>
      </x:c>
      <x:c r="F872" s="59" t="n">
        <x:v>0.6</x:v>
      </x:c>
      <x:c r="G872" s="59">
        <x:f>PRODUCT(C872:F872)</x:f>
      </x:c>
      <x:c r="H872" s="0" t="s"/>
    </x:row>
    <x:row r="873" spans="1:8">
      <x:c r="A873" s="58" t="s">
        <x:v>1916</x:v>
      </x:c>
      <x:c r="B873" s="58" t="s"/>
      <x:c r="C873" s="59" t="s"/>
      <x:c r="D873" s="59" t="n">
        <x:v>5</x:v>
      </x:c>
      <x:c r="E873" s="59" t="n">
        <x:v>0.6</x:v>
      </x:c>
      <x:c r="F873" s="59" t="n">
        <x:v>0.6</x:v>
      </x:c>
      <x:c r="G873" s="59">
        <x:f>PRODUCT(C873:F873)</x:f>
      </x:c>
      <x:c r="H873" s="0" t="s"/>
    </x:row>
    <x:row r="874" spans="1:8">
      <x:c r="A874" s="58" t="s"/>
      <x:c r="B874" s="58" t="s"/>
      <x:c r="C874" s="59" t="s"/>
      <x:c r="D874" s="59" t="n">
        <x:v>25</x:v>
      </x:c>
      <x:c r="E874" s="59" t="n">
        <x:v>0.6</x:v>
      </x:c>
      <x:c r="F874" s="59" t="n">
        <x:v>0.6</x:v>
      </x:c>
      <x:c r="G874" s="59">
        <x:f>PRODUCT(C874:F874)</x:f>
      </x:c>
      <x:c r="H874" s="0" t="s"/>
    </x:row>
    <x:row r="875" spans="1:8">
      <x:c r="A875" s="58" t="s">
        <x:v>1895</x:v>
      </x:c>
      <x:c r="B875" s="58" t="s"/>
      <x:c r="C875" s="59" t="s"/>
      <x:c r="D875" s="59" t="n">
        <x:v>15</x:v>
      </x:c>
      <x:c r="E875" s="59" t="n">
        <x:v>0.6</x:v>
      </x:c>
      <x:c r="F875" s="59" t="n">
        <x:v>0.6</x:v>
      </x:c>
      <x:c r="G875" s="59">
        <x:f>PRODUCT(C875:F875)</x:f>
      </x:c>
      <x:c r="H875" s="0" t="s"/>
    </x:row>
    <x:row r="877" spans="1:8" customFormat="1" ht="45" customHeight="1">
      <x:c r="A877" s="54" t="s">
        <x:v>1917</x:v>
      </x:c>
      <x:c r="B877" s="54" t="s">
        <x:v>645</x:v>
      </x:c>
      <x:c r="C877" s="54" t="s">
        <x:v>357</x:v>
      </x:c>
      <x:c r="D877" s="55" t="s">
        <x:v>35</x:v>
      </x:c>
      <x:c r="E877" s="56" t="s">
        <x:v>358</x:v>
      </x:c>
      <x:c r="F877" s="56" t="s">
        <x:v>358</x:v>
      </x:c>
      <x:c r="G877" s="57">
        <x:f>SUM(G878:G881)</x:f>
      </x:c>
      <x:c r="H877" s="0" t="s"/>
    </x:row>
    <x:row r="878" spans="1:8">
      <x:c r="A878" s="58" t="s">
        <x:v>1915</x:v>
      </x:c>
      <x:c r="B878" s="58" t="s"/>
      <x:c r="C878" s="59" t="s"/>
      <x:c r="D878" s="59" t="n">
        <x:v>172</x:v>
      </x:c>
      <x:c r="E878" s="59" t="n">
        <x:v>0.6</x:v>
      </x:c>
      <x:c r="F878" s="59" t="n">
        <x:v>0.2</x:v>
      </x:c>
      <x:c r="G878" s="59">
        <x:f>PRODUCT(C878:F878)</x:f>
      </x:c>
      <x:c r="H878" s="0" t="s"/>
    </x:row>
    <x:row r="879" spans="1:8">
      <x:c r="A879" s="58" t="s">
        <x:v>1916</x:v>
      </x:c>
      <x:c r="B879" s="58" t="s"/>
      <x:c r="C879" s="59" t="s"/>
      <x:c r="D879" s="59" t="n">
        <x:v>5</x:v>
      </x:c>
      <x:c r="E879" s="59" t="n">
        <x:v>0.6</x:v>
      </x:c>
      <x:c r="F879" s="59" t="n">
        <x:v>0.2</x:v>
      </x:c>
      <x:c r="G879" s="59">
        <x:f>PRODUCT(C879:F879)</x:f>
      </x:c>
      <x:c r="H879" s="0" t="s"/>
    </x:row>
    <x:row r="880" spans="1:8">
      <x:c r="A880" s="58" t="s"/>
      <x:c r="B880" s="58" t="s"/>
      <x:c r="C880" s="59" t="s"/>
      <x:c r="D880" s="59" t="n">
        <x:v>25</x:v>
      </x:c>
      <x:c r="E880" s="59" t="n">
        <x:v>0.6</x:v>
      </x:c>
      <x:c r="F880" s="59" t="n">
        <x:v>0.2</x:v>
      </x:c>
      <x:c r="G880" s="59">
        <x:f>PRODUCT(C880:F880)</x:f>
      </x:c>
      <x:c r="H880" s="0" t="s"/>
    </x:row>
    <x:row r="881" spans="1:8">
      <x:c r="A881" s="58" t="s">
        <x:v>1895</x:v>
      </x:c>
      <x:c r="B881" s="58" t="s"/>
      <x:c r="C881" s="59" t="s"/>
      <x:c r="D881" s="59" t="n">
        <x:v>15</x:v>
      </x:c>
      <x:c r="E881" s="59" t="n">
        <x:v>0.6</x:v>
      </x:c>
      <x:c r="F881" s="59" t="n">
        <x:v>0.2</x:v>
      </x:c>
      <x:c r="G881" s="59">
        <x:f>PRODUCT(C881:F881)</x:f>
      </x:c>
      <x:c r="H881" s="0" t="s"/>
    </x:row>
    <x:row r="883" spans="1:8" customFormat="1" ht="45" customHeight="1">
      <x:c r="A883" s="54" t="s">
        <x:v>1918</x:v>
      </x:c>
      <x:c r="B883" s="54" t="s">
        <x:v>645</x:v>
      </x:c>
      <x:c r="C883" s="54" t="s">
        <x:v>199</x:v>
      </x:c>
      <x:c r="D883" s="55" t="s">
        <x:v>35</x:v>
      </x:c>
      <x:c r="E883" s="56" t="s">
        <x:v>200</x:v>
      </x:c>
      <x:c r="F883" s="56" t="s">
        <x:v>200</x:v>
      </x:c>
      <x:c r="G883" s="57">
        <x:f>SUM(G884:G887)</x:f>
      </x:c>
      <x:c r="H883" s="0" t="s"/>
    </x:row>
    <x:row r="884" spans="1:8">
      <x:c r="A884" s="58" t="s">
        <x:v>1915</x:v>
      </x:c>
      <x:c r="B884" s="58" t="s"/>
      <x:c r="C884" s="59" t="s"/>
      <x:c r="D884" s="59" t="n">
        <x:v>172</x:v>
      </x:c>
      <x:c r="E884" s="59" t="n">
        <x:v>0.6</x:v>
      </x:c>
      <x:c r="F884" s="59" t="n">
        <x:v>0.2</x:v>
      </x:c>
      <x:c r="G884" s="59">
        <x:f>PRODUCT(C884:F884)</x:f>
      </x:c>
      <x:c r="H884" s="0" t="s"/>
    </x:row>
    <x:row r="885" spans="1:8">
      <x:c r="A885" s="58" t="s">
        <x:v>1916</x:v>
      </x:c>
      <x:c r="B885" s="58" t="s"/>
      <x:c r="C885" s="59" t="s"/>
      <x:c r="D885" s="59" t="n">
        <x:v>5</x:v>
      </x:c>
      <x:c r="E885" s="59" t="n">
        <x:v>0.6</x:v>
      </x:c>
      <x:c r="F885" s="59" t="n">
        <x:v>0.2</x:v>
      </x:c>
      <x:c r="G885" s="59">
        <x:f>PRODUCT(C885:F885)</x:f>
      </x:c>
      <x:c r="H885" s="0" t="s"/>
    </x:row>
    <x:row r="886" spans="1:8">
      <x:c r="A886" s="58" t="s"/>
      <x:c r="B886" s="58" t="s"/>
      <x:c r="C886" s="59" t="s"/>
      <x:c r="D886" s="59" t="n">
        <x:v>25</x:v>
      </x:c>
      <x:c r="E886" s="59" t="n">
        <x:v>0.6</x:v>
      </x:c>
      <x:c r="F886" s="59" t="n">
        <x:v>0.2</x:v>
      </x:c>
      <x:c r="G886" s="59">
        <x:f>PRODUCT(C886:F886)</x:f>
      </x:c>
      <x:c r="H886" s="0" t="s"/>
    </x:row>
    <x:row r="887" spans="1:8">
      <x:c r="A887" s="58" t="s">
        <x:v>1895</x:v>
      </x:c>
      <x:c r="B887" s="58" t="s"/>
      <x:c r="C887" s="59" t="s"/>
      <x:c r="D887" s="59" t="n">
        <x:v>15</x:v>
      </x:c>
      <x:c r="E887" s="59" t="n">
        <x:v>0.6</x:v>
      </x:c>
      <x:c r="F887" s="59" t="n">
        <x:v>0.2</x:v>
      </x:c>
      <x:c r="G887" s="59">
        <x:f>PRODUCT(C887:F887)</x:f>
      </x:c>
      <x:c r="H887" s="0" t="s"/>
    </x:row>
    <x:row r="889" spans="1:8" customFormat="1" ht="45" customHeight="1">
      <x:c r="A889" s="54" t="s">
        <x:v>1919</x:v>
      </x:c>
      <x:c r="B889" s="54" t="s">
        <x:v>645</x:v>
      </x:c>
      <x:c r="C889" s="54" t="s">
        <x:v>359</x:v>
      </x:c>
      <x:c r="D889" s="55" t="s">
        <x:v>35</x:v>
      </x:c>
      <x:c r="E889" s="56" t="s">
        <x:v>360</x:v>
      </x:c>
      <x:c r="F889" s="56" t="s">
        <x:v>360</x:v>
      </x:c>
      <x:c r="G889" s="57">
        <x:f>SUM(G890:G893)</x:f>
      </x:c>
      <x:c r="H889" s="0" t="s"/>
    </x:row>
    <x:row r="890" spans="1:8">
      <x:c r="A890" s="58" t="s">
        <x:v>1915</x:v>
      </x:c>
      <x:c r="B890" s="58" t="s"/>
      <x:c r="C890" s="59" t="s"/>
      <x:c r="D890" s="59" t="n">
        <x:v>172</x:v>
      </x:c>
      <x:c r="E890" s="59" t="n">
        <x:v>0.6</x:v>
      </x:c>
      <x:c r="F890" s="59" t="n">
        <x:v>0.2</x:v>
      </x:c>
      <x:c r="G890" s="59">
        <x:f>PRODUCT(C890:F890)</x:f>
      </x:c>
      <x:c r="H890" s="0" t="s"/>
    </x:row>
    <x:row r="891" spans="1:8">
      <x:c r="A891" s="58" t="s">
        <x:v>1916</x:v>
      </x:c>
      <x:c r="B891" s="58" t="s"/>
      <x:c r="C891" s="59" t="s"/>
      <x:c r="D891" s="59" t="n">
        <x:v>5</x:v>
      </x:c>
      <x:c r="E891" s="59" t="n">
        <x:v>0.6</x:v>
      </x:c>
      <x:c r="F891" s="59" t="n">
        <x:v>0.2</x:v>
      </x:c>
      <x:c r="G891" s="59">
        <x:f>PRODUCT(C891:F891)</x:f>
      </x:c>
      <x:c r="H891" s="0" t="s"/>
    </x:row>
    <x:row r="892" spans="1:8">
      <x:c r="A892" s="58" t="s"/>
      <x:c r="B892" s="58" t="s"/>
      <x:c r="C892" s="59" t="s"/>
      <x:c r="D892" s="59" t="n">
        <x:v>25</x:v>
      </x:c>
      <x:c r="E892" s="59" t="n">
        <x:v>0.6</x:v>
      </x:c>
      <x:c r="F892" s="59" t="n">
        <x:v>0.2</x:v>
      </x:c>
      <x:c r="G892" s="59">
        <x:f>PRODUCT(C892:F892)</x:f>
      </x:c>
      <x:c r="H892" s="0" t="s"/>
    </x:row>
    <x:row r="893" spans="1:8">
      <x:c r="A893" s="58" t="s">
        <x:v>1895</x:v>
      </x:c>
      <x:c r="B893" s="58" t="s"/>
      <x:c r="C893" s="59" t="s"/>
      <x:c r="D893" s="59" t="n">
        <x:v>15</x:v>
      </x:c>
      <x:c r="E893" s="59" t="n">
        <x:v>0.6</x:v>
      </x:c>
      <x:c r="F893" s="59" t="n">
        <x:v>0.2</x:v>
      </x:c>
      <x:c r="G893" s="59">
        <x:f>PRODUCT(C893:F893)</x:f>
      </x:c>
      <x:c r="H893" s="0" t="s"/>
    </x:row>
    <x:row r="895" spans="1:8" customFormat="1" ht="45" customHeight="1">
      <x:c r="A895" s="54" t="s">
        <x:v>1920</x:v>
      </x:c>
      <x:c r="B895" s="54" t="s">
        <x:v>645</x:v>
      </x:c>
      <x:c r="C895" s="54" t="s">
        <x:v>361</x:v>
      </x:c>
      <x:c r="D895" s="55" t="s">
        <x:v>26</x:v>
      </x:c>
      <x:c r="E895" s="56" t="s">
        <x:v>362</x:v>
      </x:c>
      <x:c r="F895" s="56" t="s">
        <x:v>362</x:v>
      </x:c>
      <x:c r="G895" s="57">
        <x:f>SUM(G896:G896)</x:f>
      </x:c>
      <x:c r="H895" s="0" t="s"/>
    </x:row>
    <x:row r="896" spans="1:8">
      <x:c r="A896" s="58" t="s">
        <x:v>1618</x:v>
      </x:c>
      <x:c r="B896" s="58" t="s"/>
      <x:c r="C896" s="59" t="n">
        <x:v>5</x:v>
      </x:c>
      <x:c r="D896" s="59" t="s"/>
      <x:c r="E896" s="59" t="s"/>
      <x:c r="F896" s="59" t="s"/>
      <x:c r="G896" s="59">
        <x:f>PRODUCT(C896:F896)</x:f>
      </x:c>
      <x:c r="H896" s="0" t="s"/>
    </x:row>
    <x:row r="898" spans="1:8" customFormat="1" ht="45" customHeight="1">
      <x:c r="A898" s="54" t="s">
        <x:v>1921</x:v>
      </x:c>
      <x:c r="B898" s="54" t="s">
        <x:v>645</x:v>
      </x:c>
      <x:c r="C898" s="54" t="s">
        <x:v>211</x:v>
      </x:c>
      <x:c r="D898" s="55" t="s">
        <x:v>35</x:v>
      </x:c>
      <x:c r="E898" s="56" t="s">
        <x:v>212</x:v>
      </x:c>
      <x:c r="F898" s="56" t="s">
        <x:v>212</x:v>
      </x:c>
      <x:c r="G898" s="57">
        <x:f>SUM(G899:G899)</x:f>
      </x:c>
      <x:c r="H898" s="0" t="s"/>
    </x:row>
    <x:row r="899" spans="1:8">
      <x:c r="A899" s="58" t="s">
        <x:v>1773</x:v>
      </x:c>
      <x:c r="B899" s="58" t="s"/>
      <x:c r="C899" s="59" t="s"/>
      <x:c r="D899" s="59" t="n">
        <x:v>15</x:v>
      </x:c>
      <x:c r="E899" s="59" t="n">
        <x:v>2</x:v>
      </x:c>
      <x:c r="F899" s="59" t="n">
        <x:v>0.15</x:v>
      </x:c>
      <x:c r="G899" s="59">
        <x:f>PRODUCT(C899:F899)</x:f>
      </x:c>
      <x:c r="H899" s="0" t="s"/>
    </x:row>
    <x:row r="901" spans="1:8" customFormat="1" ht="45" customHeight="1">
      <x:c r="A901" s="54" t="s">
        <x:v>1922</x:v>
      </x:c>
      <x:c r="B901" s="54" t="s">
        <x:v>645</x:v>
      </x:c>
      <x:c r="C901" s="54" t="s">
        <x:v>213</x:v>
      </x:c>
      <x:c r="D901" s="55" t="s">
        <x:v>214</x:v>
      </x:c>
      <x:c r="E901" s="56" t="s">
        <x:v>215</x:v>
      </x:c>
      <x:c r="F901" s="56" t="s">
        <x:v>215</x:v>
      </x:c>
      <x:c r="G901" s="57">
        <x:f>SUM(G902:G902)</x:f>
      </x:c>
      <x:c r="H901" s="0" t="s"/>
    </x:row>
    <x:row r="902" spans="1:8">
      <x:c r="A902" s="58" t="s">
        <x:v>1618</x:v>
      </x:c>
      <x:c r="B902" s="58" t="s"/>
      <x:c r="C902" s="59" t="n">
        <x:v>2.4</x:v>
      </x:c>
      <x:c r="D902" s="59" t="n">
        <x:v>15</x:v>
      </x:c>
      <x:c r="E902" s="59" t="n">
        <x:v>2</x:v>
      </x:c>
      <x:c r="F902" s="59" t="n">
        <x:v>0.07</x:v>
      </x:c>
      <x:c r="G902" s="59">
        <x:f>PRODUCT(C902:F902)</x:f>
      </x:c>
      <x:c r="H902" s="0" t="s"/>
    </x:row>
    <x:row r="904" spans="1:8" customFormat="1" ht="45" customHeight="1">
      <x:c r="A904" s="54" t="s">
        <x:v>1923</x:v>
      </x:c>
      <x:c r="B904" s="54" t="s">
        <x:v>645</x:v>
      </x:c>
      <x:c r="C904" s="54" t="s">
        <x:v>375</x:v>
      </x:c>
      <x:c r="D904" s="55" t="s">
        <x:v>26</x:v>
      </x:c>
      <x:c r="E904" s="56" t="s">
        <x:v>376</x:v>
      </x:c>
      <x:c r="F904" s="56" t="s">
        <x:v>376</x:v>
      </x:c>
      <x:c r="G904" s="57">
        <x:f>SUM(G905:G905)</x:f>
      </x:c>
      <x:c r="H904" s="0" t="s"/>
    </x:row>
    <x:row r="905" spans="1:8">
      <x:c r="A905" s="58" t="s">
        <x:v>1924</x:v>
      </x:c>
      <x:c r="B905" s="58" t="s"/>
      <x:c r="C905" s="59" t="n">
        <x:v>0.5</x:v>
      </x:c>
      <x:c r="D905" s="59" t="s"/>
      <x:c r="E905" s="59" t="s"/>
      <x:c r="F905" s="59" t="s"/>
      <x:c r="G905" s="59">
        <x:f>PRODUCT(C905:F905)</x:f>
      </x:c>
      <x:c r="H905" s="0" t="s"/>
    </x:row>
    <x:row r="907" spans="1:8">
      <x:c r="B907" s="0" t="s">
        <x:v>1616</x:v>
      </x:c>
      <x:c r="C907" s="52" t="s">
        <x:v>6</x:v>
      </x:c>
      <x:c r="D907" s="53" t="s">
        <x:v>7</x:v>
      </x:c>
      <x:c r="E907" s="52" t="s">
        <x:v>8</x:v>
      </x:c>
    </x:row>
    <x:row r="908" spans="1:8">
      <x:c r="B908" s="0" t="s">
        <x:v>1616</x:v>
      </x:c>
      <x:c r="C908" s="52" t="s">
        <x:v>9</x:v>
      </x:c>
      <x:c r="D908" s="53" t="s">
        <x:v>351</x:v>
      </x:c>
      <x:c r="E908" s="52" t="s">
        <x:v>352</x:v>
      </x:c>
    </x:row>
    <x:row r="909" spans="1:8">
      <x:c r="B909" s="0" t="s">
        <x:v>1616</x:v>
      </x:c>
      <x:c r="C909" s="52" t="s">
        <x:v>51</x:v>
      </x:c>
      <x:c r="D909" s="53" t="s">
        <x:v>141</x:v>
      </x:c>
      <x:c r="E909" s="52" t="s">
        <x:v>377</x:v>
      </x:c>
    </x:row>
    <x:row r="911" spans="1:8" customFormat="1" ht="45" customHeight="1">
      <x:c r="A911" s="54" t="s">
        <x:v>1925</x:v>
      </x:c>
      <x:c r="B911" s="54" t="s">
        <x:v>645</x:v>
      </x:c>
      <x:c r="C911" s="54" t="s">
        <x:v>21</x:v>
      </x:c>
      <x:c r="D911" s="55" t="s">
        <x:v>16</x:v>
      </x:c>
      <x:c r="E911" s="56" t="s">
        <x:v>22</x:v>
      </x:c>
      <x:c r="F911" s="56" t="s">
        <x:v>22</x:v>
      </x:c>
      <x:c r="G911" s="57">
        <x:f>SUM(G912:G912)</x:f>
      </x:c>
      <x:c r="H911" s="0" t="s"/>
    </x:row>
    <x:row r="912" spans="1:8">
      <x:c r="A912" s="58" t="s">
        <x:v>1926</x:v>
      </x:c>
      <x:c r="B912" s="58" t="s"/>
      <x:c r="C912" s="59" t="n">
        <x:v>2</x:v>
      </x:c>
      <x:c r="D912" s="59" t="n">
        <x:v>10</x:v>
      </x:c>
      <x:c r="E912" s="59" t="s"/>
      <x:c r="F912" s="59" t="s"/>
      <x:c r="G912" s="59">
        <x:f>PRODUCT(C912:F912)</x:f>
      </x:c>
      <x:c r="H912" s="0" t="s"/>
    </x:row>
    <x:row r="914" spans="1:8" customFormat="1" ht="45" customHeight="1">
      <x:c r="A914" s="54" t="s">
        <x:v>1927</x:v>
      </x:c>
      <x:c r="B914" s="54" t="s">
        <x:v>645</x:v>
      </x:c>
      <x:c r="C914" s="54" t="s">
        <x:v>23</x:v>
      </x:c>
      <x:c r="D914" s="55" t="s">
        <x:v>13</x:v>
      </x:c>
      <x:c r="E914" s="56" t="s">
        <x:v>24</x:v>
      </x:c>
      <x:c r="F914" s="56" t="s">
        <x:v>24</x:v>
      </x:c>
      <x:c r="G914" s="57">
        <x:f>SUM(G915:G915)</x:f>
      </x:c>
      <x:c r="H914" s="0" t="s"/>
    </x:row>
    <x:row r="915" spans="1:8">
      <x:c r="A915" s="58" t="s">
        <x:v>1926</x:v>
      </x:c>
      <x:c r="B915" s="58" t="s"/>
      <x:c r="C915" s="59" t="s"/>
      <x:c r="D915" s="59" t="n">
        <x:v>10</x:v>
      </x:c>
      <x:c r="E915" s="59" t="n">
        <x:v>2</x:v>
      </x:c>
      <x:c r="F915" s="59" t="s"/>
      <x:c r="G915" s="59">
        <x:f>PRODUCT(C915:F915)</x:f>
      </x:c>
      <x:c r="H915" s="0" t="s"/>
    </x:row>
    <x:row r="917" spans="1:8" customFormat="1" ht="45" customHeight="1">
      <x:c r="A917" s="54" t="s">
        <x:v>1928</x:v>
      </x:c>
      <x:c r="B917" s="54" t="s">
        <x:v>645</x:v>
      </x:c>
      <x:c r="C917" s="54" t="s">
        <x:v>41</x:v>
      </x:c>
      <x:c r="D917" s="55" t="s">
        <x:v>35</x:v>
      </x:c>
      <x:c r="E917" s="56" t="s">
        <x:v>42</x:v>
      </x:c>
      <x:c r="F917" s="56" t="s">
        <x:v>42</x:v>
      </x:c>
      <x:c r="G917" s="57">
        <x:f>SUM(G918:G927)</x:f>
      </x:c>
      <x:c r="H917" s="0" t="s"/>
    </x:row>
    <x:row r="918" spans="1:8">
      <x:c r="A918" s="58" t="s">
        <x:v>1893</x:v>
      </x:c>
      <x:c r="B918" s="58" t="s"/>
      <x:c r="C918" s="59" t="s"/>
      <x:c r="D918" s="59" t="n">
        <x:v>68</x:v>
      </x:c>
      <x:c r="E918" s="59" t="n">
        <x:v>0.6</x:v>
      </x:c>
      <x:c r="F918" s="59" t="n">
        <x:v>0.6</x:v>
      </x:c>
      <x:c r="G918" s="59">
        <x:f>PRODUCT(C918:F918)</x:f>
      </x:c>
      <x:c r="H918" s="0" t="s"/>
    </x:row>
    <x:row r="919" spans="1:8">
      <x:c r="A919" s="58" t="s"/>
      <x:c r="B919" s="58" t="s"/>
      <x:c r="C919" s="59" t="s"/>
      <x:c r="D919" s="59" t="n">
        <x:v>78</x:v>
      </x:c>
      <x:c r="E919" s="59" t="n">
        <x:v>0.6</x:v>
      </x:c>
      <x:c r="F919" s="59" t="n">
        <x:v>0.6</x:v>
      </x:c>
      <x:c r="G919" s="59">
        <x:f>PRODUCT(C919:F919)</x:f>
      </x:c>
      <x:c r="H919" s="0" t="s"/>
    </x:row>
    <x:row r="920" spans="1:8">
      <x:c r="A920" s="58" t="s"/>
      <x:c r="B920" s="58" t="s"/>
      <x:c r="C920" s="59" t="s"/>
      <x:c r="D920" s="59" t="n">
        <x:v>35</x:v>
      </x:c>
      <x:c r="E920" s="59" t="n">
        <x:v>0.6</x:v>
      </x:c>
      <x:c r="F920" s="59" t="n">
        <x:v>0.6</x:v>
      </x:c>
      <x:c r="G920" s="59">
        <x:f>PRODUCT(C920:F920)</x:f>
      </x:c>
      <x:c r="H920" s="0" t="s"/>
    </x:row>
    <x:row r="921" spans="1:8">
      <x:c r="A921" s="58" t="s"/>
      <x:c r="B921" s="58" t="s"/>
      <x:c r="C921" s="59" t="s"/>
      <x:c r="D921" s="59" t="n">
        <x:v>23</x:v>
      </x:c>
      <x:c r="E921" s="59" t="n">
        <x:v>0.6</x:v>
      </x:c>
      <x:c r="F921" s="59" t="n">
        <x:v>0.6</x:v>
      </x:c>
      <x:c r="G921" s="59">
        <x:f>PRODUCT(C921:F921)</x:f>
      </x:c>
      <x:c r="H921" s="0" t="s"/>
    </x:row>
    <x:row r="922" spans="1:8">
      <x:c r="A922" s="58" t="s"/>
      <x:c r="B922" s="58" t="s"/>
      <x:c r="C922" s="59" t="s"/>
      <x:c r="D922" s="59" t="n">
        <x:v>32</x:v>
      </x:c>
      <x:c r="E922" s="59" t="n">
        <x:v>0.6</x:v>
      </x:c>
      <x:c r="F922" s="59" t="n">
        <x:v>0.6</x:v>
      </x:c>
      <x:c r="G922" s="59">
        <x:f>PRODUCT(C922:F922)</x:f>
      </x:c>
      <x:c r="H922" s="0" t="s"/>
    </x:row>
    <x:row r="923" spans="1:8">
      <x:c r="A923" s="58" t="s"/>
      <x:c r="B923" s="58" t="s"/>
      <x:c r="C923" s="59" t="s"/>
      <x:c r="D923" s="59" t="n">
        <x:v>18</x:v>
      </x:c>
      <x:c r="E923" s="59" t="n">
        <x:v>0.6</x:v>
      </x:c>
      <x:c r="F923" s="59" t="n">
        <x:v>0.6</x:v>
      </x:c>
      <x:c r="G923" s="59">
        <x:f>PRODUCT(C923:F923)</x:f>
      </x:c>
      <x:c r="H923" s="0" t="s"/>
    </x:row>
    <x:row r="924" spans="1:8">
      <x:c r="A924" s="58" t="s"/>
      <x:c r="B924" s="58" t="s"/>
      <x:c r="C924" s="59" t="s"/>
      <x:c r="D924" s="59" t="n">
        <x:v>32</x:v>
      </x:c>
      <x:c r="E924" s="59" t="n">
        <x:v>0.6</x:v>
      </x:c>
      <x:c r="F924" s="59" t="n">
        <x:v>0.6</x:v>
      </x:c>
      <x:c r="G924" s="59">
        <x:f>PRODUCT(C924:F924)</x:f>
      </x:c>
      <x:c r="H924" s="0" t="s"/>
    </x:row>
    <x:row r="925" spans="1:8">
      <x:c r="A925" s="58" t="s"/>
      <x:c r="B925" s="58" t="s"/>
      <x:c r="C925" s="59" t="s"/>
      <x:c r="D925" s="59" t="n">
        <x:v>20</x:v>
      </x:c>
      <x:c r="E925" s="59" t="n">
        <x:v>0.6</x:v>
      </x:c>
      <x:c r="F925" s="59" t="n">
        <x:v>0.6</x:v>
      </x:c>
      <x:c r="G925" s="59">
        <x:f>PRODUCT(C925:F925)</x:f>
      </x:c>
      <x:c r="H925" s="0" t="s"/>
    </x:row>
    <x:row r="926" spans="1:8">
      <x:c r="A926" s="58" t="s">
        <x:v>1929</x:v>
      </x:c>
      <x:c r="B926" s="58" t="s"/>
      <x:c r="C926" s="59" t="n">
        <x:v>2</x:v>
      </x:c>
      <x:c r="D926" s="59" t="n">
        <x:v>10</x:v>
      </x:c>
      <x:c r="E926" s="59" t="n">
        <x:v>0.6</x:v>
      </x:c>
      <x:c r="F926" s="59" t="n">
        <x:v>0.6</x:v>
      </x:c>
      <x:c r="G926" s="59">
        <x:f>PRODUCT(C926:F926)</x:f>
      </x:c>
      <x:c r="H926" s="0" t="s"/>
    </x:row>
    <x:row r="927" spans="1:8">
      <x:c r="A927" s="58" t="s">
        <x:v>1930</x:v>
      </x:c>
      <x:c r="B927" s="58" t="s"/>
      <x:c r="C927" s="59" t="s"/>
      <x:c r="D927" s="59" t="n">
        <x:v>10</x:v>
      </x:c>
      <x:c r="E927" s="59" t="n">
        <x:v>0.6</x:v>
      </x:c>
      <x:c r="F927" s="59" t="n">
        <x:v>0.6</x:v>
      </x:c>
      <x:c r="G927" s="59">
        <x:f>PRODUCT(C927:F927)</x:f>
      </x:c>
      <x:c r="H927" s="0" t="s"/>
    </x:row>
    <x:row r="929" spans="1:8" customFormat="1" ht="45" customHeight="1">
      <x:c r="A929" s="54" t="s">
        <x:v>1931</x:v>
      </x:c>
      <x:c r="B929" s="54" t="s">
        <x:v>645</x:v>
      </x:c>
      <x:c r="C929" s="54" t="s">
        <x:v>379</x:v>
      </x:c>
      <x:c r="D929" s="55" t="s">
        <x:v>16</x:v>
      </x:c>
      <x:c r="E929" s="56" t="s">
        <x:v>380</x:v>
      </x:c>
      <x:c r="F929" s="56" t="s">
        <x:v>380</x:v>
      </x:c>
      <x:c r="G929" s="57">
        <x:f>SUM(G930:G938)</x:f>
      </x:c>
      <x:c r="H929" s="0" t="s"/>
    </x:row>
    <x:row r="930" spans="1:8">
      <x:c r="A930" s="60" t="s">
        <x:v>1618</x:v>
      </x:c>
      <x:c r="B930" s="60" t="s">
        <x:v>214</x:v>
      </x:c>
      <x:c r="C930" s="61" t="s"/>
      <x:c r="D930" s="61" t="s"/>
      <x:c r="E930" s="61" t="s"/>
      <x:c r="F930" s="61" t="s"/>
      <x:c r="G930" s="62" t="s"/>
    </x:row>
    <x:row r="931" spans="1:8">
      <x:c r="A931" s="58" t="s">
        <x:v>1893</x:v>
      </x:c>
      <x:c r="B931" s="58" t="s"/>
      <x:c r="C931" s="59" t="s"/>
      <x:c r="D931" s="59" t="n">
        <x:v>45</x:v>
      </x:c>
      <x:c r="E931" s="59" t="s"/>
      <x:c r="F931" s="59" t="n">
        <x:v>3</x:v>
      </x:c>
      <x:c r="G931" s="59">
        <x:f>PRODUCT(C931:F931)</x:f>
      </x:c>
      <x:c r="H931" s="0" t="s"/>
    </x:row>
    <x:row r="932" spans="1:8">
      <x:c r="A932" s="58" t="s"/>
      <x:c r="B932" s="58" t="s"/>
      <x:c r="C932" s="59" t="s"/>
      <x:c r="D932" s="59" t="n">
        <x:v>10</x:v>
      </x:c>
      <x:c r="E932" s="59" t="s"/>
      <x:c r="F932" s="59" t="n">
        <x:v>3</x:v>
      </x:c>
      <x:c r="G932" s="59">
        <x:f>PRODUCT(C932:F932)</x:f>
      </x:c>
      <x:c r="H932" s="0" t="s"/>
    </x:row>
    <x:row r="933" spans="1:8">
      <x:c r="A933" s="58" t="s"/>
      <x:c r="B933" s="58" t="s"/>
      <x:c r="C933" s="59" t="s"/>
      <x:c r="D933" s="59" t="n">
        <x:v>50</x:v>
      </x:c>
      <x:c r="E933" s="59" t="s"/>
      <x:c r="F933" s="59" t="n">
        <x:v>3</x:v>
      </x:c>
      <x:c r="G933" s="59">
        <x:f>PRODUCT(C933:F933)</x:f>
      </x:c>
      <x:c r="H933" s="0" t="s"/>
    </x:row>
    <x:row r="934" spans="1:8">
      <x:c r="A934" s="58" t="s"/>
      <x:c r="B934" s="58" t="s"/>
      <x:c r="C934" s="59" t="s"/>
      <x:c r="D934" s="59" t="n">
        <x:v>48</x:v>
      </x:c>
      <x:c r="E934" s="59" t="s"/>
      <x:c r="F934" s="59" t="n">
        <x:v>3</x:v>
      </x:c>
      <x:c r="G934" s="59">
        <x:f>PRODUCT(C934:F934)</x:f>
      </x:c>
      <x:c r="H934" s="0" t="s"/>
    </x:row>
    <x:row r="935" spans="1:8">
      <x:c r="A935" s="58" t="s"/>
      <x:c r="B935" s="58" t="s"/>
      <x:c r="C935" s="59" t="s"/>
      <x:c r="D935" s="59" t="n">
        <x:v>5</x:v>
      </x:c>
      <x:c r="E935" s="59" t="s"/>
      <x:c r="F935" s="59" t="n">
        <x:v>3</x:v>
      </x:c>
      <x:c r="G935" s="59">
        <x:f>PRODUCT(C935:F935)</x:f>
      </x:c>
      <x:c r="H935" s="0" t="s"/>
    </x:row>
    <x:row r="936" spans="1:8">
      <x:c r="A936" s="58" t="s"/>
      <x:c r="B936" s="58" t="s"/>
      <x:c r="C936" s="59" t="s"/>
      <x:c r="D936" s="59" t="n">
        <x:v>35</x:v>
      </x:c>
      <x:c r="E936" s="59" t="s"/>
      <x:c r="F936" s="59" t="n">
        <x:v>3</x:v>
      </x:c>
      <x:c r="G936" s="59">
        <x:f>PRODUCT(C936:F936)</x:f>
      </x:c>
      <x:c r="H936" s="0" t="s"/>
    </x:row>
    <x:row r="937" spans="1:8">
      <x:c r="A937" s="58" t="s">
        <x:v>1929</x:v>
      </x:c>
      <x:c r="B937" s="58" t="s"/>
      <x:c r="C937" s="59" t="n">
        <x:v>3</x:v>
      </x:c>
      <x:c r="D937" s="59" t="n">
        <x:v>10</x:v>
      </x:c>
      <x:c r="E937" s="59" t="s"/>
      <x:c r="F937" s="59" t="n">
        <x:v>3</x:v>
      </x:c>
      <x:c r="G937" s="59">
        <x:f>PRODUCT(C937:F937)</x:f>
      </x:c>
      <x:c r="H937" s="0" t="s"/>
    </x:row>
    <x:row r="938" spans="1:8">
      <x:c r="A938" s="58" t="s">
        <x:v>1930</x:v>
      </x:c>
      <x:c r="B938" s="58" t="s"/>
      <x:c r="C938" s="59" t="s"/>
      <x:c r="D938" s="59" t="n">
        <x:v>10</x:v>
      </x:c>
      <x:c r="E938" s="59" t="s"/>
      <x:c r="F938" s="59" t="n">
        <x:v>3</x:v>
      </x:c>
      <x:c r="G938" s="59">
        <x:f>PRODUCT(C938:F938)</x:f>
      </x:c>
      <x:c r="H938" s="0" t="s"/>
    </x:row>
    <x:row r="940" spans="1:8" customFormat="1" ht="45" customHeight="1">
      <x:c r="A940" s="54" t="s">
        <x:v>1932</x:v>
      </x:c>
      <x:c r="B940" s="54" t="s">
        <x:v>645</x:v>
      </x:c>
      <x:c r="C940" s="54" t="s">
        <x:v>357</x:v>
      </x:c>
      <x:c r="D940" s="55" t="s">
        <x:v>35</x:v>
      </x:c>
      <x:c r="E940" s="56" t="s">
        <x:v>358</x:v>
      </x:c>
      <x:c r="F940" s="56" t="s">
        <x:v>358</x:v>
      </x:c>
      <x:c r="G940" s="57">
        <x:f>SUM(G941:G949)</x:f>
      </x:c>
      <x:c r="H940" s="0" t="s"/>
    </x:row>
    <x:row r="941" spans="1:8">
      <x:c r="A941" s="60" t="s">
        <x:v>1618</x:v>
      </x:c>
      <x:c r="B941" s="60" t="s">
        <x:v>214</x:v>
      </x:c>
      <x:c r="C941" s="61" t="s"/>
      <x:c r="D941" s="61" t="s"/>
      <x:c r="E941" s="61" t="s"/>
      <x:c r="F941" s="61" t="s"/>
      <x:c r="G941" s="62" t="s"/>
    </x:row>
    <x:row r="942" spans="1:8">
      <x:c r="A942" s="58" t="s">
        <x:v>1893</x:v>
      </x:c>
      <x:c r="B942" s="58" t="s"/>
      <x:c r="C942" s="59" t="s"/>
      <x:c r="D942" s="59" t="n">
        <x:v>45</x:v>
      </x:c>
      <x:c r="E942" s="59" t="n">
        <x:v>0.6</x:v>
      </x:c>
      <x:c r="F942" s="59" t="n">
        <x:v>0.2</x:v>
      </x:c>
      <x:c r="G942" s="59">
        <x:f>PRODUCT(C942:F942)</x:f>
      </x:c>
      <x:c r="H942" s="0" t="s"/>
    </x:row>
    <x:row r="943" spans="1:8">
      <x:c r="A943" s="58" t="s"/>
      <x:c r="B943" s="58" t="s"/>
      <x:c r="C943" s="59" t="s"/>
      <x:c r="D943" s="59" t="n">
        <x:v>10</x:v>
      </x:c>
      <x:c r="E943" s="59" t="n">
        <x:v>0.6</x:v>
      </x:c>
      <x:c r="F943" s="59" t="n">
        <x:v>0.2</x:v>
      </x:c>
      <x:c r="G943" s="59">
        <x:f>PRODUCT(C943:F943)</x:f>
      </x:c>
      <x:c r="H943" s="0" t="s"/>
    </x:row>
    <x:row r="944" spans="1:8">
      <x:c r="A944" s="58" t="s"/>
      <x:c r="B944" s="58" t="s"/>
      <x:c r="C944" s="59" t="s"/>
      <x:c r="D944" s="59" t="n">
        <x:v>50</x:v>
      </x:c>
      <x:c r="E944" s="59" t="n">
        <x:v>0.6</x:v>
      </x:c>
      <x:c r="F944" s="59" t="n">
        <x:v>0.2</x:v>
      </x:c>
      <x:c r="G944" s="59">
        <x:f>PRODUCT(C944:F944)</x:f>
      </x:c>
      <x:c r="H944" s="0" t="s"/>
    </x:row>
    <x:row r="945" spans="1:8">
      <x:c r="A945" s="58" t="s"/>
      <x:c r="B945" s="58" t="s"/>
      <x:c r="C945" s="59" t="s"/>
      <x:c r="D945" s="59" t="n">
        <x:v>48</x:v>
      </x:c>
      <x:c r="E945" s="59" t="n">
        <x:v>0.6</x:v>
      </x:c>
      <x:c r="F945" s="59" t="n">
        <x:v>0.2</x:v>
      </x:c>
      <x:c r="G945" s="59">
        <x:f>PRODUCT(C945:F945)</x:f>
      </x:c>
      <x:c r="H945" s="0" t="s"/>
    </x:row>
    <x:row r="946" spans="1:8">
      <x:c r="A946" s="58" t="s"/>
      <x:c r="B946" s="58" t="s"/>
      <x:c r="C946" s="59" t="s"/>
      <x:c r="D946" s="59" t="n">
        <x:v>5</x:v>
      </x:c>
      <x:c r="E946" s="59" t="n">
        <x:v>0.6</x:v>
      </x:c>
      <x:c r="F946" s="59" t="n">
        <x:v>0.2</x:v>
      </x:c>
      <x:c r="G946" s="59">
        <x:f>PRODUCT(C946:F946)</x:f>
      </x:c>
      <x:c r="H946" s="0" t="s"/>
    </x:row>
    <x:row r="947" spans="1:8">
      <x:c r="A947" s="58" t="s"/>
      <x:c r="B947" s="58" t="s"/>
      <x:c r="C947" s="59" t="s"/>
      <x:c r="D947" s="59" t="n">
        <x:v>35</x:v>
      </x:c>
      <x:c r="E947" s="59" t="n">
        <x:v>0.6</x:v>
      </x:c>
      <x:c r="F947" s="59" t="n">
        <x:v>0.2</x:v>
      </x:c>
      <x:c r="G947" s="59">
        <x:f>PRODUCT(C947:F947)</x:f>
      </x:c>
      <x:c r="H947" s="0" t="s"/>
    </x:row>
    <x:row r="948" spans="1:8">
      <x:c r="A948" s="58" t="s">
        <x:v>1929</x:v>
      </x:c>
      <x:c r="B948" s="58" t="s"/>
      <x:c r="C948" s="59" t="n">
        <x:v>3</x:v>
      </x:c>
      <x:c r="D948" s="59" t="n">
        <x:v>10</x:v>
      </x:c>
      <x:c r="E948" s="59" t="n">
        <x:v>0.6</x:v>
      </x:c>
      <x:c r="F948" s="59" t="n">
        <x:v>0.2</x:v>
      </x:c>
      <x:c r="G948" s="59">
        <x:f>PRODUCT(C948:F948)</x:f>
      </x:c>
      <x:c r="H948" s="0" t="s"/>
    </x:row>
    <x:row r="949" spans="1:8">
      <x:c r="A949" s="58" t="s">
        <x:v>1930</x:v>
      </x:c>
      <x:c r="B949" s="58" t="s"/>
      <x:c r="C949" s="59" t="s"/>
      <x:c r="D949" s="59" t="n">
        <x:v>10</x:v>
      </x:c>
      <x:c r="E949" s="59" t="n">
        <x:v>0.6</x:v>
      </x:c>
      <x:c r="F949" s="59" t="n">
        <x:v>0.2</x:v>
      </x:c>
      <x:c r="G949" s="59">
        <x:f>PRODUCT(C949:F949)</x:f>
      </x:c>
      <x:c r="H949" s="0" t="s"/>
    </x:row>
    <x:row r="951" spans="1:8" customFormat="1" ht="45" customHeight="1">
      <x:c r="A951" s="54" t="s">
        <x:v>1933</x:v>
      </x:c>
      <x:c r="B951" s="54" t="s">
        <x:v>645</x:v>
      </x:c>
      <x:c r="C951" s="54" t="s">
        <x:v>199</x:v>
      </x:c>
      <x:c r="D951" s="55" t="s">
        <x:v>35</x:v>
      </x:c>
      <x:c r="E951" s="56" t="s">
        <x:v>200</x:v>
      </x:c>
      <x:c r="F951" s="56" t="s">
        <x:v>200</x:v>
      </x:c>
      <x:c r="G951" s="57">
        <x:f>SUM(G952:G960)</x:f>
      </x:c>
      <x:c r="H951" s="0" t="s"/>
    </x:row>
    <x:row r="952" spans="1:8">
      <x:c r="A952" s="60" t="s">
        <x:v>1618</x:v>
      </x:c>
      <x:c r="B952" s="60" t="s">
        <x:v>214</x:v>
      </x:c>
      <x:c r="C952" s="61" t="s"/>
      <x:c r="D952" s="61" t="s"/>
      <x:c r="E952" s="61" t="s"/>
      <x:c r="F952" s="61" t="s"/>
      <x:c r="G952" s="62" t="s"/>
    </x:row>
    <x:row r="953" spans="1:8">
      <x:c r="A953" s="58" t="s">
        <x:v>1893</x:v>
      </x:c>
      <x:c r="B953" s="58" t="s"/>
      <x:c r="C953" s="59" t="s"/>
      <x:c r="D953" s="59" t="n">
        <x:v>45</x:v>
      </x:c>
      <x:c r="E953" s="59" t="n">
        <x:v>0.6</x:v>
      </x:c>
      <x:c r="F953" s="59" t="n">
        <x:v>0.2</x:v>
      </x:c>
      <x:c r="G953" s="59">
        <x:f>PRODUCT(C953:F953)</x:f>
      </x:c>
      <x:c r="H953" s="0" t="s"/>
    </x:row>
    <x:row r="954" spans="1:8">
      <x:c r="A954" s="58" t="s"/>
      <x:c r="B954" s="58" t="s"/>
      <x:c r="C954" s="59" t="s"/>
      <x:c r="D954" s="59" t="n">
        <x:v>10</x:v>
      </x:c>
      <x:c r="E954" s="59" t="n">
        <x:v>0.6</x:v>
      </x:c>
      <x:c r="F954" s="59" t="n">
        <x:v>0.2</x:v>
      </x:c>
      <x:c r="G954" s="59">
        <x:f>PRODUCT(C954:F954)</x:f>
      </x:c>
      <x:c r="H954" s="0" t="s"/>
    </x:row>
    <x:row r="955" spans="1:8">
      <x:c r="A955" s="58" t="s"/>
      <x:c r="B955" s="58" t="s"/>
      <x:c r="C955" s="59" t="s"/>
      <x:c r="D955" s="59" t="n">
        <x:v>50</x:v>
      </x:c>
      <x:c r="E955" s="59" t="n">
        <x:v>0.6</x:v>
      </x:c>
      <x:c r="F955" s="59" t="n">
        <x:v>0.2</x:v>
      </x:c>
      <x:c r="G955" s="59">
        <x:f>PRODUCT(C955:F955)</x:f>
      </x:c>
      <x:c r="H955" s="0" t="s"/>
    </x:row>
    <x:row r="956" spans="1:8">
      <x:c r="A956" s="58" t="s"/>
      <x:c r="B956" s="58" t="s"/>
      <x:c r="C956" s="59" t="s"/>
      <x:c r="D956" s="59" t="n">
        <x:v>48</x:v>
      </x:c>
      <x:c r="E956" s="59" t="n">
        <x:v>0.6</x:v>
      </x:c>
      <x:c r="F956" s="59" t="n">
        <x:v>0.2</x:v>
      </x:c>
      <x:c r="G956" s="59">
        <x:f>PRODUCT(C956:F956)</x:f>
      </x:c>
      <x:c r="H956" s="0" t="s"/>
    </x:row>
    <x:row r="957" spans="1:8">
      <x:c r="A957" s="58" t="s"/>
      <x:c r="B957" s="58" t="s"/>
      <x:c r="C957" s="59" t="s"/>
      <x:c r="D957" s="59" t="n">
        <x:v>5</x:v>
      </x:c>
      <x:c r="E957" s="59" t="n">
        <x:v>0.6</x:v>
      </x:c>
      <x:c r="F957" s="59" t="n">
        <x:v>0.2</x:v>
      </x:c>
      <x:c r="G957" s="59">
        <x:f>PRODUCT(C957:F957)</x:f>
      </x:c>
      <x:c r="H957" s="0" t="s"/>
    </x:row>
    <x:row r="958" spans="1:8">
      <x:c r="A958" s="58" t="s"/>
      <x:c r="B958" s="58" t="s"/>
      <x:c r="C958" s="59" t="s"/>
      <x:c r="D958" s="59" t="n">
        <x:v>35</x:v>
      </x:c>
      <x:c r="E958" s="59" t="n">
        <x:v>0.6</x:v>
      </x:c>
      <x:c r="F958" s="59" t="n">
        <x:v>0.2</x:v>
      </x:c>
      <x:c r="G958" s="59">
        <x:f>PRODUCT(C958:F958)</x:f>
      </x:c>
      <x:c r="H958" s="0" t="s"/>
    </x:row>
    <x:row r="959" spans="1:8">
      <x:c r="A959" s="58" t="s">
        <x:v>1929</x:v>
      </x:c>
      <x:c r="B959" s="58" t="s"/>
      <x:c r="C959" s="59" t="n">
        <x:v>3</x:v>
      </x:c>
      <x:c r="D959" s="59" t="n">
        <x:v>10</x:v>
      </x:c>
      <x:c r="E959" s="59" t="n">
        <x:v>0.6</x:v>
      </x:c>
      <x:c r="F959" s="59" t="n">
        <x:v>0.2</x:v>
      </x:c>
      <x:c r="G959" s="59">
        <x:f>PRODUCT(C959:F959)</x:f>
      </x:c>
      <x:c r="H959" s="0" t="s"/>
    </x:row>
    <x:row r="960" spans="1:8">
      <x:c r="A960" s="58" t="s">
        <x:v>1930</x:v>
      </x:c>
      <x:c r="B960" s="58" t="s"/>
      <x:c r="C960" s="59" t="s"/>
      <x:c r="D960" s="59" t="n">
        <x:v>10</x:v>
      </x:c>
      <x:c r="E960" s="59" t="n">
        <x:v>0.6</x:v>
      </x:c>
      <x:c r="F960" s="59" t="n">
        <x:v>0.2</x:v>
      </x:c>
      <x:c r="G960" s="59">
        <x:f>PRODUCT(C960:F960)</x:f>
      </x:c>
      <x:c r="H960" s="0" t="s"/>
    </x:row>
    <x:row r="962" spans="1:8" customFormat="1" ht="45" customHeight="1">
      <x:c r="A962" s="54" t="s">
        <x:v>1934</x:v>
      </x:c>
      <x:c r="B962" s="54" t="s">
        <x:v>645</x:v>
      </x:c>
      <x:c r="C962" s="54" t="s">
        <x:v>359</x:v>
      </x:c>
      <x:c r="D962" s="55" t="s">
        <x:v>35</x:v>
      </x:c>
      <x:c r="E962" s="56" t="s">
        <x:v>360</x:v>
      </x:c>
      <x:c r="F962" s="56" t="s">
        <x:v>360</x:v>
      </x:c>
      <x:c r="G962" s="57">
        <x:f>SUM(G963:G971)</x:f>
      </x:c>
      <x:c r="H962" s="0" t="s"/>
    </x:row>
    <x:row r="963" spans="1:8">
      <x:c r="A963" s="60" t="s">
        <x:v>1618</x:v>
      </x:c>
      <x:c r="B963" s="60" t="s">
        <x:v>214</x:v>
      </x:c>
      <x:c r="C963" s="61" t="s"/>
      <x:c r="D963" s="61" t="s"/>
      <x:c r="E963" s="61" t="s"/>
      <x:c r="F963" s="61" t="s"/>
      <x:c r="G963" s="62" t="s"/>
    </x:row>
    <x:row r="964" spans="1:8">
      <x:c r="A964" s="58" t="s">
        <x:v>1893</x:v>
      </x:c>
      <x:c r="B964" s="58" t="s"/>
      <x:c r="C964" s="59" t="s"/>
      <x:c r="D964" s="59" t="n">
        <x:v>45</x:v>
      </x:c>
      <x:c r="E964" s="59" t="n">
        <x:v>0.6</x:v>
      </x:c>
      <x:c r="F964" s="59" t="n">
        <x:v>0.2</x:v>
      </x:c>
      <x:c r="G964" s="59">
        <x:f>PRODUCT(C964:F964)</x:f>
      </x:c>
      <x:c r="H964" s="0" t="s"/>
    </x:row>
    <x:row r="965" spans="1:8">
      <x:c r="A965" s="58" t="s"/>
      <x:c r="B965" s="58" t="s"/>
      <x:c r="C965" s="59" t="s"/>
      <x:c r="D965" s="59" t="n">
        <x:v>10</x:v>
      </x:c>
      <x:c r="E965" s="59" t="n">
        <x:v>0.6</x:v>
      </x:c>
      <x:c r="F965" s="59" t="n">
        <x:v>0.2</x:v>
      </x:c>
      <x:c r="G965" s="59">
        <x:f>PRODUCT(C965:F965)</x:f>
      </x:c>
      <x:c r="H965" s="0" t="s"/>
    </x:row>
    <x:row r="966" spans="1:8">
      <x:c r="A966" s="58" t="s"/>
      <x:c r="B966" s="58" t="s"/>
      <x:c r="C966" s="59" t="s"/>
      <x:c r="D966" s="59" t="n">
        <x:v>50</x:v>
      </x:c>
      <x:c r="E966" s="59" t="n">
        <x:v>0.6</x:v>
      </x:c>
      <x:c r="F966" s="59" t="n">
        <x:v>0.2</x:v>
      </x:c>
      <x:c r="G966" s="59">
        <x:f>PRODUCT(C966:F966)</x:f>
      </x:c>
      <x:c r="H966" s="0" t="s"/>
    </x:row>
    <x:row r="967" spans="1:8">
      <x:c r="A967" s="58" t="s"/>
      <x:c r="B967" s="58" t="s"/>
      <x:c r="C967" s="59" t="s"/>
      <x:c r="D967" s="59" t="n">
        <x:v>48</x:v>
      </x:c>
      <x:c r="E967" s="59" t="n">
        <x:v>0.6</x:v>
      </x:c>
      <x:c r="F967" s="59" t="n">
        <x:v>0.2</x:v>
      </x:c>
      <x:c r="G967" s="59">
        <x:f>PRODUCT(C967:F967)</x:f>
      </x:c>
      <x:c r="H967" s="0" t="s"/>
    </x:row>
    <x:row r="968" spans="1:8">
      <x:c r="A968" s="58" t="s"/>
      <x:c r="B968" s="58" t="s"/>
      <x:c r="C968" s="59" t="s"/>
      <x:c r="D968" s="59" t="n">
        <x:v>5</x:v>
      </x:c>
      <x:c r="E968" s="59" t="n">
        <x:v>0.6</x:v>
      </x:c>
      <x:c r="F968" s="59" t="n">
        <x:v>0.2</x:v>
      </x:c>
      <x:c r="G968" s="59">
        <x:f>PRODUCT(C968:F968)</x:f>
      </x:c>
      <x:c r="H968" s="0" t="s"/>
    </x:row>
    <x:row r="969" spans="1:8">
      <x:c r="A969" s="58" t="s"/>
      <x:c r="B969" s="58" t="s"/>
      <x:c r="C969" s="59" t="s"/>
      <x:c r="D969" s="59" t="n">
        <x:v>35</x:v>
      </x:c>
      <x:c r="E969" s="59" t="n">
        <x:v>0.6</x:v>
      </x:c>
      <x:c r="F969" s="59" t="n">
        <x:v>0.2</x:v>
      </x:c>
      <x:c r="G969" s="59">
        <x:f>PRODUCT(C969:F969)</x:f>
      </x:c>
      <x:c r="H969" s="0" t="s"/>
    </x:row>
    <x:row r="970" spans="1:8">
      <x:c r="A970" s="58" t="s">
        <x:v>1929</x:v>
      </x:c>
      <x:c r="B970" s="58" t="s"/>
      <x:c r="C970" s="59" t="n">
        <x:v>3</x:v>
      </x:c>
      <x:c r="D970" s="59" t="n">
        <x:v>10</x:v>
      </x:c>
      <x:c r="E970" s="59" t="n">
        <x:v>0.6</x:v>
      </x:c>
      <x:c r="F970" s="59" t="n">
        <x:v>0.2</x:v>
      </x:c>
      <x:c r="G970" s="59">
        <x:f>PRODUCT(C970:F970)</x:f>
      </x:c>
      <x:c r="H970" s="0" t="s"/>
    </x:row>
    <x:row r="971" spans="1:8">
      <x:c r="A971" s="58" t="s">
        <x:v>1930</x:v>
      </x:c>
      <x:c r="B971" s="58" t="s"/>
      <x:c r="C971" s="59" t="s"/>
      <x:c r="D971" s="59" t="n">
        <x:v>10</x:v>
      </x:c>
      <x:c r="E971" s="59" t="n">
        <x:v>0.6</x:v>
      </x:c>
      <x:c r="F971" s="59" t="n">
        <x:v>0.2</x:v>
      </x:c>
      <x:c r="G971" s="59">
        <x:f>PRODUCT(C971:F971)</x:f>
      </x:c>
      <x:c r="H971" s="0" t="s"/>
    </x:row>
    <x:row r="973" spans="1:8" customFormat="1" ht="45" customHeight="1">
      <x:c r="A973" s="54" t="s">
        <x:v>1935</x:v>
      </x:c>
      <x:c r="B973" s="54" t="s">
        <x:v>645</x:v>
      </x:c>
      <x:c r="C973" s="54" t="s">
        <x:v>361</x:v>
      </x:c>
      <x:c r="D973" s="55" t="s">
        <x:v>26</x:v>
      </x:c>
      <x:c r="E973" s="56" t="s">
        <x:v>362</x:v>
      </x:c>
      <x:c r="F973" s="56" t="s">
        <x:v>362</x:v>
      </x:c>
      <x:c r="G973" s="57">
        <x:f>SUM(G974:G974)</x:f>
      </x:c>
      <x:c r="H973" s="0" t="s"/>
    </x:row>
    <x:row r="974" spans="1:8">
      <x:c r="A974" s="58" t="s">
        <x:v>1618</x:v>
      </x:c>
      <x:c r="B974" s="58" t="s"/>
      <x:c r="C974" s="59" t="n">
        <x:v>5</x:v>
      </x:c>
      <x:c r="D974" s="59" t="s"/>
      <x:c r="E974" s="59" t="s"/>
      <x:c r="F974" s="59" t="s"/>
      <x:c r="G974" s="59">
        <x:f>PRODUCT(C974:F974)</x:f>
      </x:c>
      <x:c r="H974" s="0" t="s"/>
    </x:row>
    <x:row r="976" spans="1:8" customFormat="1" ht="45" customHeight="1">
      <x:c r="A976" s="54" t="s">
        <x:v>1936</x:v>
      </x:c>
      <x:c r="B976" s="54" t="s">
        <x:v>645</x:v>
      </x:c>
      <x:c r="C976" s="54" t="s">
        <x:v>211</x:v>
      </x:c>
      <x:c r="D976" s="55" t="s">
        <x:v>35</x:v>
      </x:c>
      <x:c r="E976" s="56" t="s">
        <x:v>212</x:v>
      </x:c>
      <x:c r="F976" s="56" t="s">
        <x:v>212</x:v>
      </x:c>
      <x:c r="G976" s="57">
        <x:f>SUM(G977:G977)</x:f>
      </x:c>
      <x:c r="H976" s="0" t="s"/>
    </x:row>
    <x:row r="977" spans="1:8">
      <x:c r="A977" s="58" t="s">
        <x:v>1773</x:v>
      </x:c>
      <x:c r="B977" s="58" t="s"/>
      <x:c r="C977" s="59" t="s"/>
      <x:c r="D977" s="59" t="n">
        <x:v>10</x:v>
      </x:c>
      <x:c r="E977" s="59" t="n">
        <x:v>2</x:v>
      </x:c>
      <x:c r="F977" s="59" t="n">
        <x:v>0.15</x:v>
      </x:c>
      <x:c r="G977" s="59">
        <x:f>PRODUCT(C977:F977)</x:f>
      </x:c>
      <x:c r="H977" s="0" t="s"/>
    </x:row>
    <x:row r="979" spans="1:8" customFormat="1" ht="45" customHeight="1">
      <x:c r="A979" s="54" t="s">
        <x:v>1937</x:v>
      </x:c>
      <x:c r="B979" s="54" t="s">
        <x:v>645</x:v>
      </x:c>
      <x:c r="C979" s="54" t="s">
        <x:v>213</x:v>
      </x:c>
      <x:c r="D979" s="55" t="s">
        <x:v>214</x:v>
      </x:c>
      <x:c r="E979" s="56" t="s">
        <x:v>215</x:v>
      </x:c>
      <x:c r="F979" s="56" t="s">
        <x:v>215</x:v>
      </x:c>
      <x:c r="G979" s="57">
        <x:f>SUM(G980:G980)</x:f>
      </x:c>
      <x:c r="H979" s="0" t="s"/>
    </x:row>
    <x:row r="980" spans="1:8">
      <x:c r="A980" s="58" t="s"/>
      <x:c r="B980" s="58" t="s"/>
      <x:c r="C980" s="59" t="s"/>
      <x:c r="D980" s="59" t="n">
        <x:v>20</x:v>
      </x:c>
      <x:c r="E980" s="59" t="n">
        <x:v>0.07</x:v>
      </x:c>
      <x:c r="F980" s="59" t="n">
        <x:v>2.4</x:v>
      </x:c>
      <x:c r="G980" s="59">
        <x:f>PRODUCT(C980:F980)</x:f>
      </x:c>
      <x:c r="H980" s="0" t="s"/>
    </x:row>
    <x:row r="982" spans="1:8" customFormat="1" ht="45" customHeight="1">
      <x:c r="A982" s="54" t="s">
        <x:v>1938</x:v>
      </x:c>
      <x:c r="B982" s="54" t="s">
        <x:v>645</x:v>
      </x:c>
      <x:c r="C982" s="54" t="s">
        <x:v>381</x:v>
      </x:c>
      <x:c r="D982" s="55" t="s">
        <x:v>26</x:v>
      </x:c>
      <x:c r="E982" s="56" t="s">
        <x:v>382</x:v>
      </x:c>
      <x:c r="F982" s="56" t="s">
        <x:v>382</x:v>
      </x:c>
      <x:c r="G982" s="57">
        <x:f>SUM(G983:G983)</x:f>
      </x:c>
      <x:c r="H982" s="0" t="s"/>
    </x:row>
    <x:row r="983" spans="1:8">
      <x:c r="A983" s="58" t="s">
        <x:v>1939</x:v>
      </x:c>
      <x:c r="B983" s="58" t="s"/>
      <x:c r="C983" s="59" t="n">
        <x:v>0.5</x:v>
      </x:c>
      <x:c r="D983" s="59" t="s"/>
      <x:c r="E983" s="59" t="s"/>
      <x:c r="F983" s="59" t="s"/>
      <x:c r="G983" s="59">
        <x:f>PRODUCT(C983:F983)</x:f>
      </x:c>
      <x:c r="H983" s="0" t="s"/>
    </x:row>
    <x:row r="985" spans="1:8" customFormat="1" ht="45" customHeight="1">
      <x:c r="A985" s="54" t="s">
        <x:v>1940</x:v>
      </x:c>
      <x:c r="B985" s="54" t="s">
        <x:v>645</x:v>
      </x:c>
      <x:c r="C985" s="54" t="s">
        <x:v>383</x:v>
      </x:c>
      <x:c r="D985" s="55" t="s">
        <x:v>26</x:v>
      </x:c>
      <x:c r="E985" s="56" t="s">
        <x:v>1941</x:v>
      </x:c>
      <x:c r="F985" s="56" t="s">
        <x:v>1941</x:v>
      </x:c>
      <x:c r="G985" s="57">
        <x:f>SUM(G986:G986)</x:f>
      </x:c>
      <x:c r="H985" s="0" t="s"/>
    </x:row>
    <x:row r="986" spans="1:8">
      <x:c r="A986" s="58" t="s">
        <x:v>1924</x:v>
      </x:c>
      <x:c r="B986" s="58" t="s"/>
      <x:c r="C986" s="59" t="n">
        <x:v>0.5</x:v>
      </x:c>
      <x:c r="D986" s="59" t="s"/>
      <x:c r="E986" s="59" t="s"/>
      <x:c r="F986" s="59" t="s"/>
      <x:c r="G986" s="59">
        <x:f>PRODUCT(C986:F986)</x:f>
      </x:c>
      <x:c r="H986" s="0" t="s"/>
    </x:row>
    <x:row r="988" spans="1:8">
      <x:c r="B988" s="0" t="s">
        <x:v>1616</x:v>
      </x:c>
      <x:c r="C988" s="52" t="s">
        <x:v>6</x:v>
      </x:c>
      <x:c r="D988" s="53" t="s">
        <x:v>7</x:v>
      </x:c>
      <x:c r="E988" s="52" t="s">
        <x:v>8</x:v>
      </x:c>
    </x:row>
    <x:row r="989" spans="1:8">
      <x:c r="B989" s="0" t="s">
        <x:v>1616</x:v>
      </x:c>
      <x:c r="C989" s="52" t="s">
        <x:v>9</x:v>
      </x:c>
      <x:c r="D989" s="53" t="s">
        <x:v>385</x:v>
      </x:c>
      <x:c r="E989" s="52" t="s">
        <x:v>386</x:v>
      </x:c>
    </x:row>
    <x:row r="991" spans="1:8" customFormat="1" ht="45" customHeight="1">
      <x:c r="A991" s="54" t="s">
        <x:v>1942</x:v>
      </x:c>
      <x:c r="B991" s="54" t="s">
        <x:v>645</x:v>
      </x:c>
      <x:c r="C991" s="54" t="s">
        <x:v>388</x:v>
      </x:c>
      <x:c r="D991" s="55" t="s">
        <x:v>26</x:v>
      </x:c>
      <x:c r="E991" s="56" t="s">
        <x:v>389</x:v>
      </x:c>
      <x:c r="F991" s="56" t="s">
        <x:v>389</x:v>
      </x:c>
      <x:c r="G991" s="57">
        <x:f>SUM(G992:G994)</x:f>
      </x:c>
      <x:c r="H991" s="0" t="s"/>
    </x:row>
    <x:row r="992" spans="1:8">
      <x:c r="A992" s="60" t="s">
        <x:v>1618</x:v>
      </x:c>
      <x:c r="B992" s="60" t="s">
        <x:v>214</x:v>
      </x:c>
      <x:c r="C992" s="61" t="s"/>
      <x:c r="D992" s="61" t="s"/>
      <x:c r="E992" s="61" t="s"/>
      <x:c r="F992" s="61" t="s"/>
      <x:c r="G992" s="62" t="s"/>
    </x:row>
    <x:row r="993" spans="1:8">
      <x:c r="A993" s="58" t="s">
        <x:v>1943</x:v>
      </x:c>
      <x:c r="B993" s="58" t="s"/>
      <x:c r="C993" s="59" t="n">
        <x:v>0.5</x:v>
      </x:c>
      <x:c r="D993" s="59" t="s"/>
      <x:c r="E993" s="59" t="s"/>
      <x:c r="F993" s="59" t="s"/>
      <x:c r="G993" s="59">
        <x:f>PRODUCT(C993:F993)</x:f>
      </x:c>
      <x:c r="H993" s="0" t="s"/>
    </x:row>
    <x:row r="994" spans="1:8">
      <x:c r="A994" s="58" t="s">
        <x:v>1944</x:v>
      </x:c>
      <x:c r="B994" s="58" t="s"/>
      <x:c r="C994" s="59" t="n">
        <x:v>0.5</x:v>
      </x:c>
      <x:c r="D994" s="59" t="s"/>
      <x:c r="E994" s="59" t="s"/>
      <x:c r="F994" s="59" t="s"/>
      <x:c r="G994" s="59">
        <x:f>PRODUCT(C994:F994)</x:f>
      </x:c>
      <x:c r="H994" s="0" t="s"/>
    </x:row>
    <x:row r="996" spans="1:8" customFormat="1" ht="45" customHeight="1">
      <x:c r="A996" s="54" t="s">
        <x:v>1945</x:v>
      </x:c>
      <x:c r="B996" s="54" t="s">
        <x:v>645</x:v>
      </x:c>
      <x:c r="C996" s="54" t="s">
        <x:v>390</x:v>
      </x:c>
      <x:c r="D996" s="55" t="s">
        <x:v>26</x:v>
      </x:c>
      <x:c r="E996" s="56" t="s">
        <x:v>391</x:v>
      </x:c>
      <x:c r="F996" s="56" t="s">
        <x:v>391</x:v>
      </x:c>
      <x:c r="G996" s="57">
        <x:f>SUM(G997:G998)</x:f>
      </x:c>
      <x:c r="H996" s="0" t="s"/>
    </x:row>
    <x:row r="997" spans="1:8">
      <x:c r="A997" s="60" t="s">
        <x:v>1618</x:v>
      </x:c>
      <x:c r="B997" s="60" t="s">
        <x:v>214</x:v>
      </x:c>
      <x:c r="C997" s="61" t="s"/>
      <x:c r="D997" s="61" t="s"/>
      <x:c r="E997" s="61" t="s"/>
      <x:c r="F997" s="61" t="s"/>
      <x:c r="G997" s="62" t="s"/>
    </x:row>
    <x:row r="998" spans="1:8">
      <x:c r="A998" s="58" t="s"/>
      <x:c r="B998" s="58" t="s"/>
      <x:c r="C998" s="59" t="n">
        <x:v>5</x:v>
      </x:c>
      <x:c r="D998" s="59" t="s"/>
      <x:c r="E998" s="59" t="s"/>
      <x:c r="F998" s="59" t="s"/>
      <x:c r="G998" s="59">
        <x:f>PRODUCT(C998:F998)</x:f>
      </x:c>
      <x:c r="H998" s="0" t="s"/>
    </x:row>
    <x:row r="1000" spans="1:8" customFormat="1" ht="45" customHeight="1">
      <x:c r="A1000" s="54" t="s">
        <x:v>1946</x:v>
      </x:c>
      <x:c r="B1000" s="54" t="s">
        <x:v>645</x:v>
      </x:c>
      <x:c r="C1000" s="54" t="s">
        <x:v>392</x:v>
      </x:c>
      <x:c r="D1000" s="55" t="s">
        <x:v>393</x:v>
      </x:c>
      <x:c r="E1000" s="56" t="s">
        <x:v>394</x:v>
      </x:c>
      <x:c r="F1000" s="56" t="s">
        <x:v>394</x:v>
      </x:c>
      <x:c r="G1000" s="57">
        <x:f>SUM(G1001:G1002)</x:f>
      </x:c>
      <x:c r="H1000" s="0" t="s"/>
    </x:row>
    <x:row r="1001" spans="1:8">
      <x:c r="A1001" s="60" t="s">
        <x:v>1618</x:v>
      </x:c>
      <x:c r="B1001" s="60" t="s">
        <x:v>214</x:v>
      </x:c>
      <x:c r="C1001" s="61" t="s"/>
      <x:c r="D1001" s="61" t="s"/>
      <x:c r="E1001" s="61" t="s"/>
      <x:c r="F1001" s="61" t="s"/>
      <x:c r="G1001" s="62" t="s"/>
    </x:row>
    <x:row r="1002" spans="1:8">
      <x:c r="A1002" s="58" t="s"/>
      <x:c r="B1002" s="58" t="s"/>
      <x:c r="C1002" s="59" t="n">
        <x:v>1</x:v>
      </x:c>
      <x:c r="D1002" s="59" t="s"/>
      <x:c r="E1002" s="59" t="s"/>
      <x:c r="F1002" s="59" t="s"/>
      <x:c r="G1002" s="59">
        <x:f>PRODUCT(C1002:F1002)</x:f>
      </x:c>
      <x:c r="H1002" s="0" t="s"/>
    </x:row>
    <x:row r="1004" spans="1:8" customFormat="1" ht="45" customHeight="1">
      <x:c r="A1004" s="54" t="s">
        <x:v>1947</x:v>
      </x:c>
      <x:c r="B1004" s="54" t="s">
        <x:v>645</x:v>
      </x:c>
      <x:c r="C1004" s="54" t="s">
        <x:v>395</x:v>
      </x:c>
      <x:c r="D1004" s="55" t="s">
        <x:v>26</x:v>
      </x:c>
      <x:c r="E1004" s="56" t="s">
        <x:v>1948</x:v>
      </x:c>
      <x:c r="F1004" s="56" t="s">
        <x:v>1948</x:v>
      </x:c>
      <x:c r="G1004" s="57">
        <x:f>SUM(G1005:G1005)</x:f>
      </x:c>
      <x:c r="H1004" s="0" t="s"/>
    </x:row>
    <x:row r="1005" spans="1:8">
      <x:c r="A1005" s="58" t="s"/>
      <x:c r="B1005" s="58" t="s"/>
      <x:c r="C1005" s="59" t="n">
        <x:v>1</x:v>
      </x:c>
      <x:c r="D1005" s="59" t="s"/>
      <x:c r="E1005" s="59" t="s"/>
      <x:c r="F1005" s="59" t="s"/>
      <x:c r="G1005" s="59">
        <x:f>PRODUCT(C1005:F1005)</x:f>
      </x:c>
      <x:c r="H1005" s="0" t="s"/>
    </x:row>
    <x:row r="1007" spans="1:8">
      <x:c r="B1007" s="0" t="s">
        <x:v>1616</x:v>
      </x:c>
      <x:c r="C1007" s="52" t="s">
        <x:v>6</x:v>
      </x:c>
      <x:c r="D1007" s="53" t="s">
        <x:v>7</x:v>
      </x:c>
      <x:c r="E1007" s="52" t="s">
        <x:v>8</x:v>
      </x:c>
    </x:row>
    <x:row r="1008" spans="1:8">
      <x:c r="B1008" s="0" t="s">
        <x:v>1616</x:v>
      </x:c>
      <x:c r="C1008" s="52" t="s">
        <x:v>9</x:v>
      </x:c>
      <x:c r="D1008" s="53" t="s">
        <x:v>397</x:v>
      </x:c>
      <x:c r="E1008" s="52" t="s">
        <x:v>398</x:v>
      </x:c>
    </x:row>
    <x:row r="1009" spans="1:8">
      <x:c r="B1009" s="0" t="s">
        <x:v>1616</x:v>
      </x:c>
      <x:c r="C1009" s="52" t="s">
        <x:v>51</x:v>
      </x:c>
      <x:c r="D1009" s="53" t="s">
        <x:v>7</x:v>
      </x:c>
      <x:c r="E1009" s="52" t="s">
        <x:v>399</x:v>
      </x:c>
    </x:row>
    <x:row r="1011" spans="1:8" customFormat="1" ht="45" customHeight="1">
      <x:c r="A1011" s="54" t="s">
        <x:v>1949</x:v>
      </x:c>
      <x:c r="B1011" s="54" t="s">
        <x:v>645</x:v>
      </x:c>
      <x:c r="C1011" s="54" t="s">
        <x:v>401</x:v>
      </x:c>
      <x:c r="D1011" s="55" t="s">
        <x:v>35</x:v>
      </x:c>
      <x:c r="E1011" s="56" t="s">
        <x:v>402</x:v>
      </x:c>
      <x:c r="F1011" s="56" t="s">
        <x:v>402</x:v>
      </x:c>
      <x:c r="G1011" s="57">
        <x:f>SUM(G1012:G1025)</x:f>
      </x:c>
      <x:c r="H1011" s="0" t="s"/>
    </x:row>
    <x:row r="1012" spans="1:8">
      <x:c r="A1012" s="60" t="s">
        <x:v>1618</x:v>
      </x:c>
      <x:c r="B1012" s="60" t="s">
        <x:v>214</x:v>
      </x:c>
      <x:c r="C1012" s="61" t="s"/>
      <x:c r="D1012" s="61" t="s"/>
      <x:c r="E1012" s="61" t="s"/>
      <x:c r="F1012" s="61" t="s"/>
      <x:c r="G1012" s="62" t="s"/>
    </x:row>
    <x:row r="1013" spans="1:8">
      <x:c r="A1013" s="58" t="s">
        <x:v>1950</x:v>
      </x:c>
      <x:c r="B1013" s="58" t="s"/>
      <x:c r="C1013" s="59" t="s"/>
      <x:c r="D1013" s="59" t="s"/>
      <x:c r="E1013" s="59" t="s"/>
      <x:c r="F1013" s="59" t="s"/>
      <x:c r="G1013" s="59">
        <x:f>PRODUCT(C1013:F1013)</x:f>
      </x:c>
      <x:c r="H1013" s="0" t="s"/>
    </x:row>
    <x:row r="1014" spans="1:8">
      <x:c r="A1014" s="58" t="n">
        <x:v>170101</x:v>
      </x:c>
      <x:c r="B1014" s="58" t="s"/>
      <x:c r="C1014" s="59" t="s"/>
      <x:c r="D1014" s="59" t="s"/>
      <x:c r="E1014" s="59" t="s"/>
      <x:c r="F1014" s="59" t="s"/>
      <x:c r="G1014" s="59" t="s"/>
      <x:c r="H1014" s="0" t="s"/>
    </x:row>
    <x:row r="1015" spans="1:8">
      <x:c r="A1015" s="58" t="s">
        <x:v>1951</x:v>
      </x:c>
      <x:c r="B1015" s="58" t="s"/>
      <x:c r="C1015" s="59" t="s"/>
      <x:c r="D1015" s="59" t="n">
        <x:v>830.025</x:v>
      </x:c>
      <x:c r="E1015" s="59" t="n">
        <x:v>1</x:v>
      </x:c>
      <x:c r="F1015" s="59" t="n">
        <x:v>0.15</x:v>
      </x:c>
      <x:c r="G1015" s="59">
        <x:f>PRODUCT(C1015:F1015)</x:f>
      </x:c>
      <x:c r="H1015" s="0" t="s"/>
    </x:row>
    <x:row r="1016" spans="1:8">
      <x:c r="A1016" s="58" t="s">
        <x:v>1952</x:v>
      </x:c>
      <x:c r="B1016" s="58" t="s"/>
      <x:c r="C1016" s="59" t="s"/>
      <x:c r="D1016" s="59" t="n">
        <x:v>184.45</x:v>
      </x:c>
      <x:c r="E1016" s="59" t="n">
        <x:v>0.5</x:v>
      </x:c>
      <x:c r="F1016" s="59" t="n">
        <x:v>0.5</x:v>
      </x:c>
      <x:c r="G1016" s="59">
        <x:f>PRODUCT(C1016:F1016)</x:f>
      </x:c>
      <x:c r="H1016" s="0" t="s"/>
    </x:row>
    <x:row r="1017" spans="1:8">
      <x:c r="A1017" s="58" t="n">
        <x:v>170107</x:v>
      </x:c>
      <x:c r="B1017" s="58" t="s"/>
      <x:c r="C1017" s="59" t="s"/>
      <x:c r="D1017" s="59" t="s"/>
      <x:c r="E1017" s="59" t="s"/>
      <x:c r="F1017" s="59" t="s"/>
      <x:c r="G1017" s="59" t="s"/>
      <x:c r="H1017" s="0" t="s"/>
    </x:row>
    <x:row r="1018" spans="1:8">
      <x:c r="A1018" s="58" t="s">
        <x:v>1953</x:v>
      </x:c>
      <x:c r="B1018" s="58" t="s"/>
      <x:c r="C1018" s="59" t="s"/>
      <x:c r="D1018" s="59" t="n">
        <x:v>45</x:v>
      </x:c>
      <x:c r="E1018" s="59" t="n">
        <x:v>1</x:v>
      </x:c>
      <x:c r="F1018" s="59" t="n">
        <x:v>0.3</x:v>
      </x:c>
      <x:c r="G1018" s="59">
        <x:f>PRODUCT(C1018:F1018)</x:f>
      </x:c>
      <x:c r="H1018" s="0" t="s"/>
    </x:row>
    <x:row r="1019" spans="1:8">
      <x:c r="A1019" s="58" t="n">
        <x:v>170407</x:v>
      </x:c>
      <x:c r="B1019" s="58" t="s"/>
      <x:c r="C1019" s="59" t="s"/>
      <x:c r="D1019" s="59" t="s"/>
      <x:c r="E1019" s="59" t="s"/>
      <x:c r="F1019" s="59" t="s"/>
      <x:c r="G1019" s="59" t="s"/>
      <x:c r="H1019" s="0" t="s"/>
    </x:row>
    <x:row r="1020" spans="1:8">
      <x:c r="A1020" s="58" t="s">
        <x:v>1954</x:v>
      </x:c>
      <x:c r="B1020" s="58" t="s"/>
      <x:c r="C1020" s="59" t="n">
        <x:v>4</x:v>
      </x:c>
      <x:c r="D1020" s="59" t="n">
        <x:v>4</x:v>
      </x:c>
      <x:c r="E1020" s="59" t="n">
        <x:v>0.2</x:v>
      </x:c>
      <x:c r="F1020" s="59" t="n">
        <x:v>0.2</x:v>
      </x:c>
      <x:c r="G1020" s="59">
        <x:f>PRODUCT(C1020:F1020)</x:f>
      </x:c>
      <x:c r="H1020" s="0" t="s"/>
    </x:row>
    <x:row r="1021" spans="1:8">
      <x:c r="A1021" s="58" t="n">
        <x:v>170302</x:v>
      </x:c>
      <x:c r="B1021" s="58" t="s"/>
      <x:c r="C1021" s="59" t="s"/>
      <x:c r="D1021" s="59" t="s"/>
      <x:c r="E1021" s="59" t="s"/>
      <x:c r="F1021" s="59" t="s"/>
      <x:c r="G1021" s="59" t="s"/>
      <x:c r="H1021" s="0" t="s"/>
    </x:row>
    <x:row r="1022" spans="1:8">
      <x:c r="A1022" s="58" t="s">
        <x:v>1953</x:v>
      </x:c>
      <x:c r="B1022" s="58" t="s"/>
      <x:c r="C1022" s="59" t="s"/>
      <x:c r="D1022" s="59" t="n">
        <x:v>45</x:v>
      </x:c>
      <x:c r="E1022" s="59" t="n">
        <x:v>1</x:v>
      </x:c>
      <x:c r="F1022" s="59" t="n">
        <x:v>0.25</x:v>
      </x:c>
      <x:c r="G1022" s="59">
        <x:f>PRODUCT(C1022:F1022)</x:f>
      </x:c>
      <x:c r="H1022" s="0" t="s"/>
    </x:row>
    <x:row r="1023" spans="1:8">
      <x:c r="A1023" s="58" t="n">
        <x:v>170605</x:v>
      </x:c>
      <x:c r="B1023" s="58" t="s"/>
      <x:c r="C1023" s="59" t="s"/>
      <x:c r="D1023" s="59" t="s"/>
      <x:c r="E1023" s="59" t="s"/>
      <x:c r="F1023" s="59" t="s"/>
      <x:c r="G1023" s="59" t="s"/>
      <x:c r="H1023" s="0" t="s"/>
    </x:row>
    <x:row r="1024" spans="1:8">
      <x:c r="A1024" s="58" t="s">
        <x:v>1953</x:v>
      </x:c>
      <x:c r="B1024" s="58" t="s"/>
      <x:c r="C1024" s="59" t="s"/>
      <x:c r="D1024" s="59" t="n">
        <x:v>45</x:v>
      </x:c>
      <x:c r="E1024" s="59" t="n">
        <x:v>1</x:v>
      </x:c>
      <x:c r="F1024" s="59" t="n">
        <x:v>0.002</x:v>
      </x:c>
      <x:c r="G1024" s="59">
        <x:f>PRODUCT(C1024:F1024)</x:f>
      </x:c>
      <x:c r="H1024" s="0" t="s"/>
    </x:row>
    <x:row r="1025" spans="1:8">
      <x:c r="A1025" s="58" t="s">
        <x:v>1955</x:v>
      </x:c>
      <x:c r="B1025" s="58" t="s"/>
      <x:c r="C1025" s="59" t="n">
        <x:v>35</x:v>
      </x:c>
      <x:c r="D1025" s="59" t="n">
        <x:v>196.097142857143</x:v>
      </x:c>
      <x:c r="E1025" s="59" t="s"/>
      <x:c r="F1025" s="59" t="s"/>
      <x:c r="G1025" s="59">
        <x:f>C1025 * D1025/100</x:f>
      </x:c>
    </x:row>
    <x:row r="1027" spans="1:8" customFormat="1" ht="45" customHeight="1">
      <x:c r="A1027" s="54" t="s">
        <x:v>1956</x:v>
      </x:c>
      <x:c r="B1027" s="54" t="s">
        <x:v>645</x:v>
      </x:c>
      <x:c r="C1027" s="54" t="s">
        <x:v>403</x:v>
      </x:c>
      <x:c r="D1027" s="55" t="s">
        <x:v>35</x:v>
      </x:c>
      <x:c r="E1027" s="56" t="s">
        <x:v>404</x:v>
      </x:c>
      <x:c r="F1027" s="56" t="s">
        <x:v>404</x:v>
      </x:c>
      <x:c r="G1027" s="57">
        <x:f>SUM(G1028:G1041)</x:f>
      </x:c>
      <x:c r="H1027" s="0" t="s"/>
    </x:row>
    <x:row r="1028" spans="1:8">
      <x:c r="A1028" s="60" t="s">
        <x:v>1618</x:v>
      </x:c>
      <x:c r="B1028" s="60" t="s">
        <x:v>214</x:v>
      </x:c>
      <x:c r="C1028" s="61" t="s"/>
      <x:c r="D1028" s="61" t="s"/>
      <x:c r="E1028" s="61" t="s"/>
      <x:c r="F1028" s="61" t="s"/>
      <x:c r="G1028" s="62" t="s"/>
    </x:row>
    <x:row r="1029" spans="1:8">
      <x:c r="A1029" s="58" t="s">
        <x:v>1950</x:v>
      </x:c>
      <x:c r="B1029" s="58" t="s"/>
      <x:c r="C1029" s="59" t="s"/>
      <x:c r="D1029" s="59" t="s"/>
      <x:c r="E1029" s="59" t="s"/>
      <x:c r="F1029" s="59" t="s"/>
      <x:c r="G1029" s="59">
        <x:f>PRODUCT(C1029:F1029)</x:f>
      </x:c>
      <x:c r="H1029" s="0" t="s"/>
    </x:row>
    <x:row r="1030" spans="1:8">
      <x:c r="A1030" s="58" t="n">
        <x:v>170101</x:v>
      </x:c>
      <x:c r="B1030" s="58" t="s"/>
      <x:c r="C1030" s="59" t="s"/>
      <x:c r="D1030" s="59" t="s"/>
      <x:c r="E1030" s="59" t="s"/>
      <x:c r="F1030" s="59" t="s"/>
      <x:c r="G1030" s="59" t="s"/>
      <x:c r="H1030" s="0" t="s"/>
    </x:row>
    <x:row r="1031" spans="1:8">
      <x:c r="A1031" s="58" t="s">
        <x:v>1951</x:v>
      </x:c>
      <x:c r="B1031" s="58" t="s"/>
      <x:c r="C1031" s="59" t="s"/>
      <x:c r="D1031" s="59" t="n">
        <x:v>830.025</x:v>
      </x:c>
      <x:c r="E1031" s="59" t="n">
        <x:v>1</x:v>
      </x:c>
      <x:c r="F1031" s="59" t="n">
        <x:v>0.15</x:v>
      </x:c>
      <x:c r="G1031" s="59">
        <x:f>PRODUCT(C1031:F1031)</x:f>
      </x:c>
      <x:c r="H1031" s="0" t="s"/>
    </x:row>
    <x:row r="1032" spans="1:8">
      <x:c r="A1032" s="58" t="s">
        <x:v>1952</x:v>
      </x:c>
      <x:c r="B1032" s="58" t="s"/>
      <x:c r="C1032" s="59" t="s"/>
      <x:c r="D1032" s="59" t="n">
        <x:v>184.45</x:v>
      </x:c>
      <x:c r="E1032" s="59" t="n">
        <x:v>0.5</x:v>
      </x:c>
      <x:c r="F1032" s="59" t="n">
        <x:v>0.5</x:v>
      </x:c>
      <x:c r="G1032" s="59">
        <x:f>PRODUCT(C1032:F1032)</x:f>
      </x:c>
      <x:c r="H1032" s="0" t="s"/>
    </x:row>
    <x:row r="1033" spans="1:8">
      <x:c r="A1033" s="58" t="n">
        <x:v>170107</x:v>
      </x:c>
      <x:c r="B1033" s="58" t="s"/>
      <x:c r="C1033" s="59" t="s"/>
      <x:c r="D1033" s="59" t="s"/>
      <x:c r="E1033" s="59" t="s"/>
      <x:c r="F1033" s="59" t="s"/>
      <x:c r="G1033" s="59" t="s"/>
      <x:c r="H1033" s="0" t="s"/>
    </x:row>
    <x:row r="1034" spans="1:8">
      <x:c r="A1034" s="58" t="s">
        <x:v>1953</x:v>
      </x:c>
      <x:c r="B1034" s="58" t="s"/>
      <x:c r="C1034" s="59" t="s"/>
      <x:c r="D1034" s="59" t="n">
        <x:v>45</x:v>
      </x:c>
      <x:c r="E1034" s="59" t="n">
        <x:v>1</x:v>
      </x:c>
      <x:c r="F1034" s="59" t="n">
        <x:v>0.3</x:v>
      </x:c>
      <x:c r="G1034" s="59">
        <x:f>PRODUCT(C1034:F1034)</x:f>
      </x:c>
      <x:c r="H1034" s="0" t="s"/>
    </x:row>
    <x:row r="1035" spans="1:8">
      <x:c r="A1035" s="58" t="n">
        <x:v>170407</x:v>
      </x:c>
      <x:c r="B1035" s="58" t="s"/>
      <x:c r="C1035" s="59" t="s"/>
      <x:c r="D1035" s="59" t="s"/>
      <x:c r="E1035" s="59" t="s"/>
      <x:c r="F1035" s="59" t="s"/>
      <x:c r="G1035" s="59" t="s"/>
      <x:c r="H1035" s="0" t="s"/>
    </x:row>
    <x:row r="1036" spans="1:8">
      <x:c r="A1036" s="58" t="s">
        <x:v>1954</x:v>
      </x:c>
      <x:c r="B1036" s="58" t="s"/>
      <x:c r="C1036" s="59" t="n">
        <x:v>4</x:v>
      </x:c>
      <x:c r="D1036" s="59" t="n">
        <x:v>4</x:v>
      </x:c>
      <x:c r="E1036" s="59" t="n">
        <x:v>0.2</x:v>
      </x:c>
      <x:c r="F1036" s="59" t="n">
        <x:v>0.2</x:v>
      </x:c>
      <x:c r="G1036" s="59">
        <x:f>PRODUCT(C1036:F1036)</x:f>
      </x:c>
      <x:c r="H1036" s="0" t="s"/>
    </x:row>
    <x:row r="1037" spans="1:8">
      <x:c r="A1037" s="58" t="n">
        <x:v>170302</x:v>
      </x:c>
      <x:c r="B1037" s="58" t="s"/>
      <x:c r="C1037" s="59" t="s"/>
      <x:c r="D1037" s="59" t="s"/>
      <x:c r="E1037" s="59" t="s"/>
      <x:c r="F1037" s="59" t="s"/>
      <x:c r="G1037" s="59" t="s"/>
      <x:c r="H1037" s="0" t="s"/>
    </x:row>
    <x:row r="1038" spans="1:8">
      <x:c r="A1038" s="58" t="s">
        <x:v>1953</x:v>
      </x:c>
      <x:c r="B1038" s="58" t="s"/>
      <x:c r="C1038" s="59" t="s"/>
      <x:c r="D1038" s="59" t="n">
        <x:v>45</x:v>
      </x:c>
      <x:c r="E1038" s="59" t="n">
        <x:v>1</x:v>
      </x:c>
      <x:c r="F1038" s="59" t="n">
        <x:v>0.25</x:v>
      </x:c>
      <x:c r="G1038" s="59">
        <x:f>PRODUCT(C1038:F1038)</x:f>
      </x:c>
      <x:c r="H1038" s="0" t="s"/>
    </x:row>
    <x:row r="1039" spans="1:8">
      <x:c r="A1039" s="58" t="n">
        <x:v>170605</x:v>
      </x:c>
      <x:c r="B1039" s="58" t="s"/>
      <x:c r="C1039" s="59" t="s"/>
      <x:c r="D1039" s="59" t="s"/>
      <x:c r="E1039" s="59" t="s"/>
      <x:c r="F1039" s="59" t="s"/>
      <x:c r="G1039" s="59" t="s"/>
      <x:c r="H1039" s="0" t="s"/>
    </x:row>
    <x:row r="1040" spans="1:8">
      <x:c r="A1040" s="58" t="s">
        <x:v>1953</x:v>
      </x:c>
      <x:c r="B1040" s="58" t="s"/>
      <x:c r="C1040" s="59" t="s"/>
      <x:c r="D1040" s="59" t="n">
        <x:v>45</x:v>
      </x:c>
      <x:c r="E1040" s="59" t="n">
        <x:v>1</x:v>
      </x:c>
      <x:c r="F1040" s="59" t="n">
        <x:v>0.002</x:v>
      </x:c>
      <x:c r="G1040" s="59">
        <x:f>PRODUCT(C1040:F1040)</x:f>
      </x:c>
      <x:c r="H1040" s="0" t="s"/>
    </x:row>
    <x:row r="1041" spans="1:8">
      <x:c r="A1041" s="58" t="s">
        <x:v>1955</x:v>
      </x:c>
      <x:c r="B1041" s="58" t="s"/>
      <x:c r="C1041" s="59" t="n">
        <x:v>35</x:v>
      </x:c>
      <x:c r="D1041" s="59" t="n">
        <x:v>196.097142857143</x:v>
      </x:c>
      <x:c r="E1041" s="59" t="s"/>
      <x:c r="F1041" s="59" t="s"/>
      <x:c r="G1041" s="59">
        <x:f>C1041 * D1041/100</x:f>
      </x:c>
    </x:row>
    <x:row r="1043" spans="1:8" customFormat="1" ht="45" customHeight="1">
      <x:c r="A1043" s="54" t="s">
        <x:v>1957</x:v>
      </x:c>
      <x:c r="B1043" s="54" t="s">
        <x:v>645</x:v>
      </x:c>
      <x:c r="C1043" s="54" t="s">
        <x:v>405</x:v>
      </x:c>
      <x:c r="D1043" s="55" t="s">
        <x:v>35</x:v>
      </x:c>
      <x:c r="E1043" s="56" t="s">
        <x:v>406</x:v>
      </x:c>
      <x:c r="F1043" s="56" t="s">
        <x:v>406</x:v>
      </x:c>
      <x:c r="G1043" s="57">
        <x:f>SUM(G1044:G1048)</x:f>
      </x:c>
      <x:c r="H1043" s="0" t="s"/>
    </x:row>
    <x:row r="1044" spans="1:8">
      <x:c r="A1044" s="60" t="s">
        <x:v>1618</x:v>
      </x:c>
      <x:c r="B1044" s="60" t="s">
        <x:v>214</x:v>
      </x:c>
      <x:c r="C1044" s="61" t="s"/>
      <x:c r="D1044" s="61" t="s"/>
      <x:c r="E1044" s="61" t="s"/>
      <x:c r="F1044" s="61" t="s"/>
      <x:c r="G1044" s="62" t="s"/>
    </x:row>
    <x:row r="1045" spans="1:8">
      <x:c r="A1045" s="58" t="s">
        <x:v>1950</x:v>
      </x:c>
      <x:c r="B1045" s="58" t="s"/>
      <x:c r="C1045" s="59" t="s"/>
      <x:c r="D1045" s="59" t="s"/>
      <x:c r="E1045" s="59" t="s"/>
      <x:c r="F1045" s="59" t="s"/>
      <x:c r="G1045" s="59">
        <x:f>PRODUCT(C1045:F1045)</x:f>
      </x:c>
      <x:c r="H1045" s="0" t="s"/>
    </x:row>
    <x:row r="1046" spans="1:8">
      <x:c r="A1046" s="58" t="s">
        <x:v>1951</x:v>
      </x:c>
      <x:c r="B1046" s="58" t="s"/>
      <x:c r="C1046" s="59" t="s"/>
      <x:c r="D1046" s="59" t="n">
        <x:v>830.025</x:v>
      </x:c>
      <x:c r="E1046" s="59" t="n">
        <x:v>1</x:v>
      </x:c>
      <x:c r="F1046" s="59" t="n">
        <x:v>0.15</x:v>
      </x:c>
      <x:c r="G1046" s="59">
        <x:f>PRODUCT(C1046:F1046)</x:f>
      </x:c>
      <x:c r="H1046" s="0" t="s"/>
    </x:row>
    <x:row r="1047" spans="1:8">
      <x:c r="A1047" s="58" t="s">
        <x:v>1952</x:v>
      </x:c>
      <x:c r="B1047" s="58" t="s"/>
      <x:c r="C1047" s="59" t="s"/>
      <x:c r="D1047" s="59" t="n">
        <x:v>184.45</x:v>
      </x:c>
      <x:c r="E1047" s="59" t="n">
        <x:v>0.5</x:v>
      </x:c>
      <x:c r="F1047" s="59" t="n">
        <x:v>0.5</x:v>
      </x:c>
      <x:c r="G1047" s="59">
        <x:f>PRODUCT(C1047:F1047)</x:f>
      </x:c>
      <x:c r="H1047" s="0" t="s"/>
    </x:row>
    <x:row r="1048" spans="1:8">
      <x:c r="A1048" s="58" t="s">
        <x:v>1955</x:v>
      </x:c>
      <x:c r="B1048" s="58" t="s"/>
      <x:c r="C1048" s="59" t="n">
        <x:v>35</x:v>
      </x:c>
      <x:c r="D1048" s="59" t="n">
        <x:v>170.617142857143</x:v>
      </x:c>
      <x:c r="E1048" s="59" t="s"/>
      <x:c r="F1048" s="59" t="s"/>
      <x:c r="G1048" s="59">
        <x:f>C1048 * D1048/100</x:f>
      </x:c>
    </x:row>
    <x:row r="1050" spans="1:8" customFormat="1" ht="45" customHeight="1">
      <x:c r="A1050" s="54" t="s">
        <x:v>1958</x:v>
      </x:c>
      <x:c r="B1050" s="54" t="s">
        <x:v>645</x:v>
      </x:c>
      <x:c r="C1050" s="54" t="s">
        <x:v>407</x:v>
      </x:c>
      <x:c r="D1050" s="55" t="s">
        <x:v>35</x:v>
      </x:c>
      <x:c r="E1050" s="56" t="s">
        <x:v>408</x:v>
      </x:c>
      <x:c r="F1050" s="56" t="s">
        <x:v>408</x:v>
      </x:c>
      <x:c r="G1050" s="57">
        <x:f>SUM(G1051:G1054)</x:f>
      </x:c>
      <x:c r="H1050" s="0" t="s"/>
    </x:row>
    <x:row r="1051" spans="1:8">
      <x:c r="A1051" s="60" t="s">
        <x:v>1648</x:v>
      </x:c>
      <x:c r="B1051" s="60" t="s">
        <x:v>214</x:v>
      </x:c>
      <x:c r="C1051" s="61" t="s"/>
      <x:c r="D1051" s="61" t="s"/>
      <x:c r="E1051" s="61" t="s"/>
      <x:c r="F1051" s="61" t="s"/>
      <x:c r="G1051" s="62" t="s"/>
    </x:row>
    <x:row r="1052" spans="1:8">
      <x:c r="A1052" s="58" t="s">
        <x:v>1950</x:v>
      </x:c>
      <x:c r="B1052" s="58" t="s"/>
      <x:c r="C1052" s="59" t="s"/>
      <x:c r="D1052" s="59" t="s"/>
      <x:c r="E1052" s="59" t="s"/>
      <x:c r="F1052" s="59" t="s"/>
      <x:c r="G1052" s="59">
        <x:f>PRODUCT(C1052:F1052)</x:f>
      </x:c>
      <x:c r="H1052" s="0" t="s"/>
    </x:row>
    <x:row r="1053" spans="1:8">
      <x:c r="A1053" s="58" t="s">
        <x:v>1953</x:v>
      </x:c>
      <x:c r="B1053" s="58" t="s"/>
      <x:c r="C1053" s="59" t="s"/>
      <x:c r="D1053" s="59" t="n">
        <x:v>45</x:v>
      </x:c>
      <x:c r="E1053" s="59" t="n">
        <x:v>1</x:v>
      </x:c>
      <x:c r="F1053" s="59" t="n">
        <x:v>0.3</x:v>
      </x:c>
      <x:c r="G1053" s="59">
        <x:f>PRODUCT(C1053:F1053)</x:f>
      </x:c>
      <x:c r="H1053" s="0" t="s"/>
    </x:row>
    <x:row r="1054" spans="1:8">
      <x:c r="A1054" s="58" t="s">
        <x:v>1955</x:v>
      </x:c>
      <x:c r="B1054" s="58" t="s"/>
      <x:c r="C1054" s="59" t="n">
        <x:v>35</x:v>
      </x:c>
      <x:c r="D1054" s="59" t="n">
        <x:v>13.5</x:v>
      </x:c>
      <x:c r="E1054" s="59" t="s"/>
      <x:c r="F1054" s="59" t="s"/>
      <x:c r="G1054" s="59">
        <x:f>C1054 * D1054/100</x:f>
      </x:c>
    </x:row>
    <x:row r="1056" spans="1:8" customFormat="1" ht="45" customHeight="1">
      <x:c r="A1056" s="54" t="s">
        <x:v>1959</x:v>
      </x:c>
      <x:c r="B1056" s="54" t="s">
        <x:v>645</x:v>
      </x:c>
      <x:c r="C1056" s="54" t="s">
        <x:v>409</x:v>
      </x:c>
      <x:c r="D1056" s="55" t="s">
        <x:v>35</x:v>
      </x:c>
      <x:c r="E1056" s="56" t="s">
        <x:v>410</x:v>
      </x:c>
      <x:c r="F1056" s="56" t="s">
        <x:v>410</x:v>
      </x:c>
      <x:c r="G1056" s="57">
        <x:f>SUM(G1057:G1060)</x:f>
      </x:c>
      <x:c r="H1056" s="0" t="s"/>
    </x:row>
    <x:row r="1057" spans="1:8">
      <x:c r="A1057" s="60" t="s">
        <x:v>1648</x:v>
      </x:c>
      <x:c r="B1057" s="60" t="s">
        <x:v>214</x:v>
      </x:c>
      <x:c r="C1057" s="61" t="s"/>
      <x:c r="D1057" s="61" t="s"/>
      <x:c r="E1057" s="61" t="s"/>
      <x:c r="F1057" s="61" t="s"/>
      <x:c r="G1057" s="62" t="s"/>
    </x:row>
    <x:row r="1058" spans="1:8">
      <x:c r="A1058" s="58" t="s">
        <x:v>1950</x:v>
      </x:c>
      <x:c r="B1058" s="58" t="s"/>
      <x:c r="C1058" s="59" t="s"/>
      <x:c r="D1058" s="59" t="s"/>
      <x:c r="E1058" s="59" t="s"/>
      <x:c r="F1058" s="59" t="s"/>
      <x:c r="G1058" s="59">
        <x:f>PRODUCT(C1058:F1058)</x:f>
      </x:c>
      <x:c r="H1058" s="0" t="s"/>
    </x:row>
    <x:row r="1059" spans="1:8">
      <x:c r="A1059" s="58" t="s">
        <x:v>1954</x:v>
      </x:c>
      <x:c r="B1059" s="58" t="s"/>
      <x:c r="C1059" s="59" t="n">
        <x:v>4</x:v>
      </x:c>
      <x:c r="D1059" s="59" t="n">
        <x:v>4</x:v>
      </x:c>
      <x:c r="E1059" s="59" t="n">
        <x:v>0.2</x:v>
      </x:c>
      <x:c r="F1059" s="59" t="n">
        <x:v>0.2</x:v>
      </x:c>
      <x:c r="G1059" s="59">
        <x:f>PRODUCT(C1059:F1059)</x:f>
      </x:c>
      <x:c r="H1059" s="0" t="s"/>
    </x:row>
    <x:row r="1060" spans="1:8">
      <x:c r="A1060" s="58" t="s">
        <x:v>1955</x:v>
      </x:c>
      <x:c r="B1060" s="58" t="s"/>
      <x:c r="C1060" s="59" t="n">
        <x:v>35</x:v>
      </x:c>
      <x:c r="D1060" s="59" t="n">
        <x:v>0.64</x:v>
      </x:c>
      <x:c r="E1060" s="59" t="s"/>
      <x:c r="F1060" s="59" t="s"/>
      <x:c r="G1060" s="59">
        <x:f>C1060 * D1060/100</x:f>
      </x:c>
    </x:row>
    <x:row r="1062" spans="1:8" customFormat="1" ht="45" customHeight="1">
      <x:c r="A1062" s="54" t="s">
        <x:v>1960</x:v>
      </x:c>
      <x:c r="B1062" s="54" t="s">
        <x:v>645</x:v>
      </x:c>
      <x:c r="C1062" s="54" t="s">
        <x:v>411</x:v>
      </x:c>
      <x:c r="D1062" s="55" t="s">
        <x:v>35</x:v>
      </x:c>
      <x:c r="E1062" s="56" t="s">
        <x:v>412</x:v>
      </x:c>
      <x:c r="F1062" s="56" t="s">
        <x:v>412</x:v>
      </x:c>
      <x:c r="G1062" s="57">
        <x:f>SUM(G1063:G1066)</x:f>
      </x:c>
      <x:c r="H1062" s="0" t="s"/>
    </x:row>
    <x:row r="1063" spans="1:8">
      <x:c r="A1063" s="60" t="s">
        <x:v>1648</x:v>
      </x:c>
      <x:c r="B1063" s="60" t="s">
        <x:v>214</x:v>
      </x:c>
      <x:c r="C1063" s="61" t="s"/>
      <x:c r="D1063" s="61" t="s"/>
      <x:c r="E1063" s="61" t="s"/>
      <x:c r="F1063" s="61" t="s"/>
      <x:c r="G1063" s="62" t="s"/>
    </x:row>
    <x:row r="1064" spans="1:8">
      <x:c r="A1064" s="58" t="s">
        <x:v>1950</x:v>
      </x:c>
      <x:c r="B1064" s="58" t="s"/>
      <x:c r="C1064" s="59" t="s"/>
      <x:c r="D1064" s="59" t="s"/>
      <x:c r="E1064" s="59" t="s"/>
      <x:c r="F1064" s="59" t="s"/>
      <x:c r="G1064" s="59">
        <x:f>PRODUCT(C1064:F1064)</x:f>
      </x:c>
      <x:c r="H1064" s="0" t="s"/>
    </x:row>
    <x:row r="1065" spans="1:8">
      <x:c r="A1065" s="58" t="s">
        <x:v>1953</x:v>
      </x:c>
      <x:c r="B1065" s="58" t="s"/>
      <x:c r="C1065" s="59" t="s"/>
      <x:c r="D1065" s="59" t="n">
        <x:v>45</x:v>
      </x:c>
      <x:c r="E1065" s="59" t="n">
        <x:v>1</x:v>
      </x:c>
      <x:c r="F1065" s="59" t="n">
        <x:v>0.25</x:v>
      </x:c>
      <x:c r="G1065" s="59">
        <x:f>PRODUCT(C1065:F1065)</x:f>
      </x:c>
      <x:c r="H1065" s="0" t="s"/>
    </x:row>
    <x:row r="1066" spans="1:8">
      <x:c r="A1066" s="58" t="s">
        <x:v>1955</x:v>
      </x:c>
      <x:c r="B1066" s="58" t="s"/>
      <x:c r="C1066" s="59" t="n">
        <x:v>35</x:v>
      </x:c>
      <x:c r="D1066" s="59" t="n">
        <x:v>11.2514285714286</x:v>
      </x:c>
      <x:c r="E1066" s="59" t="s"/>
      <x:c r="F1066" s="59" t="s"/>
      <x:c r="G1066" s="59">
        <x:f>C1066 * D1066/100</x:f>
      </x:c>
    </x:row>
    <x:row r="1068" spans="1:8" customFormat="1" ht="45" customHeight="1">
      <x:c r="A1068" s="54" t="s">
        <x:v>1961</x:v>
      </x:c>
      <x:c r="B1068" s="54" t="s">
        <x:v>645</x:v>
      </x:c>
      <x:c r="C1068" s="54" t="s">
        <x:v>413</x:v>
      </x:c>
      <x:c r="D1068" s="55" t="s">
        <x:v>35</x:v>
      </x:c>
      <x:c r="E1068" s="56" t="s">
        <x:v>414</x:v>
      </x:c>
      <x:c r="F1068" s="56" t="s">
        <x:v>414</x:v>
      </x:c>
      <x:c r="G1068" s="57">
        <x:f>SUM(G1069:G1072)</x:f>
      </x:c>
      <x:c r="H1068" s="0" t="s"/>
    </x:row>
    <x:row r="1069" spans="1:8">
      <x:c r="A1069" s="60" t="s">
        <x:v>1618</x:v>
      </x:c>
      <x:c r="B1069" s="60" t="s">
        <x:v>214</x:v>
      </x:c>
      <x:c r="C1069" s="61" t="s"/>
      <x:c r="D1069" s="61" t="s"/>
      <x:c r="E1069" s="61" t="s"/>
      <x:c r="F1069" s="61" t="s"/>
      <x:c r="G1069" s="62" t="s"/>
    </x:row>
    <x:row r="1070" spans="1:8">
      <x:c r="A1070" s="58" t="s">
        <x:v>1950</x:v>
      </x:c>
      <x:c r="B1070" s="58" t="s"/>
      <x:c r="C1070" s="59" t="s"/>
      <x:c r="D1070" s="59" t="s"/>
      <x:c r="E1070" s="59" t="s"/>
      <x:c r="F1070" s="59" t="s"/>
      <x:c r="G1070" s="59">
        <x:f>PRODUCT(C1070:F1070)</x:f>
      </x:c>
      <x:c r="H1070" s="0" t="s"/>
    </x:row>
    <x:row r="1071" spans="1:8">
      <x:c r="A1071" s="58" t="s">
        <x:v>1953</x:v>
      </x:c>
      <x:c r="B1071" s="58" t="s"/>
      <x:c r="C1071" s="59" t="s"/>
      <x:c r="D1071" s="59" t="n">
        <x:v>45</x:v>
      </x:c>
      <x:c r="E1071" s="59" t="n">
        <x:v>1</x:v>
      </x:c>
      <x:c r="F1071" s="59" t="n">
        <x:v>0.002</x:v>
      </x:c>
      <x:c r="G1071" s="59">
        <x:f>PRODUCT(C1071:F1071)</x:f>
      </x:c>
      <x:c r="H1071" s="0" t="s"/>
    </x:row>
    <x:row r="1072" spans="1:8">
      <x:c r="A1072" s="58" t="s">
        <x:v>1955</x:v>
      </x:c>
      <x:c r="B1072" s="58" t="s"/>
      <x:c r="C1072" s="59" t="n">
        <x:v>35</x:v>
      </x:c>
      <x:c r="D1072" s="59" t="n">
        <x:v>0.0914285714285714</x:v>
      </x:c>
      <x:c r="E1072" s="59" t="s"/>
      <x:c r="F1072" s="59" t="s"/>
      <x:c r="G1072" s="59">
        <x:f>C1072 * D1072/100</x:f>
      </x:c>
    </x:row>
    <x:row r="1074" spans="1:8" customFormat="1" ht="45" customHeight="1">
      <x:c r="A1074" s="54" t="s">
        <x:v>1962</x:v>
      </x:c>
      <x:c r="B1074" s="54" t="s">
        <x:v>645</x:v>
      </x:c>
      <x:c r="C1074" s="54" t="s">
        <x:v>415</x:v>
      </x:c>
      <x:c r="D1074" s="55" t="s">
        <x:v>416</x:v>
      </x:c>
      <x:c r="E1074" s="56" t="s">
        <x:v>417</x:v>
      </x:c>
      <x:c r="F1074" s="56" t="s">
        <x:v>417</x:v>
      </x:c>
      <x:c r="G1074" s="57">
        <x:f>SUM(G1075:G1078)</x:f>
      </x:c>
      <x:c r="H1074" s="0" t="s"/>
    </x:row>
    <x:row r="1075" spans="1:8">
      <x:c r="A1075" s="60" t="s">
        <x:v>1618</x:v>
      </x:c>
      <x:c r="B1075" s="60" t="s">
        <x:v>214</x:v>
      </x:c>
      <x:c r="C1075" s="61" t="s"/>
      <x:c r="D1075" s="61" t="s"/>
      <x:c r="E1075" s="61" t="s"/>
      <x:c r="F1075" s="61" t="s"/>
      <x:c r="G1075" s="62" t="s"/>
    </x:row>
    <x:row r="1076" spans="1:8">
      <x:c r="A1076" s="58" t="s">
        <x:v>1950</x:v>
      </x:c>
      <x:c r="B1076" s="58" t="s"/>
      <x:c r="C1076" s="59" t="s"/>
      <x:c r="D1076" s="59" t="s"/>
      <x:c r="E1076" s="59" t="s"/>
      <x:c r="F1076" s="59" t="s"/>
      <x:c r="G1076" s="59">
        <x:f>PRODUCT(C1076:F1076)</x:f>
      </x:c>
      <x:c r="H1076" s="0" t="s"/>
    </x:row>
    <x:row r="1077" spans="1:8">
      <x:c r="A1077" s="58" t="s">
        <x:v>1953</x:v>
      </x:c>
      <x:c r="B1077" s="58" t="s"/>
      <x:c r="C1077" s="59" t="n">
        <x:v>2500</x:v>
      </x:c>
      <x:c r="D1077" s="59" t="n">
        <x:v>45</x:v>
      </x:c>
      <x:c r="E1077" s="59" t="n">
        <x:v>1</x:v>
      </x:c>
      <x:c r="F1077" s="59" t="n">
        <x:v>0.002</x:v>
      </x:c>
      <x:c r="G1077" s="59">
        <x:f>PRODUCT(C1077:F1077)</x:f>
      </x:c>
      <x:c r="H1077" s="0" t="s"/>
    </x:row>
    <x:row r="1078" spans="1:8">
      <x:c r="A1078" s="58" t="s">
        <x:v>1955</x:v>
      </x:c>
      <x:c r="B1078" s="58" t="s"/>
      <x:c r="C1078" s="59" t="n">
        <x:v>35</x:v>
      </x:c>
      <x:c r="D1078" s="59" t="n">
        <x:v>225</x:v>
      </x:c>
      <x:c r="E1078" s="59" t="s"/>
      <x:c r="F1078" s="59" t="s"/>
      <x:c r="G1078" s="59">
        <x:f>C1078 * D1078/100</x:f>
      </x:c>
    </x:row>
    <x:row r="1080" spans="1:8">
      <x:c r="B1080" s="0" t="s">
        <x:v>1616</x:v>
      </x:c>
      <x:c r="C1080" s="52" t="s">
        <x:v>6</x:v>
      </x:c>
      <x:c r="D1080" s="53" t="s">
        <x:v>7</x:v>
      </x:c>
      <x:c r="E1080" s="52" t="s">
        <x:v>8</x:v>
      </x:c>
    </x:row>
    <x:row r="1081" spans="1:8">
      <x:c r="B1081" s="0" t="s">
        <x:v>1616</x:v>
      </x:c>
      <x:c r="C1081" s="52" t="s">
        <x:v>9</x:v>
      </x:c>
      <x:c r="D1081" s="53" t="s">
        <x:v>397</x:v>
      </x:c>
      <x:c r="E1081" s="52" t="s">
        <x:v>398</x:v>
      </x:c>
    </x:row>
    <x:row r="1082" spans="1:8">
      <x:c r="B1082" s="0" t="s">
        <x:v>1616</x:v>
      </x:c>
      <x:c r="C1082" s="52" t="s">
        <x:v>51</x:v>
      </x:c>
      <x:c r="D1082" s="53" t="s">
        <x:v>29</x:v>
      </x:c>
      <x:c r="E1082" s="52" t="s">
        <x:v>418</x:v>
      </x:c>
    </x:row>
    <x:row r="1084" spans="1:8" customFormat="1" ht="45" customHeight="1">
      <x:c r="A1084" s="54" t="s">
        <x:v>1963</x:v>
      </x:c>
      <x:c r="B1084" s="54" t="s">
        <x:v>645</x:v>
      </x:c>
      <x:c r="C1084" s="54" t="s">
        <x:v>420</x:v>
      </x:c>
      <x:c r="D1084" s="55" t="s">
        <x:v>35</x:v>
      </x:c>
      <x:c r="E1084" s="56" t="s">
        <x:v>421</x:v>
      </x:c>
      <x:c r="F1084" s="56" t="s">
        <x:v>421</x:v>
      </x:c>
      <x:c r="G1084" s="57">
        <x:f>SUM(G1085:G1093)</x:f>
      </x:c>
      <x:c r="H1084" s="0" t="s"/>
    </x:row>
    <x:row r="1085" spans="1:8">
      <x:c r="A1085" s="60" t="s">
        <x:v>1964</x:v>
      </x:c>
      <x:c r="B1085" s="60" t="s">
        <x:v>214</x:v>
      </x:c>
      <x:c r="C1085" s="61" t="s"/>
      <x:c r="D1085" s="61" t="s"/>
      <x:c r="E1085" s="61" t="s"/>
      <x:c r="F1085" s="61" t="s"/>
      <x:c r="G1085" s="62" t="s"/>
    </x:row>
    <x:row r="1086" spans="1:8">
      <x:c r="A1086" s="58" t="s">
        <x:v>1950</x:v>
      </x:c>
      <x:c r="B1086" s="58" t="s"/>
      <x:c r="C1086" s="59" t="s"/>
      <x:c r="D1086" s="59" t="s"/>
      <x:c r="E1086" s="59" t="s"/>
      <x:c r="F1086" s="59" t="s"/>
      <x:c r="G1086" s="59">
        <x:f>PRODUCT(C1086:F1086)</x:f>
      </x:c>
      <x:c r="H1086" s="0" t="s"/>
    </x:row>
    <x:row r="1087" spans="1:8">
      <x:c r="A1087" s="58" t="s">
        <x:v>1965</x:v>
      </x:c>
      <x:c r="B1087" s="58" t="s"/>
      <x:c r="C1087" s="59" t="s"/>
      <x:c r="D1087" s="59" t="n">
        <x:v>272.2</x:v>
      </x:c>
      <x:c r="E1087" s="59" t="n">
        <x:v>1</x:v>
      </x:c>
      <x:c r="F1087" s="59" t="n">
        <x:v>1</x:v>
      </x:c>
      <x:c r="G1087" s="59">
        <x:f>PRODUCT(C1087:F1087)</x:f>
      </x:c>
      <x:c r="H1087" s="0" t="s"/>
    </x:row>
    <x:row r="1088" spans="1:8">
      <x:c r="A1088" s="58" t="s">
        <x:v>1966</x:v>
      </x:c>
      <x:c r="B1088" s="58" t="s"/>
      <x:c r="C1088" s="59" t="s"/>
      <x:c r="D1088" s="59" t="n">
        <x:v>930.353</x:v>
      </x:c>
      <x:c r="E1088" s="59" t="n">
        <x:v>1</x:v>
      </x:c>
      <x:c r="F1088" s="59" t="n">
        <x:v>1</x:v>
      </x:c>
      <x:c r="G1088" s="59">
        <x:f>PRODUCT(C1088:F1088)</x:f>
      </x:c>
      <x:c r="H1088" s="0" t="s"/>
    </x:row>
    <x:row r="1089" spans="1:8">
      <x:c r="A1089" s="58" t="s">
        <x:v>1967</x:v>
      </x:c>
      <x:c r="B1089" s="58" t="s"/>
      <x:c r="C1089" s="59" t="s"/>
      <x:c r="D1089" s="59" t="n">
        <x:v>610.77</x:v>
      </x:c>
      <x:c r="E1089" s="59" t="n">
        <x:v>1</x:v>
      </x:c>
      <x:c r="F1089" s="59" t="n">
        <x:v>1</x:v>
      </x:c>
      <x:c r="G1089" s="59">
        <x:f>PRODUCT(C1089:F1089)</x:f>
      </x:c>
      <x:c r="H1089" s="0" t="s"/>
    </x:row>
    <x:row r="1090" spans="1:8">
      <x:c r="A1090" s="58" t="s">
        <x:v>1964</x:v>
      </x:c>
      <x:c r="B1090" s="58" t="s"/>
      <x:c r="C1090" s="59" t="s"/>
      <x:c r="D1090" s="59" t="n">
        <x:v>31.176</x:v>
      </x:c>
      <x:c r="E1090" s="59" t="n">
        <x:v>1</x:v>
      </x:c>
      <x:c r="F1090" s="59" t="n">
        <x:v>1</x:v>
      </x:c>
      <x:c r="G1090" s="59">
        <x:f>PRODUCT(C1090:F1090)</x:f>
      </x:c>
      <x:c r="H1090" s="0" t="s"/>
    </x:row>
    <x:row r="1091" spans="1:8">
      <x:c r="A1091" s="58" t="s">
        <x:v>1968</x:v>
      </x:c>
      <x:c r="B1091" s="58" t="s"/>
      <x:c r="C1091" s="59" t="n">
        <x:v>-1</x:v>
      </x:c>
      <x:c r="D1091" s="59" t="n">
        <x:v>1818.36</x:v>
      </x:c>
      <x:c r="E1091" s="59" t="n">
        <x:v>1</x:v>
      </x:c>
      <x:c r="F1091" s="59" t="n">
        <x:v>1</x:v>
      </x:c>
      <x:c r="G1091" s="59">
        <x:f>PRODUCT(C1091:F1091)</x:f>
      </x:c>
      <x:c r="H1091" s="0" t="s"/>
    </x:row>
    <x:row r="1092" spans="1:8">
      <x:c r="A1092" s="58" t="s">
        <x:v>1969</x:v>
      </x:c>
      <x:c r="B1092" s="58" t="s"/>
      <x:c r="C1092" s="59" t="s"/>
      <x:c r="D1092" s="59" t="n">
        <x:v>2760.78</x:v>
      </x:c>
      <x:c r="E1092" s="59" t="n">
        <x:v>1</x:v>
      </x:c>
      <x:c r="F1092" s="59" t="n">
        <x:v>0.1</x:v>
      </x:c>
      <x:c r="G1092" s="59">
        <x:f>PRODUCT(C1092:F1092)</x:f>
      </x:c>
      <x:c r="H1092" s="0" t="s"/>
    </x:row>
    <x:row r="1093" spans="1:8">
      <x:c r="A1093" s="58" t="s">
        <x:v>1955</x:v>
      </x:c>
      <x:c r="B1093" s="58" t="s"/>
      <x:c r="C1093" s="59" t="n">
        <x:v>20</x:v>
      </x:c>
      <x:c r="D1093" s="59" t="n">
        <x:v>302.215</x:v>
      </x:c>
      <x:c r="E1093" s="59" t="s"/>
      <x:c r="F1093" s="59" t="s"/>
      <x:c r="G1093" s="59">
        <x:f>C1093 * D1093/100</x:f>
      </x:c>
    </x:row>
    <x:row r="1095" spans="1:8" customFormat="1" ht="45" customHeight="1">
      <x:c r="A1095" s="54" t="s">
        <x:v>1970</x:v>
      </x:c>
      <x:c r="B1095" s="54" t="s">
        <x:v>645</x:v>
      </x:c>
      <x:c r="C1095" s="54" t="s">
        <x:v>422</x:v>
      </x:c>
      <x:c r="D1095" s="55" t="s">
        <x:v>35</x:v>
      </x:c>
      <x:c r="E1095" s="56" t="s">
        <x:v>423</x:v>
      </x:c>
      <x:c r="F1095" s="56" t="s">
        <x:v>423</x:v>
      </x:c>
      <x:c r="G1095" s="57">
        <x:f>SUM(G1096:G1099)</x:f>
      </x:c>
      <x:c r="H1095" s="0" t="s"/>
    </x:row>
    <x:row r="1096" spans="1:8">
      <x:c r="A1096" s="60" t="s">
        <x:v>1618</x:v>
      </x:c>
      <x:c r="B1096" s="60" t="s">
        <x:v>214</x:v>
      </x:c>
      <x:c r="C1096" s="61" t="s"/>
      <x:c r="D1096" s="61" t="s"/>
      <x:c r="E1096" s="61" t="s"/>
      <x:c r="F1096" s="61" t="s"/>
      <x:c r="G1096" s="62" t="s"/>
    </x:row>
    <x:row r="1097" spans="1:8">
      <x:c r="A1097" s="58" t="s">
        <x:v>1950</x:v>
      </x:c>
      <x:c r="B1097" s="58" t="s"/>
      <x:c r="C1097" s="59" t="s"/>
      <x:c r="D1097" s="59" t="s"/>
      <x:c r="E1097" s="59" t="s"/>
      <x:c r="F1097" s="59" t="s"/>
      <x:c r="G1097" s="59">
        <x:f>PRODUCT(C1097:F1097)</x:f>
      </x:c>
      <x:c r="H1097" s="0" t="s"/>
    </x:row>
    <x:row r="1098" spans="1:8">
      <x:c r="A1098" s="58" t="s">
        <x:v>1971</x:v>
      </x:c>
      <x:c r="B1098" s="58" t="s"/>
      <x:c r="C1098" s="59" t="s"/>
      <x:c r="D1098" s="59" t="n">
        <x:v>26.139</x:v>
      </x:c>
      <x:c r="E1098" s="59" t="n">
        <x:v>1</x:v>
      </x:c>
      <x:c r="F1098" s="59" t="n">
        <x:v>1</x:v>
      </x:c>
      <x:c r="G1098" s="59">
        <x:f>PRODUCT(C1098:F1098)</x:f>
      </x:c>
      <x:c r="H1098" s="0" t="s"/>
    </x:row>
    <x:row r="1099" spans="1:8">
      <x:c r="A1099" s="58" t="s">
        <x:v>1955</x:v>
      </x:c>
      <x:c r="B1099" s="58" t="s"/>
      <x:c r="C1099" s="59" t="n">
        <x:v>20</x:v>
      </x:c>
      <x:c r="D1099" s="59" t="n">
        <x:v>26.14</x:v>
      </x:c>
      <x:c r="E1099" s="59" t="s"/>
      <x:c r="F1099" s="59" t="s"/>
      <x:c r="G1099" s="59">
        <x:f>C1099 * D1099/100</x:f>
      </x:c>
    </x:row>
    <x:row r="1101" spans="1:8" customFormat="1" ht="45" customHeight="1">
      <x:c r="A1101" s="54" t="s">
        <x:v>1972</x:v>
      </x:c>
      <x:c r="B1101" s="54" t="s">
        <x:v>645</x:v>
      </x:c>
      <x:c r="C1101" s="54" t="s">
        <x:v>424</x:v>
      </x:c>
      <x:c r="D1101" s="55" t="s">
        <x:v>35</x:v>
      </x:c>
      <x:c r="E1101" s="56" t="s">
        <x:v>425</x:v>
      </x:c>
      <x:c r="F1101" s="56" t="s">
        <x:v>425</x:v>
      </x:c>
      <x:c r="G1101" s="57">
        <x:f>SUM(G1102:G1105)</x:f>
      </x:c>
      <x:c r="H1101" s="0" t="s"/>
    </x:row>
    <x:row r="1102" spans="1:8">
      <x:c r="A1102" s="60" t="s">
        <x:v>1648</x:v>
      </x:c>
      <x:c r="B1102" s="60" t="s">
        <x:v>214</x:v>
      </x:c>
      <x:c r="C1102" s="61" t="s"/>
      <x:c r="D1102" s="61" t="s"/>
      <x:c r="E1102" s="61" t="s"/>
      <x:c r="F1102" s="61" t="s"/>
      <x:c r="G1102" s="62" t="s"/>
    </x:row>
    <x:row r="1103" spans="1:8">
      <x:c r="A1103" s="58" t="s">
        <x:v>1973</x:v>
      </x:c>
      <x:c r="B1103" s="58" t="s"/>
      <x:c r="C1103" s="59" t="s"/>
      <x:c r="D1103" s="59" t="s"/>
      <x:c r="E1103" s="59" t="s"/>
      <x:c r="F1103" s="59" t="s"/>
      <x:c r="G1103" s="59">
        <x:f>PRODUCT(C1103:F1103)</x:f>
      </x:c>
      <x:c r="H1103" s="0" t="s"/>
    </x:row>
    <x:row r="1104" spans="1:8">
      <x:c r="A1104" s="58" t="s">
        <x:v>1974</x:v>
      </x:c>
      <x:c r="B1104" s="58" t="s"/>
      <x:c r="C1104" s="59" t="s"/>
      <x:c r="D1104" s="59" t="n">
        <x:v>2760.78</x:v>
      </x:c>
      <x:c r="E1104" s="59" t="n">
        <x:v>1</x:v>
      </x:c>
      <x:c r="F1104" s="59" t="n">
        <x:v>0.1</x:v>
      </x:c>
      <x:c r="G1104" s="59">
        <x:f>PRODUCT(C1104:F1104)</x:f>
      </x:c>
      <x:c r="H1104" s="0" t="s"/>
    </x:row>
    <x:row r="1105" spans="1:8">
      <x:c r="A1105" s="58" t="s">
        <x:v>1955</x:v>
      </x:c>
      <x:c r="B1105" s="58" t="s"/>
      <x:c r="C1105" s="59" t="n">
        <x:v>20</x:v>
      </x:c>
      <x:c r="D1105" s="59" t="n">
        <x:v>276.08</x:v>
      </x:c>
      <x:c r="E1105" s="59" t="s"/>
      <x:c r="F1105" s="59" t="s"/>
      <x:c r="G1105" s="59">
        <x:f>C1105 * D1105/100</x:f>
      </x:c>
    </x:row>
    <x:row r="1107" spans="1:8">
      <x:c r="B1107" s="0" t="s">
        <x:v>1616</x:v>
      </x:c>
      <x:c r="C1107" s="52" t="s">
        <x:v>6</x:v>
      </x:c>
      <x:c r="D1107" s="53" t="s">
        <x:v>7</x:v>
      </x:c>
      <x:c r="E1107" s="52" t="s">
        <x:v>8</x:v>
      </x:c>
    </x:row>
    <x:row r="1108" spans="1:8">
      <x:c r="B1108" s="0" t="s">
        <x:v>1616</x:v>
      </x:c>
      <x:c r="C1108" s="52" t="s">
        <x:v>9</x:v>
      </x:c>
      <x:c r="D1108" s="53" t="s">
        <x:v>397</x:v>
      </x:c>
      <x:c r="E1108" s="52" t="s">
        <x:v>398</x:v>
      </x:c>
    </x:row>
    <x:row r="1109" spans="1:8">
      <x:c r="B1109" s="0" t="s">
        <x:v>1616</x:v>
      </x:c>
      <x:c r="C1109" s="52" t="s">
        <x:v>51</x:v>
      </x:c>
      <x:c r="D1109" s="53" t="s">
        <x:v>49</x:v>
      </x:c>
      <x:c r="E1109" s="52" t="s">
        <x:v>426</x:v>
      </x:c>
    </x:row>
    <x:row r="1111" spans="1:8" customFormat="1" ht="45" customHeight="1">
      <x:c r="A1111" s="54" t="s">
        <x:v>1975</x:v>
      </x:c>
      <x:c r="B1111" s="54" t="s">
        <x:v>645</x:v>
      </x:c>
      <x:c r="C1111" s="54" t="s">
        <x:v>401</x:v>
      </x:c>
      <x:c r="D1111" s="55" t="s">
        <x:v>35</x:v>
      </x:c>
      <x:c r="E1111" s="56" t="s">
        <x:v>402</x:v>
      </x:c>
      <x:c r="F1111" s="56" t="s">
        <x:v>402</x:v>
      </x:c>
      <x:c r="G1111" s="57">
        <x:f>SUM(G1112:G1124)</x:f>
      </x:c>
      <x:c r="H1111" s="0" t="s"/>
    </x:row>
    <x:row r="1112" spans="1:8">
      <x:c r="A1112" s="60" t="s">
        <x:v>1648</x:v>
      </x:c>
      <x:c r="B1112" s="60" t="s">
        <x:v>214</x:v>
      </x:c>
      <x:c r="C1112" s="61" t="s"/>
      <x:c r="D1112" s="61" t="s"/>
      <x:c r="E1112" s="61" t="s"/>
      <x:c r="F1112" s="61" t="s"/>
      <x:c r="G1112" s="62" t="s"/>
    </x:row>
    <x:row r="1113" spans="1:8">
      <x:c r="A1113" s="58" t="s">
        <x:v>1950</x:v>
      </x:c>
      <x:c r="B1113" s="58" t="s"/>
      <x:c r="C1113" s="59" t="s"/>
      <x:c r="D1113" s="59" t="s"/>
      <x:c r="E1113" s="59" t="s"/>
      <x:c r="F1113" s="59" t="s"/>
      <x:c r="G1113" s="59">
        <x:f>PRODUCT(C1113:F1113)</x:f>
      </x:c>
      <x:c r="H1113" s="0" t="s"/>
    </x:row>
    <x:row r="1114" spans="1:8">
      <x:c r="A1114" s="58" t="s">
        <x:v>1976</x:v>
      </x:c>
      <x:c r="B1114" s="58" t="s"/>
      <x:c r="C1114" s="59" t="n">
        <x:v>0.3</x:v>
      </x:c>
      <x:c r="D1114" s="59" t="s"/>
      <x:c r="E1114" s="59" t="s"/>
      <x:c r="F1114" s="59" t="s"/>
      <x:c r="G1114" s="59">
        <x:f>PRODUCT(C1114:F1114)</x:f>
      </x:c>
      <x:c r="H1114" s="0" t="s"/>
    </x:row>
    <x:row r="1115" spans="1:8">
      <x:c r="A1115" s="58" t="n">
        <x:v>170102</x:v>
      </x:c>
      <x:c r="B1115" s="58" t="s"/>
      <x:c r="C1115" s="59" t="n">
        <x:v>7.952</x:v>
      </x:c>
      <x:c r="D1115" s="59" t="s"/>
      <x:c r="E1115" s="59" t="s"/>
      <x:c r="F1115" s="59" t="s"/>
      <x:c r="G1115" s="59">
        <x:f>PRODUCT(C1115:F1115)</x:f>
      </x:c>
      <x:c r="H1115" s="0" t="s"/>
    </x:row>
    <x:row r="1116" spans="1:8">
      <x:c r="A1116" s="58" t="n">
        <x:v>170101</x:v>
      </x:c>
      <x:c r="B1116" s="58" t="s"/>
      <x:c r="C1116" s="59" t="n">
        <x:v>5.09</x:v>
      </x:c>
      <x:c r="D1116" s="59" t="s"/>
      <x:c r="E1116" s="59" t="s"/>
      <x:c r="F1116" s="59" t="s"/>
      <x:c r="G1116" s="59">
        <x:f>PRODUCT(C1116:F1116)</x:f>
      </x:c>
      <x:c r="H1116" s="0" t="s"/>
    </x:row>
    <x:row r="1117" spans="1:8">
      <x:c r="A1117" s="58" t="n">
        <x:v>170107</x:v>
      </x:c>
      <x:c r="B1117" s="58" t="s"/>
      <x:c r="C1117" s="59" t="n">
        <x:v>2.305</x:v>
      </x:c>
      <x:c r="D1117" s="59" t="s"/>
      <x:c r="E1117" s="59" t="s"/>
      <x:c r="F1117" s="59" t="s"/>
      <x:c r="G1117" s="59">
        <x:f>PRODUCT(C1117:F1117)</x:f>
      </x:c>
      <x:c r="H1117" s="0" t="s"/>
    </x:row>
    <x:row r="1118" spans="1:8">
      <x:c r="A1118" s="58" t="n">
        <x:v>170802</x:v>
      </x:c>
      <x:c r="B1118" s="58" t="s"/>
      <x:c r="C1118" s="59" t="n">
        <x:v>1.899</x:v>
      </x:c>
      <x:c r="D1118" s="59" t="s"/>
      <x:c r="E1118" s="59" t="s"/>
      <x:c r="F1118" s="59" t="s"/>
      <x:c r="G1118" s="59">
        <x:f>PRODUCT(C1118:F1118)</x:f>
      </x:c>
      <x:c r="H1118" s="0" t="s"/>
    </x:row>
    <x:row r="1119" spans="1:8">
      <x:c r="A1119" s="58" t="s">
        <x:v>1977</x:v>
      </x:c>
      <x:c r="B1119" s="58" t="s"/>
      <x:c r="C1119" s="59" t="n">
        <x:v>0.254</x:v>
      </x:c>
      <x:c r="D1119" s="59" t="s"/>
      <x:c r="E1119" s="59" t="s"/>
      <x:c r="F1119" s="59" t="s"/>
      <x:c r="G1119" s="59">
        <x:f>PRODUCT(C1119:F1119)</x:f>
      </x:c>
      <x:c r="H1119" s="0" t="s"/>
    </x:row>
    <x:row r="1120" spans="1:8">
      <x:c r="A1120" s="58" t="n">
        <x:v>170201</x:v>
      </x:c>
      <x:c r="B1120" s="58" t="s"/>
      <x:c r="C1120" s="59" t="n">
        <x:v>0.879</x:v>
      </x:c>
      <x:c r="D1120" s="59" t="s"/>
      <x:c r="E1120" s="59" t="s"/>
      <x:c r="F1120" s="59" t="s"/>
      <x:c r="G1120" s="59">
        <x:f>PRODUCT(C1120:F1120)</x:f>
      </x:c>
      <x:c r="H1120" s="0" t="s"/>
    </x:row>
    <x:row r="1121" spans="1:8">
      <x:c r="A1121" s="58" t="n">
        <x:v>170203</x:v>
      </x:c>
      <x:c r="B1121" s="58" t="s"/>
      <x:c r="C1121" s="59" t="n">
        <x:v>2.022</x:v>
      </x:c>
      <x:c r="D1121" s="59" t="s"/>
      <x:c r="E1121" s="59" t="s"/>
      <x:c r="F1121" s="59" t="s"/>
      <x:c r="G1121" s="59">
        <x:f>PRODUCT(C1121:F1121)</x:f>
      </x:c>
      <x:c r="H1121" s="0" t="s"/>
    </x:row>
    <x:row r="1122" spans="1:8">
      <x:c r="A1122" s="58" t="n">
        <x:v>170904</x:v>
      </x:c>
      <x:c r="B1122" s="58" t="s"/>
      <x:c r="C1122" s="59" t="n">
        <x:v>2.321</x:v>
      </x:c>
      <x:c r="D1122" s="59" t="s"/>
      <x:c r="E1122" s="59" t="s"/>
      <x:c r="F1122" s="59" t="s"/>
      <x:c r="G1122" s="59">
        <x:f>PRODUCT(C1122:F1122)</x:f>
      </x:c>
      <x:c r="H1122" s="0" t="s"/>
    </x:row>
    <x:row r="1123" spans="1:8">
      <x:c r="A1123" s="58" t="n">
        <x:v>170407</x:v>
      </x:c>
      <x:c r="B1123" s="58" t="s"/>
      <x:c r="C1123" s="59" t="n">
        <x:v>0.352</x:v>
      </x:c>
      <x:c r="D1123" s="59" t="s"/>
      <x:c r="E1123" s="59" t="s"/>
      <x:c r="F1123" s="59" t="s"/>
      <x:c r="G1123" s="59">
        <x:f>PRODUCT(C1123:F1123)</x:f>
      </x:c>
      <x:c r="H1123" s="0" t="s"/>
    </x:row>
    <x:row r="1124" spans="1:8">
      <x:c r="A1124" s="58" t="s">
        <x:v>1955</x:v>
      </x:c>
      <x:c r="B1124" s="58" t="s"/>
      <x:c r="C1124" s="59" t="n">
        <x:v>35</x:v>
      </x:c>
      <x:c r="D1124" s="59" t="n">
        <x:v>23.3742857142857</x:v>
      </x:c>
      <x:c r="E1124" s="59" t="s"/>
      <x:c r="F1124" s="59" t="s"/>
      <x:c r="G1124" s="59">
        <x:f>C1124 * D1124/100</x:f>
      </x:c>
    </x:row>
    <x:row r="1126" spans="1:8" customFormat="1" ht="45" customHeight="1">
      <x:c r="A1126" s="54" t="s">
        <x:v>1978</x:v>
      </x:c>
      <x:c r="B1126" s="54" t="s">
        <x:v>645</x:v>
      </x:c>
      <x:c r="C1126" s="54" t="s">
        <x:v>403</x:v>
      </x:c>
      <x:c r="D1126" s="55" t="s">
        <x:v>35</x:v>
      </x:c>
      <x:c r="E1126" s="56" t="s">
        <x:v>404</x:v>
      </x:c>
      <x:c r="F1126" s="56" t="s">
        <x:v>404</x:v>
      </x:c>
      <x:c r="G1126" s="57">
        <x:f>SUM(G1127:G1138)</x:f>
      </x:c>
      <x:c r="H1126" s="0" t="s"/>
    </x:row>
    <x:row r="1127" spans="1:8">
      <x:c r="A1127" s="60" t="s">
        <x:v>1648</x:v>
      </x:c>
      <x:c r="B1127" s="60" t="s">
        <x:v>214</x:v>
      </x:c>
      <x:c r="C1127" s="61" t="s"/>
      <x:c r="D1127" s="61" t="s"/>
      <x:c r="E1127" s="61" t="s"/>
      <x:c r="F1127" s="61" t="s"/>
      <x:c r="G1127" s="62" t="s"/>
    </x:row>
    <x:row r="1128" spans="1:8">
      <x:c r="A1128" s="58" t="s">
        <x:v>1950</x:v>
      </x:c>
      <x:c r="B1128" s="58" t="s"/>
      <x:c r="C1128" s="59" t="s"/>
      <x:c r="D1128" s="59" t="s"/>
      <x:c r="E1128" s="59" t="s"/>
      <x:c r="F1128" s="59" t="s"/>
      <x:c r="G1128" s="59">
        <x:f>PRODUCT(C1128:F1128)</x:f>
      </x:c>
      <x:c r="H1128" s="0" t="s"/>
    </x:row>
    <x:row r="1129" spans="1:8">
      <x:c r="A1129" s="58" t="n">
        <x:v>170102</x:v>
      </x:c>
      <x:c r="B1129" s="58" t="s"/>
      <x:c r="C1129" s="59" t="n">
        <x:v>7.952</x:v>
      </x:c>
      <x:c r="D1129" s="59" t="s"/>
      <x:c r="E1129" s="59" t="s"/>
      <x:c r="F1129" s="59" t="s"/>
      <x:c r="G1129" s="59">
        <x:f>PRODUCT(C1129:F1129)</x:f>
      </x:c>
      <x:c r="H1129" s="0" t="s"/>
    </x:row>
    <x:row r="1130" spans="1:8">
      <x:c r="A1130" s="58" t="n">
        <x:v>170101</x:v>
      </x:c>
      <x:c r="B1130" s="58" t="s"/>
      <x:c r="C1130" s="59" t="n">
        <x:v>5.09</x:v>
      </x:c>
      <x:c r="D1130" s="59" t="s"/>
      <x:c r="E1130" s="59" t="s"/>
      <x:c r="F1130" s="59" t="s"/>
      <x:c r="G1130" s="59">
        <x:f>PRODUCT(C1130:F1130)</x:f>
      </x:c>
      <x:c r="H1130" s="0" t="s"/>
    </x:row>
    <x:row r="1131" spans="1:8">
      <x:c r="A1131" s="58" t="n">
        <x:v>170107</x:v>
      </x:c>
      <x:c r="B1131" s="58" t="s"/>
      <x:c r="C1131" s="59" t="n">
        <x:v>2.305</x:v>
      </x:c>
      <x:c r="D1131" s="59" t="s"/>
      <x:c r="E1131" s="59" t="s"/>
      <x:c r="F1131" s="59" t="s"/>
      <x:c r="G1131" s="59">
        <x:f>PRODUCT(C1131:F1131)</x:f>
      </x:c>
      <x:c r="H1131" s="0" t="s"/>
    </x:row>
    <x:row r="1132" spans="1:8">
      <x:c r="A1132" s="58" t="n">
        <x:v>170802</x:v>
      </x:c>
      <x:c r="B1132" s="58" t="s"/>
      <x:c r="C1132" s="59" t="n">
        <x:v>1.899</x:v>
      </x:c>
      <x:c r="D1132" s="59" t="s"/>
      <x:c r="E1132" s="59" t="s"/>
      <x:c r="F1132" s="59" t="s"/>
      <x:c r="G1132" s="59">
        <x:f>PRODUCT(C1132:F1132)</x:f>
      </x:c>
      <x:c r="H1132" s="0" t="s"/>
    </x:row>
    <x:row r="1133" spans="1:8">
      <x:c r="A1133" s="58" t="s">
        <x:v>1977</x:v>
      </x:c>
      <x:c r="B1133" s="58" t="s"/>
      <x:c r="C1133" s="59" t="n">
        <x:v>0.254</x:v>
      </x:c>
      <x:c r="D1133" s="59" t="s"/>
      <x:c r="E1133" s="59" t="s"/>
      <x:c r="F1133" s="59" t="s"/>
      <x:c r="G1133" s="59">
        <x:f>PRODUCT(C1133:F1133)</x:f>
      </x:c>
      <x:c r="H1133" s="0" t="s"/>
    </x:row>
    <x:row r="1134" spans="1:8">
      <x:c r="A1134" s="58" t="n">
        <x:v>170201</x:v>
      </x:c>
      <x:c r="B1134" s="58" t="s"/>
      <x:c r="C1134" s="59" t="n">
        <x:v>0.879</x:v>
      </x:c>
      <x:c r="D1134" s="59" t="s"/>
      <x:c r="E1134" s="59" t="s"/>
      <x:c r="F1134" s="59" t="s"/>
      <x:c r="G1134" s="59">
        <x:f>PRODUCT(C1134:F1134)</x:f>
      </x:c>
      <x:c r="H1134" s="0" t="s"/>
    </x:row>
    <x:row r="1135" spans="1:8">
      <x:c r="A1135" s="58" t="n">
        <x:v>170203</x:v>
      </x:c>
      <x:c r="B1135" s="58" t="s"/>
      <x:c r="C1135" s="59" t="n">
        <x:v>2.022</x:v>
      </x:c>
      <x:c r="D1135" s="59" t="s"/>
      <x:c r="E1135" s="59" t="s"/>
      <x:c r="F1135" s="59" t="s"/>
      <x:c r="G1135" s="59">
        <x:f>PRODUCT(C1135:F1135)</x:f>
      </x:c>
      <x:c r="H1135" s="0" t="s"/>
    </x:row>
    <x:row r="1136" spans="1:8">
      <x:c r="A1136" s="58" t="n">
        <x:v>170904</x:v>
      </x:c>
      <x:c r="B1136" s="58" t="s"/>
      <x:c r="C1136" s="59" t="n">
        <x:v>2.321</x:v>
      </x:c>
      <x:c r="D1136" s="59" t="s"/>
      <x:c r="E1136" s="59" t="s"/>
      <x:c r="F1136" s="59" t="s"/>
      <x:c r="G1136" s="59">
        <x:f>PRODUCT(C1136:F1136)</x:f>
      </x:c>
      <x:c r="H1136" s="0" t="s"/>
    </x:row>
    <x:row r="1137" spans="1:8">
      <x:c r="A1137" s="58" t="n">
        <x:v>170407</x:v>
      </x:c>
      <x:c r="B1137" s="58" t="s"/>
      <x:c r="C1137" s="59" t="n">
        <x:v>0.352</x:v>
      </x:c>
      <x:c r="D1137" s="59" t="s"/>
      <x:c r="E1137" s="59" t="s"/>
      <x:c r="F1137" s="59" t="s"/>
      <x:c r="G1137" s="59">
        <x:f>PRODUCT(C1137:F1137)</x:f>
      </x:c>
      <x:c r="H1137" s="0" t="s"/>
    </x:row>
    <x:row r="1138" spans="1:8">
      <x:c r="A1138" s="58" t="s">
        <x:v>1955</x:v>
      </x:c>
      <x:c r="B1138" s="58" t="s"/>
      <x:c r="C1138" s="59" t="n">
        <x:v>35</x:v>
      </x:c>
      <x:c r="D1138" s="59" t="n">
        <x:v>23.0742857142857</x:v>
      </x:c>
      <x:c r="E1138" s="59" t="s"/>
      <x:c r="F1138" s="59" t="s"/>
      <x:c r="G1138" s="59">
        <x:f>C1138 * D1138/100</x:f>
      </x:c>
    </x:row>
    <x:row r="1140" spans="1:8" customFormat="1" ht="45" customHeight="1">
      <x:c r="A1140" s="54" t="s">
        <x:v>1979</x:v>
      </x:c>
      <x:c r="B1140" s="54" t="s">
        <x:v>645</x:v>
      </x:c>
      <x:c r="C1140" s="54" t="s">
        <x:v>428</x:v>
      </x:c>
      <x:c r="D1140" s="55" t="s">
        <x:v>35</x:v>
      </x:c>
      <x:c r="E1140" s="56" t="s">
        <x:v>429</x:v>
      </x:c>
      <x:c r="F1140" s="56" t="s">
        <x:v>429</x:v>
      </x:c>
      <x:c r="G1140" s="57">
        <x:f>SUM(G1141:G1144)</x:f>
      </x:c>
      <x:c r="H1140" s="0" t="s"/>
    </x:row>
    <x:row r="1141" spans="1:8">
      <x:c r="A1141" s="60" t="s">
        <x:v>1648</x:v>
      </x:c>
      <x:c r="B1141" s="60" t="s">
        <x:v>214</x:v>
      </x:c>
      <x:c r="C1141" s="61" t="s"/>
      <x:c r="D1141" s="61" t="s"/>
      <x:c r="E1141" s="61" t="s"/>
      <x:c r="F1141" s="61" t="s"/>
      <x:c r="G1141" s="62" t="s"/>
    </x:row>
    <x:row r="1142" spans="1:8">
      <x:c r="A1142" s="58" t="s">
        <x:v>1950</x:v>
      </x:c>
      <x:c r="B1142" s="58" t="s"/>
      <x:c r="C1142" s="59" t="s"/>
      <x:c r="D1142" s="59" t="s"/>
      <x:c r="E1142" s="59" t="s"/>
      <x:c r="F1142" s="59" t="s"/>
      <x:c r="G1142" s="59">
        <x:f>PRODUCT(C1142:F1142)</x:f>
      </x:c>
      <x:c r="H1142" s="0" t="s"/>
    </x:row>
    <x:row r="1143" spans="1:8">
      <x:c r="A1143" s="58" t="n">
        <x:v>170102</x:v>
      </x:c>
      <x:c r="B1143" s="58" t="s"/>
      <x:c r="C1143" s="59" t="n">
        <x:v>26.506</x:v>
      </x:c>
      <x:c r="D1143" s="59" t="s"/>
      <x:c r="E1143" s="59" t="s"/>
      <x:c r="F1143" s="59" t="n">
        <x:v>0.3</x:v>
      </x:c>
      <x:c r="G1143" s="59">
        <x:f>PRODUCT(C1143:F1143)</x:f>
      </x:c>
      <x:c r="H1143" s="0" t="s"/>
    </x:row>
    <x:row r="1144" spans="1:8">
      <x:c r="A1144" s="58" t="s">
        <x:v>1955</x:v>
      </x:c>
      <x:c r="B1144" s="58" t="s"/>
      <x:c r="C1144" s="59" t="n">
        <x:v>35</x:v>
      </x:c>
      <x:c r="D1144" s="59" t="n">
        <x:v>7.95142857142857</x:v>
      </x:c>
      <x:c r="E1144" s="59" t="s"/>
      <x:c r="F1144" s="59" t="s"/>
      <x:c r="G1144" s="59">
        <x:f>C1144 * D1144/100</x:f>
      </x:c>
    </x:row>
    <x:row r="1146" spans="1:8" customFormat="1" ht="45" customHeight="1">
      <x:c r="A1146" s="54" t="s">
        <x:v>1980</x:v>
      </x:c>
      <x:c r="B1146" s="54" t="s">
        <x:v>645</x:v>
      </x:c>
      <x:c r="C1146" s="54" t="s">
        <x:v>405</x:v>
      </x:c>
      <x:c r="D1146" s="55" t="s">
        <x:v>35</x:v>
      </x:c>
      <x:c r="E1146" s="56" t="s">
        <x:v>406</x:v>
      </x:c>
      <x:c r="F1146" s="56" t="s">
        <x:v>406</x:v>
      </x:c>
      <x:c r="G1146" s="57">
        <x:f>SUM(G1147:G1150)</x:f>
      </x:c>
      <x:c r="H1146" s="0" t="s"/>
    </x:row>
    <x:row r="1147" spans="1:8">
      <x:c r="A1147" s="60" t="s">
        <x:v>1648</x:v>
      </x:c>
      <x:c r="B1147" s="60" t="s">
        <x:v>214</x:v>
      </x:c>
      <x:c r="C1147" s="61" t="s"/>
      <x:c r="D1147" s="61" t="s"/>
      <x:c r="E1147" s="61" t="s"/>
      <x:c r="F1147" s="61" t="s"/>
      <x:c r="G1147" s="62" t="s"/>
    </x:row>
    <x:row r="1148" spans="1:8">
      <x:c r="A1148" s="58" t="s">
        <x:v>1950</x:v>
      </x:c>
      <x:c r="B1148" s="58" t="s"/>
      <x:c r="C1148" s="59" t="s"/>
      <x:c r="D1148" s="59" t="s"/>
      <x:c r="E1148" s="59" t="s"/>
      <x:c r="F1148" s="59" t="s"/>
      <x:c r="G1148" s="59">
        <x:f>PRODUCT(C1148:F1148)</x:f>
      </x:c>
      <x:c r="H1148" s="0" t="s"/>
    </x:row>
    <x:row r="1149" spans="1:8">
      <x:c r="A1149" s="58" t="n">
        <x:v>170101</x:v>
      </x:c>
      <x:c r="B1149" s="58" t="s"/>
      <x:c r="C1149" s="59" t="n">
        <x:v>16.965</x:v>
      </x:c>
      <x:c r="D1149" s="59" t="s"/>
      <x:c r="E1149" s="59" t="s"/>
      <x:c r="F1149" s="59" t="n">
        <x:v>0.3</x:v>
      </x:c>
      <x:c r="G1149" s="59">
        <x:f>PRODUCT(C1149:F1149)</x:f>
      </x:c>
      <x:c r="H1149" s="0" t="s"/>
    </x:row>
    <x:row r="1150" spans="1:8">
      <x:c r="A1150" s="58" t="s">
        <x:v>1955</x:v>
      </x:c>
      <x:c r="B1150" s="58" t="s"/>
      <x:c r="C1150" s="59" t="n">
        <x:v>35</x:v>
      </x:c>
      <x:c r="D1150" s="59" t="n">
        <x:v>5.09142857142857</x:v>
      </x:c>
      <x:c r="E1150" s="59" t="s"/>
      <x:c r="F1150" s="59" t="s"/>
      <x:c r="G1150" s="59">
        <x:f>C1150 * D1150/100</x:f>
      </x:c>
    </x:row>
    <x:row r="1152" spans="1:8" customFormat="1" ht="45" customHeight="1">
      <x:c r="A1152" s="54" t="s">
        <x:v>1981</x:v>
      </x:c>
      <x:c r="B1152" s="54" t="s">
        <x:v>645</x:v>
      </x:c>
      <x:c r="C1152" s="54" t="s">
        <x:v>407</x:v>
      </x:c>
      <x:c r="D1152" s="55" t="s">
        <x:v>35</x:v>
      </x:c>
      <x:c r="E1152" s="56" t="s">
        <x:v>408</x:v>
      </x:c>
      <x:c r="F1152" s="56" t="s">
        <x:v>408</x:v>
      </x:c>
      <x:c r="G1152" s="57">
        <x:f>SUM(G1153:G1158)</x:f>
      </x:c>
      <x:c r="H1152" s="0" t="s"/>
    </x:row>
    <x:row r="1153" spans="1:8">
      <x:c r="A1153" s="60" t="s">
        <x:v>1648</x:v>
      </x:c>
      <x:c r="B1153" s="60" t="s">
        <x:v>214</x:v>
      </x:c>
      <x:c r="C1153" s="61" t="s"/>
      <x:c r="D1153" s="61" t="s"/>
      <x:c r="E1153" s="61" t="s"/>
      <x:c r="F1153" s="61" t="s"/>
      <x:c r="G1153" s="62" t="s"/>
    </x:row>
    <x:row r="1154" spans="1:8">
      <x:c r="A1154" s="58" t="s">
        <x:v>1950</x:v>
      </x:c>
      <x:c r="B1154" s="58" t="s"/>
      <x:c r="C1154" s="59" t="s"/>
      <x:c r="D1154" s="59" t="s"/>
      <x:c r="E1154" s="59" t="s"/>
      <x:c r="F1154" s="59" t="s"/>
      <x:c r="G1154" s="59">
        <x:f>PRODUCT(C1154:F1154)</x:f>
      </x:c>
      <x:c r="H1154" s="0" t="s"/>
    </x:row>
    <x:row r="1155" spans="1:8">
      <x:c r="A1155" s="58" t="n">
        <x:v>170107</x:v>
      </x:c>
      <x:c r="B1155" s="58" t="s"/>
      <x:c r="C1155" s="59" t="n">
        <x:v>2.305</x:v>
      </x:c>
      <x:c r="D1155" s="59" t="s"/>
      <x:c r="E1155" s="59" t="s"/>
      <x:c r="F1155" s="59" t="s"/>
      <x:c r="G1155" s="59">
        <x:f>PRODUCT(C1155:F1155)</x:f>
      </x:c>
      <x:c r="H1155" s="0" t="s"/>
    </x:row>
    <x:row r="1156" spans="1:8">
      <x:c r="A1156" s="58" t="n">
        <x:v>170802</x:v>
      </x:c>
      <x:c r="B1156" s="58" t="s"/>
      <x:c r="C1156" s="59" t="n">
        <x:v>1.899</x:v>
      </x:c>
      <x:c r="D1156" s="59" t="s"/>
      <x:c r="E1156" s="59" t="s"/>
      <x:c r="F1156" s="59" t="s"/>
      <x:c r="G1156" s="59">
        <x:f>PRODUCT(C1156:F1156)</x:f>
      </x:c>
      <x:c r="H1156" s="0" t="s"/>
    </x:row>
    <x:row r="1157" spans="1:8">
      <x:c r="A1157" s="58" t="s">
        <x:v>1977</x:v>
      </x:c>
      <x:c r="B1157" s="58" t="s"/>
      <x:c r="C1157" s="59" t="n">
        <x:v>0.254</x:v>
      </x:c>
      <x:c r="D1157" s="59" t="s"/>
      <x:c r="E1157" s="59" t="s"/>
      <x:c r="F1157" s="59" t="s"/>
      <x:c r="G1157" s="59">
        <x:f>PRODUCT(C1157:F1157)</x:f>
      </x:c>
      <x:c r="H1157" s="0" t="s"/>
    </x:row>
    <x:row r="1158" spans="1:8">
      <x:c r="A1158" s="58" t="s">
        <x:v>1955</x:v>
      </x:c>
      <x:c r="B1158" s="58" t="s"/>
      <x:c r="C1158" s="59" t="n">
        <x:v>35</x:v>
      </x:c>
      <x:c r="D1158" s="59" t="n">
        <x:v>4.45714285714286</x:v>
      </x:c>
      <x:c r="E1158" s="59" t="s"/>
      <x:c r="F1158" s="59" t="s"/>
      <x:c r="G1158" s="59">
        <x:f>C1158 * D1158/100</x:f>
      </x:c>
    </x:row>
    <x:row r="1160" spans="1:8" customFormat="1" ht="45" customHeight="1">
      <x:c r="A1160" s="54" t="s">
        <x:v>1982</x:v>
      </x:c>
      <x:c r="B1160" s="54" t="s">
        <x:v>645</x:v>
      </x:c>
      <x:c r="C1160" s="54" t="s">
        <x:v>430</x:v>
      </x:c>
      <x:c r="D1160" s="55" t="s">
        <x:v>35</x:v>
      </x:c>
      <x:c r="E1160" s="56" t="s">
        <x:v>431</x:v>
      </x:c>
      <x:c r="F1160" s="56" t="s">
        <x:v>431</x:v>
      </x:c>
      <x:c r="G1160" s="57">
        <x:f>SUM(G1161:G1164)</x:f>
      </x:c>
      <x:c r="H1160" s="0" t="s"/>
    </x:row>
    <x:row r="1161" spans="1:8">
      <x:c r="A1161" s="60" t="s">
        <x:v>1648</x:v>
      </x:c>
      <x:c r="B1161" s="60" t="s">
        <x:v>214</x:v>
      </x:c>
      <x:c r="C1161" s="61" t="s"/>
      <x:c r="D1161" s="61" t="s"/>
      <x:c r="E1161" s="61" t="s"/>
      <x:c r="F1161" s="61" t="s"/>
      <x:c r="G1161" s="62" t="s"/>
    </x:row>
    <x:row r="1162" spans="1:8">
      <x:c r="A1162" s="58" t="s">
        <x:v>1950</x:v>
      </x:c>
      <x:c r="B1162" s="58" t="s"/>
      <x:c r="C1162" s="59" t="s"/>
      <x:c r="D1162" s="59" t="s"/>
      <x:c r="E1162" s="59" t="s"/>
      <x:c r="F1162" s="59" t="s"/>
      <x:c r="G1162" s="59">
        <x:f>PRODUCT(C1162:F1162)</x:f>
      </x:c>
      <x:c r="H1162" s="0" t="s"/>
    </x:row>
    <x:row r="1163" spans="1:8">
      <x:c r="A1163" s="58" t="n">
        <x:v>170201</x:v>
      </x:c>
      <x:c r="B1163" s="58" t="s"/>
      <x:c r="C1163" s="59" t="n">
        <x:v>2.931</x:v>
      </x:c>
      <x:c r="D1163" s="59" t="s"/>
      <x:c r="E1163" s="59" t="s"/>
      <x:c r="F1163" s="59" t="n">
        <x:v>0.3</x:v>
      </x:c>
      <x:c r="G1163" s="59">
        <x:f>PRODUCT(C1163:F1163)</x:f>
      </x:c>
      <x:c r="H1163" s="0" t="s"/>
    </x:row>
    <x:row r="1164" spans="1:8">
      <x:c r="A1164" s="58" t="s">
        <x:v>1955</x:v>
      </x:c>
      <x:c r="B1164" s="58" t="s"/>
      <x:c r="C1164" s="59" t="n">
        <x:v>35</x:v>
      </x:c>
      <x:c r="D1164" s="59" t="n">
        <x:v>0.88</x:v>
      </x:c>
      <x:c r="E1164" s="59" t="s"/>
      <x:c r="F1164" s="59" t="s"/>
      <x:c r="G1164" s="59">
        <x:f>C1164 * D1164/100</x:f>
      </x:c>
    </x:row>
    <x:row r="1166" spans="1:8" customFormat="1" ht="45" customHeight="1">
      <x:c r="A1166" s="54" t="s">
        <x:v>1983</x:v>
      </x:c>
      <x:c r="B1166" s="54" t="s">
        <x:v>645</x:v>
      </x:c>
      <x:c r="C1166" s="54" t="s">
        <x:v>432</x:v>
      </x:c>
      <x:c r="D1166" s="55" t="s">
        <x:v>35</x:v>
      </x:c>
      <x:c r="E1166" s="56" t="s">
        <x:v>433</x:v>
      </x:c>
      <x:c r="F1166" s="56" t="s">
        <x:v>433</x:v>
      </x:c>
      <x:c r="G1166" s="57">
        <x:f>SUM(G1167:G1170)</x:f>
      </x:c>
      <x:c r="H1166" s="0" t="s"/>
    </x:row>
    <x:row r="1167" spans="1:8">
      <x:c r="A1167" s="60" t="s">
        <x:v>1648</x:v>
      </x:c>
      <x:c r="B1167" s="60" t="s">
        <x:v>214</x:v>
      </x:c>
      <x:c r="C1167" s="61" t="s"/>
      <x:c r="D1167" s="61" t="s"/>
      <x:c r="E1167" s="61" t="s"/>
      <x:c r="F1167" s="61" t="s"/>
      <x:c r="G1167" s="62" t="s"/>
    </x:row>
    <x:row r="1168" spans="1:8">
      <x:c r="A1168" s="58" t="s">
        <x:v>1950</x:v>
      </x:c>
      <x:c r="B1168" s="58" t="s"/>
      <x:c r="C1168" s="59" t="s"/>
      <x:c r="D1168" s="59" t="s"/>
      <x:c r="E1168" s="59" t="s"/>
      <x:c r="F1168" s="59" t="s"/>
      <x:c r="G1168" s="59" t="s"/>
      <x:c r="H1168" s="0" t="s"/>
    </x:row>
    <x:row r="1169" spans="1:8">
      <x:c r="A1169" s="58" t="n">
        <x:v>170203</x:v>
      </x:c>
      <x:c r="B1169" s="58" t="s"/>
      <x:c r="C1169" s="59" t="n">
        <x:v>6.74</x:v>
      </x:c>
      <x:c r="D1169" s="59" t="s"/>
      <x:c r="E1169" s="59" t="s"/>
      <x:c r="F1169" s="59" t="n">
        <x:v>0.3</x:v>
      </x:c>
      <x:c r="G1169" s="59">
        <x:f>PRODUCT(C1169:F1169)</x:f>
      </x:c>
      <x:c r="H1169" s="0" t="s"/>
    </x:row>
    <x:row r="1170" spans="1:8">
      <x:c r="A1170" s="58" t="s">
        <x:v>1955</x:v>
      </x:c>
      <x:c r="B1170" s="58" t="s"/>
      <x:c r="C1170" s="59" t="n">
        <x:v>35</x:v>
      </x:c>
      <x:c r="D1170" s="59" t="n">
        <x:v>2.02285714285714</x:v>
      </x:c>
      <x:c r="E1170" s="59" t="s"/>
      <x:c r="F1170" s="59" t="s"/>
      <x:c r="G1170" s="59">
        <x:f>C1170 * D1170/100</x:f>
      </x:c>
    </x:row>
    <x:row r="1172" spans="1:8" customFormat="1" ht="45" customHeight="1">
      <x:c r="A1172" s="54" t="s">
        <x:v>1984</x:v>
      </x:c>
      <x:c r="B1172" s="54" t="s">
        <x:v>645</x:v>
      </x:c>
      <x:c r="C1172" s="54" t="s">
        <x:v>434</x:v>
      </x:c>
      <x:c r="D1172" s="55" t="s">
        <x:v>35</x:v>
      </x:c>
      <x:c r="E1172" s="56" t="s">
        <x:v>435</x:v>
      </x:c>
      <x:c r="F1172" s="56" t="s">
        <x:v>435</x:v>
      </x:c>
      <x:c r="G1172" s="57">
        <x:f>SUM(G1173:G1176)</x:f>
      </x:c>
      <x:c r="H1172" s="0" t="s"/>
    </x:row>
    <x:row r="1173" spans="1:8">
      <x:c r="A1173" s="60" t="s">
        <x:v>1648</x:v>
      </x:c>
      <x:c r="B1173" s="60" t="s">
        <x:v>214</x:v>
      </x:c>
      <x:c r="C1173" s="61" t="s"/>
      <x:c r="D1173" s="61" t="s"/>
      <x:c r="E1173" s="61" t="s"/>
      <x:c r="F1173" s="61" t="s"/>
      <x:c r="G1173" s="62" t="s"/>
    </x:row>
    <x:row r="1174" spans="1:8">
      <x:c r="A1174" s="58" t="s">
        <x:v>1950</x:v>
      </x:c>
      <x:c r="B1174" s="58" t="s"/>
      <x:c r="C1174" s="59" t="s"/>
      <x:c r="D1174" s="59" t="s"/>
      <x:c r="E1174" s="59" t="s"/>
      <x:c r="F1174" s="59" t="s"/>
      <x:c r="G1174" s="59">
        <x:f>PRODUCT(C1174:F1174)</x:f>
      </x:c>
      <x:c r="H1174" s="0" t="s"/>
    </x:row>
    <x:row r="1175" spans="1:8">
      <x:c r="A1175" s="58" t="n">
        <x:v>170904</x:v>
      </x:c>
      <x:c r="B1175" s="58" t="s"/>
      <x:c r="C1175" s="59" t="n">
        <x:v>7.737</x:v>
      </x:c>
      <x:c r="D1175" s="59" t="s"/>
      <x:c r="E1175" s="59" t="s"/>
      <x:c r="F1175" s="59" t="n">
        <x:v>0.3</x:v>
      </x:c>
      <x:c r="G1175" s="59">
        <x:f>PRODUCT(C1175:F1175)</x:f>
      </x:c>
      <x:c r="H1175" s="0" t="s"/>
    </x:row>
    <x:row r="1176" spans="1:8">
      <x:c r="A1176" s="58" t="s">
        <x:v>1955</x:v>
      </x:c>
      <x:c r="B1176" s="58" t="s"/>
      <x:c r="C1176" s="59" t="n">
        <x:v>35</x:v>
      </x:c>
      <x:c r="D1176" s="59" t="n">
        <x:v>2.32</x:v>
      </x:c>
      <x:c r="E1176" s="59" t="s"/>
      <x:c r="F1176" s="59" t="s"/>
      <x:c r="G1176" s="59">
        <x:f>C1176 * D1176/100</x:f>
      </x:c>
    </x:row>
    <x:row r="1178" spans="1:8" customFormat="1" ht="45" customHeight="1">
      <x:c r="A1178" s="54" t="s">
        <x:v>1985</x:v>
      </x:c>
      <x:c r="B1178" s="54" t="s">
        <x:v>645</x:v>
      </x:c>
      <x:c r="C1178" s="54" t="s">
        <x:v>409</x:v>
      </x:c>
      <x:c r="D1178" s="55" t="s">
        <x:v>35</x:v>
      </x:c>
      <x:c r="E1178" s="56" t="s">
        <x:v>410</x:v>
      </x:c>
      <x:c r="F1178" s="56" t="s">
        <x:v>410</x:v>
      </x:c>
      <x:c r="G1178" s="57">
        <x:f>SUM(G1179:G1182)</x:f>
      </x:c>
      <x:c r="H1178" s="0" t="s"/>
    </x:row>
    <x:row r="1179" spans="1:8">
      <x:c r="A1179" s="60" t="s">
        <x:v>1648</x:v>
      </x:c>
      <x:c r="B1179" s="60" t="s">
        <x:v>214</x:v>
      </x:c>
      <x:c r="C1179" s="61" t="s"/>
      <x:c r="D1179" s="61" t="s"/>
      <x:c r="E1179" s="61" t="s"/>
      <x:c r="F1179" s="61" t="s"/>
      <x:c r="G1179" s="62" t="s"/>
    </x:row>
    <x:row r="1180" spans="1:8">
      <x:c r="A1180" s="58" t="s">
        <x:v>1950</x:v>
      </x:c>
      <x:c r="B1180" s="58" t="s"/>
      <x:c r="C1180" s="59" t="s"/>
      <x:c r="D1180" s="59" t="s"/>
      <x:c r="E1180" s="59" t="s"/>
      <x:c r="F1180" s="59" t="s"/>
      <x:c r="G1180" s="59" t="s"/>
      <x:c r="H1180" s="0" t="s"/>
    </x:row>
    <x:row r="1181" spans="1:8">
      <x:c r="A1181" s="58" t="n">
        <x:v>170407</x:v>
      </x:c>
      <x:c r="B1181" s="58" t="s"/>
      <x:c r="C1181" s="59" t="n">
        <x:v>1.173</x:v>
      </x:c>
      <x:c r="D1181" s="59" t="s"/>
      <x:c r="E1181" s="59" t="s"/>
      <x:c r="F1181" s="59" t="n">
        <x:v>0.3</x:v>
      </x:c>
      <x:c r="G1181" s="59">
        <x:f>PRODUCT(C1181:F1181)</x:f>
      </x:c>
      <x:c r="H1181" s="0" t="s"/>
    </x:row>
    <x:row r="1182" spans="1:8">
      <x:c r="A1182" s="58" t="s">
        <x:v>1955</x:v>
      </x:c>
      <x:c r="B1182" s="58" t="s"/>
      <x:c r="C1182" s="59" t="n">
        <x:v>35</x:v>
      </x:c>
      <x:c r="D1182" s="59" t="n">
        <x:v>0.351428571428571</x:v>
      </x:c>
      <x:c r="E1182" s="59" t="s"/>
      <x:c r="F1182" s="59" t="s"/>
      <x:c r="G1182" s="59">
        <x:f>C1182 * D1182/100</x:f>
      </x:c>
    </x:row>
    <x:row r="1184" spans="1:8" customFormat="1" ht="45" customHeight="1">
      <x:c r="A1184" s="54" t="s">
        <x:v>1986</x:v>
      </x:c>
      <x:c r="B1184" s="54" t="s">
        <x:v>645</x:v>
      </x:c>
      <x:c r="C1184" s="54" t="s">
        <x:v>413</x:v>
      </x:c>
      <x:c r="D1184" s="55" t="s">
        <x:v>35</x:v>
      </x:c>
      <x:c r="E1184" s="56" t="s">
        <x:v>414</x:v>
      </x:c>
      <x:c r="F1184" s="56" t="s">
        <x:v>414</x:v>
      </x:c>
      <x:c r="G1184" s="57">
        <x:f>SUM(G1185:G1186)</x:f>
      </x:c>
      <x:c r="H1184" s="0" t="s"/>
    </x:row>
    <x:row r="1185" spans="1:8">
      <x:c r="A1185" s="60" t="s">
        <x:v>1618</x:v>
      </x:c>
      <x:c r="B1185" s="60" t="s">
        <x:v>214</x:v>
      </x:c>
      <x:c r="C1185" s="61" t="s"/>
      <x:c r="D1185" s="61" t="s"/>
      <x:c r="E1185" s="61" t="s"/>
      <x:c r="F1185" s="61" t="s"/>
      <x:c r="G1185" s="62" t="s"/>
    </x:row>
    <x:row r="1186" spans="1:8">
      <x:c r="A1186" s="58" t="s">
        <x:v>1987</x:v>
      </x:c>
      <x:c r="B1186" s="58" t="s"/>
      <x:c r="C1186" s="59" t="n">
        <x:v>1</x:v>
      </x:c>
      <x:c r="D1186" s="59" t="s"/>
      <x:c r="E1186" s="59" t="s"/>
      <x:c r="F1186" s="59" t="n">
        <x:v>0.3</x:v>
      </x:c>
      <x:c r="G1186" s="59">
        <x:f>PRODUCT(C1186:F1186)</x:f>
      </x:c>
      <x:c r="H1186" s="0" t="s"/>
    </x:row>
    <x:row r="1188" spans="1:8" customFormat="1" ht="45" customHeight="1">
      <x:c r="A1188" s="54" t="s">
        <x:v>1988</x:v>
      </x:c>
      <x:c r="B1188" s="54" t="s">
        <x:v>645</x:v>
      </x:c>
      <x:c r="C1188" s="54" t="s">
        <x:v>415</x:v>
      </x:c>
      <x:c r="D1188" s="55" t="s">
        <x:v>416</x:v>
      </x:c>
      <x:c r="E1188" s="56" t="s">
        <x:v>417</x:v>
      </x:c>
      <x:c r="F1188" s="56" t="s">
        <x:v>417</x:v>
      </x:c>
      <x:c r="G1188" s="57">
        <x:f>SUM(G1189:G1190)</x:f>
      </x:c>
      <x:c r="H1188" s="0" t="s"/>
    </x:row>
    <x:row r="1189" spans="1:8">
      <x:c r="A1189" s="60" t="s">
        <x:v>1618</x:v>
      </x:c>
      <x:c r="B1189" s="60" t="s">
        <x:v>214</x:v>
      </x:c>
      <x:c r="C1189" s="61" t="s"/>
      <x:c r="D1189" s="61" t="s"/>
      <x:c r="E1189" s="61" t="s"/>
      <x:c r="F1189" s="61" t="s"/>
      <x:c r="G1189" s="62" t="s"/>
    </x:row>
    <x:row r="1190" spans="1:8">
      <x:c r="A1190" s="58" t="s">
        <x:v>1987</x:v>
      </x:c>
      <x:c r="B1190" s="58" t="s"/>
      <x:c r="C1190" s="59" t="n">
        <x:v>1000</x:v>
      </x:c>
      <x:c r="D1190" s="59" t="s"/>
      <x:c r="E1190" s="59" t="s"/>
      <x:c r="F1190" s="59" t="n">
        <x:v>0.3</x:v>
      </x:c>
      <x:c r="G1190" s="59">
        <x:f>PRODUCT(C1190:F1190)</x:f>
      </x:c>
      <x:c r="H1190" s="0" t="s"/>
    </x:row>
    <x:row r="1192" spans="1:8">
      <x:c r="B1192" s="0" t="s">
        <x:v>1616</x:v>
      </x:c>
      <x:c r="C1192" s="52" t="s">
        <x:v>6</x:v>
      </x:c>
      <x:c r="D1192" s="53" t="s">
        <x:v>7</x:v>
      </x:c>
      <x:c r="E1192" s="52" t="s">
        <x:v>8</x:v>
      </x:c>
    </x:row>
    <x:row r="1193" spans="1:8">
      <x:c r="B1193" s="0" t="s">
        <x:v>1616</x:v>
      </x:c>
      <x:c r="C1193" s="52" t="s">
        <x:v>9</x:v>
      </x:c>
      <x:c r="D1193" s="53" t="s">
        <x:v>436</x:v>
      </x:c>
      <x:c r="E1193" s="52" t="s">
        <x:v>437</x:v>
      </x:c>
    </x:row>
    <x:row r="1195" spans="1:8" customFormat="1" ht="45" customHeight="1">
      <x:c r="A1195" s="54" t="s">
        <x:v>1989</x:v>
      </x:c>
      <x:c r="B1195" s="54" t="s">
        <x:v>645</x:v>
      </x:c>
      <x:c r="C1195" s="54" t="s">
        <x:v>439</x:v>
      </x:c>
      <x:c r="D1195" s="55" t="s">
        <x:v>26</x:v>
      </x:c>
      <x:c r="E1195" s="56" t="s">
        <x:v>440</x:v>
      </x:c>
      <x:c r="F1195" s="56" t="s">
        <x:v>440</x:v>
      </x:c>
      <x:c r="G1195" s="57">
        <x:f>SUM(G1196:G1196)</x:f>
      </x:c>
      <x:c r="H1195" s="0" t="s"/>
    </x:row>
    <x:row r="1196" spans="1:8">
      <x:c r="A1196" s="58" t="s"/>
      <x:c r="B1196" s="58" t="s"/>
      <x:c r="C1196" s="59" t="n">
        <x:v>1</x:v>
      </x:c>
      <x:c r="D1196" s="59" t="s"/>
      <x:c r="E1196" s="59" t="s"/>
      <x:c r="F1196" s="59" t="s"/>
      <x:c r="G1196" s="59">
        <x:f>PRODUCT(C1196:F1196)</x:f>
      </x:c>
      <x:c r="H1196" s="0" t="s"/>
    </x:row>
  </x:sheetData>
  <x:sheetProtection sheet="1"/>
  <x:mergeCells count="218">
    <x:mergeCell ref="E1:H1"/>
    <x:mergeCell ref="E2:H2"/>
    <x:mergeCell ref="E3:H3"/>
    <x:mergeCell ref="E4:H4"/>
    <x:mergeCell ref="C6:G6"/>
    <x:mergeCell ref="E13:F13"/>
    <x:mergeCell ref="E16:F16"/>
    <x:mergeCell ref="E19:F19"/>
    <x:mergeCell ref="E22:F22"/>
    <x:mergeCell ref="E27:F27"/>
    <x:mergeCell ref="E31:F31"/>
    <x:mergeCell ref="E37:F37"/>
    <x:mergeCell ref="E41:F41"/>
    <x:mergeCell ref="E45:F45"/>
    <x:mergeCell ref="E52:F52"/>
    <x:mergeCell ref="E70:F70"/>
    <x:mergeCell ref="E79:F79"/>
    <x:mergeCell ref="E83:F83"/>
    <x:mergeCell ref="E91:F91"/>
    <x:mergeCell ref="E103:F103"/>
    <x:mergeCell ref="E106:F106"/>
    <x:mergeCell ref="E110:F110"/>
    <x:mergeCell ref="E113:F113"/>
    <x:mergeCell ref="E116:F116"/>
    <x:mergeCell ref="E123:F123"/>
    <x:mergeCell ref="E130:F130"/>
    <x:mergeCell ref="E137:F137"/>
    <x:mergeCell ref="E143:F143"/>
    <x:mergeCell ref="E150:F150"/>
    <x:mergeCell ref="E159:F159"/>
    <x:mergeCell ref="E174:F174"/>
    <x:mergeCell ref="E192:F192"/>
    <x:mergeCell ref="E200:F200"/>
    <x:mergeCell ref="E213:F213"/>
    <x:mergeCell ref="E230:F230"/>
    <x:mergeCell ref="E233:F233"/>
    <x:mergeCell ref="E238:F238"/>
    <x:mergeCell ref="E258:F258"/>
    <x:mergeCell ref="E263:F263"/>
    <x:mergeCell ref="E268:F268"/>
    <x:mergeCell ref="E277:F277"/>
    <x:mergeCell ref="E280:F280"/>
    <x:mergeCell ref="E283:F283"/>
    <x:mergeCell ref="E286:F286"/>
    <x:mergeCell ref="E289:F289"/>
    <x:mergeCell ref="E293:F293"/>
    <x:mergeCell ref="E297:F297"/>
    <x:mergeCell ref="E303:F303"/>
    <x:mergeCell ref="E309:F309"/>
    <x:mergeCell ref="E315:F315"/>
    <x:mergeCell ref="E320:F320"/>
    <x:mergeCell ref="E326:F326"/>
    <x:mergeCell ref="E329:F329"/>
    <x:mergeCell ref="E336:F336"/>
    <x:mergeCell ref="E342:F342"/>
    <x:mergeCell ref="E348:F348"/>
    <x:mergeCell ref="E354:F354"/>
    <x:mergeCell ref="E360:F360"/>
    <x:mergeCell ref="E366:F366"/>
    <x:mergeCell ref="E372:F372"/>
    <x:mergeCell ref="E377:F377"/>
    <x:mergeCell ref="E380:F380"/>
    <x:mergeCell ref="E383:F383"/>
    <x:mergeCell ref="E386:F386"/>
    <x:mergeCell ref="E389:F389"/>
    <x:mergeCell ref="E392:F392"/>
    <x:mergeCell ref="E395:F395"/>
    <x:mergeCell ref="E401:F401"/>
    <x:mergeCell ref="E410:F410"/>
    <x:mergeCell ref="E414:F414"/>
    <x:mergeCell ref="E417:F417"/>
    <x:mergeCell ref="E420:F420"/>
    <x:mergeCell ref="E424:F424"/>
    <x:mergeCell ref="E427:F427"/>
    <x:mergeCell ref="E438:F438"/>
    <x:mergeCell ref="E441:F441"/>
    <x:mergeCell ref="E448:F448"/>
    <x:mergeCell ref="E456:F456"/>
    <x:mergeCell ref="E464:F464"/>
    <x:mergeCell ref="E472:F472"/>
    <x:mergeCell ref="E480:F480"/>
    <x:mergeCell ref="E490:F490"/>
    <x:mergeCell ref="E500:F500"/>
    <x:mergeCell ref="E508:F508"/>
    <x:mergeCell ref="E512:F512"/>
    <x:mergeCell ref="E522:F522"/>
    <x:mergeCell ref="E527:F527"/>
    <x:mergeCell ref="E530:F530"/>
    <x:mergeCell ref="E533:F533"/>
    <x:mergeCell ref="E536:F536"/>
    <x:mergeCell ref="E539:F539"/>
    <x:mergeCell ref="E543:F543"/>
    <x:mergeCell ref="E547:F547"/>
    <x:mergeCell ref="E551:F551"/>
    <x:mergeCell ref="E554:F554"/>
    <x:mergeCell ref="E561:F561"/>
    <x:mergeCell ref="E564:F564"/>
    <x:mergeCell ref="E567:F567"/>
    <x:mergeCell ref="E570:F570"/>
    <x:mergeCell ref="E573:F573"/>
    <x:mergeCell ref="E576:F576"/>
    <x:mergeCell ref="E579:F579"/>
    <x:mergeCell ref="E582:F582"/>
    <x:mergeCell ref="E586:F586"/>
    <x:mergeCell ref="E590:F590"/>
    <x:mergeCell ref="E594:F594"/>
    <x:mergeCell ref="E598:F598"/>
    <x:mergeCell ref="E602:F602"/>
    <x:mergeCell ref="E606:F606"/>
    <x:mergeCell ref="E609:F609"/>
    <x:mergeCell ref="E613:F613"/>
    <x:mergeCell ref="E616:F616"/>
    <x:mergeCell ref="E619:F619"/>
    <x:mergeCell ref="E622:F622"/>
    <x:mergeCell ref="E626:F626"/>
    <x:mergeCell ref="E629:F629"/>
    <x:mergeCell ref="E632:F632"/>
    <x:mergeCell ref="E635:F635"/>
    <x:mergeCell ref="E638:F638"/>
    <x:mergeCell ref="E641:F641"/>
    <x:mergeCell ref="E644:F644"/>
    <x:mergeCell ref="E647:F647"/>
    <x:mergeCell ref="E650:F650"/>
    <x:mergeCell ref="E653:F653"/>
    <x:mergeCell ref="E660:F660"/>
    <x:mergeCell ref="E663:F663"/>
    <x:mergeCell ref="E670:F670"/>
    <x:mergeCell ref="E673:F673"/>
    <x:mergeCell ref="E676:F676"/>
    <x:mergeCell ref="E679:F679"/>
    <x:mergeCell ref="E683:F683"/>
    <x:mergeCell ref="E692:F692"/>
    <x:mergeCell ref="E695:F695"/>
    <x:mergeCell ref="E702:F702"/>
    <x:mergeCell ref="E709:F709"/>
    <x:mergeCell ref="E716:F716"/>
    <x:mergeCell ref="E722:F722"/>
    <x:mergeCell ref="E725:F725"/>
    <x:mergeCell ref="E728:F728"/>
    <x:mergeCell ref="E733:F733"/>
    <x:mergeCell ref="E739:F739"/>
    <x:mergeCell ref="E742:F742"/>
    <x:mergeCell ref="E745:F745"/>
    <x:mergeCell ref="E748:F748"/>
    <x:mergeCell ref="E751:F751"/>
    <x:mergeCell ref="E754:F754"/>
    <x:mergeCell ref="E757:F757"/>
    <x:mergeCell ref="E763:F763"/>
    <x:mergeCell ref="E770:F770"/>
    <x:mergeCell ref="E777:F777"/>
    <x:mergeCell ref="E784:F784"/>
    <x:mergeCell ref="E791:F791"/>
    <x:mergeCell ref="E794:F794"/>
    <x:mergeCell ref="E797:F797"/>
    <x:mergeCell ref="E800:F800"/>
    <x:mergeCell ref="E803:F803"/>
    <x:mergeCell ref="E806:F806"/>
    <x:mergeCell ref="E821:F821"/>
    <x:mergeCell ref="E824:F824"/>
    <x:mergeCell ref="E827:F827"/>
    <x:mergeCell ref="E830:F830"/>
    <x:mergeCell ref="E833:F833"/>
    <x:mergeCell ref="E836:F836"/>
    <x:mergeCell ref="E843:F843"/>
    <x:mergeCell ref="E846:F846"/>
    <x:mergeCell ref="E849:F849"/>
    <x:mergeCell ref="E852:F852"/>
    <x:mergeCell ref="E855:F855"/>
    <x:mergeCell ref="E858:F858"/>
    <x:mergeCell ref="E865:F865"/>
    <x:mergeCell ref="E868:F868"/>
    <x:mergeCell ref="E871:F871"/>
    <x:mergeCell ref="E877:F877"/>
    <x:mergeCell ref="E883:F883"/>
    <x:mergeCell ref="E889:F889"/>
    <x:mergeCell ref="E895:F895"/>
    <x:mergeCell ref="E898:F898"/>
    <x:mergeCell ref="E901:F901"/>
    <x:mergeCell ref="E904:F904"/>
    <x:mergeCell ref="E911:F911"/>
    <x:mergeCell ref="E914:F914"/>
    <x:mergeCell ref="E917:F917"/>
    <x:mergeCell ref="E929:F929"/>
    <x:mergeCell ref="E940:F940"/>
    <x:mergeCell ref="E951:F951"/>
    <x:mergeCell ref="E962:F962"/>
    <x:mergeCell ref="E973:F973"/>
    <x:mergeCell ref="E976:F976"/>
    <x:mergeCell ref="E979:F979"/>
    <x:mergeCell ref="E982:F982"/>
    <x:mergeCell ref="E985:F985"/>
    <x:mergeCell ref="E991:F991"/>
    <x:mergeCell ref="E996:F996"/>
    <x:mergeCell ref="E1000:F1000"/>
    <x:mergeCell ref="E1004:F1004"/>
    <x:mergeCell ref="E1011:F1011"/>
    <x:mergeCell ref="E1027:F1027"/>
    <x:mergeCell ref="E1043:F1043"/>
    <x:mergeCell ref="E1050:F1050"/>
    <x:mergeCell ref="E1056:F1056"/>
    <x:mergeCell ref="E1062:F1062"/>
    <x:mergeCell ref="E1068:F1068"/>
    <x:mergeCell ref="E1074:F1074"/>
    <x:mergeCell ref="E1084:F1084"/>
    <x:mergeCell ref="E1095:F1095"/>
    <x:mergeCell ref="E1101:F1101"/>
    <x:mergeCell ref="E1111:F1111"/>
    <x:mergeCell ref="E1126:F1126"/>
    <x:mergeCell ref="E1140:F1140"/>
    <x:mergeCell ref="E1146:F1146"/>
    <x:mergeCell ref="E1152:F1152"/>
    <x:mergeCell ref="E1160:F1160"/>
    <x:mergeCell ref="E1166:F1166"/>
    <x:mergeCell ref="E1172:F1172"/>
    <x:mergeCell ref="E1178:F1178"/>
    <x:mergeCell ref="E1184:F1184"/>
    <x:mergeCell ref="E1188:F1188"/>
    <x:mergeCell ref="E1195:F1195"/>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