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ntractacio\07_CONTRACTACIÓ 2024\CO2024061OAC X8728 Serveis postals\"/>
    </mc:Choice>
  </mc:AlternateContent>
  <xr:revisionPtr revIDLastSave="0" documentId="13_ncr:1_{CFE5AD27-6AC7-4B7A-BEBE-A7D806F4D3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.1. Oferta LOT 2 annex II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6" i="7" l="1"/>
  <c r="D91" i="7"/>
  <c r="D102" i="7" s="1"/>
  <c r="D103" i="7" s="1"/>
  <c r="D101" i="7"/>
  <c r="D100" i="7"/>
  <c r="D99" i="7"/>
  <c r="D98" i="7"/>
  <c r="D94" i="7"/>
  <c r="D93" i="7"/>
  <c r="D92" i="7"/>
  <c r="C102" i="7"/>
  <c r="C101" i="7"/>
  <c r="C100" i="7"/>
  <c r="C99" i="7"/>
  <c r="C98" i="7"/>
  <c r="C91" i="7"/>
  <c r="H87" i="7"/>
  <c r="E86" i="7"/>
  <c r="E85" i="7"/>
  <c r="E84" i="7"/>
  <c r="E83" i="7"/>
  <c r="E82" i="7"/>
  <c r="E81" i="7"/>
  <c r="E87" i="7" l="1"/>
  <c r="H71" i="7"/>
  <c r="E70" i="7"/>
  <c r="E69" i="7"/>
  <c r="E68" i="7"/>
  <c r="E67" i="7"/>
  <c r="E66" i="7"/>
  <c r="E65" i="7"/>
  <c r="H62" i="7"/>
  <c r="E61" i="7"/>
  <c r="E60" i="7"/>
  <c r="E59" i="7"/>
  <c r="E58" i="7"/>
  <c r="H55" i="7"/>
  <c r="E54" i="7"/>
  <c r="E53" i="7"/>
  <c r="E52" i="7"/>
  <c r="E51" i="7"/>
  <c r="E50" i="7"/>
  <c r="E49" i="7"/>
  <c r="E27" i="7"/>
  <c r="E28" i="7"/>
  <c r="H13" i="7"/>
  <c r="H21" i="7"/>
  <c r="H29" i="7"/>
  <c r="H38" i="7"/>
  <c r="H46" i="7"/>
  <c r="E7" i="7"/>
  <c r="E8" i="7"/>
  <c r="E9" i="7"/>
  <c r="E45" i="7"/>
  <c r="E44" i="7"/>
  <c r="E43" i="7"/>
  <c r="E42" i="7"/>
  <c r="E41" i="7"/>
  <c r="E40" i="7"/>
  <c r="E37" i="7"/>
  <c r="E36" i="7"/>
  <c r="E35" i="7"/>
  <c r="E34" i="7"/>
  <c r="E33" i="7"/>
  <c r="E32" i="7"/>
  <c r="E26" i="7"/>
  <c r="E25" i="7"/>
  <c r="E24" i="7"/>
  <c r="E23" i="7"/>
  <c r="E20" i="7"/>
  <c r="E19" i="7"/>
  <c r="E18" i="7"/>
  <c r="E17" i="7"/>
  <c r="E16" i="7"/>
  <c r="E15" i="7"/>
  <c r="E12" i="7"/>
  <c r="E11" i="7"/>
  <c r="E10" i="7"/>
  <c r="E62" i="7" l="1"/>
  <c r="E71" i="7"/>
  <c r="E55" i="7"/>
  <c r="E38" i="7"/>
  <c r="C94" i="7" s="1"/>
  <c r="E13" i="7"/>
  <c r="E29" i="7"/>
  <c r="C93" i="7" s="1"/>
  <c r="E21" i="7"/>
  <c r="C92" i="7" s="1"/>
  <c r="E46" i="7"/>
  <c r="C96" i="7" s="1"/>
  <c r="C103" i="7" l="1"/>
</calcChain>
</file>

<file path=xl/sharedStrings.xml><?xml version="1.0" encoding="utf-8"?>
<sst xmlns="http://schemas.openxmlformats.org/spreadsheetml/2006/main" count="157" uniqueCount="57">
  <si>
    <t>De 0 a 20 g normalitzades</t>
  </si>
  <si>
    <t>Més de 50 g fins a 100 gr</t>
  </si>
  <si>
    <t>Més de 100 g fins a 500 g</t>
  </si>
  <si>
    <t>Més de 500 g fins a 1000 g</t>
  </si>
  <si>
    <t>Més de 1000 fins a 2000 g</t>
  </si>
  <si>
    <t>Urgents de més de 100 g fins a 500 g</t>
  </si>
  <si>
    <t>Certificades i urgents de fins a 20 g normalitzades</t>
  </si>
  <si>
    <t>Certificades i urgents de més de 50 g fins a 100 gr</t>
  </si>
  <si>
    <t>Certificades i urgents de més de 100 g fins a 500 g</t>
  </si>
  <si>
    <t>Certificades i urgents de més de 1000 fins a 2000 g</t>
  </si>
  <si>
    <t>Més de 20 fins a 50 g (inclou fins 20 g sense normalitzar)</t>
  </si>
  <si>
    <t>Certificades de més de 500 g fins a 1000 g</t>
  </si>
  <si>
    <t>SERVEIS POSTALS</t>
  </si>
  <si>
    <r>
      <rPr>
        <b/>
        <sz val="8"/>
        <rFont val="Arial"/>
        <family val="2"/>
      </rPr>
      <t>IMPORTANT</t>
    </r>
    <r>
      <rPr>
        <sz val="8"/>
        <rFont val="Arial"/>
        <family val="2"/>
      </rPr>
      <t>: s'oferiran preus unitaris per a tots els tipus de serveis inclosos en la relació, amb independència de que es prevegin o no enviaments</t>
    </r>
  </si>
  <si>
    <t>CARTA ORDINÀRIA</t>
  </si>
  <si>
    <t>preu unitari màxim sense IVA</t>
  </si>
  <si>
    <t>CARTA CERTIFICADA</t>
  </si>
  <si>
    <t>CARTA URGENT</t>
  </si>
  <si>
    <t>CARTA CERTIFICADA URGENT</t>
  </si>
  <si>
    <t>Certificades i urgents de més de 20
 fins 50 g (inclou fins 20 g sense normalitzar)</t>
  </si>
  <si>
    <t>Oferta preu unitari (IVA no inclòs)</t>
  </si>
  <si>
    <t>AQUEST ARXIU CONTÉ FÓRMULES. NOMÉS S'HAN D'EMPLENAR
LES COLUMNES HABILITADES.</t>
  </si>
  <si>
    <t>Tipus d'IVA</t>
  </si>
  <si>
    <t>Estimació enviaments 1 any</t>
  </si>
  <si>
    <t>Oferta preu total 1 any (IVA no inclòs)</t>
  </si>
  <si>
    <t>Oferta preu total 1 any (amb IVA )</t>
  </si>
  <si>
    <t>1 any (IVA no inclòs)</t>
  </si>
  <si>
    <t>1 any (IVA inclòs)</t>
  </si>
  <si>
    <t>Nacionals</t>
  </si>
  <si>
    <t>Internacional (Europa)</t>
  </si>
  <si>
    <t>Internacional (Resta de països)</t>
  </si>
  <si>
    <t>Internacional (resta de països)</t>
  </si>
  <si>
    <t>Urgents de 0 A 20 g normalitzades</t>
  </si>
  <si>
    <t>Urgents de més de 20
 fins 50 g (inclou fins 20 g sense normalitzar)</t>
  </si>
  <si>
    <t>VALORS AFEGITS A CERTIFICATS I NOTIFICACIONS ADMINISTRATIVES</t>
  </si>
  <si>
    <t>Avís de rebuda AR internacional</t>
  </si>
  <si>
    <t>AR internacional</t>
  </si>
  <si>
    <t>Oferta preu unitari (amb IVA )</t>
  </si>
  <si>
    <t>Prova d'entrega electrònica (PEE) (inclou custòdia de 60 mesos per a carta certificada)</t>
  </si>
  <si>
    <t>Prova d'entrega electrònica</t>
  </si>
  <si>
    <t>Gestió d'entre de Notificacions (Llei 39/2015)</t>
  </si>
  <si>
    <t>Preu unitari màxim notificació administrativa (IVA no inclòs)</t>
  </si>
  <si>
    <t>RESUM LOT 2</t>
  </si>
  <si>
    <t>Carta ordinària nacional</t>
  </si>
  <si>
    <t>Carta ordinària internacional (Europa)</t>
  </si>
  <si>
    <t>Carta ordinària internacional (altres països)</t>
  </si>
  <si>
    <t>Carta certificada nacional</t>
  </si>
  <si>
    <t>Carta certificada internacional (Europa)</t>
  </si>
  <si>
    <t>Carta certificada internacional (altres països)</t>
  </si>
  <si>
    <t>Carta urgent nacionals</t>
  </si>
  <si>
    <t>Carta certificada urgent nacionals</t>
  </si>
  <si>
    <t>Notificacions administratives nacionals</t>
  </si>
  <si>
    <t>CRITERI A.1 - ANNEX 2: MODEL DE PROPOSICIÓ ECONÒMICA
LOT  2: CARTES ORDINÀRIES, CERTIFICADES I NOTIFICACIONS ADMINISTRATIVES AMB DESTÍ A LA RESTA DE POBLACIONS DE L’ESTAT I INTERNACIONALS</t>
  </si>
  <si>
    <t>OFERTA PREU 1 ANY</t>
  </si>
  <si>
    <t>OFERTA PREU 2 ANYS DE CONTRACTE</t>
  </si>
  <si>
    <t>Urgents de més de 50 g fins a 100 gr</t>
  </si>
  <si>
    <t>NOTIFICACIONS ADMINISTRATIVES + VALORS AFEGITS A NOTIFICACIONS ADMINISTRATIVES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</si>
</sst>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"/>
    <numFmt numFmtId="165" formatCode="#,##0.00\ &quot;€&quot;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000099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1" applyFont="1" applyAlignment="1">
      <alignment vertical="center"/>
    </xf>
    <xf numFmtId="4" fontId="1" fillId="0" borderId="0" xfId="1" applyNumberFormat="1" applyFont="1" applyAlignment="1">
      <alignment vertical="center"/>
    </xf>
    <xf numFmtId="0" fontId="10" fillId="0" borderId="9" xfId="1" applyFont="1" applyFill="1" applyBorder="1" applyAlignment="1">
      <alignment horizontal="center" vertical="center" wrapText="1"/>
    </xf>
    <xf numFmtId="1" fontId="10" fillId="0" borderId="10" xfId="1" applyNumberFormat="1" applyFont="1" applyFill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center" wrapText="1"/>
    </xf>
    <xf numFmtId="0" fontId="11" fillId="0" borderId="2" xfId="0" applyFont="1" applyBorder="1"/>
    <xf numFmtId="3" fontId="10" fillId="0" borderId="3" xfId="1" applyNumberFormat="1" applyFont="1" applyFill="1" applyBorder="1" applyAlignment="1">
      <alignment vertical="center"/>
    </xf>
    <xf numFmtId="4" fontId="11" fillId="0" borderId="6" xfId="0" applyNumberFormat="1" applyFont="1" applyBorder="1"/>
    <xf numFmtId="0" fontId="11" fillId="0" borderId="4" xfId="0" applyFont="1" applyBorder="1"/>
    <xf numFmtId="0" fontId="11" fillId="0" borderId="1" xfId="0" applyFont="1" applyBorder="1"/>
    <xf numFmtId="4" fontId="11" fillId="0" borderId="1" xfId="0" applyNumberFormat="1" applyFont="1" applyBorder="1"/>
    <xf numFmtId="0" fontId="10" fillId="0" borderId="0" xfId="1" applyFont="1" applyFill="1" applyAlignment="1">
      <alignment vertical="center"/>
    </xf>
    <xf numFmtId="0" fontId="9" fillId="0" borderId="3" xfId="1" applyFont="1" applyFill="1" applyBorder="1" applyAlignment="1">
      <alignment horizontal="right" vertical="center"/>
    </xf>
    <xf numFmtId="1" fontId="9" fillId="0" borderId="8" xfId="1" applyNumberFormat="1" applyFont="1" applyBorder="1" applyAlignment="1">
      <alignment vertical="center"/>
    </xf>
    <xf numFmtId="3" fontId="10" fillId="0" borderId="3" xfId="1" applyNumberFormat="1" applyFont="1" applyBorder="1" applyAlignment="1">
      <alignment vertical="center"/>
    </xf>
    <xf numFmtId="0" fontId="11" fillId="0" borderId="2" xfId="0" applyFont="1" applyBorder="1" applyAlignment="1">
      <alignment wrapText="1"/>
    </xf>
    <xf numFmtId="164" fontId="9" fillId="0" borderId="8" xfId="1" applyNumberFormat="1" applyFont="1" applyBorder="1" applyAlignment="1">
      <alignment vertical="center"/>
    </xf>
    <xf numFmtId="4" fontId="11" fillId="0" borderId="6" xfId="0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 vertical="center"/>
    </xf>
    <xf numFmtId="4" fontId="11" fillId="0" borderId="1" xfId="0" applyNumberFormat="1" applyFont="1" applyBorder="1" applyAlignment="1">
      <alignment horizontal="right"/>
    </xf>
    <xf numFmtId="0" fontId="9" fillId="0" borderId="10" xfId="1" applyFont="1" applyFill="1" applyBorder="1" applyAlignment="1">
      <alignment horizontal="right" vertical="center"/>
    </xf>
    <xf numFmtId="4" fontId="1" fillId="3" borderId="0" xfId="1" applyNumberFormat="1" applyFont="1" applyFill="1" applyAlignment="1">
      <alignment vertical="center"/>
    </xf>
    <xf numFmtId="4" fontId="1" fillId="3" borderId="0" xfId="1" applyNumberFormat="1" applyFont="1" applyFill="1" applyAlignment="1">
      <alignment horizontal="center" vertical="center"/>
    </xf>
    <xf numFmtId="0" fontId="1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4" fontId="9" fillId="0" borderId="1" xfId="1" applyNumberFormat="1" applyFont="1" applyBorder="1" applyAlignment="1" applyProtection="1">
      <alignment vertical="center"/>
    </xf>
    <xf numFmtId="4" fontId="11" fillId="0" borderId="5" xfId="0" applyNumberFormat="1" applyFont="1" applyBorder="1" applyProtection="1">
      <protection locked="0"/>
    </xf>
    <xf numFmtId="4" fontId="11" fillId="0" borderId="6" xfId="0" applyNumberFormat="1" applyFont="1" applyBorder="1" applyProtection="1">
      <protection locked="0"/>
    </xf>
    <xf numFmtId="4" fontId="11" fillId="0" borderId="7" xfId="0" applyNumberFormat="1" applyFont="1" applyBorder="1" applyProtection="1">
      <protection locked="0"/>
    </xf>
    <xf numFmtId="0" fontId="11" fillId="0" borderId="0" xfId="0" applyFont="1" applyProtection="1">
      <protection locked="0"/>
    </xf>
    <xf numFmtId="4" fontId="11" fillId="0" borderId="6" xfId="0" applyNumberFormat="1" applyFont="1" applyBorder="1" applyAlignment="1" applyProtection="1">
      <alignment horizontal="right"/>
      <protection locked="0"/>
    </xf>
    <xf numFmtId="4" fontId="11" fillId="0" borderId="1" xfId="0" applyNumberFormat="1" applyFont="1" applyBorder="1" applyAlignment="1" applyProtection="1">
      <alignment horizontal="right"/>
      <protection locked="0"/>
    </xf>
    <xf numFmtId="0" fontId="1" fillId="3" borderId="1" xfId="1" applyFont="1" applyFill="1" applyBorder="1" applyAlignment="1">
      <alignment vertical="center" wrapText="1"/>
    </xf>
    <xf numFmtId="0" fontId="1" fillId="3" borderId="1" xfId="1" applyFont="1" applyFill="1" applyBorder="1" applyAlignment="1">
      <alignment vertical="center"/>
    </xf>
    <xf numFmtId="4" fontId="1" fillId="3" borderId="1" xfId="1" applyNumberFormat="1" applyFont="1" applyFill="1" applyBorder="1" applyAlignment="1">
      <alignment vertical="center"/>
    </xf>
    <xf numFmtId="0" fontId="1" fillId="2" borderId="11" xfId="1" applyFont="1" applyFill="1" applyBorder="1" applyAlignment="1">
      <alignment vertical="center"/>
    </xf>
    <xf numFmtId="4" fontId="1" fillId="2" borderId="7" xfId="1" applyNumberFormat="1" applyFont="1" applyFill="1" applyBorder="1" applyAlignment="1">
      <alignment vertical="center"/>
    </xf>
    <xf numFmtId="4" fontId="1" fillId="2" borderId="6" xfId="1" applyNumberFormat="1" applyFont="1" applyFill="1" applyBorder="1" applyAlignment="1">
      <alignment vertical="center"/>
    </xf>
    <xf numFmtId="4" fontId="10" fillId="2" borderId="8" xfId="1" applyNumberFormat="1" applyFont="1" applyFill="1" applyBorder="1" applyAlignment="1" applyProtection="1">
      <alignment vertical="center"/>
    </xf>
    <xf numFmtId="8" fontId="1" fillId="2" borderId="8" xfId="1" applyNumberFormat="1" applyFont="1" applyFill="1" applyBorder="1" applyAlignment="1">
      <alignment vertical="center"/>
    </xf>
    <xf numFmtId="0" fontId="1" fillId="2" borderId="8" xfId="1" applyFont="1" applyFill="1" applyBorder="1" applyAlignment="1">
      <alignment vertical="center"/>
    </xf>
    <xf numFmtId="4" fontId="10" fillId="2" borderId="8" xfId="1" applyNumberFormat="1" applyFont="1" applyFill="1" applyBorder="1" applyAlignment="1">
      <alignment vertical="center"/>
    </xf>
    <xf numFmtId="0" fontId="1" fillId="3" borderId="1" xfId="1" applyFont="1" applyFill="1" applyBorder="1" applyAlignment="1" applyProtection="1">
      <alignment vertical="center"/>
      <protection locked="0"/>
    </xf>
    <xf numFmtId="0" fontId="1" fillId="3" borderId="0" xfId="1" applyFont="1" applyFill="1" applyAlignment="1" applyProtection="1">
      <alignment vertical="center"/>
      <protection locked="0"/>
    </xf>
    <xf numFmtId="4" fontId="1" fillId="3" borderId="1" xfId="1" applyNumberFormat="1" applyFont="1" applyFill="1" applyBorder="1" applyAlignment="1" applyProtection="1">
      <alignment vertical="center"/>
      <protection locked="0"/>
    </xf>
    <xf numFmtId="4" fontId="11" fillId="0" borderId="5" xfId="0" applyNumberFormat="1" applyFont="1" applyBorder="1" applyAlignment="1">
      <alignment horizontal="right"/>
    </xf>
    <xf numFmtId="4" fontId="11" fillId="0" borderId="7" xfId="0" applyNumberFormat="1" applyFont="1" applyBorder="1" applyAlignment="1">
      <alignment horizontal="right"/>
    </xf>
    <xf numFmtId="0" fontId="10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horizontal="right" vertical="center"/>
    </xf>
    <xf numFmtId="1" fontId="9" fillId="0" borderId="0" xfId="1" applyNumberFormat="1" applyFont="1" applyBorder="1" applyAlignment="1">
      <alignment vertical="center"/>
    </xf>
    <xf numFmtId="4" fontId="9" fillId="0" borderId="0" xfId="1" applyNumberFormat="1" applyFont="1" applyBorder="1" applyAlignment="1" applyProtection="1">
      <alignment vertical="center"/>
    </xf>
    <xf numFmtId="0" fontId="14" fillId="0" borderId="14" xfId="0" applyFont="1" applyBorder="1" applyAlignment="1">
      <alignment horizontal="center" vertical="center"/>
    </xf>
    <xf numFmtId="0" fontId="12" fillId="0" borderId="0" xfId="0" applyFont="1"/>
    <xf numFmtId="4" fontId="11" fillId="0" borderId="1" xfId="0" applyNumberFormat="1" applyFont="1" applyBorder="1" applyProtection="1">
      <protection locked="0"/>
    </xf>
    <xf numFmtId="0" fontId="9" fillId="0" borderId="9" xfId="1" applyFont="1" applyFill="1" applyBorder="1" applyAlignment="1">
      <alignment horizontal="center" vertical="center" wrapText="1"/>
    </xf>
    <xf numFmtId="4" fontId="1" fillId="3" borderId="0" xfId="1" applyNumberFormat="1" applyFont="1" applyFill="1" applyBorder="1" applyAlignment="1">
      <alignment vertical="center"/>
    </xf>
    <xf numFmtId="4" fontId="6" fillId="3" borderId="0" xfId="1" applyNumberFormat="1" applyFont="1" applyFill="1" applyBorder="1" applyAlignment="1">
      <alignment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" fillId="3" borderId="1" xfId="1" applyFill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right" vertical="center"/>
    </xf>
    <xf numFmtId="4" fontId="10" fillId="0" borderId="3" xfId="1" applyNumberFormat="1" applyFont="1" applyBorder="1" applyAlignment="1" applyProtection="1">
      <alignment horizontal="right" vertical="center"/>
      <protection locked="0"/>
    </xf>
    <xf numFmtId="0" fontId="14" fillId="0" borderId="19" xfId="0" applyFont="1" applyBorder="1" applyAlignment="1">
      <alignment horizontal="center" vertical="center"/>
    </xf>
    <xf numFmtId="4" fontId="10" fillId="0" borderId="1" xfId="1" applyNumberFormat="1" applyFont="1" applyBorder="1" applyAlignment="1" applyProtection="1">
      <alignment vertical="center"/>
      <protection locked="0"/>
    </xf>
    <xf numFmtId="165" fontId="14" fillId="0" borderId="20" xfId="0" applyNumberFormat="1" applyFont="1" applyBorder="1" applyAlignment="1">
      <alignment horizontal="right" vertical="center"/>
    </xf>
    <xf numFmtId="165" fontId="14" fillId="0" borderId="26" xfId="0" applyNumberFormat="1" applyFont="1" applyBorder="1" applyAlignment="1">
      <alignment horizontal="right" vertical="center"/>
    </xf>
    <xf numFmtId="165" fontId="14" fillId="0" borderId="19" xfId="0" applyNumberFormat="1" applyFont="1" applyBorder="1" applyAlignment="1">
      <alignment horizontal="right" vertical="center"/>
    </xf>
    <xf numFmtId="165" fontId="14" fillId="0" borderId="15" xfId="0" applyNumberFormat="1" applyFont="1" applyBorder="1" applyAlignment="1">
      <alignment horizontal="right" vertical="center"/>
    </xf>
    <xf numFmtId="165" fontId="13" fillId="0" borderId="17" xfId="0" applyNumberFormat="1" applyFont="1" applyBorder="1" applyAlignment="1">
      <alignment horizontal="right" vertical="center"/>
    </xf>
    <xf numFmtId="165" fontId="6" fillId="3" borderId="1" xfId="1" applyNumberFormat="1" applyFont="1" applyFill="1" applyBorder="1" applyAlignment="1">
      <alignment vertical="center"/>
    </xf>
    <xf numFmtId="165" fontId="1" fillId="3" borderId="1" xfId="1" applyNumberFormat="1" applyFont="1" applyFill="1" applyBorder="1" applyAlignment="1" applyProtection="1">
      <alignment vertical="center"/>
      <protection locked="0"/>
    </xf>
    <xf numFmtId="165" fontId="6" fillId="3" borderId="12" xfId="1" applyNumberFormat="1" applyFont="1" applyFill="1" applyBorder="1" applyAlignment="1">
      <alignment vertical="center"/>
    </xf>
    <xf numFmtId="9" fontId="1" fillId="3" borderId="1" xfId="3" applyFont="1" applyFill="1" applyBorder="1" applyAlignment="1" applyProtection="1">
      <alignment vertical="center"/>
      <protection locked="0"/>
    </xf>
    <xf numFmtId="9" fontId="6" fillId="3" borderId="1" xfId="3" applyFont="1" applyFill="1" applyBorder="1" applyAlignment="1">
      <alignment vertical="center"/>
    </xf>
    <xf numFmtId="9" fontId="1" fillId="3" borderId="1" xfId="3" applyFont="1" applyFill="1" applyBorder="1" applyAlignment="1">
      <alignment vertical="center"/>
    </xf>
    <xf numFmtId="9" fontId="6" fillId="3" borderId="12" xfId="3" applyFont="1" applyFill="1" applyBorder="1" applyAlignment="1">
      <alignment vertical="center"/>
    </xf>
    <xf numFmtId="165" fontId="10" fillId="0" borderId="1" xfId="1" applyNumberFormat="1" applyFont="1" applyBorder="1" applyAlignment="1" applyProtection="1">
      <alignment vertical="center"/>
    </xf>
    <xf numFmtId="165" fontId="9" fillId="0" borderId="1" xfId="1" applyNumberFormat="1" applyFont="1" applyBorder="1" applyAlignment="1" applyProtection="1">
      <alignment vertical="center"/>
    </xf>
    <xf numFmtId="165" fontId="10" fillId="0" borderId="1" xfId="2" applyNumberFormat="1" applyFont="1" applyBorder="1" applyAlignment="1" applyProtection="1">
      <alignment vertical="center"/>
    </xf>
    <xf numFmtId="165" fontId="9" fillId="0" borderId="1" xfId="2" applyNumberFormat="1" applyFont="1" applyBorder="1" applyAlignment="1" applyProtection="1">
      <alignment vertical="center"/>
    </xf>
    <xf numFmtId="9" fontId="10" fillId="0" borderId="3" xfId="3" applyFont="1" applyBorder="1" applyAlignment="1" applyProtection="1">
      <alignment vertical="center"/>
      <protection locked="0"/>
    </xf>
    <xf numFmtId="165" fontId="14" fillId="0" borderId="20" xfId="0" applyNumberFormat="1" applyFont="1" applyBorder="1" applyAlignment="1" applyProtection="1">
      <alignment horizontal="right" vertical="center"/>
    </xf>
    <xf numFmtId="165" fontId="14" fillId="0" borderId="19" xfId="0" applyNumberFormat="1" applyFont="1" applyBorder="1" applyAlignment="1" applyProtection="1">
      <alignment vertical="center"/>
    </xf>
    <xf numFmtId="165" fontId="14" fillId="0" borderId="14" xfId="0" applyNumberFormat="1" applyFont="1" applyBorder="1" applyAlignment="1" applyProtection="1">
      <alignment vertical="center"/>
    </xf>
    <xf numFmtId="165" fontId="14" fillId="0" borderId="17" xfId="0" applyNumberFormat="1" applyFont="1" applyBorder="1" applyAlignment="1" applyProtection="1">
      <alignment vertical="center"/>
    </xf>
    <xf numFmtId="165" fontId="13" fillId="0" borderId="17" xfId="0" applyNumberFormat="1" applyFont="1" applyBorder="1" applyAlignment="1" applyProtection="1">
      <alignment horizontal="right" vertical="center"/>
    </xf>
    <xf numFmtId="4" fontId="17" fillId="0" borderId="1" xfId="0" applyNumberFormat="1" applyFont="1" applyBorder="1" applyAlignment="1">
      <alignment horizontal="center" vertical="center" wrapText="1"/>
    </xf>
    <xf numFmtId="0" fontId="14" fillId="0" borderId="18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23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8" fillId="2" borderId="3" xfId="1" applyFont="1" applyFill="1" applyBorder="1" applyAlignment="1" applyProtection="1">
      <alignment horizontal="center" vertical="center"/>
    </xf>
    <xf numFmtId="0" fontId="8" fillId="2" borderId="8" xfId="1" applyFont="1" applyFill="1" applyBorder="1" applyAlignment="1" applyProtection="1">
      <alignment horizontal="center" vertical="center"/>
    </xf>
    <xf numFmtId="0" fontId="8" fillId="2" borderId="6" xfId="1" applyFont="1" applyFill="1" applyBorder="1" applyAlignment="1" applyProtection="1">
      <alignment horizontal="center" vertical="center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center" vertical="center" wrapText="1"/>
    </xf>
    <xf numFmtId="0" fontId="5" fillId="0" borderId="1" xfId="1" applyFont="1" applyBorder="1" applyAlignment="1" applyProtection="1">
      <alignment horizontal="center" vertical="center" wrapText="1"/>
    </xf>
    <xf numFmtId="0" fontId="9" fillId="2" borderId="3" xfId="1" applyFont="1" applyFill="1" applyBorder="1" applyAlignment="1" applyProtection="1">
      <alignment horizontal="center" vertical="center"/>
      <protection locked="0"/>
    </xf>
    <xf numFmtId="0" fontId="9" fillId="2" borderId="8" xfId="1" applyFont="1" applyFill="1" applyBorder="1" applyAlignment="1" applyProtection="1">
      <alignment horizontal="center" vertical="center"/>
      <protection locked="0"/>
    </xf>
    <xf numFmtId="0" fontId="15" fillId="2" borderId="3" xfId="1" applyFont="1" applyFill="1" applyBorder="1" applyAlignment="1">
      <alignment horizontal="center" vertical="center"/>
    </xf>
    <xf numFmtId="0" fontId="15" fillId="2" borderId="8" xfId="1" applyFont="1" applyFill="1" applyBorder="1" applyAlignment="1">
      <alignment horizontal="center" vertical="center"/>
    </xf>
    <xf numFmtId="0" fontId="13" fillId="0" borderId="13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0" fontId="14" fillId="0" borderId="25" xfId="0" applyFont="1" applyBorder="1" applyAlignment="1">
      <alignment vertical="center"/>
    </xf>
    <xf numFmtId="165" fontId="14" fillId="0" borderId="20" xfId="0" applyNumberFormat="1" applyFont="1" applyBorder="1" applyAlignment="1">
      <alignment horizontal="right" vertical="center"/>
    </xf>
    <xf numFmtId="165" fontId="14" fillId="0" borderId="15" xfId="0" applyNumberFormat="1" applyFont="1" applyBorder="1" applyAlignment="1">
      <alignment horizontal="right" vertical="center"/>
    </xf>
    <xf numFmtId="165" fontId="14" fillId="0" borderId="20" xfId="0" applyNumberFormat="1" applyFont="1" applyBorder="1" applyAlignment="1" applyProtection="1">
      <alignment vertical="center"/>
    </xf>
    <xf numFmtId="165" fontId="14" fillId="0" borderId="15" xfId="0" applyNumberFormat="1" applyFont="1" applyBorder="1" applyAlignment="1" applyProtection="1">
      <alignment vertical="center"/>
    </xf>
    <xf numFmtId="0" fontId="14" fillId="0" borderId="1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0" fontId="14" fillId="0" borderId="27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center" vertical="center" wrapText="1"/>
    </xf>
  </cellXfs>
  <cellStyles count="4">
    <cellStyle name="Moneda" xfId="2" builtinId="4"/>
    <cellStyle name="Normal" xfId="0" builtinId="0"/>
    <cellStyle name="Normal 2" xfId="1" xr:uid="{00000000-0005-0000-0000-000001000000}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90"/>
  <sheetViews>
    <sheetView tabSelected="1" zoomScaleNormal="100" workbookViewId="0">
      <selection activeCell="A56" sqref="A56:D56"/>
    </sheetView>
  </sheetViews>
  <sheetFormatPr baseColWidth="10" defaultColWidth="11.42578125" defaultRowHeight="12.75" x14ac:dyDescent="0.25"/>
  <cols>
    <col min="1" max="1" width="45.85546875" style="1" customWidth="1"/>
    <col min="2" max="2" width="13" style="1" customWidth="1"/>
    <col min="3" max="3" width="17.7109375" style="1" customWidth="1"/>
    <col min="4" max="4" width="16.140625" style="1" customWidth="1"/>
    <col min="5" max="5" width="14.85546875" style="2" customWidth="1"/>
    <col min="6" max="6" width="11.42578125" style="24"/>
    <col min="7" max="7" width="0" style="24" hidden="1" customWidth="1"/>
    <col min="8" max="8" width="15.5703125" style="22" customWidth="1"/>
    <col min="9" max="9" width="11.7109375" style="24" bestFit="1" customWidth="1"/>
    <col min="10" max="22" width="11.42578125" style="24"/>
    <col min="23" max="16384" width="11.42578125" style="1"/>
  </cols>
  <sheetData>
    <row r="1" spans="1:11" ht="23.25" customHeight="1" x14ac:dyDescent="0.25">
      <c r="A1" s="96" t="s">
        <v>12</v>
      </c>
      <c r="B1" s="97"/>
      <c r="C1" s="97"/>
      <c r="D1" s="98"/>
      <c r="E1" s="22"/>
    </row>
    <row r="2" spans="1:11" ht="63" customHeight="1" x14ac:dyDescent="0.25">
      <c r="A2" s="99" t="s">
        <v>52</v>
      </c>
      <c r="B2" s="100"/>
      <c r="C2" s="100"/>
      <c r="D2" s="100"/>
      <c r="E2" s="22"/>
    </row>
    <row r="3" spans="1:11" ht="30" customHeight="1" x14ac:dyDescent="0.25">
      <c r="A3" s="101" t="s">
        <v>13</v>
      </c>
      <c r="B3" s="101"/>
      <c r="C3" s="101"/>
      <c r="D3" s="101"/>
      <c r="E3" s="22"/>
    </row>
    <row r="4" spans="1:11" ht="26.25" customHeight="1" x14ac:dyDescent="0.25">
      <c r="A4" s="102" t="s">
        <v>21</v>
      </c>
      <c r="B4" s="102"/>
      <c r="C4" s="102"/>
      <c r="D4" s="102"/>
      <c r="E4" s="22"/>
    </row>
    <row r="5" spans="1:11" ht="26.1" customHeight="1" x14ac:dyDescent="0.25">
      <c r="A5" s="103" t="s">
        <v>14</v>
      </c>
      <c r="B5" s="104"/>
      <c r="C5" s="104"/>
      <c r="D5" s="104"/>
      <c r="E5" s="42"/>
      <c r="F5" s="36"/>
      <c r="G5" s="36"/>
      <c r="H5" s="37"/>
    </row>
    <row r="6" spans="1:11" ht="36" x14ac:dyDescent="0.25">
      <c r="A6" s="55" t="s">
        <v>28</v>
      </c>
      <c r="B6" s="3" t="s">
        <v>15</v>
      </c>
      <c r="C6" s="3" t="s">
        <v>20</v>
      </c>
      <c r="D6" s="4" t="s">
        <v>23</v>
      </c>
      <c r="E6" s="5" t="s">
        <v>24</v>
      </c>
      <c r="F6" s="33" t="s">
        <v>22</v>
      </c>
      <c r="H6" s="5" t="s">
        <v>25</v>
      </c>
      <c r="K6" s="25"/>
    </row>
    <row r="7" spans="1:11" x14ac:dyDescent="0.2">
      <c r="A7" s="6" t="s">
        <v>0</v>
      </c>
      <c r="B7" s="46">
        <v>0.82</v>
      </c>
      <c r="C7" s="27"/>
      <c r="D7" s="7">
        <v>500</v>
      </c>
      <c r="E7" s="78">
        <f>C7*D7</f>
        <v>0</v>
      </c>
      <c r="F7" s="74"/>
      <c r="G7" s="44"/>
      <c r="H7" s="72"/>
      <c r="I7" s="25"/>
    </row>
    <row r="8" spans="1:11" x14ac:dyDescent="0.2">
      <c r="A8" s="6" t="s">
        <v>10</v>
      </c>
      <c r="B8" s="18">
        <v>0.92</v>
      </c>
      <c r="C8" s="28"/>
      <c r="D8" s="7">
        <v>500</v>
      </c>
      <c r="E8" s="78">
        <f>C8*D8</f>
        <v>0</v>
      </c>
      <c r="F8" s="74"/>
      <c r="G8" s="44"/>
      <c r="H8" s="72"/>
    </row>
    <row r="9" spans="1:11" x14ac:dyDescent="0.2">
      <c r="A9" s="6" t="s">
        <v>1</v>
      </c>
      <c r="B9" s="18">
        <v>1.45</v>
      </c>
      <c r="C9" s="28"/>
      <c r="D9" s="7">
        <v>500</v>
      </c>
      <c r="E9" s="78">
        <f>C9*D9</f>
        <v>0</v>
      </c>
      <c r="F9" s="74"/>
      <c r="G9" s="44"/>
      <c r="H9" s="72"/>
    </row>
    <row r="10" spans="1:11" x14ac:dyDescent="0.2">
      <c r="A10" s="9" t="s">
        <v>2</v>
      </c>
      <c r="B10" s="47">
        <v>2.9</v>
      </c>
      <c r="C10" s="29"/>
      <c r="D10" s="7">
        <v>250</v>
      </c>
      <c r="E10" s="78">
        <f t="shared" ref="E10:E12" si="0">C10*D10</f>
        <v>0</v>
      </c>
      <c r="F10" s="74"/>
      <c r="G10" s="44"/>
      <c r="H10" s="72"/>
    </row>
    <row r="11" spans="1:11" x14ac:dyDescent="0.2">
      <c r="A11" s="9" t="s">
        <v>3</v>
      </c>
      <c r="B11" s="47">
        <v>5.9</v>
      </c>
      <c r="C11" s="29"/>
      <c r="D11" s="7">
        <v>90</v>
      </c>
      <c r="E11" s="78">
        <f t="shared" si="0"/>
        <v>0</v>
      </c>
      <c r="F11" s="74"/>
      <c r="G11" s="44"/>
      <c r="H11" s="72"/>
    </row>
    <row r="12" spans="1:11" x14ac:dyDescent="0.2">
      <c r="A12" s="10" t="s">
        <v>4</v>
      </c>
      <c r="B12" s="20">
        <v>6.4</v>
      </c>
      <c r="C12" s="29"/>
      <c r="D12" s="7">
        <v>40</v>
      </c>
      <c r="E12" s="78">
        <f t="shared" si="0"/>
        <v>0</v>
      </c>
      <c r="F12" s="74"/>
      <c r="G12" s="44"/>
      <c r="H12" s="72"/>
    </row>
    <row r="13" spans="1:11" x14ac:dyDescent="0.25">
      <c r="A13" s="12"/>
      <c r="B13" s="12"/>
      <c r="C13" s="13"/>
      <c r="D13" s="14"/>
      <c r="E13" s="79">
        <f>SUM(E7:E12)</f>
        <v>0</v>
      </c>
      <c r="F13" s="77"/>
      <c r="H13" s="73">
        <f>SUM(H7:H12)</f>
        <v>0</v>
      </c>
    </row>
    <row r="14" spans="1:11" ht="36" x14ac:dyDescent="0.25">
      <c r="A14" s="55" t="s">
        <v>29</v>
      </c>
      <c r="B14" s="3" t="s">
        <v>15</v>
      </c>
      <c r="C14" s="3" t="s">
        <v>20</v>
      </c>
      <c r="D14" s="4" t="s">
        <v>23</v>
      </c>
      <c r="E14" s="5" t="s">
        <v>24</v>
      </c>
      <c r="F14" s="33" t="s">
        <v>22</v>
      </c>
      <c r="H14" s="5" t="s">
        <v>25</v>
      </c>
    </row>
    <row r="15" spans="1:11" x14ac:dyDescent="0.2">
      <c r="A15" s="6" t="s">
        <v>0</v>
      </c>
      <c r="B15" s="8">
        <v>1.7</v>
      </c>
      <c r="C15" s="28"/>
      <c r="D15" s="15">
        <v>10</v>
      </c>
      <c r="E15" s="80">
        <f>C15*D15</f>
        <v>0</v>
      </c>
      <c r="F15" s="74"/>
      <c r="G15" s="43"/>
      <c r="H15" s="72"/>
    </row>
    <row r="16" spans="1:11" ht="15" customHeight="1" x14ac:dyDescent="0.2">
      <c r="A16" s="6" t="s">
        <v>10</v>
      </c>
      <c r="B16" s="8">
        <v>2</v>
      </c>
      <c r="C16" s="28"/>
      <c r="D16" s="15">
        <v>10</v>
      </c>
      <c r="E16" s="80">
        <f t="shared" ref="E16:E20" si="1">C16*D16</f>
        <v>0</v>
      </c>
      <c r="F16" s="74"/>
      <c r="G16" s="43"/>
      <c r="H16" s="72"/>
    </row>
    <row r="17" spans="1:8" x14ac:dyDescent="0.2">
      <c r="A17" s="6" t="s">
        <v>1</v>
      </c>
      <c r="B17" s="8">
        <v>2.8</v>
      </c>
      <c r="C17" s="28"/>
      <c r="D17" s="15">
        <v>5</v>
      </c>
      <c r="E17" s="80">
        <f t="shared" si="1"/>
        <v>0</v>
      </c>
      <c r="F17" s="74"/>
      <c r="G17" s="43"/>
      <c r="H17" s="72"/>
    </row>
    <row r="18" spans="1:8" x14ac:dyDescent="0.2">
      <c r="A18" s="9" t="s">
        <v>2</v>
      </c>
      <c r="B18" s="8">
        <v>6.95</v>
      </c>
      <c r="C18" s="28"/>
      <c r="D18" s="15">
        <v>5</v>
      </c>
      <c r="E18" s="80">
        <f t="shared" si="1"/>
        <v>0</v>
      </c>
      <c r="F18" s="74"/>
      <c r="G18" s="43"/>
      <c r="H18" s="72"/>
    </row>
    <row r="19" spans="1:8" x14ac:dyDescent="0.2">
      <c r="A19" s="9" t="s">
        <v>3</v>
      </c>
      <c r="B19" s="8">
        <v>13.35</v>
      </c>
      <c r="C19" s="28"/>
      <c r="D19" s="15">
        <v>5</v>
      </c>
      <c r="E19" s="80">
        <f t="shared" si="1"/>
        <v>0</v>
      </c>
      <c r="F19" s="74"/>
      <c r="G19" s="43"/>
      <c r="H19" s="72"/>
    </row>
    <row r="20" spans="1:8" x14ac:dyDescent="0.2">
      <c r="A20" s="10" t="s">
        <v>4</v>
      </c>
      <c r="B20" s="10">
        <v>21.25</v>
      </c>
      <c r="C20" s="30"/>
      <c r="D20" s="15">
        <v>5</v>
      </c>
      <c r="E20" s="80">
        <f t="shared" si="1"/>
        <v>0</v>
      </c>
      <c r="F20" s="74"/>
      <c r="G20" s="43"/>
      <c r="H20" s="72"/>
    </row>
    <row r="21" spans="1:8" x14ac:dyDescent="0.25">
      <c r="A21" s="12"/>
      <c r="B21" s="12"/>
      <c r="C21" s="13"/>
      <c r="D21" s="15"/>
      <c r="E21" s="81">
        <f>SUM(E15:E20)</f>
        <v>0</v>
      </c>
      <c r="F21" s="75"/>
      <c r="G21" s="34"/>
      <c r="H21" s="71">
        <f>SUM(H15:H20)</f>
        <v>0</v>
      </c>
    </row>
    <row r="22" spans="1:8" ht="36" x14ac:dyDescent="0.25">
      <c r="A22" s="55" t="s">
        <v>30</v>
      </c>
      <c r="B22" s="3" t="s">
        <v>15</v>
      </c>
      <c r="C22" s="3" t="s">
        <v>20</v>
      </c>
      <c r="D22" s="4" t="s">
        <v>23</v>
      </c>
      <c r="E22" s="5" t="s">
        <v>24</v>
      </c>
      <c r="F22" s="33" t="s">
        <v>22</v>
      </c>
      <c r="H22" s="5" t="s">
        <v>25</v>
      </c>
    </row>
    <row r="23" spans="1:8" x14ac:dyDescent="0.2">
      <c r="A23" s="6" t="s">
        <v>0</v>
      </c>
      <c r="B23" s="8">
        <v>2.1</v>
      </c>
      <c r="C23" s="28"/>
      <c r="D23" s="15">
        <v>10</v>
      </c>
      <c r="E23" s="78">
        <f>C23*D23</f>
        <v>0</v>
      </c>
      <c r="F23" s="74"/>
      <c r="G23" s="43"/>
      <c r="H23" s="72"/>
    </row>
    <row r="24" spans="1:8" ht="14.25" customHeight="1" x14ac:dyDescent="0.2">
      <c r="A24" s="6" t="s">
        <v>10</v>
      </c>
      <c r="B24" s="11">
        <v>2.6</v>
      </c>
      <c r="C24" s="28"/>
      <c r="D24" s="15">
        <v>10</v>
      </c>
      <c r="E24" s="78">
        <f t="shared" ref="E24:E28" si="2">C24*D24</f>
        <v>0</v>
      </c>
      <c r="F24" s="74"/>
      <c r="G24" s="43"/>
      <c r="H24" s="72"/>
    </row>
    <row r="25" spans="1:8" x14ac:dyDescent="0.2">
      <c r="A25" s="6" t="s">
        <v>1</v>
      </c>
      <c r="B25" s="11">
        <v>4.2</v>
      </c>
      <c r="C25" s="28"/>
      <c r="D25" s="15">
        <v>5</v>
      </c>
      <c r="E25" s="78">
        <f t="shared" si="2"/>
        <v>0</v>
      </c>
      <c r="F25" s="74"/>
      <c r="G25" s="43"/>
      <c r="H25" s="72"/>
    </row>
    <row r="26" spans="1:8" x14ac:dyDescent="0.2">
      <c r="A26" s="9" t="s">
        <v>2</v>
      </c>
      <c r="B26" s="11">
        <v>10.55</v>
      </c>
      <c r="C26" s="28"/>
      <c r="D26" s="15">
        <v>5</v>
      </c>
      <c r="E26" s="78">
        <f t="shared" si="2"/>
        <v>0</v>
      </c>
      <c r="F26" s="74"/>
      <c r="G26" s="43"/>
      <c r="H26" s="72"/>
    </row>
    <row r="27" spans="1:8" x14ac:dyDescent="0.2">
      <c r="A27" s="9" t="s">
        <v>3</v>
      </c>
      <c r="B27" s="11">
        <v>21.65</v>
      </c>
      <c r="C27" s="54"/>
      <c r="D27" s="15">
        <v>5</v>
      </c>
      <c r="E27" s="78">
        <f t="shared" si="2"/>
        <v>0</v>
      </c>
      <c r="F27" s="74"/>
      <c r="G27" s="43"/>
      <c r="H27" s="72"/>
    </row>
    <row r="28" spans="1:8" x14ac:dyDescent="0.2">
      <c r="A28" s="10" t="s">
        <v>4</v>
      </c>
      <c r="B28" s="11">
        <v>37.700000000000003</v>
      </c>
      <c r="C28" s="54"/>
      <c r="D28" s="15">
        <v>5</v>
      </c>
      <c r="E28" s="78">
        <f t="shared" si="2"/>
        <v>0</v>
      </c>
      <c r="F28" s="74"/>
      <c r="G28" s="43"/>
      <c r="H28" s="72"/>
    </row>
    <row r="29" spans="1:8" x14ac:dyDescent="0.25">
      <c r="A29" s="12"/>
      <c r="B29" s="12"/>
      <c r="C29" s="13"/>
      <c r="D29" s="17"/>
      <c r="E29" s="79">
        <f>SUM(E23:E26)</f>
        <v>0</v>
      </c>
      <c r="F29" s="75"/>
      <c r="G29" s="34"/>
      <c r="H29" s="71">
        <f>SUM(H23:H26)</f>
        <v>0</v>
      </c>
    </row>
    <row r="30" spans="1:8" ht="26.1" customHeight="1" x14ac:dyDescent="0.25">
      <c r="A30" s="94" t="s">
        <v>16</v>
      </c>
      <c r="B30" s="95"/>
      <c r="C30" s="95"/>
      <c r="D30" s="95"/>
      <c r="E30" s="39"/>
      <c r="F30" s="40"/>
      <c r="G30" s="41"/>
      <c r="H30" s="38"/>
    </row>
    <row r="31" spans="1:8" ht="36" x14ac:dyDescent="0.25">
      <c r="A31" s="55" t="s">
        <v>28</v>
      </c>
      <c r="B31" s="3" t="s">
        <v>15</v>
      </c>
      <c r="C31" s="3" t="s">
        <v>20</v>
      </c>
      <c r="D31" s="4" t="s">
        <v>23</v>
      </c>
      <c r="E31" s="5" t="s">
        <v>24</v>
      </c>
      <c r="F31" s="33" t="s">
        <v>22</v>
      </c>
      <c r="H31" s="5" t="s">
        <v>25</v>
      </c>
    </row>
    <row r="32" spans="1:8" x14ac:dyDescent="0.2">
      <c r="A32" s="6" t="s">
        <v>0</v>
      </c>
      <c r="B32" s="8">
        <v>4.87</v>
      </c>
      <c r="C32" s="28"/>
      <c r="D32" s="15">
        <v>1000</v>
      </c>
      <c r="E32" s="78">
        <f>C32*D32</f>
        <v>0</v>
      </c>
      <c r="F32" s="74"/>
      <c r="G32" s="43"/>
      <c r="H32" s="72"/>
    </row>
    <row r="33" spans="1:8" x14ac:dyDescent="0.2">
      <c r="A33" s="6" t="s">
        <v>10</v>
      </c>
      <c r="B33" s="8">
        <v>4.97</v>
      </c>
      <c r="C33" s="28"/>
      <c r="D33" s="15">
        <v>50</v>
      </c>
      <c r="E33" s="78">
        <f t="shared" ref="E33:E37" si="3">C33*D33</f>
        <v>0</v>
      </c>
      <c r="F33" s="74"/>
      <c r="G33" s="43"/>
      <c r="H33" s="72"/>
    </row>
    <row r="34" spans="1:8" x14ac:dyDescent="0.2">
      <c r="A34" s="6" t="s">
        <v>1</v>
      </c>
      <c r="B34" s="8">
        <v>5.5</v>
      </c>
      <c r="C34" s="28"/>
      <c r="D34" s="15">
        <v>20</v>
      </c>
      <c r="E34" s="78">
        <f t="shared" si="3"/>
        <v>0</v>
      </c>
      <c r="F34" s="74"/>
      <c r="G34" s="43"/>
      <c r="H34" s="72"/>
    </row>
    <row r="35" spans="1:8" x14ac:dyDescent="0.2">
      <c r="A35" s="9" t="s">
        <v>2</v>
      </c>
      <c r="B35" s="8">
        <v>6.95</v>
      </c>
      <c r="C35" s="28"/>
      <c r="D35" s="15">
        <v>20</v>
      </c>
      <c r="E35" s="78">
        <f t="shared" si="3"/>
        <v>0</v>
      </c>
      <c r="F35" s="74"/>
      <c r="G35" s="43"/>
      <c r="H35" s="72"/>
    </row>
    <row r="36" spans="1:8" x14ac:dyDescent="0.2">
      <c r="A36" s="9" t="s">
        <v>3</v>
      </c>
      <c r="B36" s="8">
        <v>9.9499999999999993</v>
      </c>
      <c r="C36" s="28"/>
      <c r="D36" s="15">
        <v>20</v>
      </c>
      <c r="E36" s="78">
        <f t="shared" si="3"/>
        <v>0</v>
      </c>
      <c r="F36" s="74"/>
      <c r="G36" s="43"/>
      <c r="H36" s="72"/>
    </row>
    <row r="37" spans="1:8" x14ac:dyDescent="0.2">
      <c r="A37" s="10" t="s">
        <v>4</v>
      </c>
      <c r="B37" s="8">
        <v>10.45</v>
      </c>
      <c r="C37" s="28"/>
      <c r="D37" s="15">
        <v>20</v>
      </c>
      <c r="E37" s="78">
        <f t="shared" si="3"/>
        <v>0</v>
      </c>
      <c r="F37" s="74"/>
      <c r="G37" s="43"/>
      <c r="H37" s="72"/>
    </row>
    <row r="38" spans="1:8" x14ac:dyDescent="0.25">
      <c r="A38" s="12"/>
      <c r="B38" s="12"/>
      <c r="C38" s="13"/>
      <c r="D38" s="17"/>
      <c r="E38" s="79">
        <f>SUM(E32:E37)</f>
        <v>0</v>
      </c>
      <c r="F38" s="75"/>
      <c r="G38" s="34"/>
      <c r="H38" s="71">
        <f>SUM(H32:H37)</f>
        <v>0</v>
      </c>
    </row>
    <row r="39" spans="1:8" ht="36" x14ac:dyDescent="0.25">
      <c r="A39" s="55" t="s">
        <v>29</v>
      </c>
      <c r="B39" s="3" t="s">
        <v>15</v>
      </c>
      <c r="C39" s="3" t="s">
        <v>20</v>
      </c>
      <c r="D39" s="4" t="s">
        <v>23</v>
      </c>
      <c r="E39" s="5" t="s">
        <v>24</v>
      </c>
      <c r="F39" s="33" t="s">
        <v>22</v>
      </c>
      <c r="H39" s="5" t="s">
        <v>25</v>
      </c>
    </row>
    <row r="40" spans="1:8" x14ac:dyDescent="0.2">
      <c r="A40" s="6" t="s">
        <v>0</v>
      </c>
      <c r="B40" s="18">
        <v>6.5</v>
      </c>
      <c r="C40" s="31"/>
      <c r="D40" s="19">
        <v>15</v>
      </c>
      <c r="E40" s="78">
        <f>C40*D40</f>
        <v>0</v>
      </c>
      <c r="F40" s="74"/>
      <c r="G40" s="45"/>
      <c r="H40" s="72"/>
    </row>
    <row r="41" spans="1:8" x14ac:dyDescent="0.2">
      <c r="A41" s="6" t="s">
        <v>10</v>
      </c>
      <c r="B41" s="18">
        <v>6.8</v>
      </c>
      <c r="C41" s="31"/>
      <c r="D41" s="19">
        <v>15</v>
      </c>
      <c r="E41" s="78">
        <f t="shared" ref="E41:E45" si="4">C41*D41</f>
        <v>0</v>
      </c>
      <c r="F41" s="74"/>
      <c r="G41" s="45"/>
      <c r="H41" s="72"/>
    </row>
    <row r="42" spans="1:8" x14ac:dyDescent="0.2">
      <c r="A42" s="6" t="s">
        <v>1</v>
      </c>
      <c r="B42" s="18">
        <v>7.6</v>
      </c>
      <c r="C42" s="31"/>
      <c r="D42" s="19">
        <v>5</v>
      </c>
      <c r="E42" s="78">
        <f t="shared" si="4"/>
        <v>0</v>
      </c>
      <c r="F42" s="74"/>
      <c r="G42" s="45"/>
      <c r="H42" s="72"/>
    </row>
    <row r="43" spans="1:8" x14ac:dyDescent="0.2">
      <c r="A43" s="9" t="s">
        <v>2</v>
      </c>
      <c r="B43" s="18">
        <v>11.75</v>
      </c>
      <c r="C43" s="31"/>
      <c r="D43" s="19">
        <v>5</v>
      </c>
      <c r="E43" s="78">
        <f t="shared" si="4"/>
        <v>0</v>
      </c>
      <c r="F43" s="74"/>
      <c r="G43" s="45"/>
      <c r="H43" s="72"/>
    </row>
    <row r="44" spans="1:8" x14ac:dyDescent="0.2">
      <c r="A44" s="9" t="s">
        <v>3</v>
      </c>
      <c r="B44" s="18">
        <v>18.149999999999999</v>
      </c>
      <c r="C44" s="31"/>
      <c r="D44" s="19">
        <v>1</v>
      </c>
      <c r="E44" s="78">
        <f t="shared" si="4"/>
        <v>0</v>
      </c>
      <c r="F44" s="74"/>
      <c r="G44" s="45"/>
      <c r="H44" s="72"/>
    </row>
    <row r="45" spans="1:8" x14ac:dyDescent="0.2">
      <c r="A45" s="10" t="s">
        <v>4</v>
      </c>
      <c r="B45" s="20">
        <v>26.05</v>
      </c>
      <c r="C45" s="32"/>
      <c r="D45" s="19">
        <v>1</v>
      </c>
      <c r="E45" s="78">
        <f t="shared" si="4"/>
        <v>0</v>
      </c>
      <c r="F45" s="74"/>
      <c r="G45" s="45"/>
      <c r="H45" s="72"/>
    </row>
    <row r="46" spans="1:8" x14ac:dyDescent="0.25">
      <c r="A46" s="12"/>
      <c r="B46" s="12"/>
      <c r="C46" s="21"/>
      <c r="D46" s="14"/>
      <c r="E46" s="79">
        <f>SUM(E40:E45)</f>
        <v>0</v>
      </c>
      <c r="F46" s="76"/>
      <c r="G46" s="35"/>
      <c r="H46" s="71">
        <f>SUM(H40:H45)</f>
        <v>0</v>
      </c>
    </row>
    <row r="47" spans="1:8" x14ac:dyDescent="0.25">
      <c r="A47" s="12"/>
      <c r="B47" s="12"/>
      <c r="C47" s="21"/>
      <c r="D47" s="14"/>
      <c r="E47" s="26"/>
      <c r="F47" s="56"/>
      <c r="G47" s="56"/>
      <c r="H47" s="57"/>
    </row>
    <row r="48" spans="1:8" ht="36" x14ac:dyDescent="0.25">
      <c r="A48" s="55" t="s">
        <v>31</v>
      </c>
      <c r="B48" s="3" t="s">
        <v>15</v>
      </c>
      <c r="C48" s="3" t="s">
        <v>20</v>
      </c>
      <c r="D48" s="4" t="s">
        <v>23</v>
      </c>
      <c r="E48" s="5" t="s">
        <v>24</v>
      </c>
      <c r="F48" s="33" t="s">
        <v>22</v>
      </c>
      <c r="H48" s="5" t="s">
        <v>25</v>
      </c>
    </row>
    <row r="49" spans="1:22" x14ac:dyDescent="0.2">
      <c r="A49" s="6" t="s">
        <v>0</v>
      </c>
      <c r="B49" s="18">
        <v>6.9</v>
      </c>
      <c r="C49" s="31"/>
      <c r="D49" s="19">
        <v>10</v>
      </c>
      <c r="E49" s="78">
        <f>C49*D49</f>
        <v>0</v>
      </c>
      <c r="F49" s="74"/>
      <c r="G49" s="45"/>
      <c r="H49" s="72"/>
    </row>
    <row r="50" spans="1:22" x14ac:dyDescent="0.2">
      <c r="A50" s="6" t="s">
        <v>10</v>
      </c>
      <c r="B50" s="18">
        <v>7.4</v>
      </c>
      <c r="C50" s="31"/>
      <c r="D50" s="19">
        <v>10</v>
      </c>
      <c r="E50" s="78">
        <f t="shared" ref="E50:E54" si="5">C50*D50</f>
        <v>0</v>
      </c>
      <c r="F50" s="74"/>
      <c r="G50" s="45"/>
      <c r="H50" s="72"/>
    </row>
    <row r="51" spans="1:22" x14ac:dyDescent="0.2">
      <c r="A51" s="6" t="s">
        <v>1</v>
      </c>
      <c r="B51" s="18">
        <v>9</v>
      </c>
      <c r="C51" s="31"/>
      <c r="D51" s="19">
        <v>5</v>
      </c>
      <c r="E51" s="78">
        <f t="shared" si="5"/>
        <v>0</v>
      </c>
      <c r="F51" s="74"/>
      <c r="G51" s="45"/>
      <c r="H51" s="72"/>
    </row>
    <row r="52" spans="1:22" x14ac:dyDescent="0.2">
      <c r="A52" s="9" t="s">
        <v>2</v>
      </c>
      <c r="B52" s="18">
        <v>15.35</v>
      </c>
      <c r="C52" s="31"/>
      <c r="D52" s="19">
        <v>5</v>
      </c>
      <c r="E52" s="78">
        <f t="shared" si="5"/>
        <v>0</v>
      </c>
      <c r="F52" s="74"/>
      <c r="G52" s="45"/>
      <c r="H52" s="72"/>
    </row>
    <row r="53" spans="1:22" x14ac:dyDescent="0.2">
      <c r="A53" s="9" t="s">
        <v>3</v>
      </c>
      <c r="B53" s="18">
        <v>26.45</v>
      </c>
      <c r="C53" s="31"/>
      <c r="D53" s="19">
        <v>1</v>
      </c>
      <c r="E53" s="78">
        <f t="shared" si="5"/>
        <v>0</v>
      </c>
      <c r="F53" s="74"/>
      <c r="G53" s="45"/>
      <c r="H53" s="72"/>
    </row>
    <row r="54" spans="1:22" x14ac:dyDescent="0.2">
      <c r="A54" s="10" t="s">
        <v>4</v>
      </c>
      <c r="B54" s="20">
        <v>42.5</v>
      </c>
      <c r="C54" s="32"/>
      <c r="D54" s="19">
        <v>1</v>
      </c>
      <c r="E54" s="78">
        <f t="shared" si="5"/>
        <v>0</v>
      </c>
      <c r="F54" s="74"/>
      <c r="G54" s="45"/>
      <c r="H54" s="72"/>
    </row>
    <row r="55" spans="1:22" x14ac:dyDescent="0.25">
      <c r="A55" s="12"/>
      <c r="B55" s="12"/>
      <c r="C55" s="21"/>
      <c r="D55" s="14"/>
      <c r="E55" s="79">
        <f>SUM(E49:E54)</f>
        <v>0</v>
      </c>
      <c r="F55" s="76"/>
      <c r="G55" s="35"/>
      <c r="H55" s="71">
        <f>SUM(H49:H54)</f>
        <v>0</v>
      </c>
    </row>
    <row r="56" spans="1:22" ht="26.1" customHeight="1" x14ac:dyDescent="0.25">
      <c r="A56" s="94" t="s">
        <v>17</v>
      </c>
      <c r="B56" s="95"/>
      <c r="C56" s="95"/>
      <c r="D56" s="95"/>
      <c r="E56" s="39"/>
      <c r="F56" s="40"/>
      <c r="G56" s="41"/>
      <c r="H56" s="38"/>
    </row>
    <row r="57" spans="1:22" ht="36" x14ac:dyDescent="0.25">
      <c r="A57" s="55" t="s">
        <v>28</v>
      </c>
      <c r="B57" s="3" t="s">
        <v>15</v>
      </c>
      <c r="C57" s="3" t="s">
        <v>20</v>
      </c>
      <c r="D57" s="4" t="s">
        <v>23</v>
      </c>
      <c r="E57" s="5" t="s">
        <v>24</v>
      </c>
      <c r="F57" s="33" t="s">
        <v>22</v>
      </c>
      <c r="H57" s="5" t="s">
        <v>25</v>
      </c>
    </row>
    <row r="58" spans="1:22" x14ac:dyDescent="0.2">
      <c r="A58" s="6" t="s">
        <v>32</v>
      </c>
      <c r="B58" s="8">
        <v>4.5999999999999996</v>
      </c>
      <c r="C58" s="28"/>
      <c r="D58" s="15">
        <v>10</v>
      </c>
      <c r="E58" s="78">
        <f>C58*D58</f>
        <v>0</v>
      </c>
      <c r="F58" s="74"/>
      <c r="G58" s="43"/>
      <c r="H58" s="72"/>
    </row>
    <row r="59" spans="1:22" ht="24" x14ac:dyDescent="0.2">
      <c r="A59" s="16" t="s">
        <v>33</v>
      </c>
      <c r="B59" s="8">
        <v>4.75</v>
      </c>
      <c r="C59" s="28"/>
      <c r="D59" s="15">
        <v>10</v>
      </c>
      <c r="E59" s="78">
        <f t="shared" ref="E59:E61" si="6">C59*D59</f>
        <v>0</v>
      </c>
      <c r="F59" s="74"/>
      <c r="G59" s="43"/>
      <c r="H59" s="72"/>
    </row>
    <row r="60" spans="1:22" x14ac:dyDescent="0.2">
      <c r="A60" s="6" t="s">
        <v>55</v>
      </c>
      <c r="B60" s="8">
        <v>5.3</v>
      </c>
      <c r="C60" s="28"/>
      <c r="D60" s="15">
        <v>5</v>
      </c>
      <c r="E60" s="78">
        <f t="shared" si="6"/>
        <v>0</v>
      </c>
      <c r="F60" s="74"/>
      <c r="G60" s="43"/>
      <c r="H60" s="72"/>
    </row>
    <row r="61" spans="1:22" x14ac:dyDescent="0.2">
      <c r="A61" s="9" t="s">
        <v>5</v>
      </c>
      <c r="B61" s="8">
        <v>7.05</v>
      </c>
      <c r="C61" s="28"/>
      <c r="D61" s="15">
        <v>5</v>
      </c>
      <c r="E61" s="78">
        <f t="shared" si="6"/>
        <v>0</v>
      </c>
      <c r="F61" s="74"/>
      <c r="G61" s="43"/>
      <c r="H61" s="72"/>
    </row>
    <row r="62" spans="1:22" x14ac:dyDescent="0.25">
      <c r="A62" s="12"/>
      <c r="B62" s="12"/>
      <c r="C62" s="21"/>
      <c r="D62" s="14"/>
      <c r="E62" s="79">
        <f>SUM(E58:E61)</f>
        <v>0</v>
      </c>
      <c r="F62" s="76"/>
      <c r="G62" s="35"/>
      <c r="H62" s="71">
        <f>SUM(H56:H61)</f>
        <v>0</v>
      </c>
      <c r="T62" s="1"/>
      <c r="U62" s="1"/>
      <c r="V62" s="1"/>
    </row>
    <row r="63" spans="1:22" ht="26.1" customHeight="1" x14ac:dyDescent="0.25">
      <c r="A63" s="94" t="s">
        <v>18</v>
      </c>
      <c r="B63" s="95"/>
      <c r="C63" s="95"/>
      <c r="D63" s="95"/>
      <c r="E63" s="39"/>
      <c r="F63" s="40"/>
      <c r="G63" s="41"/>
      <c r="H63" s="38"/>
    </row>
    <row r="64" spans="1:22" ht="36" x14ac:dyDescent="0.25">
      <c r="A64" s="55" t="s">
        <v>28</v>
      </c>
      <c r="B64" s="3" t="s">
        <v>15</v>
      </c>
      <c r="C64" s="3" t="s">
        <v>20</v>
      </c>
      <c r="D64" s="4" t="s">
        <v>23</v>
      </c>
      <c r="E64" s="5" t="s">
        <v>24</v>
      </c>
      <c r="F64" s="33" t="s">
        <v>22</v>
      </c>
      <c r="H64" s="5" t="s">
        <v>25</v>
      </c>
    </row>
    <row r="65" spans="1:22" x14ac:dyDescent="0.2">
      <c r="A65" s="6" t="s">
        <v>6</v>
      </c>
      <c r="B65" s="8">
        <v>8.65</v>
      </c>
      <c r="C65" s="28"/>
      <c r="D65" s="15">
        <v>10</v>
      </c>
      <c r="E65" s="78">
        <f>C65*D65</f>
        <v>0</v>
      </c>
      <c r="F65" s="74"/>
      <c r="G65" s="43"/>
      <c r="H65" s="72"/>
    </row>
    <row r="66" spans="1:22" ht="24" x14ac:dyDescent="0.2">
      <c r="A66" s="16" t="s">
        <v>19</v>
      </c>
      <c r="B66" s="8">
        <v>8.8000000000000007</v>
      </c>
      <c r="C66" s="28"/>
      <c r="D66" s="15">
        <v>10</v>
      </c>
      <c r="E66" s="78">
        <f t="shared" ref="E66:E70" si="7">C66*D66</f>
        <v>0</v>
      </c>
      <c r="F66" s="74"/>
      <c r="G66" s="43"/>
      <c r="H66" s="72"/>
    </row>
    <row r="67" spans="1:22" x14ac:dyDescent="0.2">
      <c r="A67" s="6" t="s">
        <v>7</v>
      </c>
      <c r="B67" s="8">
        <v>9.35</v>
      </c>
      <c r="C67" s="28"/>
      <c r="D67" s="15">
        <v>5</v>
      </c>
      <c r="E67" s="78">
        <f t="shared" si="7"/>
        <v>0</v>
      </c>
      <c r="F67" s="74"/>
      <c r="G67" s="43"/>
      <c r="H67" s="72"/>
    </row>
    <row r="68" spans="1:22" x14ac:dyDescent="0.2">
      <c r="A68" s="9" t="s">
        <v>8</v>
      </c>
      <c r="B68" s="8">
        <v>11.1</v>
      </c>
      <c r="C68" s="28"/>
      <c r="D68" s="15">
        <v>5</v>
      </c>
      <c r="E68" s="78">
        <f t="shared" si="7"/>
        <v>0</v>
      </c>
      <c r="F68" s="74"/>
      <c r="G68" s="43"/>
      <c r="H68" s="72"/>
    </row>
    <row r="69" spans="1:22" x14ac:dyDescent="0.2">
      <c r="A69" s="9" t="s">
        <v>11</v>
      </c>
      <c r="B69" s="8">
        <v>14.8</v>
      </c>
      <c r="C69" s="28"/>
      <c r="D69" s="15">
        <v>1</v>
      </c>
      <c r="E69" s="78">
        <f t="shared" si="7"/>
        <v>0</v>
      </c>
      <c r="F69" s="74"/>
      <c r="G69" s="43"/>
      <c r="H69" s="72"/>
    </row>
    <row r="70" spans="1:22" x14ac:dyDescent="0.2">
      <c r="A70" s="10" t="s">
        <v>9</v>
      </c>
      <c r="B70" s="8">
        <v>15.5</v>
      </c>
      <c r="C70" s="28"/>
      <c r="D70" s="15">
        <v>1</v>
      </c>
      <c r="E70" s="78">
        <f t="shared" si="7"/>
        <v>0</v>
      </c>
      <c r="F70" s="74"/>
      <c r="G70" s="43"/>
      <c r="H70" s="72"/>
    </row>
    <row r="71" spans="1:22" x14ac:dyDescent="0.25">
      <c r="A71" s="12"/>
      <c r="B71" s="12"/>
      <c r="C71" s="13"/>
      <c r="D71" s="17"/>
      <c r="E71" s="79">
        <f>SUM(E65:E70)</f>
        <v>0</v>
      </c>
      <c r="F71" s="75"/>
      <c r="G71" s="34"/>
      <c r="H71" s="71">
        <f>SUM(H65:H70)</f>
        <v>0</v>
      </c>
    </row>
    <row r="72" spans="1:22" x14ac:dyDescent="0.25">
      <c r="A72" s="94" t="s">
        <v>34</v>
      </c>
      <c r="B72" s="95"/>
      <c r="C72" s="95"/>
      <c r="D72" s="95"/>
      <c r="E72" s="42"/>
      <c r="H72" s="24"/>
      <c r="T72" s="1"/>
      <c r="U72" s="1"/>
      <c r="V72" s="1"/>
    </row>
    <row r="73" spans="1:22" ht="36" x14ac:dyDescent="0.25">
      <c r="A73" s="58" t="s">
        <v>35</v>
      </c>
      <c r="B73" s="58" t="s">
        <v>15</v>
      </c>
      <c r="C73" s="59" t="s">
        <v>20</v>
      </c>
      <c r="D73" s="60" t="s">
        <v>22</v>
      </c>
      <c r="E73" s="5" t="s">
        <v>37</v>
      </c>
      <c r="H73" s="24"/>
      <c r="T73" s="1"/>
      <c r="U73" s="1"/>
      <c r="V73" s="1"/>
    </row>
    <row r="74" spans="1:22" x14ac:dyDescent="0.25">
      <c r="A74" s="61" t="s">
        <v>36</v>
      </c>
      <c r="B74" s="62">
        <v>2.1</v>
      </c>
      <c r="C74" s="63"/>
      <c r="D74" s="82"/>
      <c r="E74" s="65"/>
      <c r="H74" s="24"/>
      <c r="T74" s="1"/>
      <c r="U74" s="1"/>
      <c r="V74" s="1"/>
    </row>
    <row r="75" spans="1:22" ht="36" x14ac:dyDescent="0.25">
      <c r="A75" s="58" t="s">
        <v>40</v>
      </c>
      <c r="B75" s="58" t="s">
        <v>15</v>
      </c>
      <c r="C75" s="59" t="s">
        <v>20</v>
      </c>
      <c r="D75" s="60" t="s">
        <v>22</v>
      </c>
      <c r="E75" s="5" t="s">
        <v>37</v>
      </c>
      <c r="H75" s="24"/>
      <c r="T75" s="1"/>
      <c r="U75" s="1"/>
      <c r="V75" s="1"/>
    </row>
    <row r="76" spans="1:22" x14ac:dyDescent="0.25">
      <c r="A76" s="58" t="s">
        <v>40</v>
      </c>
      <c r="B76" s="62">
        <v>2.1</v>
      </c>
      <c r="C76" s="63"/>
      <c r="D76" s="82"/>
      <c r="E76" s="65"/>
      <c r="H76" s="24"/>
      <c r="T76" s="1"/>
      <c r="U76" s="1"/>
      <c r="V76" s="1"/>
    </row>
    <row r="77" spans="1:22" ht="36" x14ac:dyDescent="0.25">
      <c r="A77" s="58" t="s">
        <v>38</v>
      </c>
      <c r="B77" s="58" t="s">
        <v>15</v>
      </c>
      <c r="C77" s="59" t="s">
        <v>20</v>
      </c>
      <c r="D77" s="60" t="s">
        <v>22</v>
      </c>
      <c r="E77" s="5" t="s">
        <v>37</v>
      </c>
      <c r="H77" s="24"/>
      <c r="T77" s="1"/>
      <c r="U77" s="1"/>
      <c r="V77" s="1"/>
    </row>
    <row r="78" spans="1:22" x14ac:dyDescent="0.25">
      <c r="A78" s="58" t="s">
        <v>39</v>
      </c>
      <c r="B78" s="62">
        <v>0.91</v>
      </c>
      <c r="C78" s="63"/>
      <c r="D78" s="82"/>
      <c r="E78" s="65"/>
      <c r="H78" s="24"/>
      <c r="T78" s="1"/>
      <c r="U78" s="1"/>
      <c r="V78" s="1"/>
    </row>
    <row r="79" spans="1:22" ht="26.1" customHeight="1" x14ac:dyDescent="0.25">
      <c r="A79" s="103" t="s">
        <v>56</v>
      </c>
      <c r="B79" s="104"/>
      <c r="C79" s="104"/>
      <c r="D79" s="104"/>
      <c r="E79" s="42"/>
      <c r="F79" s="36"/>
      <c r="G79" s="36"/>
      <c r="H79" s="37"/>
    </row>
    <row r="80" spans="1:22" ht="60" x14ac:dyDescent="0.25">
      <c r="A80" s="55" t="s">
        <v>28</v>
      </c>
      <c r="B80" s="3" t="s">
        <v>41</v>
      </c>
      <c r="C80" s="3" t="s">
        <v>20</v>
      </c>
      <c r="D80" s="4" t="s">
        <v>23</v>
      </c>
      <c r="E80" s="5" t="s">
        <v>24</v>
      </c>
      <c r="F80" s="33" t="s">
        <v>22</v>
      </c>
      <c r="H80" s="5" t="s">
        <v>25</v>
      </c>
      <c r="K80" s="25"/>
    </row>
    <row r="81" spans="1:22" x14ac:dyDescent="0.2">
      <c r="A81" s="6" t="s">
        <v>0</v>
      </c>
      <c r="B81" s="123">
        <v>7.88</v>
      </c>
      <c r="C81" s="27"/>
      <c r="D81" s="7">
        <v>300</v>
      </c>
      <c r="E81" s="78">
        <f>C81*D81</f>
        <v>0</v>
      </c>
      <c r="F81" s="74"/>
      <c r="G81" s="44"/>
      <c r="H81" s="72"/>
      <c r="I81" s="25"/>
    </row>
    <row r="82" spans="1:22" x14ac:dyDescent="0.2">
      <c r="A82" s="6" t="s">
        <v>10</v>
      </c>
      <c r="B82" s="123">
        <v>7.98</v>
      </c>
      <c r="C82" s="28"/>
      <c r="D82" s="7">
        <v>300</v>
      </c>
      <c r="E82" s="78">
        <f>C82*D82</f>
        <v>0</v>
      </c>
      <c r="F82" s="74"/>
      <c r="G82" s="44"/>
      <c r="H82" s="72"/>
    </row>
    <row r="83" spans="1:22" x14ac:dyDescent="0.2">
      <c r="A83" s="6" t="s">
        <v>1</v>
      </c>
      <c r="B83" s="123">
        <v>8.51</v>
      </c>
      <c r="C83" s="28"/>
      <c r="D83" s="7">
        <v>80</v>
      </c>
      <c r="E83" s="78">
        <f>C83*D83</f>
        <v>0</v>
      </c>
      <c r="F83" s="74"/>
      <c r="G83" s="44"/>
      <c r="H83" s="72"/>
    </row>
    <row r="84" spans="1:22" x14ac:dyDescent="0.2">
      <c r="A84" s="9" t="s">
        <v>2</v>
      </c>
      <c r="B84" s="88">
        <v>9.9600000000000009</v>
      </c>
      <c r="C84" s="29"/>
      <c r="D84" s="7">
        <v>80</v>
      </c>
      <c r="E84" s="78">
        <f t="shared" ref="E84:E86" si="8">C84*D84</f>
        <v>0</v>
      </c>
      <c r="F84" s="74"/>
      <c r="G84" s="44"/>
      <c r="H84" s="72"/>
    </row>
    <row r="85" spans="1:22" x14ac:dyDescent="0.2">
      <c r="A85" s="9" t="s">
        <v>3</v>
      </c>
      <c r="B85" s="88">
        <v>12.96</v>
      </c>
      <c r="C85" s="29"/>
      <c r="D85" s="7">
        <v>50</v>
      </c>
      <c r="E85" s="78">
        <f t="shared" si="8"/>
        <v>0</v>
      </c>
      <c r="F85" s="74"/>
      <c r="G85" s="44"/>
      <c r="H85" s="72"/>
    </row>
    <row r="86" spans="1:22" x14ac:dyDescent="0.2">
      <c r="A86" s="10" t="s">
        <v>4</v>
      </c>
      <c r="B86" s="88">
        <v>13.46</v>
      </c>
      <c r="C86" s="54"/>
      <c r="D86" s="7">
        <v>10</v>
      </c>
      <c r="E86" s="78">
        <f t="shared" si="8"/>
        <v>0</v>
      </c>
      <c r="F86" s="74"/>
      <c r="G86" s="44"/>
      <c r="H86" s="72"/>
    </row>
    <row r="87" spans="1:22" x14ac:dyDescent="0.25">
      <c r="A87" s="12"/>
      <c r="B87" s="12"/>
      <c r="C87" s="13"/>
      <c r="D87" s="17"/>
      <c r="E87" s="79">
        <f>SUM(E81:E86)</f>
        <v>0</v>
      </c>
      <c r="F87" s="75"/>
      <c r="G87" s="34"/>
      <c r="H87" s="71">
        <f>SUM(H81:H86)</f>
        <v>0</v>
      </c>
    </row>
    <row r="88" spans="1:22" x14ac:dyDescent="0.25">
      <c r="A88" s="12"/>
      <c r="B88" s="48"/>
      <c r="C88" s="49"/>
      <c r="D88" s="50"/>
      <c r="E88" s="51"/>
      <c r="H88" s="24"/>
      <c r="T88" s="1"/>
      <c r="U88" s="1"/>
      <c r="V88" s="1"/>
    </row>
    <row r="89" spans="1:22" ht="13.5" thickBot="1" x14ac:dyDescent="0.3">
      <c r="A89" s="12"/>
      <c r="B89" s="48"/>
      <c r="C89" s="49"/>
      <c r="D89" s="50"/>
      <c r="E89" s="51"/>
      <c r="H89" s="24"/>
      <c r="T89" s="1"/>
      <c r="U89" s="1"/>
      <c r="V89" s="1"/>
    </row>
    <row r="90" spans="1:22" s="24" customFormat="1" ht="25.5" customHeight="1" thickBot="1" x14ac:dyDescent="0.3">
      <c r="A90" s="105" t="s">
        <v>42</v>
      </c>
      <c r="B90" s="106"/>
      <c r="C90" s="64" t="s">
        <v>26</v>
      </c>
      <c r="D90" s="52" t="s">
        <v>27</v>
      </c>
      <c r="E90" s="22"/>
      <c r="F90" s="22"/>
      <c r="G90" s="22"/>
      <c r="H90" s="22"/>
    </row>
    <row r="91" spans="1:22" s="24" customFormat="1" ht="25.5" customHeight="1" thickBot="1" x14ac:dyDescent="0.3">
      <c r="A91" s="89" t="s">
        <v>43</v>
      </c>
      <c r="B91" s="90"/>
      <c r="C91" s="66">
        <f>+E13</f>
        <v>0</v>
      </c>
      <c r="D91" s="83">
        <f>H13</f>
        <v>0</v>
      </c>
      <c r="E91" s="22"/>
      <c r="F91" s="22"/>
      <c r="G91" s="22"/>
      <c r="H91" s="22"/>
    </row>
    <row r="92" spans="1:22" s="24" customFormat="1" ht="26.25" customHeight="1" thickBot="1" x14ac:dyDescent="0.3">
      <c r="A92" s="89" t="s">
        <v>44</v>
      </c>
      <c r="B92" s="90"/>
      <c r="C92" s="66">
        <f>+E21</f>
        <v>0</v>
      </c>
      <c r="D92" s="84">
        <f>H21</f>
        <v>0</v>
      </c>
      <c r="E92" s="22"/>
      <c r="F92" s="22"/>
      <c r="G92" s="22"/>
      <c r="H92" s="22"/>
    </row>
    <row r="93" spans="1:22" s="24" customFormat="1" ht="23.25" customHeight="1" thickBot="1" x14ac:dyDescent="0.3">
      <c r="A93" s="91" t="s">
        <v>45</v>
      </c>
      <c r="B93" s="92"/>
      <c r="C93" s="66">
        <f>+E29</f>
        <v>0</v>
      </c>
      <c r="D93" s="84">
        <f>H55</f>
        <v>0</v>
      </c>
      <c r="E93" s="22"/>
      <c r="F93" s="22"/>
      <c r="G93" s="22"/>
      <c r="H93" s="22"/>
    </row>
    <row r="94" spans="1:22" s="24" customFormat="1" x14ac:dyDescent="0.25">
      <c r="A94" s="89" t="s">
        <v>46</v>
      </c>
      <c r="B94" s="90"/>
      <c r="C94" s="111">
        <f>+E38</f>
        <v>0</v>
      </c>
      <c r="D94" s="113">
        <f>H38</f>
        <v>0</v>
      </c>
      <c r="E94" s="22"/>
      <c r="F94" s="22"/>
      <c r="G94" s="22"/>
      <c r="H94" s="22"/>
    </row>
    <row r="95" spans="1:22" s="24" customFormat="1" ht="15.75" customHeight="1" thickBot="1" x14ac:dyDescent="0.3">
      <c r="A95" s="117"/>
      <c r="B95" s="118"/>
      <c r="C95" s="112"/>
      <c r="D95" s="114"/>
      <c r="E95" s="22"/>
      <c r="F95" s="22"/>
      <c r="G95" s="22"/>
      <c r="H95" s="22"/>
    </row>
    <row r="96" spans="1:22" s="24" customFormat="1" x14ac:dyDescent="0.25">
      <c r="A96" s="89" t="s">
        <v>47</v>
      </c>
      <c r="B96" s="90"/>
      <c r="C96" s="111">
        <f>+E46</f>
        <v>0</v>
      </c>
      <c r="D96" s="113">
        <f>H46</f>
        <v>0</v>
      </c>
      <c r="E96" s="22"/>
      <c r="H96" s="22"/>
    </row>
    <row r="97" spans="1:8" s="24" customFormat="1" ht="15.75" customHeight="1" thickBot="1" x14ac:dyDescent="0.3">
      <c r="A97" s="109"/>
      <c r="B97" s="110"/>
      <c r="C97" s="112"/>
      <c r="D97" s="114"/>
      <c r="E97" s="22"/>
      <c r="H97" s="22"/>
    </row>
    <row r="98" spans="1:8" s="24" customFormat="1" ht="26.25" customHeight="1" thickBot="1" x14ac:dyDescent="0.3">
      <c r="A98" s="115" t="s">
        <v>48</v>
      </c>
      <c r="B98" s="116"/>
      <c r="C98" s="67">
        <f>+E55</f>
        <v>0</v>
      </c>
      <c r="D98" s="84">
        <f>H55</f>
        <v>0</v>
      </c>
      <c r="E98" s="22"/>
      <c r="H98" s="22"/>
    </row>
    <row r="99" spans="1:8" s="24" customFormat="1" ht="33" customHeight="1" thickBot="1" x14ac:dyDescent="0.3">
      <c r="A99" s="119" t="s">
        <v>49</v>
      </c>
      <c r="B99" s="120"/>
      <c r="C99" s="68">
        <f>+E62</f>
        <v>0</v>
      </c>
      <c r="D99" s="84">
        <f>H62</f>
        <v>0</v>
      </c>
      <c r="E99" s="22"/>
      <c r="H99" s="22"/>
    </row>
    <row r="100" spans="1:8" s="24" customFormat="1" ht="27.75" customHeight="1" thickBot="1" x14ac:dyDescent="0.3">
      <c r="A100" s="121" t="s">
        <v>50</v>
      </c>
      <c r="B100" s="122"/>
      <c r="C100" s="67">
        <f>+E71</f>
        <v>0</v>
      </c>
      <c r="D100" s="85">
        <f>H71</f>
        <v>0</v>
      </c>
      <c r="E100" s="22"/>
      <c r="H100" s="22"/>
    </row>
    <row r="101" spans="1:8" s="24" customFormat="1" ht="33" customHeight="1" thickBot="1" x14ac:dyDescent="0.3">
      <c r="A101" s="121" t="s">
        <v>51</v>
      </c>
      <c r="B101" s="122"/>
      <c r="C101" s="69">
        <f>+E87</f>
        <v>0</v>
      </c>
      <c r="D101" s="86">
        <f>H87</f>
        <v>0</v>
      </c>
      <c r="E101" s="22"/>
      <c r="H101" s="22"/>
    </row>
    <row r="102" spans="1:8" s="24" customFormat="1" ht="28.5" customHeight="1" thickBot="1" x14ac:dyDescent="0.3">
      <c r="A102" s="91" t="s">
        <v>53</v>
      </c>
      <c r="B102" s="93"/>
      <c r="C102" s="69">
        <f>SUM(C91:C101)</f>
        <v>0</v>
      </c>
      <c r="D102" s="86">
        <f>SUM(D91:D101)</f>
        <v>0</v>
      </c>
      <c r="E102" s="22"/>
      <c r="H102" s="23"/>
    </row>
    <row r="103" spans="1:8" s="24" customFormat="1" ht="26.25" customHeight="1" thickBot="1" x14ac:dyDescent="0.3">
      <c r="A103" s="107" t="s">
        <v>54</v>
      </c>
      <c r="B103" s="108"/>
      <c r="C103" s="70">
        <f>+C102*2</f>
        <v>0</v>
      </c>
      <c r="D103" s="87">
        <f>+D102*2</f>
        <v>0</v>
      </c>
      <c r="E103" s="22"/>
      <c r="H103" s="22"/>
    </row>
    <row r="104" spans="1:8" s="24" customFormat="1" x14ac:dyDescent="0.2">
      <c r="A104" s="53"/>
      <c r="B104" s="53"/>
      <c r="C104" s="53"/>
      <c r="D104" s="53"/>
      <c r="E104" s="22"/>
      <c r="H104" s="22"/>
    </row>
    <row r="105" spans="1:8" s="24" customFormat="1" x14ac:dyDescent="0.25">
      <c r="E105" s="22"/>
      <c r="H105" s="22"/>
    </row>
    <row r="106" spans="1:8" s="24" customFormat="1" x14ac:dyDescent="0.25">
      <c r="B106" s="22"/>
      <c r="E106" s="22"/>
      <c r="H106" s="22"/>
    </row>
    <row r="107" spans="1:8" s="24" customFormat="1" x14ac:dyDescent="0.25">
      <c r="B107" s="22"/>
      <c r="E107" s="22"/>
      <c r="H107" s="22"/>
    </row>
    <row r="108" spans="1:8" s="24" customFormat="1" x14ac:dyDescent="0.25">
      <c r="B108" s="22"/>
      <c r="E108" s="22"/>
      <c r="H108" s="22"/>
    </row>
    <row r="109" spans="1:8" s="24" customFormat="1" x14ac:dyDescent="0.25">
      <c r="B109" s="22"/>
      <c r="E109" s="22"/>
      <c r="H109" s="22"/>
    </row>
    <row r="110" spans="1:8" s="24" customFormat="1" x14ac:dyDescent="0.25">
      <c r="E110" s="22"/>
      <c r="H110" s="22"/>
    </row>
    <row r="111" spans="1:8" s="24" customFormat="1" x14ac:dyDescent="0.25">
      <c r="E111" s="22"/>
      <c r="H111" s="22"/>
    </row>
    <row r="112" spans="1:8" s="24" customFormat="1" x14ac:dyDescent="0.25">
      <c r="E112" s="22"/>
      <c r="H112" s="22"/>
    </row>
    <row r="113" spans="5:8" s="24" customFormat="1" x14ac:dyDescent="0.25">
      <c r="E113" s="22"/>
      <c r="H113" s="22"/>
    </row>
    <row r="114" spans="5:8" s="24" customFormat="1" x14ac:dyDescent="0.25">
      <c r="E114" s="22"/>
      <c r="H114" s="22"/>
    </row>
    <row r="115" spans="5:8" s="24" customFormat="1" x14ac:dyDescent="0.25">
      <c r="E115" s="22"/>
      <c r="H115" s="22"/>
    </row>
    <row r="116" spans="5:8" s="24" customFormat="1" x14ac:dyDescent="0.25">
      <c r="E116" s="22"/>
      <c r="H116" s="22"/>
    </row>
    <row r="117" spans="5:8" s="24" customFormat="1" x14ac:dyDescent="0.25">
      <c r="E117" s="22"/>
      <c r="H117" s="22"/>
    </row>
    <row r="118" spans="5:8" s="24" customFormat="1" x14ac:dyDescent="0.25">
      <c r="E118" s="22"/>
      <c r="H118" s="22"/>
    </row>
    <row r="119" spans="5:8" s="24" customFormat="1" x14ac:dyDescent="0.25">
      <c r="E119" s="22"/>
      <c r="H119" s="22"/>
    </row>
    <row r="120" spans="5:8" s="24" customFormat="1" x14ac:dyDescent="0.25">
      <c r="E120" s="22"/>
      <c r="H120" s="22"/>
    </row>
    <row r="121" spans="5:8" s="24" customFormat="1" x14ac:dyDescent="0.25">
      <c r="E121" s="22"/>
      <c r="H121" s="22"/>
    </row>
    <row r="122" spans="5:8" s="24" customFormat="1" x14ac:dyDescent="0.25">
      <c r="E122" s="22"/>
      <c r="H122" s="22"/>
    </row>
    <row r="123" spans="5:8" s="24" customFormat="1" x14ac:dyDescent="0.25">
      <c r="E123" s="22"/>
      <c r="H123" s="22"/>
    </row>
    <row r="124" spans="5:8" s="24" customFormat="1" x14ac:dyDescent="0.25">
      <c r="E124" s="22"/>
      <c r="H124" s="22"/>
    </row>
    <row r="125" spans="5:8" s="24" customFormat="1" x14ac:dyDescent="0.25">
      <c r="E125" s="22"/>
      <c r="H125" s="22"/>
    </row>
    <row r="126" spans="5:8" s="24" customFormat="1" x14ac:dyDescent="0.25">
      <c r="E126" s="22"/>
      <c r="H126" s="22"/>
    </row>
    <row r="127" spans="5:8" s="24" customFormat="1" x14ac:dyDescent="0.25">
      <c r="E127" s="22"/>
      <c r="H127" s="22"/>
    </row>
    <row r="128" spans="5:8" s="24" customFormat="1" x14ac:dyDescent="0.25">
      <c r="E128" s="22"/>
      <c r="H128" s="22"/>
    </row>
    <row r="129" spans="5:8" s="24" customFormat="1" x14ac:dyDescent="0.25">
      <c r="E129" s="22"/>
      <c r="H129" s="22"/>
    </row>
    <row r="130" spans="5:8" s="24" customFormat="1" x14ac:dyDescent="0.25">
      <c r="E130" s="22"/>
      <c r="H130" s="22"/>
    </row>
    <row r="131" spans="5:8" s="24" customFormat="1" x14ac:dyDescent="0.25">
      <c r="E131" s="22"/>
      <c r="H131" s="22"/>
    </row>
    <row r="132" spans="5:8" s="24" customFormat="1" x14ac:dyDescent="0.25">
      <c r="E132" s="22"/>
      <c r="H132" s="22"/>
    </row>
    <row r="133" spans="5:8" s="24" customFormat="1" x14ac:dyDescent="0.25">
      <c r="E133" s="22"/>
      <c r="H133" s="22"/>
    </row>
    <row r="134" spans="5:8" s="24" customFormat="1" x14ac:dyDescent="0.25">
      <c r="E134" s="22"/>
      <c r="H134" s="22"/>
    </row>
    <row r="135" spans="5:8" s="24" customFormat="1" x14ac:dyDescent="0.25">
      <c r="E135" s="22"/>
      <c r="H135" s="22"/>
    </row>
    <row r="136" spans="5:8" s="24" customFormat="1" x14ac:dyDescent="0.25">
      <c r="E136" s="22"/>
      <c r="H136" s="22"/>
    </row>
    <row r="137" spans="5:8" s="24" customFormat="1" x14ac:dyDescent="0.25">
      <c r="E137" s="22"/>
      <c r="H137" s="22"/>
    </row>
    <row r="138" spans="5:8" s="24" customFormat="1" x14ac:dyDescent="0.25">
      <c r="E138" s="22"/>
      <c r="H138" s="22"/>
    </row>
    <row r="139" spans="5:8" s="24" customFormat="1" x14ac:dyDescent="0.25">
      <c r="E139" s="22"/>
      <c r="H139" s="22"/>
    </row>
    <row r="140" spans="5:8" s="24" customFormat="1" x14ac:dyDescent="0.25">
      <c r="E140" s="22"/>
      <c r="H140" s="22"/>
    </row>
    <row r="141" spans="5:8" s="24" customFormat="1" x14ac:dyDescent="0.25">
      <c r="E141" s="22"/>
      <c r="H141" s="22"/>
    </row>
    <row r="142" spans="5:8" s="24" customFormat="1" x14ac:dyDescent="0.25">
      <c r="E142" s="22"/>
      <c r="H142" s="22"/>
    </row>
    <row r="143" spans="5:8" s="24" customFormat="1" x14ac:dyDescent="0.25">
      <c r="E143" s="22"/>
      <c r="H143" s="22"/>
    </row>
    <row r="144" spans="5:8" s="24" customFormat="1" x14ac:dyDescent="0.25">
      <c r="E144" s="22"/>
      <c r="H144" s="22"/>
    </row>
    <row r="145" spans="5:8" s="24" customFormat="1" x14ac:dyDescent="0.25">
      <c r="E145" s="22"/>
      <c r="H145" s="22"/>
    </row>
    <row r="146" spans="5:8" s="24" customFormat="1" x14ac:dyDescent="0.25">
      <c r="E146" s="22"/>
      <c r="H146" s="22"/>
    </row>
    <row r="147" spans="5:8" s="24" customFormat="1" x14ac:dyDescent="0.25">
      <c r="E147" s="22"/>
      <c r="H147" s="22"/>
    </row>
    <row r="148" spans="5:8" s="24" customFormat="1" x14ac:dyDescent="0.25">
      <c r="E148" s="22"/>
      <c r="H148" s="22"/>
    </row>
    <row r="149" spans="5:8" s="24" customFormat="1" x14ac:dyDescent="0.25">
      <c r="E149" s="22"/>
      <c r="H149" s="22"/>
    </row>
    <row r="150" spans="5:8" s="24" customFormat="1" x14ac:dyDescent="0.25">
      <c r="E150" s="22"/>
      <c r="H150" s="22"/>
    </row>
    <row r="151" spans="5:8" s="24" customFormat="1" x14ac:dyDescent="0.25">
      <c r="E151" s="22"/>
      <c r="H151" s="22"/>
    </row>
    <row r="152" spans="5:8" s="24" customFormat="1" x14ac:dyDescent="0.25">
      <c r="E152" s="22"/>
      <c r="H152" s="22"/>
    </row>
    <row r="153" spans="5:8" s="24" customFormat="1" x14ac:dyDescent="0.25">
      <c r="E153" s="22"/>
      <c r="H153" s="22"/>
    </row>
    <row r="154" spans="5:8" s="24" customFormat="1" x14ac:dyDescent="0.25">
      <c r="E154" s="22"/>
      <c r="H154" s="22"/>
    </row>
    <row r="155" spans="5:8" s="24" customFormat="1" x14ac:dyDescent="0.25">
      <c r="E155" s="22"/>
      <c r="H155" s="22"/>
    </row>
    <row r="156" spans="5:8" s="24" customFormat="1" x14ac:dyDescent="0.25">
      <c r="E156" s="22"/>
      <c r="H156" s="22"/>
    </row>
    <row r="157" spans="5:8" s="24" customFormat="1" x14ac:dyDescent="0.25">
      <c r="E157" s="22"/>
      <c r="H157" s="22"/>
    </row>
    <row r="158" spans="5:8" s="24" customFormat="1" x14ac:dyDescent="0.25">
      <c r="E158" s="22"/>
      <c r="H158" s="22"/>
    </row>
    <row r="159" spans="5:8" s="24" customFormat="1" x14ac:dyDescent="0.25">
      <c r="E159" s="22"/>
      <c r="H159" s="22"/>
    </row>
    <row r="160" spans="5:8" s="24" customFormat="1" x14ac:dyDescent="0.25">
      <c r="E160" s="22"/>
      <c r="H160" s="22"/>
    </row>
    <row r="161" spans="5:8" s="24" customFormat="1" x14ac:dyDescent="0.25">
      <c r="E161" s="22"/>
      <c r="H161" s="22"/>
    </row>
    <row r="162" spans="5:8" s="24" customFormat="1" x14ac:dyDescent="0.25">
      <c r="E162" s="22"/>
      <c r="H162" s="22"/>
    </row>
    <row r="163" spans="5:8" s="24" customFormat="1" x14ac:dyDescent="0.25">
      <c r="E163" s="22"/>
      <c r="H163" s="22"/>
    </row>
    <row r="164" spans="5:8" s="24" customFormat="1" x14ac:dyDescent="0.25">
      <c r="E164" s="22"/>
      <c r="H164" s="22"/>
    </row>
    <row r="165" spans="5:8" s="24" customFormat="1" x14ac:dyDescent="0.25">
      <c r="E165" s="22"/>
      <c r="H165" s="22"/>
    </row>
    <row r="166" spans="5:8" s="24" customFormat="1" x14ac:dyDescent="0.25">
      <c r="E166" s="22"/>
      <c r="H166" s="22"/>
    </row>
    <row r="167" spans="5:8" s="24" customFormat="1" x14ac:dyDescent="0.25">
      <c r="E167" s="22"/>
      <c r="H167" s="22"/>
    </row>
    <row r="168" spans="5:8" s="24" customFormat="1" x14ac:dyDescent="0.25">
      <c r="E168" s="22"/>
      <c r="H168" s="22"/>
    </row>
    <row r="169" spans="5:8" s="24" customFormat="1" x14ac:dyDescent="0.25">
      <c r="E169" s="22"/>
      <c r="H169" s="22"/>
    </row>
    <row r="170" spans="5:8" s="24" customFormat="1" x14ac:dyDescent="0.25">
      <c r="E170" s="22"/>
      <c r="H170" s="22"/>
    </row>
    <row r="171" spans="5:8" s="24" customFormat="1" x14ac:dyDescent="0.25">
      <c r="E171" s="22"/>
      <c r="H171" s="22"/>
    </row>
    <row r="172" spans="5:8" s="24" customFormat="1" x14ac:dyDescent="0.25">
      <c r="E172" s="22"/>
      <c r="H172" s="22"/>
    </row>
    <row r="173" spans="5:8" s="24" customFormat="1" x14ac:dyDescent="0.25">
      <c r="E173" s="22"/>
      <c r="H173" s="22"/>
    </row>
    <row r="174" spans="5:8" s="24" customFormat="1" x14ac:dyDescent="0.25">
      <c r="E174" s="22"/>
      <c r="H174" s="22"/>
    </row>
    <row r="175" spans="5:8" s="24" customFormat="1" x14ac:dyDescent="0.25">
      <c r="E175" s="22"/>
      <c r="H175" s="22"/>
    </row>
    <row r="176" spans="5:8" s="24" customFormat="1" x14ac:dyDescent="0.25">
      <c r="E176" s="22"/>
      <c r="H176" s="22"/>
    </row>
    <row r="177" spans="5:8" s="24" customFormat="1" x14ac:dyDescent="0.25">
      <c r="E177" s="22"/>
      <c r="H177" s="22"/>
    </row>
    <row r="178" spans="5:8" s="24" customFormat="1" x14ac:dyDescent="0.25">
      <c r="E178" s="22"/>
      <c r="H178" s="22"/>
    </row>
    <row r="179" spans="5:8" s="24" customFormat="1" x14ac:dyDescent="0.25">
      <c r="E179" s="22"/>
      <c r="H179" s="22"/>
    </row>
    <row r="180" spans="5:8" s="24" customFormat="1" x14ac:dyDescent="0.25">
      <c r="E180" s="22"/>
      <c r="H180" s="22"/>
    </row>
    <row r="181" spans="5:8" s="24" customFormat="1" x14ac:dyDescent="0.25">
      <c r="E181" s="22"/>
      <c r="H181" s="22"/>
    </row>
    <row r="182" spans="5:8" s="24" customFormat="1" x14ac:dyDescent="0.25">
      <c r="E182" s="22"/>
      <c r="H182" s="22"/>
    </row>
    <row r="183" spans="5:8" s="24" customFormat="1" x14ac:dyDescent="0.25">
      <c r="E183" s="22"/>
      <c r="H183" s="22"/>
    </row>
    <row r="184" spans="5:8" s="24" customFormat="1" x14ac:dyDescent="0.25">
      <c r="E184" s="22"/>
      <c r="H184" s="22"/>
    </row>
    <row r="185" spans="5:8" s="24" customFormat="1" x14ac:dyDescent="0.25">
      <c r="E185" s="22"/>
      <c r="H185" s="22"/>
    </row>
    <row r="186" spans="5:8" s="24" customFormat="1" x14ac:dyDescent="0.25">
      <c r="E186" s="22"/>
      <c r="H186" s="22"/>
    </row>
    <row r="187" spans="5:8" s="24" customFormat="1" x14ac:dyDescent="0.25">
      <c r="E187" s="22"/>
      <c r="H187" s="22"/>
    </row>
    <row r="188" spans="5:8" s="24" customFormat="1" x14ac:dyDescent="0.25">
      <c r="E188" s="22"/>
      <c r="H188" s="22"/>
    </row>
    <row r="189" spans="5:8" s="24" customFormat="1" x14ac:dyDescent="0.25">
      <c r="E189" s="22"/>
      <c r="H189" s="22"/>
    </row>
    <row r="190" spans="5:8" s="24" customFormat="1" x14ac:dyDescent="0.25">
      <c r="E190" s="22"/>
      <c r="H190" s="22"/>
    </row>
    <row r="191" spans="5:8" s="24" customFormat="1" x14ac:dyDescent="0.25">
      <c r="E191" s="22"/>
      <c r="H191" s="22"/>
    </row>
    <row r="192" spans="5:8" s="24" customFormat="1" x14ac:dyDescent="0.25">
      <c r="E192" s="22"/>
      <c r="H192" s="22"/>
    </row>
    <row r="193" spans="5:8" s="24" customFormat="1" x14ac:dyDescent="0.25">
      <c r="E193" s="22"/>
      <c r="H193" s="22"/>
    </row>
    <row r="194" spans="5:8" s="24" customFormat="1" x14ac:dyDescent="0.25">
      <c r="E194" s="22"/>
      <c r="H194" s="22"/>
    </row>
    <row r="195" spans="5:8" s="24" customFormat="1" x14ac:dyDescent="0.25">
      <c r="E195" s="22"/>
      <c r="H195" s="22"/>
    </row>
    <row r="196" spans="5:8" s="24" customFormat="1" x14ac:dyDescent="0.25">
      <c r="E196" s="22"/>
      <c r="H196" s="22"/>
    </row>
    <row r="197" spans="5:8" s="24" customFormat="1" x14ac:dyDescent="0.25">
      <c r="E197" s="22"/>
      <c r="H197" s="22"/>
    </row>
    <row r="198" spans="5:8" s="24" customFormat="1" x14ac:dyDescent="0.25">
      <c r="E198" s="22"/>
      <c r="H198" s="22"/>
    </row>
    <row r="199" spans="5:8" s="24" customFormat="1" x14ac:dyDescent="0.25">
      <c r="E199" s="22"/>
      <c r="H199" s="22"/>
    </row>
    <row r="200" spans="5:8" s="24" customFormat="1" x14ac:dyDescent="0.25">
      <c r="E200" s="22"/>
      <c r="H200" s="22"/>
    </row>
    <row r="201" spans="5:8" s="24" customFormat="1" x14ac:dyDescent="0.25">
      <c r="E201" s="22"/>
      <c r="H201" s="22"/>
    </row>
    <row r="202" spans="5:8" s="24" customFormat="1" x14ac:dyDescent="0.25">
      <c r="E202" s="22"/>
      <c r="H202" s="22"/>
    </row>
    <row r="203" spans="5:8" s="24" customFormat="1" x14ac:dyDescent="0.25">
      <c r="E203" s="22"/>
      <c r="H203" s="22"/>
    </row>
    <row r="204" spans="5:8" s="24" customFormat="1" x14ac:dyDescent="0.25">
      <c r="E204" s="22"/>
      <c r="H204" s="22"/>
    </row>
    <row r="205" spans="5:8" s="24" customFormat="1" x14ac:dyDescent="0.25">
      <c r="E205" s="22"/>
      <c r="H205" s="22"/>
    </row>
    <row r="206" spans="5:8" s="24" customFormat="1" x14ac:dyDescent="0.25">
      <c r="E206" s="22"/>
      <c r="H206" s="22"/>
    </row>
    <row r="207" spans="5:8" s="24" customFormat="1" x14ac:dyDescent="0.25">
      <c r="E207" s="22"/>
      <c r="H207" s="22"/>
    </row>
    <row r="208" spans="5:8" s="24" customFormat="1" x14ac:dyDescent="0.25">
      <c r="E208" s="22"/>
      <c r="H208" s="22"/>
    </row>
    <row r="209" spans="5:8" s="24" customFormat="1" x14ac:dyDescent="0.25">
      <c r="E209" s="22"/>
      <c r="H209" s="22"/>
    </row>
    <row r="210" spans="5:8" s="24" customFormat="1" x14ac:dyDescent="0.25">
      <c r="E210" s="22"/>
      <c r="H210" s="22"/>
    </row>
    <row r="211" spans="5:8" s="24" customFormat="1" x14ac:dyDescent="0.25">
      <c r="E211" s="22"/>
      <c r="H211" s="22"/>
    </row>
    <row r="212" spans="5:8" s="24" customFormat="1" x14ac:dyDescent="0.25">
      <c r="E212" s="22"/>
      <c r="H212" s="22"/>
    </row>
    <row r="213" spans="5:8" s="24" customFormat="1" x14ac:dyDescent="0.25">
      <c r="E213" s="22"/>
      <c r="H213" s="22"/>
    </row>
    <row r="214" spans="5:8" s="24" customFormat="1" x14ac:dyDescent="0.25">
      <c r="E214" s="22"/>
      <c r="H214" s="22"/>
    </row>
    <row r="215" spans="5:8" s="24" customFormat="1" x14ac:dyDescent="0.25">
      <c r="E215" s="22"/>
      <c r="H215" s="22"/>
    </row>
    <row r="216" spans="5:8" s="24" customFormat="1" x14ac:dyDescent="0.25">
      <c r="E216" s="22"/>
      <c r="H216" s="22"/>
    </row>
    <row r="217" spans="5:8" s="24" customFormat="1" x14ac:dyDescent="0.25">
      <c r="E217" s="22"/>
      <c r="H217" s="22"/>
    </row>
    <row r="218" spans="5:8" s="24" customFormat="1" x14ac:dyDescent="0.25">
      <c r="E218" s="22"/>
      <c r="H218" s="22"/>
    </row>
    <row r="219" spans="5:8" s="24" customFormat="1" x14ac:dyDescent="0.25">
      <c r="E219" s="22"/>
      <c r="H219" s="22"/>
    </row>
    <row r="220" spans="5:8" s="24" customFormat="1" x14ac:dyDescent="0.25">
      <c r="E220" s="22"/>
      <c r="H220" s="22"/>
    </row>
    <row r="221" spans="5:8" s="24" customFormat="1" x14ac:dyDescent="0.25">
      <c r="E221" s="22"/>
      <c r="H221" s="22"/>
    </row>
    <row r="222" spans="5:8" s="24" customFormat="1" x14ac:dyDescent="0.25">
      <c r="E222" s="22"/>
      <c r="H222" s="22"/>
    </row>
    <row r="223" spans="5:8" s="24" customFormat="1" x14ac:dyDescent="0.25">
      <c r="E223" s="22"/>
      <c r="H223" s="22"/>
    </row>
    <row r="224" spans="5:8" s="24" customFormat="1" x14ac:dyDescent="0.25">
      <c r="E224" s="22"/>
      <c r="H224" s="22"/>
    </row>
    <row r="225" spans="5:8" s="24" customFormat="1" x14ac:dyDescent="0.25">
      <c r="E225" s="22"/>
      <c r="H225" s="22"/>
    </row>
    <row r="226" spans="5:8" s="24" customFormat="1" x14ac:dyDescent="0.25">
      <c r="E226" s="22"/>
      <c r="H226" s="22"/>
    </row>
    <row r="227" spans="5:8" s="24" customFormat="1" x14ac:dyDescent="0.25">
      <c r="E227" s="22"/>
      <c r="H227" s="22"/>
    </row>
    <row r="228" spans="5:8" s="24" customFormat="1" x14ac:dyDescent="0.25">
      <c r="E228" s="22"/>
      <c r="H228" s="22"/>
    </row>
    <row r="229" spans="5:8" s="24" customFormat="1" x14ac:dyDescent="0.25">
      <c r="E229" s="22"/>
      <c r="H229" s="22"/>
    </row>
    <row r="230" spans="5:8" s="24" customFormat="1" x14ac:dyDescent="0.25">
      <c r="E230" s="22"/>
      <c r="H230" s="22"/>
    </row>
    <row r="231" spans="5:8" s="24" customFormat="1" x14ac:dyDescent="0.25">
      <c r="E231" s="22"/>
      <c r="H231" s="22"/>
    </row>
    <row r="232" spans="5:8" s="24" customFormat="1" x14ac:dyDescent="0.25">
      <c r="E232" s="22"/>
      <c r="H232" s="22"/>
    </row>
    <row r="233" spans="5:8" s="24" customFormat="1" x14ac:dyDescent="0.25">
      <c r="E233" s="22"/>
      <c r="H233" s="22"/>
    </row>
    <row r="234" spans="5:8" s="24" customFormat="1" x14ac:dyDescent="0.25">
      <c r="E234" s="22"/>
      <c r="H234" s="22"/>
    </row>
    <row r="235" spans="5:8" s="24" customFormat="1" x14ac:dyDescent="0.25">
      <c r="E235" s="22"/>
      <c r="H235" s="22"/>
    </row>
    <row r="236" spans="5:8" s="24" customFormat="1" x14ac:dyDescent="0.25">
      <c r="E236" s="22"/>
      <c r="H236" s="22"/>
    </row>
    <row r="237" spans="5:8" s="24" customFormat="1" x14ac:dyDescent="0.25">
      <c r="E237" s="22"/>
      <c r="H237" s="22"/>
    </row>
    <row r="238" spans="5:8" s="24" customFormat="1" x14ac:dyDescent="0.25">
      <c r="E238" s="22"/>
      <c r="H238" s="22"/>
    </row>
    <row r="239" spans="5:8" s="24" customFormat="1" x14ac:dyDescent="0.25">
      <c r="E239" s="22"/>
      <c r="H239" s="22"/>
    </row>
    <row r="240" spans="5:8" s="24" customFormat="1" x14ac:dyDescent="0.25">
      <c r="E240" s="22"/>
      <c r="H240" s="22"/>
    </row>
    <row r="241" spans="5:8" s="24" customFormat="1" x14ac:dyDescent="0.25">
      <c r="E241" s="22"/>
      <c r="H241" s="22"/>
    </row>
    <row r="242" spans="5:8" s="24" customFormat="1" x14ac:dyDescent="0.25">
      <c r="E242" s="22"/>
      <c r="H242" s="22"/>
    </row>
    <row r="243" spans="5:8" s="24" customFormat="1" x14ac:dyDescent="0.25">
      <c r="E243" s="22"/>
      <c r="H243" s="22"/>
    </row>
    <row r="244" spans="5:8" s="24" customFormat="1" x14ac:dyDescent="0.25">
      <c r="E244" s="22"/>
      <c r="H244" s="22"/>
    </row>
    <row r="245" spans="5:8" s="24" customFormat="1" x14ac:dyDescent="0.25">
      <c r="E245" s="22"/>
      <c r="H245" s="22"/>
    </row>
    <row r="246" spans="5:8" s="24" customFormat="1" x14ac:dyDescent="0.25">
      <c r="E246" s="22"/>
      <c r="H246" s="22"/>
    </row>
    <row r="247" spans="5:8" s="24" customFormat="1" x14ac:dyDescent="0.25">
      <c r="E247" s="22"/>
      <c r="H247" s="22"/>
    </row>
    <row r="248" spans="5:8" s="24" customFormat="1" x14ac:dyDescent="0.25">
      <c r="E248" s="22"/>
      <c r="H248" s="22"/>
    </row>
    <row r="249" spans="5:8" s="24" customFormat="1" x14ac:dyDescent="0.25">
      <c r="E249" s="22"/>
      <c r="H249" s="22"/>
    </row>
    <row r="250" spans="5:8" s="24" customFormat="1" x14ac:dyDescent="0.25">
      <c r="E250" s="22"/>
      <c r="H250" s="22"/>
    </row>
    <row r="251" spans="5:8" s="24" customFormat="1" x14ac:dyDescent="0.25">
      <c r="E251" s="22"/>
      <c r="H251" s="22"/>
    </row>
    <row r="252" spans="5:8" s="24" customFormat="1" x14ac:dyDescent="0.25">
      <c r="E252" s="22"/>
      <c r="H252" s="22"/>
    </row>
    <row r="253" spans="5:8" s="24" customFormat="1" x14ac:dyDescent="0.25">
      <c r="E253" s="22"/>
      <c r="H253" s="22"/>
    </row>
    <row r="254" spans="5:8" s="24" customFormat="1" x14ac:dyDescent="0.25">
      <c r="E254" s="22"/>
      <c r="H254" s="22"/>
    </row>
    <row r="255" spans="5:8" s="24" customFormat="1" x14ac:dyDescent="0.25">
      <c r="E255" s="22"/>
      <c r="H255" s="22"/>
    </row>
    <row r="256" spans="5:8" s="24" customFormat="1" x14ac:dyDescent="0.25">
      <c r="E256" s="22"/>
      <c r="H256" s="22"/>
    </row>
    <row r="257" spans="5:8" s="24" customFormat="1" x14ac:dyDescent="0.25">
      <c r="E257" s="22"/>
      <c r="H257" s="22"/>
    </row>
    <row r="258" spans="5:8" s="24" customFormat="1" x14ac:dyDescent="0.25">
      <c r="E258" s="22"/>
      <c r="H258" s="22"/>
    </row>
    <row r="259" spans="5:8" s="24" customFormat="1" x14ac:dyDescent="0.25">
      <c r="E259" s="22"/>
      <c r="H259" s="22"/>
    </row>
    <row r="260" spans="5:8" s="24" customFormat="1" x14ac:dyDescent="0.25">
      <c r="E260" s="22"/>
      <c r="H260" s="22"/>
    </row>
    <row r="261" spans="5:8" s="24" customFormat="1" x14ac:dyDescent="0.25">
      <c r="E261" s="22"/>
      <c r="H261" s="22"/>
    </row>
    <row r="262" spans="5:8" s="24" customFormat="1" x14ac:dyDescent="0.25">
      <c r="E262" s="22"/>
      <c r="H262" s="22"/>
    </row>
    <row r="263" spans="5:8" s="24" customFormat="1" x14ac:dyDescent="0.25">
      <c r="E263" s="22"/>
      <c r="H263" s="22"/>
    </row>
    <row r="264" spans="5:8" s="24" customFormat="1" x14ac:dyDescent="0.25">
      <c r="E264" s="22"/>
      <c r="H264" s="22"/>
    </row>
    <row r="265" spans="5:8" s="24" customFormat="1" x14ac:dyDescent="0.25">
      <c r="E265" s="22"/>
      <c r="H265" s="22"/>
    </row>
    <row r="266" spans="5:8" s="24" customFormat="1" x14ac:dyDescent="0.25">
      <c r="E266" s="22"/>
      <c r="H266" s="22"/>
    </row>
    <row r="267" spans="5:8" s="24" customFormat="1" x14ac:dyDescent="0.25">
      <c r="E267" s="22"/>
      <c r="H267" s="22"/>
    </row>
    <row r="268" spans="5:8" s="24" customFormat="1" x14ac:dyDescent="0.25">
      <c r="E268" s="22"/>
      <c r="H268" s="22"/>
    </row>
    <row r="269" spans="5:8" s="24" customFormat="1" x14ac:dyDescent="0.25">
      <c r="E269" s="22"/>
      <c r="H269" s="22"/>
    </row>
    <row r="270" spans="5:8" s="24" customFormat="1" x14ac:dyDescent="0.25">
      <c r="E270" s="22"/>
      <c r="H270" s="22"/>
    </row>
    <row r="271" spans="5:8" s="24" customFormat="1" x14ac:dyDescent="0.25">
      <c r="E271" s="22"/>
      <c r="H271" s="22"/>
    </row>
    <row r="272" spans="5:8" s="24" customFormat="1" x14ac:dyDescent="0.25">
      <c r="E272" s="22"/>
      <c r="H272" s="22"/>
    </row>
    <row r="273" spans="5:8" s="24" customFormat="1" x14ac:dyDescent="0.25">
      <c r="E273" s="22"/>
      <c r="H273" s="22"/>
    </row>
    <row r="274" spans="5:8" s="24" customFormat="1" x14ac:dyDescent="0.25">
      <c r="E274" s="22"/>
      <c r="H274" s="22"/>
    </row>
    <row r="275" spans="5:8" s="24" customFormat="1" x14ac:dyDescent="0.25">
      <c r="E275" s="22"/>
      <c r="H275" s="22"/>
    </row>
    <row r="276" spans="5:8" s="24" customFormat="1" x14ac:dyDescent="0.25">
      <c r="E276" s="22"/>
      <c r="H276" s="22"/>
    </row>
    <row r="277" spans="5:8" s="24" customFormat="1" x14ac:dyDescent="0.25">
      <c r="E277" s="22"/>
      <c r="H277" s="22"/>
    </row>
    <row r="278" spans="5:8" s="24" customFormat="1" x14ac:dyDescent="0.25">
      <c r="E278" s="22"/>
      <c r="H278" s="22"/>
    </row>
    <row r="279" spans="5:8" s="24" customFormat="1" x14ac:dyDescent="0.25">
      <c r="E279" s="22"/>
      <c r="H279" s="22"/>
    </row>
    <row r="280" spans="5:8" s="24" customFormat="1" x14ac:dyDescent="0.25">
      <c r="E280" s="22"/>
      <c r="H280" s="22"/>
    </row>
    <row r="281" spans="5:8" s="24" customFormat="1" x14ac:dyDescent="0.25">
      <c r="E281" s="22"/>
      <c r="H281" s="22"/>
    </row>
    <row r="282" spans="5:8" s="24" customFormat="1" x14ac:dyDescent="0.25">
      <c r="E282" s="22"/>
      <c r="H282" s="22"/>
    </row>
    <row r="283" spans="5:8" s="24" customFormat="1" x14ac:dyDescent="0.25">
      <c r="E283" s="22"/>
      <c r="H283" s="22"/>
    </row>
    <row r="284" spans="5:8" s="24" customFormat="1" x14ac:dyDescent="0.25">
      <c r="E284" s="22"/>
      <c r="H284" s="22"/>
    </row>
    <row r="285" spans="5:8" s="24" customFormat="1" x14ac:dyDescent="0.25">
      <c r="E285" s="22"/>
      <c r="H285" s="22"/>
    </row>
    <row r="286" spans="5:8" s="24" customFormat="1" x14ac:dyDescent="0.25">
      <c r="E286" s="22"/>
      <c r="H286" s="22"/>
    </row>
    <row r="287" spans="5:8" s="24" customFormat="1" x14ac:dyDescent="0.25">
      <c r="E287" s="22"/>
      <c r="H287" s="22"/>
    </row>
    <row r="288" spans="5:8" s="24" customFormat="1" x14ac:dyDescent="0.25">
      <c r="E288" s="22"/>
      <c r="H288" s="22"/>
    </row>
    <row r="289" spans="5:8" s="24" customFormat="1" x14ac:dyDescent="0.25">
      <c r="E289" s="22"/>
      <c r="H289" s="22"/>
    </row>
    <row r="290" spans="5:8" s="24" customFormat="1" x14ac:dyDescent="0.25">
      <c r="E290" s="22"/>
      <c r="H290" s="22"/>
    </row>
  </sheetData>
  <sheetProtection algorithmName="SHA-512" hashValue="FL/KfXnnLcM3RIf3u0o70J1LZEHvqj9Qj7CtcuVWbZ4U32uoIpUUyCoOsuJPAS9pEbdC4G91+uib6D+5F8caIQ==" saltValue="W1lo25kfLmmIUMnK55Bwgg==" spinCount="100000" sheet="1" objects="1" scenarios="1"/>
  <mergeCells count="26">
    <mergeCell ref="A103:B103"/>
    <mergeCell ref="A96:B97"/>
    <mergeCell ref="C94:C95"/>
    <mergeCell ref="D94:D95"/>
    <mergeCell ref="C96:C97"/>
    <mergeCell ref="D96:D97"/>
    <mergeCell ref="A98:B98"/>
    <mergeCell ref="A94:B95"/>
    <mergeCell ref="A99:B99"/>
    <mergeCell ref="A100:B100"/>
    <mergeCell ref="A101:B101"/>
    <mergeCell ref="A92:B92"/>
    <mergeCell ref="A93:B93"/>
    <mergeCell ref="A102:B102"/>
    <mergeCell ref="A30:D30"/>
    <mergeCell ref="A1:D1"/>
    <mergeCell ref="A2:D2"/>
    <mergeCell ref="A3:D3"/>
    <mergeCell ref="A4:D4"/>
    <mergeCell ref="A5:D5"/>
    <mergeCell ref="A90:B90"/>
    <mergeCell ref="A91:B91"/>
    <mergeCell ref="A56:D56"/>
    <mergeCell ref="A63:D63"/>
    <mergeCell ref="A72:D72"/>
    <mergeCell ref="A79:D7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a.1. Oferta LOT 2 annex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</dc:creator>
  <cp:lastModifiedBy>Josep Ruíz Avial</cp:lastModifiedBy>
  <cp:lastPrinted>2021-06-08T08:06:49Z</cp:lastPrinted>
  <dcterms:created xsi:type="dcterms:W3CDTF">2021-06-08T07:22:39Z</dcterms:created>
  <dcterms:modified xsi:type="dcterms:W3CDTF">2024-12-09T15:10:36Z</dcterms:modified>
</cp:coreProperties>
</file>