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4\Dir. Sistemes Informació\NSP 24-936 Manteniment Mediphvitals\Esborranys\"/>
    </mc:Choice>
  </mc:AlternateContent>
  <xr:revisionPtr revIDLastSave="0" documentId="13_ncr:1_{9D1E8E18-C568-4071-AB29-04344A604861}" xr6:coauthVersionLast="47" xr6:coauthVersionMax="47" xr10:uidLastSave="{00000000-0000-0000-0000-000000000000}"/>
  <bookViews>
    <workbookView xWindow="780" yWindow="780" windowWidth="23280" windowHeight="13200" xr2:uid="{00000000-000D-0000-FFFF-FFFF00000000}"/>
  </bookViews>
  <sheets>
    <sheet name="Full1" sheetId="1" r:id="rId1"/>
    <sheet name="Full2" sheetId="2" r:id="rId2"/>
    <sheet name="Ful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I42" i="1"/>
  <c r="I41" i="1"/>
  <c r="I39" i="1"/>
  <c r="I40" i="1"/>
  <c r="I44" i="1"/>
  <c r="I31" i="1" l="1"/>
  <c r="I32" i="1"/>
  <c r="I35" i="1"/>
  <c r="I36" i="1"/>
  <c r="I27" i="1"/>
  <c r="I26" i="1"/>
  <c r="I37" i="1"/>
  <c r="I30" i="1"/>
  <c r="I33" i="1"/>
  <c r="I34" i="1"/>
  <c r="I29" i="1"/>
  <c r="I28" i="1"/>
  <c r="I38" i="1"/>
  <c r="I46" i="1" l="1"/>
  <c r="I47" i="1" l="1"/>
  <c r="I48" i="1" s="1"/>
</calcChain>
</file>

<file path=xl/sharedStrings.xml><?xml version="1.0" encoding="utf-8"?>
<sst xmlns="http://schemas.openxmlformats.org/spreadsheetml/2006/main" count="70" uniqueCount="69">
  <si>
    <t>NIF de l'empresa licitadora</t>
  </si>
  <si>
    <t>Termini de validesa de la proposta</t>
  </si>
  <si>
    <t>Data de la proposta</t>
  </si>
  <si>
    <t>Nom de l'empresa licitadora</t>
  </si>
  <si>
    <t xml:space="preserve">ANNEX DE COMPLIMENTACIÓ OBLIGATÒRIA D'OFERTA ECONÒMICA 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</si>
  <si>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</si>
  <si>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</si>
  <si>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</si>
  <si>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</si>
  <si>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</si>
  <si>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</si>
  <si>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INSTRUCCIONS COMPLIMENTACIÓ ANNEX D'OFERTA ECONÒMICA</t>
  </si>
  <si>
    <t>Presentació obligatòria d'aquest Annex en format pdf, amb signatura digital, i també el fitxer excel, no protegit i sense modificar el format establert.</t>
  </si>
  <si>
    <t>El simbol punt s'utilitza per marcar la posició de milers, milions, etc; i el símbol coma s'utilitza per separar la part entera i la dels decimals.</t>
  </si>
  <si>
    <t>En el cas del camp "Tipus d'iva" no cal introduir el símbol %;  aquest es mostra automàticament.</t>
  </si>
  <si>
    <t>S'han d'omplir els camps senyalitzats amb fons de color verd.</t>
  </si>
  <si>
    <t>Els camps senyalitzats amb fons de color gris es calculen automàticament: si us plau, no els modifiqueu.</t>
  </si>
  <si>
    <t>Tipus d'IVA</t>
  </si>
  <si>
    <t>Preu total del contracte (IVA inclòs)</t>
  </si>
  <si>
    <t>Carro</t>
  </si>
  <si>
    <t>Carro soporte equipos constantes vitales</t>
  </si>
  <si>
    <t>MD-MULT-PC300CM</t>
  </si>
  <si>
    <t>Conector manguito tensiómetro</t>
  </si>
  <si>
    <t>MD-MULT-PC300ET</t>
  </si>
  <si>
    <t>Tubo extensor</t>
  </si>
  <si>
    <t>MD-MULT-PC300LB</t>
  </si>
  <si>
    <t>Batería de Li-on</t>
  </si>
  <si>
    <t>MD-MULT-PC300MB</t>
  </si>
  <si>
    <t>Módulo bomba tensiómetro</t>
  </si>
  <si>
    <t>MD-MULT-PC300PCv2</t>
  </si>
  <si>
    <t>Panel conectores versión 2</t>
  </si>
  <si>
    <t>MD-MULT-PC300USCMICR</t>
  </si>
  <si>
    <t>Conector USB micro para soldar placa</t>
  </si>
  <si>
    <t>MD-NIBP-CUFFXX</t>
  </si>
  <si>
    <t>MD-SPO2-SENSE</t>
  </si>
  <si>
    <t>Sonda pulsioxímetro para PC-300</t>
  </si>
  <si>
    <t>MD-T-</t>
  </si>
  <si>
    <t>Sonda termómetro digital Para PC-300</t>
  </si>
  <si>
    <t>MV-CA-BAND1C01</t>
  </si>
  <si>
    <t>Bandeja superior 1</t>
  </si>
  <si>
    <t>MV-CA-BAND3C01</t>
  </si>
  <si>
    <t>MVHUB (MD-MULT-PC300)</t>
  </si>
  <si>
    <t>Concentrador multiparamétrico PC-300 (TEMP, SPO2, NIBP)</t>
  </si>
  <si>
    <t>OF-IN-CABUSBMICRO</t>
  </si>
  <si>
    <t>Cable USB tipo B Macho</t>
  </si>
  <si>
    <t>OF-IN-CARGADOR5VUSB</t>
  </si>
  <si>
    <t>Cargador 5V conector USB</t>
  </si>
  <si>
    <t>MV-CU-230x162x110</t>
  </si>
  <si>
    <t>Ref MEDIP</t>
  </si>
  <si>
    <t>Descripció</t>
  </si>
  <si>
    <t>Manguito tensiómetro para PC-300 (Modelos 0407, 0611, 1019, 1826, 2130, 2742, 4048)</t>
  </si>
  <si>
    <t>Bandeja superior 3 </t>
  </si>
  <si>
    <t>Preu concepte</t>
  </si>
  <si>
    <t>Quantitat prevista anual</t>
  </si>
  <si>
    <t>Cubeta BFA transparente  230x162x110 mm</t>
  </si>
  <si>
    <t>Preu total anual del contracte (IVA exclòs)</t>
  </si>
  <si>
    <r>
      <t xml:space="preserve">Preu </t>
    </r>
    <r>
      <rPr>
        <u/>
        <sz val="11"/>
        <color theme="1"/>
        <rFont val="Calibri"/>
        <family val="2"/>
        <scheme val="minor"/>
      </rPr>
      <t>anual</t>
    </r>
    <r>
      <rPr>
        <sz val="11"/>
        <color theme="1"/>
        <rFont val="Calibri"/>
        <family val="2"/>
        <scheme val="minor"/>
      </rPr>
      <t xml:space="preserve"> manteniment de llicències (iva exclòs)</t>
    </r>
  </si>
  <si>
    <r>
      <t xml:space="preserve">Preu </t>
    </r>
    <r>
      <rPr>
        <u/>
        <sz val="11"/>
        <color theme="1"/>
        <rFont val="Calibri"/>
        <family val="2"/>
        <scheme val="minor"/>
      </rPr>
      <t>anual</t>
    </r>
    <r>
      <rPr>
        <sz val="11"/>
        <color theme="1"/>
        <rFont val="Calibri"/>
        <family val="2"/>
        <scheme val="minor"/>
      </rPr>
      <t xml:space="preserve"> serveis d'explotació i d'adaptació evolutiva (iva exclòs)</t>
    </r>
  </si>
  <si>
    <t>Manteniment Mediphvitals 2024</t>
  </si>
  <si>
    <t>Lot únic</t>
  </si>
  <si>
    <t>OF-IN-CARGADOR5VJACK</t>
  </si>
  <si>
    <t>MD-MULT-PC300CH</t>
  </si>
  <si>
    <t>Pantalla LCD PC300</t>
  </si>
  <si>
    <t>MV-CA-RUEDA65</t>
  </si>
  <si>
    <t>Ruedas carro</t>
  </si>
  <si>
    <t>Preu màxim permès
 (iva exclòs)</t>
  </si>
  <si>
    <t>Preu unitari ofert
 (iva exclòs)</t>
  </si>
  <si>
    <t>Cargador 5V conector jack</t>
  </si>
  <si>
    <t>NSP 24-936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</si>
</sst>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_-* #,##0.00\ _€_-;\-* #,##0.00\ _€_-;_-* &quot;-&quot;??\ _€_-;_-@_-"/>
    <numFmt numFmtId="165" formatCode="_-* #,##0.00\ [$€-C0A]_-;\-* #,##0.00\ [$€-C0A]_-;_-* &quot;-&quot;??\ [$€-C0A]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0" fillId="0" borderId="1" xfId="0" applyBorder="1" applyAlignment="1">
      <alignment wrapText="1"/>
    </xf>
    <xf numFmtId="0" fontId="0" fillId="0" borderId="0" xfId="0" applyBorder="1"/>
    <xf numFmtId="4" fontId="0" fillId="0" borderId="0" xfId="0" applyNumberFormat="1" applyBorder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wrapText="1"/>
    </xf>
    <xf numFmtId="4" fontId="0" fillId="0" borderId="0" xfId="0" applyNumberFormat="1" applyFill="1" applyBorder="1"/>
    <xf numFmtId="0" fontId="4" fillId="0" borderId="0" xfId="2" applyFont="1" applyProtection="1"/>
    <xf numFmtId="0" fontId="5" fillId="0" borderId="0" xfId="2" applyFont="1" applyProtection="1"/>
    <xf numFmtId="49" fontId="5" fillId="0" borderId="0" xfId="2" applyNumberFormat="1" applyFont="1" applyProtection="1"/>
    <xf numFmtId="9" fontId="0" fillId="2" borderId="1" xfId="1" applyFont="1" applyFill="1" applyBorder="1"/>
    <xf numFmtId="49" fontId="6" fillId="0" borderId="0" xfId="2" applyNumberFormat="1" applyFont="1" applyProtection="1"/>
    <xf numFmtId="0" fontId="0" fillId="0" borderId="0" xfId="0"/>
    <xf numFmtId="4" fontId="0" fillId="0" borderId="0" xfId="0" applyNumberFormat="1"/>
    <xf numFmtId="0" fontId="4" fillId="0" borderId="0" xfId="2" applyFont="1" applyProtection="1"/>
    <xf numFmtId="0" fontId="0" fillId="0" borderId="0" xfId="0" applyAlignment="1">
      <alignment vertical="center" wrapText="1"/>
    </xf>
    <xf numFmtId="8" fontId="0" fillId="0" borderId="0" xfId="0" applyNumberFormat="1" applyAlignment="1">
      <alignment horizontal="right" vertical="center" wrapText="1"/>
    </xf>
    <xf numFmtId="0" fontId="0" fillId="0" borderId="0" xfId="0" applyBorder="1" applyAlignment="1">
      <alignment wrapText="1"/>
    </xf>
    <xf numFmtId="0" fontId="0" fillId="0" borderId="0" xfId="0"/>
    <xf numFmtId="0" fontId="0" fillId="0" borderId="1" xfId="0" applyBorder="1"/>
    <xf numFmtId="165" fontId="0" fillId="0" borderId="0" xfId="0" applyNumberFormat="1" applyFill="1" applyBorder="1"/>
    <xf numFmtId="165" fontId="0" fillId="2" borderId="2" xfId="0" applyNumberForma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166" fontId="8" fillId="3" borderId="1" xfId="3" applyNumberFormat="1" applyFont="1" applyFill="1" applyBorder="1" applyAlignment="1">
      <alignment horizontal="center" vertical="center"/>
    </xf>
    <xf numFmtId="8" fontId="0" fillId="3" borderId="1" xfId="0" applyNumberForma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right" vertical="center" wrapText="1"/>
    </xf>
    <xf numFmtId="0" fontId="3" fillId="0" borderId="1" xfId="2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2" xfId="0" applyBorder="1"/>
    <xf numFmtId="8" fontId="0" fillId="4" borderId="1" xfId="0" applyNumberFormat="1" applyFill="1" applyBorder="1" applyAlignment="1">
      <alignment horizontal="right" vertical="center" wrapText="1"/>
    </xf>
  </cellXfs>
  <cellStyles count="4">
    <cellStyle name="Coma" xfId="3" builtinId="3"/>
    <cellStyle name="Normal" xfId="0" builtinId="0"/>
    <cellStyle name="Normal_Full1" xfId="2" xr:uid="{00000000-0005-0000-0000-00000100000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2257425</xdr:colOff>
      <xdr:row>4</xdr:row>
      <xdr:rowOff>114300</xdr:rowOff>
    </xdr:to>
    <xdr:pic>
      <xdr:nvPicPr>
        <xdr:cNvPr id="2" name="Imatge 1" descr="logotip FG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0"/>
          <a:ext cx="225742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K59"/>
  <sheetViews>
    <sheetView tabSelected="1" topLeftCell="A22" zoomScale="85" zoomScaleNormal="85" workbookViewId="0">
      <selection activeCell="L36" sqref="L36"/>
    </sheetView>
  </sheetViews>
  <sheetFormatPr defaultColWidth="9.140625" defaultRowHeight="15" x14ac:dyDescent="0.25"/>
  <cols>
    <col min="1" max="1" width="4.28515625" customWidth="1"/>
    <col min="2" max="2" width="45" customWidth="1"/>
    <col min="3" max="3" width="55.140625" style="17" customWidth="1"/>
    <col min="4" max="4" width="17.85546875" style="17" customWidth="1"/>
    <col min="5" max="5" width="29.140625" style="1" customWidth="1"/>
    <col min="6" max="6" width="2.42578125" customWidth="1"/>
    <col min="7" max="7" width="15" hidden="1" customWidth="1"/>
    <col min="8" max="8" width="15" style="23" customWidth="1"/>
    <col min="9" max="9" width="15.7109375" customWidth="1"/>
  </cols>
  <sheetData>
    <row r="7" spans="1:11" ht="18" x14ac:dyDescent="0.25">
      <c r="A7" s="8"/>
      <c r="B7" s="9" t="s">
        <v>4</v>
      </c>
      <c r="C7" s="9"/>
      <c r="D7" s="9"/>
      <c r="E7" s="8"/>
      <c r="F7" s="8"/>
      <c r="G7" s="8"/>
      <c r="H7" s="8"/>
      <c r="I7" s="8"/>
      <c r="J7" s="8"/>
      <c r="K7" s="8"/>
    </row>
    <row r="8" spans="1:11" ht="18" x14ac:dyDescent="0.25">
      <c r="A8" s="10"/>
      <c r="B8" s="10" t="s">
        <v>5</v>
      </c>
      <c r="C8" s="10"/>
      <c r="D8" s="10"/>
      <c r="E8" s="10" t="s">
        <v>68</v>
      </c>
      <c r="F8" s="10"/>
      <c r="G8" s="10"/>
      <c r="H8" s="10"/>
      <c r="I8" s="10"/>
      <c r="J8" s="10"/>
      <c r="K8" s="10"/>
    </row>
    <row r="9" spans="1:11" ht="36" x14ac:dyDescent="0.25">
      <c r="A9" s="10"/>
      <c r="B9" s="10" t="s">
        <v>6</v>
      </c>
      <c r="C9" s="10"/>
      <c r="D9" s="10"/>
      <c r="E9" s="10" t="s">
        <v>58</v>
      </c>
      <c r="F9" s="10"/>
      <c r="G9" s="10"/>
      <c r="H9" s="10"/>
      <c r="I9" s="10"/>
      <c r="J9" s="10"/>
      <c r="K9" s="10"/>
    </row>
    <row r="10" spans="1:11" ht="18" x14ac:dyDescent="0.25">
      <c r="B10" s="10" t="s">
        <v>7</v>
      </c>
      <c r="C10" s="10"/>
      <c r="D10" s="10"/>
      <c r="E10" s="10" t="s">
        <v>59</v>
      </c>
    </row>
    <row r="11" spans="1:11" ht="18" x14ac:dyDescent="0.25">
      <c r="B11" s="10"/>
      <c r="C11" s="10"/>
      <c r="D11" s="10"/>
    </row>
    <row r="12" spans="1:11" x14ac:dyDescent="0.25">
      <c r="B12" s="40" t="s">
        <v>3</v>
      </c>
      <c r="C12" s="41"/>
      <c r="D12" s="2"/>
      <c r="E12" s="4"/>
    </row>
    <row r="13" spans="1:11" x14ac:dyDescent="0.25">
      <c r="B13" s="40" t="s">
        <v>0</v>
      </c>
      <c r="C13" s="41"/>
      <c r="D13" s="2"/>
      <c r="E13" s="4"/>
    </row>
    <row r="14" spans="1:11" x14ac:dyDescent="0.25">
      <c r="B14" s="40" t="s">
        <v>8</v>
      </c>
      <c r="C14" s="41"/>
      <c r="D14" s="2"/>
      <c r="E14" s="4"/>
    </row>
    <row r="15" spans="1:11" x14ac:dyDescent="0.25">
      <c r="B15" s="40" t="s">
        <v>9</v>
      </c>
      <c r="C15" s="41"/>
      <c r="D15" s="2"/>
      <c r="E15" s="4"/>
    </row>
    <row r="16" spans="1:11" x14ac:dyDescent="0.25">
      <c r="B16" s="40" t="s">
        <v>10</v>
      </c>
      <c r="C16" s="41"/>
      <c r="D16" s="2"/>
      <c r="E16" s="4"/>
    </row>
    <row r="17" spans="2:9" x14ac:dyDescent="0.25">
      <c r="B17" s="40"/>
      <c r="C17" s="41"/>
      <c r="D17" s="2"/>
      <c r="E17" s="3"/>
    </row>
    <row r="18" spans="2:9" x14ac:dyDescent="0.25">
      <c r="B18" s="40" t="s">
        <v>2</v>
      </c>
      <c r="C18" s="41"/>
      <c r="D18" s="2"/>
      <c r="E18" s="4"/>
    </row>
    <row r="19" spans="2:9" x14ac:dyDescent="0.25">
      <c r="B19" s="40" t="s">
        <v>1</v>
      </c>
      <c r="C19" s="41"/>
      <c r="D19" s="2"/>
      <c r="E19" s="4"/>
    </row>
    <row r="20" spans="2:9" x14ac:dyDescent="0.25">
      <c r="B20" s="37"/>
      <c r="C20" s="37"/>
      <c r="D20" s="6"/>
      <c r="E20" s="11"/>
    </row>
    <row r="21" spans="2:9" s="17" customFormat="1" x14ac:dyDescent="0.25">
      <c r="B21" s="38" t="s">
        <v>56</v>
      </c>
      <c r="C21" s="39"/>
      <c r="D21" s="5"/>
      <c r="E21" s="26"/>
      <c r="H21" s="23"/>
    </row>
    <row r="22" spans="2:9" s="17" customFormat="1" x14ac:dyDescent="0.25">
      <c r="B22" s="38" t="s">
        <v>57</v>
      </c>
      <c r="C22" s="39"/>
      <c r="D22" s="5"/>
      <c r="E22" s="26"/>
      <c r="H22" s="23"/>
    </row>
    <row r="23" spans="2:9" s="23" customFormat="1" x14ac:dyDescent="0.25">
      <c r="B23" s="22"/>
      <c r="C23" s="22"/>
      <c r="D23" s="22"/>
      <c r="E23" s="25"/>
    </row>
    <row r="24" spans="2:9" s="17" customFormat="1" x14ac:dyDescent="0.25">
      <c r="B24" s="22"/>
      <c r="C24" s="22"/>
      <c r="D24" s="22"/>
      <c r="E24" s="11"/>
      <c r="H24" s="23"/>
    </row>
    <row r="25" spans="2:9" s="36" customFormat="1" ht="54" x14ac:dyDescent="0.25">
      <c r="B25" s="33" t="s">
        <v>48</v>
      </c>
      <c r="C25" s="33" t="s">
        <v>49</v>
      </c>
      <c r="D25" s="34" t="s">
        <v>65</v>
      </c>
      <c r="E25" s="34" t="s">
        <v>66</v>
      </c>
      <c r="F25" s="20"/>
      <c r="G25" s="35" t="s">
        <v>53</v>
      </c>
      <c r="H25" s="35" t="s">
        <v>53</v>
      </c>
      <c r="I25" s="35" t="s">
        <v>52</v>
      </c>
    </row>
    <row r="26" spans="2:9" s="17" customFormat="1" x14ac:dyDescent="0.25">
      <c r="B26" s="31" t="s">
        <v>41</v>
      </c>
      <c r="C26" s="31" t="s">
        <v>42</v>
      </c>
      <c r="D26" s="30">
        <v>587.61500000000001</v>
      </c>
      <c r="E26" s="42"/>
      <c r="F26" s="21"/>
      <c r="G26" s="27">
        <v>7</v>
      </c>
      <c r="H26" s="29">
        <v>30</v>
      </c>
      <c r="I26" s="28">
        <f>H26*E26</f>
        <v>0</v>
      </c>
    </row>
    <row r="27" spans="2:9" s="17" customFormat="1" x14ac:dyDescent="0.25">
      <c r="B27" s="31" t="s">
        <v>36</v>
      </c>
      <c r="C27" s="31" t="s">
        <v>37</v>
      </c>
      <c r="D27" s="30">
        <v>73.850999999999999</v>
      </c>
      <c r="E27" s="42"/>
      <c r="F27" s="21"/>
      <c r="G27" s="27">
        <v>1</v>
      </c>
      <c r="H27" s="29">
        <v>3</v>
      </c>
      <c r="I27" s="28">
        <f>H27*E27</f>
        <v>0</v>
      </c>
    </row>
    <row r="28" spans="2:9" s="17" customFormat="1" x14ac:dyDescent="0.25">
      <c r="B28" s="31" t="s">
        <v>34</v>
      </c>
      <c r="C28" s="31" t="s">
        <v>35</v>
      </c>
      <c r="D28" s="30">
        <v>77.558999999999997</v>
      </c>
      <c r="E28" s="42"/>
      <c r="F28" s="21"/>
      <c r="G28" s="27">
        <v>32</v>
      </c>
      <c r="H28" s="29">
        <v>50</v>
      </c>
      <c r="I28" s="28">
        <f>H28*E28</f>
        <v>0</v>
      </c>
    </row>
    <row r="29" spans="2:9" s="17" customFormat="1" ht="30" x14ac:dyDescent="0.25">
      <c r="B29" s="31" t="s">
        <v>33</v>
      </c>
      <c r="C29" s="31" t="s">
        <v>50</v>
      </c>
      <c r="D29" s="30">
        <v>31.414999999999999</v>
      </c>
      <c r="E29" s="42"/>
      <c r="F29" s="21"/>
      <c r="G29" s="27">
        <v>60</v>
      </c>
      <c r="H29" s="29">
        <v>95</v>
      </c>
      <c r="I29" s="28">
        <f>H29*E29</f>
        <v>0</v>
      </c>
    </row>
    <row r="30" spans="2:9" s="17" customFormat="1" x14ac:dyDescent="0.25">
      <c r="B30" s="31" t="s">
        <v>19</v>
      </c>
      <c r="C30" s="31" t="s">
        <v>20</v>
      </c>
      <c r="D30" s="30">
        <v>611.202</v>
      </c>
      <c r="E30" s="42"/>
      <c r="F30" s="21"/>
      <c r="G30" s="27">
        <v>1</v>
      </c>
      <c r="H30" s="29">
        <v>2</v>
      </c>
      <c r="I30" s="28">
        <f t="shared" ref="I30" si="0">H30*E30</f>
        <v>0</v>
      </c>
    </row>
    <row r="31" spans="2:9" s="17" customFormat="1" x14ac:dyDescent="0.25">
      <c r="B31" s="31" t="s">
        <v>21</v>
      </c>
      <c r="C31" s="31" t="s">
        <v>22</v>
      </c>
      <c r="D31" s="30">
        <v>10.815</v>
      </c>
      <c r="E31" s="42"/>
      <c r="F31" s="21"/>
      <c r="G31" s="27">
        <v>3</v>
      </c>
      <c r="H31" s="29">
        <v>8</v>
      </c>
      <c r="I31" s="28">
        <f t="shared" ref="I31:I38" si="1">H31*E31</f>
        <v>0</v>
      </c>
    </row>
    <row r="32" spans="2:9" s="17" customFormat="1" x14ac:dyDescent="0.25">
      <c r="B32" s="31" t="s">
        <v>23</v>
      </c>
      <c r="C32" s="31" t="s">
        <v>24</v>
      </c>
      <c r="D32" s="30">
        <v>8.9610000000000003</v>
      </c>
      <c r="E32" s="42"/>
      <c r="F32" s="21"/>
      <c r="G32" s="27">
        <v>1</v>
      </c>
      <c r="H32" s="29">
        <v>2</v>
      </c>
      <c r="I32" s="28">
        <f t="shared" si="1"/>
        <v>0</v>
      </c>
    </row>
    <row r="33" spans="2:9" s="17" customFormat="1" x14ac:dyDescent="0.25">
      <c r="B33" s="31" t="s">
        <v>25</v>
      </c>
      <c r="C33" s="31" t="s">
        <v>26</v>
      </c>
      <c r="D33" s="30">
        <v>30.797000000000001</v>
      </c>
      <c r="E33" s="42"/>
      <c r="F33" s="21"/>
      <c r="G33" s="27">
        <v>1</v>
      </c>
      <c r="H33" s="29">
        <v>23</v>
      </c>
      <c r="I33" s="28">
        <f t="shared" si="1"/>
        <v>0</v>
      </c>
    </row>
    <row r="34" spans="2:9" s="17" customFormat="1" x14ac:dyDescent="0.25">
      <c r="B34" s="31" t="s">
        <v>27</v>
      </c>
      <c r="C34" s="31" t="s">
        <v>28</v>
      </c>
      <c r="D34" s="30">
        <v>89.301000000000002</v>
      </c>
      <c r="E34" s="42"/>
      <c r="F34" s="21"/>
      <c r="G34" s="27">
        <v>28</v>
      </c>
      <c r="H34" s="29">
        <v>27</v>
      </c>
      <c r="I34" s="28">
        <f t="shared" si="1"/>
        <v>0</v>
      </c>
    </row>
    <row r="35" spans="2:9" s="17" customFormat="1" x14ac:dyDescent="0.25">
      <c r="B35" s="31" t="s">
        <v>29</v>
      </c>
      <c r="C35" s="31" t="s">
        <v>30</v>
      </c>
      <c r="D35" s="30">
        <v>92.597000000000008</v>
      </c>
      <c r="E35" s="42"/>
      <c r="F35" s="21"/>
      <c r="G35" s="27">
        <v>1</v>
      </c>
      <c r="H35" s="29">
        <v>10</v>
      </c>
      <c r="I35" s="28">
        <f t="shared" si="1"/>
        <v>0</v>
      </c>
    </row>
    <row r="36" spans="2:9" s="17" customFormat="1" x14ac:dyDescent="0.25">
      <c r="B36" s="31" t="s">
        <v>31</v>
      </c>
      <c r="C36" s="31" t="s">
        <v>32</v>
      </c>
      <c r="D36" s="30">
        <v>9.8879999999999999</v>
      </c>
      <c r="E36" s="42"/>
      <c r="F36" s="21"/>
      <c r="G36" s="27">
        <v>1</v>
      </c>
      <c r="H36" s="29">
        <v>2</v>
      </c>
      <c r="I36" s="28">
        <f t="shared" si="1"/>
        <v>0</v>
      </c>
    </row>
    <row r="37" spans="2:9" s="17" customFormat="1" x14ac:dyDescent="0.25">
      <c r="B37" s="31" t="s">
        <v>43</v>
      </c>
      <c r="C37" s="31" t="s">
        <v>44</v>
      </c>
      <c r="D37" s="30">
        <v>3.1930000000000001</v>
      </c>
      <c r="E37" s="42"/>
      <c r="F37" s="21"/>
      <c r="G37" s="27">
        <v>1</v>
      </c>
      <c r="H37" s="29">
        <v>2</v>
      </c>
      <c r="I37" s="28">
        <f t="shared" si="1"/>
        <v>0</v>
      </c>
    </row>
    <row r="38" spans="2:9" x14ac:dyDescent="0.25">
      <c r="B38" s="31" t="s">
        <v>45</v>
      </c>
      <c r="C38" s="31" t="s">
        <v>46</v>
      </c>
      <c r="D38" s="30">
        <v>8.1370000000000005</v>
      </c>
      <c r="E38" s="42"/>
      <c r="F38" s="21"/>
      <c r="G38" s="27">
        <v>40</v>
      </c>
      <c r="H38" s="29">
        <v>4</v>
      </c>
      <c r="I38" s="28">
        <f t="shared" si="1"/>
        <v>0</v>
      </c>
    </row>
    <row r="39" spans="2:9" s="23" customFormat="1" x14ac:dyDescent="0.25">
      <c r="B39" s="32" t="s">
        <v>60</v>
      </c>
      <c r="C39" s="32" t="s">
        <v>67</v>
      </c>
      <c r="D39" s="30">
        <v>5.3560000000000008</v>
      </c>
      <c r="E39" s="42"/>
      <c r="F39" s="21"/>
      <c r="G39" s="27"/>
      <c r="H39" s="29">
        <v>40</v>
      </c>
      <c r="I39" s="28">
        <f t="shared" ref="I39:I44" si="2">H39*E39</f>
        <v>0</v>
      </c>
    </row>
    <row r="40" spans="2:9" s="17" customFormat="1" x14ac:dyDescent="0.25">
      <c r="B40" s="31" t="s">
        <v>38</v>
      </c>
      <c r="C40" s="31" t="s">
        <v>39</v>
      </c>
      <c r="D40" s="30">
        <v>67.156000000000006</v>
      </c>
      <c r="E40" s="42"/>
      <c r="F40" s="21"/>
      <c r="G40" s="27">
        <v>14</v>
      </c>
      <c r="H40" s="29">
        <v>12</v>
      </c>
      <c r="I40" s="28">
        <f t="shared" si="2"/>
        <v>0</v>
      </c>
    </row>
    <row r="41" spans="2:9" s="17" customFormat="1" x14ac:dyDescent="0.25">
      <c r="B41" s="31" t="s">
        <v>40</v>
      </c>
      <c r="C41" s="31" t="s">
        <v>51</v>
      </c>
      <c r="D41" s="30">
        <v>73.953999999999994</v>
      </c>
      <c r="E41" s="42"/>
      <c r="F41" s="21"/>
      <c r="G41" s="27">
        <v>8</v>
      </c>
      <c r="H41" s="29">
        <v>10</v>
      </c>
      <c r="I41" s="28">
        <f t="shared" si="2"/>
        <v>0</v>
      </c>
    </row>
    <row r="42" spans="2:9" s="23" customFormat="1" x14ac:dyDescent="0.25">
      <c r="B42" s="32" t="s">
        <v>61</v>
      </c>
      <c r="C42" s="32" t="s">
        <v>62</v>
      </c>
      <c r="D42" s="30">
        <v>167.16900000000001</v>
      </c>
      <c r="E42" s="42"/>
      <c r="F42" s="21"/>
      <c r="G42" s="27"/>
      <c r="H42" s="29">
        <v>30</v>
      </c>
      <c r="I42" s="28">
        <f t="shared" si="2"/>
        <v>0</v>
      </c>
    </row>
    <row r="43" spans="2:9" s="17" customFormat="1" x14ac:dyDescent="0.25">
      <c r="B43" s="31" t="s">
        <v>47</v>
      </c>
      <c r="C43" s="31" t="s">
        <v>54</v>
      </c>
      <c r="D43" s="30">
        <v>15.655999999999999</v>
      </c>
      <c r="E43" s="42"/>
      <c r="F43" s="21"/>
      <c r="G43" s="27">
        <v>1</v>
      </c>
      <c r="H43" s="29">
        <v>2</v>
      </c>
      <c r="I43" s="28">
        <f t="shared" si="2"/>
        <v>0</v>
      </c>
    </row>
    <row r="44" spans="2:9" s="23" customFormat="1" x14ac:dyDescent="0.25">
      <c r="B44" s="32" t="s">
        <v>63</v>
      </c>
      <c r="C44" s="32" t="s">
        <v>64</v>
      </c>
      <c r="D44" s="30">
        <v>27.192</v>
      </c>
      <c r="E44" s="42"/>
      <c r="F44" s="21"/>
      <c r="G44" s="27"/>
      <c r="H44" s="29">
        <v>2</v>
      </c>
      <c r="I44" s="28">
        <f t="shared" si="2"/>
        <v>0</v>
      </c>
    </row>
    <row r="45" spans="2:9" s="23" customFormat="1" x14ac:dyDescent="0.25">
      <c r="B45" s="20"/>
      <c r="C45" s="20"/>
      <c r="D45" s="20"/>
      <c r="E45" s="21"/>
      <c r="F45" s="21"/>
      <c r="G45" s="6"/>
      <c r="H45" s="6"/>
    </row>
    <row r="46" spans="2:9" s="23" customFormat="1" x14ac:dyDescent="0.25">
      <c r="B46" s="24" t="s">
        <v>55</v>
      </c>
      <c r="C46" s="6"/>
      <c r="D46" s="6"/>
      <c r="F46" s="21"/>
      <c r="G46" s="6"/>
      <c r="H46" s="6"/>
      <c r="I46" s="28">
        <f>SUM(E21:E22) + SUM(I26:I44)</f>
        <v>0</v>
      </c>
    </row>
    <row r="47" spans="2:9" x14ac:dyDescent="0.25">
      <c r="B47" s="24" t="s">
        <v>17</v>
      </c>
      <c r="C47" s="6"/>
      <c r="D47" s="6"/>
      <c r="E47" s="15">
        <v>0.21</v>
      </c>
      <c r="I47" s="28">
        <f>I46*E47</f>
        <v>0</v>
      </c>
    </row>
    <row r="48" spans="2:9" x14ac:dyDescent="0.25">
      <c r="B48" s="24" t="s">
        <v>18</v>
      </c>
      <c r="C48" s="6"/>
      <c r="D48" s="6"/>
      <c r="I48" s="28">
        <f>I46+I47</f>
        <v>0</v>
      </c>
    </row>
    <row r="49" spans="2:8" s="6" customFormat="1" x14ac:dyDescent="0.25">
      <c r="E49" s="7"/>
    </row>
    <row r="51" spans="2:8" ht="15.75" x14ac:dyDescent="0.25">
      <c r="B51" s="12" t="s">
        <v>11</v>
      </c>
      <c r="C51" s="19"/>
      <c r="D51" s="19"/>
    </row>
    <row r="52" spans="2:8" s="17" customFormat="1" ht="15.75" x14ac:dyDescent="0.25">
      <c r="B52" s="19"/>
      <c r="C52" s="19"/>
      <c r="D52" s="19"/>
      <c r="E52" s="18"/>
      <c r="H52" s="23"/>
    </row>
    <row r="53" spans="2:8" x14ac:dyDescent="0.25">
      <c r="B53" s="14" t="s">
        <v>12</v>
      </c>
      <c r="C53" s="14"/>
      <c r="D53" s="14"/>
    </row>
    <row r="54" spans="2:8" x14ac:dyDescent="0.25">
      <c r="B54" s="13"/>
      <c r="C54" s="13"/>
      <c r="D54" s="13"/>
    </row>
    <row r="55" spans="2:8" x14ac:dyDescent="0.25">
      <c r="B55" s="16" t="s">
        <v>15</v>
      </c>
      <c r="C55" s="16"/>
      <c r="D55" s="16"/>
    </row>
    <row r="56" spans="2:8" x14ac:dyDescent="0.25">
      <c r="B56" s="14" t="s">
        <v>16</v>
      </c>
      <c r="C56" s="14"/>
      <c r="D56" s="14"/>
    </row>
    <row r="58" spans="2:8" x14ac:dyDescent="0.25">
      <c r="B58" t="s">
        <v>14</v>
      </c>
    </row>
    <row r="59" spans="2:8" x14ac:dyDescent="0.25">
      <c r="B59" t="s">
        <v>13</v>
      </c>
    </row>
  </sheetData>
  <mergeCells count="11">
    <mergeCell ref="B20:C20"/>
    <mergeCell ref="B21:C21"/>
    <mergeCell ref="B22:C22"/>
    <mergeCell ref="B12:C12"/>
    <mergeCell ref="B13:C13"/>
    <mergeCell ref="B14:C14"/>
    <mergeCell ref="B15:C15"/>
    <mergeCell ref="B16:C16"/>
    <mergeCell ref="B17:C17"/>
    <mergeCell ref="B18:C18"/>
    <mergeCell ref="B19:C19"/>
  </mergeCells>
  <pageMargins left="0.7" right="0.7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Francesc Llampallas i Miro</cp:lastModifiedBy>
  <cp:lastPrinted>2020-01-16T11:08:50Z</cp:lastPrinted>
  <dcterms:created xsi:type="dcterms:W3CDTF">2015-04-21T11:58:08Z</dcterms:created>
  <dcterms:modified xsi:type="dcterms:W3CDTF">2024-11-07T13:23:39Z</dcterms:modified>
</cp:coreProperties>
</file>