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4AED7A28-BED2-4F59-B93C-9C3B9A545A42}" xr6:coauthVersionLast="47" xr6:coauthVersionMax="47" xr10:uidLastSave="{00000000-0000-0000-0000-000000000000}"/>
  <bookViews>
    <workbookView xWindow="-28920" yWindow="-120" windowWidth="29040" windowHeight="15840" tabRatio="525" xr2:uid="{00000000-000D-0000-FFFF-FFFF00000000}"/>
  </bookViews>
  <sheets>
    <sheet name="2025 PLANTILL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4" l="1"/>
  <c r="F25" i="4"/>
  <c r="F26" i="4"/>
  <c r="F27" i="4"/>
  <c r="F28" i="4"/>
  <c r="F29" i="4"/>
  <c r="F30" i="4"/>
  <c r="F31" i="4"/>
  <c r="F32" i="4"/>
  <c r="F34" i="4"/>
  <c r="F35" i="4"/>
  <c r="F36" i="4"/>
  <c r="F37" i="4"/>
  <c r="F39" i="4"/>
  <c r="F40" i="4"/>
  <c r="F41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2" i="4"/>
  <c r="F63" i="4"/>
  <c r="F64" i="4"/>
  <c r="F65" i="4"/>
  <c r="F66" i="4"/>
  <c r="F67" i="4"/>
  <c r="F68" i="4"/>
  <c r="F69" i="4"/>
  <c r="F70" i="4"/>
  <c r="F71" i="4"/>
  <c r="F73" i="4"/>
  <c r="F74" i="4"/>
  <c r="F75" i="4"/>
  <c r="F77" i="4"/>
  <c r="F78" i="4"/>
  <c r="F79" i="4"/>
  <c r="F80" i="4"/>
  <c r="F82" i="4"/>
  <c r="F83" i="4"/>
  <c r="F85" i="4"/>
  <c r="F86" i="4"/>
  <c r="F87" i="4"/>
  <c r="F88" i="4"/>
  <c r="F89" i="4"/>
  <c r="F90" i="4"/>
  <c r="F91" i="4"/>
  <c r="F92" i="4"/>
  <c r="F93" i="4"/>
  <c r="F95" i="4"/>
  <c r="F96" i="4"/>
  <c r="F97" i="4"/>
  <c r="F98" i="4"/>
  <c r="F99" i="4"/>
  <c r="F101" i="4"/>
  <c r="F102" i="4"/>
  <c r="F104" i="4"/>
  <c r="F105" i="4"/>
  <c r="F106" i="4"/>
  <c r="F107" i="4"/>
  <c r="F109" i="4"/>
  <c r="F110" i="4"/>
  <c r="F111" i="4"/>
  <c r="F112" i="4"/>
  <c r="F113" i="4"/>
  <c r="F114" i="4"/>
  <c r="F116" i="4"/>
  <c r="F117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4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5" i="4" s="1"/>
  <c r="A26" i="4" s="1"/>
  <c r="A27" i="4" s="1"/>
  <c r="A28" i="4" s="1"/>
  <c r="A29" i="4" s="1"/>
  <c r="A30" i="4" s="1"/>
  <c r="A31" i="4" s="1"/>
  <c r="E120" i="4" l="1"/>
  <c r="F120" i="4" s="1"/>
  <c r="A34" i="4"/>
  <c r="A35" i="4" s="1"/>
  <c r="A36" i="4" s="1"/>
  <c r="A39" i="4" s="1"/>
  <c r="A40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2" i="4" s="1"/>
  <c r="A63" i="4" s="1"/>
  <c r="A64" i="4" s="1"/>
  <c r="A65" i="4" s="1"/>
  <c r="A66" i="4" s="1"/>
  <c r="A67" i="4" s="1"/>
  <c r="A68" i="4" s="1"/>
  <c r="A69" i="4" s="1"/>
  <c r="A70" i="4" s="1"/>
  <c r="A73" i="4" s="1"/>
  <c r="A74" i="4" s="1"/>
  <c r="A77" i="4" s="1"/>
  <c r="A78" i="4" s="1"/>
  <c r="A79" i="4" l="1"/>
  <c r="A82" i="4" s="1"/>
  <c r="A85" i="4" s="1"/>
  <c r="A86" i="4" s="1"/>
  <c r="A87" i="4" s="1"/>
  <c r="A88" i="4" s="1"/>
  <c r="A89" i="4" s="1"/>
  <c r="A90" i="4" s="1"/>
  <c r="A91" i="4" s="1"/>
  <c r="A92" i="4" s="1"/>
  <c r="A95" i="4" s="1"/>
  <c r="A96" i="4" s="1"/>
  <c r="A97" i="4" s="1"/>
  <c r="A98" i="4" s="1"/>
  <c r="A105" i="4" s="1"/>
  <c r="A106" i="4" s="1"/>
  <c r="A109" i="4" s="1"/>
  <c r="A110" i="4" s="1"/>
  <c r="A111" i="4" s="1"/>
  <c r="A112" i="4" s="1"/>
  <c r="A113" i="4" s="1"/>
  <c r="A116" i="4" s="1"/>
  <c r="A117" i="4" s="1"/>
</calcChain>
</file>

<file path=xl/sharedStrings.xml><?xml version="1.0" encoding="utf-8"?>
<sst xmlns="http://schemas.openxmlformats.org/spreadsheetml/2006/main" count="381" uniqueCount="190">
  <si>
    <t>TIPUS CONTR.</t>
  </si>
  <si>
    <t>UBICACIÓ</t>
  </si>
  <si>
    <t>PREU</t>
  </si>
  <si>
    <t>LV8-1V</t>
  </si>
  <si>
    <t>FLUOROSCOPIA</t>
  </si>
  <si>
    <t>LV8-IV</t>
  </si>
  <si>
    <t>HEMODINAMICA</t>
  </si>
  <si>
    <t>ENDOSCOPIES</t>
  </si>
  <si>
    <t>LD24-1MCB</t>
  </si>
  <si>
    <t>PREMATURS</t>
  </si>
  <si>
    <t>LV8-1MCB</t>
  </si>
  <si>
    <t>ANATOMIA PATOLOGICA</t>
  </si>
  <si>
    <t>CENTRALETA PRIMARI</t>
  </si>
  <si>
    <t>ADMISSIO URGENCIES</t>
  </si>
  <si>
    <t>POLITRAUMA URGENCIES</t>
  </si>
  <si>
    <t>URGÈNCIES DISPENSADOR P00B62</t>
  </si>
  <si>
    <t>CPD INFORMATICA SAI 2</t>
  </si>
  <si>
    <t>CPD INFORMATICA SAI 1</t>
  </si>
  <si>
    <t>RX RACK INFO</t>
  </si>
  <si>
    <t>SEGURETAT</t>
  </si>
  <si>
    <t>UCI PEDIATRIA  BOXOS ALA B</t>
  </si>
  <si>
    <t>U6B telemetria central radio</t>
  </si>
  <si>
    <t xml:space="preserve"> U6C Electrofisiologia</t>
  </si>
  <si>
    <t xml:space="preserve">U6B PC telemetria pc CONTROL </t>
  </si>
  <si>
    <t>RELACIÓ DE 27 SAIS</t>
  </si>
  <si>
    <t>UBICACIÓ PLANTA 5</t>
  </si>
  <si>
    <t>UBICACIÓ PLANTA 6</t>
  </si>
  <si>
    <t>11B0223635</t>
  </si>
  <si>
    <t>17B0299241</t>
  </si>
  <si>
    <t>11D0229504</t>
  </si>
  <si>
    <t>14D0267483</t>
  </si>
  <si>
    <t>232011D02057</t>
  </si>
  <si>
    <t>232017D71320</t>
  </si>
  <si>
    <t>681LA000160 - 17D0403020</t>
  </si>
  <si>
    <t>REF.</t>
  </si>
  <si>
    <t>UCI - BOXOS</t>
  </si>
  <si>
    <t>SALA PARTS</t>
  </si>
  <si>
    <t>URGENCIES - POLITRAUMA</t>
  </si>
  <si>
    <t>HEMODIALISIS - PLANTA AIGUA</t>
  </si>
  <si>
    <t>QUIROFANS</t>
  </si>
  <si>
    <t>HEMODIALISIS - CRONICS</t>
  </si>
  <si>
    <t>07AB16434</t>
  </si>
  <si>
    <t xml:space="preserve">232012A70488 </t>
  </si>
  <si>
    <t>232012B70090</t>
  </si>
  <si>
    <t>232012B71528</t>
  </si>
  <si>
    <t>232012B71529</t>
  </si>
  <si>
    <t>232013A70721</t>
  </si>
  <si>
    <t>0000408116</t>
  </si>
  <si>
    <t>232013A72065</t>
  </si>
  <si>
    <t>0000415657</t>
  </si>
  <si>
    <t>16A0284253</t>
  </si>
  <si>
    <t>13B0252204</t>
  </si>
  <si>
    <t>16A0284254</t>
  </si>
  <si>
    <t>201810D00151</t>
  </si>
  <si>
    <t>16A0280910</t>
  </si>
  <si>
    <t>000420667</t>
  </si>
  <si>
    <t>0000407192</t>
  </si>
  <si>
    <t>13B0250373</t>
  </si>
  <si>
    <t>10D0207612</t>
  </si>
  <si>
    <t>11B0223634</t>
  </si>
  <si>
    <t>UCO.BOX 1,2,7 i 8.</t>
  </si>
  <si>
    <t>UCO.UNITAT CORONARIA.</t>
  </si>
  <si>
    <t>QUIROFAN 1</t>
  </si>
  <si>
    <t>QUIROFAN 2</t>
  </si>
  <si>
    <t>QUIROFAN 3</t>
  </si>
  <si>
    <t>QUIROFAN 4</t>
  </si>
  <si>
    <t>QUIROFAN 7</t>
  </si>
  <si>
    <t>QUIROFAN 8</t>
  </si>
  <si>
    <t>QUIROFAN 11</t>
  </si>
  <si>
    <t>QUIROFANS PRE</t>
  </si>
  <si>
    <t>QUIROFAN 9</t>
  </si>
  <si>
    <t>QUIROFAN 10</t>
  </si>
  <si>
    <t>QUIROFANS REA</t>
  </si>
  <si>
    <t>13C0255645</t>
  </si>
  <si>
    <t>0000444124</t>
  </si>
  <si>
    <t>12C0239080</t>
  </si>
  <si>
    <t>14A0261500</t>
  </si>
  <si>
    <t>UBICACIÓ PLANTA -1</t>
  </si>
  <si>
    <t>UBICACIÓ PLANTA -2</t>
  </si>
  <si>
    <t>232016D73386</t>
  </si>
  <si>
    <t>232019A70900</t>
  </si>
  <si>
    <t>232014B72166</t>
  </si>
  <si>
    <t>291820C00788</t>
  </si>
  <si>
    <t>0000476685</t>
  </si>
  <si>
    <t>UBICACIÓ PLANTA 0</t>
  </si>
  <si>
    <t>INTERVENCIONISME SALA 1</t>
  </si>
  <si>
    <t>INTERVENCIONISME SALA 2</t>
  </si>
  <si>
    <t>INTERVENCIONISME SALA 3</t>
  </si>
  <si>
    <t>INTERVENCIONISME GENERAL</t>
  </si>
  <si>
    <t>CPD-LABORATORI</t>
  </si>
  <si>
    <t>MAMOGRAFIA</t>
  </si>
  <si>
    <t>RX TELEMANDO</t>
  </si>
  <si>
    <t>CENTRALETA PCI</t>
  </si>
  <si>
    <t>CENTRALETA MODEMS</t>
  </si>
  <si>
    <t>CENTRALETA MESSENGER PC</t>
  </si>
  <si>
    <t>CENTRALETA ORDINADORS</t>
  </si>
  <si>
    <t>0000468053</t>
  </si>
  <si>
    <t>0000468054</t>
  </si>
  <si>
    <t>0000468055</t>
  </si>
  <si>
    <t>0000467293</t>
  </si>
  <si>
    <t>02B015200</t>
  </si>
  <si>
    <t>232019A00053</t>
  </si>
  <si>
    <t>232012A70138</t>
  </si>
  <si>
    <t>232015a02653</t>
  </si>
  <si>
    <t>232008C71567</t>
  </si>
  <si>
    <t>232014d02822</t>
  </si>
  <si>
    <t>232013A01602</t>
  </si>
  <si>
    <t>232014D06661</t>
  </si>
  <si>
    <t>232017A03932</t>
  </si>
  <si>
    <t>232018B03211</t>
  </si>
  <si>
    <t>232014D11161</t>
  </si>
  <si>
    <t>0000422622</t>
  </si>
  <si>
    <t>232018B00674</t>
  </si>
  <si>
    <t>UBICACIÓ PLANTA 1</t>
  </si>
  <si>
    <t>UCI SERVIDOR - HAB</t>
  </si>
  <si>
    <t>UCI INFORMATICA-BOXOS</t>
  </si>
  <si>
    <t>OFICINA TALLER</t>
  </si>
  <si>
    <t>MANTENIMENT</t>
  </si>
  <si>
    <t>EDIFICI TECNIC</t>
  </si>
  <si>
    <t>TALLER ELECTROMEDICINA</t>
  </si>
  <si>
    <t xml:space="preserve"> CPD - INFOR U1A</t>
  </si>
  <si>
    <t>05AB21099</t>
  </si>
  <si>
    <t>232015A70456</t>
  </si>
  <si>
    <t>232015D02980</t>
  </si>
  <si>
    <t>232017D03808</t>
  </si>
  <si>
    <t>291819D08832</t>
  </si>
  <si>
    <t>232015C02012</t>
  </si>
  <si>
    <t>232021A01359</t>
  </si>
  <si>
    <t>291817D08364</t>
  </si>
  <si>
    <t>UBICACIÓ PLANTA 2</t>
  </si>
  <si>
    <t>291820A10260</t>
  </si>
  <si>
    <t>0000443810.</t>
  </si>
  <si>
    <t>REANIMACIÓ ENDOLLS I ALTRES.</t>
  </si>
  <si>
    <t>REANIMACIÓ CAPÇALS.</t>
  </si>
  <si>
    <t>UBICACIÓ PLANTA 3</t>
  </si>
  <si>
    <t>U5A CAMARES CCTV</t>
  </si>
  <si>
    <t>ENDOSCÒPIES</t>
  </si>
  <si>
    <t>ENDOSCÒPIES - SALA QUIROFANADA</t>
  </si>
  <si>
    <t xml:space="preserve"> P05A41-A.COVID(DAVANT ASCENSORS)</t>
  </si>
  <si>
    <t>0000434146</t>
  </si>
  <si>
    <t>0000464058</t>
  </si>
  <si>
    <t>0232016D03678</t>
  </si>
  <si>
    <t>0000455442</t>
  </si>
  <si>
    <t>0000446093.</t>
  </si>
  <si>
    <t>U6B ECOGRAF ESAOTE</t>
  </si>
  <si>
    <t>232022B05217</t>
  </si>
  <si>
    <t>UCI COVID.HAB.</t>
  </si>
  <si>
    <t>UCI COVID.HAB.924-930.</t>
  </si>
  <si>
    <t>UCI COVID.HAB.916-923.</t>
  </si>
  <si>
    <t>UBICACIÓ PLANTA 9</t>
  </si>
  <si>
    <t>291819A17023</t>
  </si>
  <si>
    <t>291819D08827</t>
  </si>
  <si>
    <t>291819D08831</t>
  </si>
  <si>
    <t>UBICACIÓ CCEE</t>
  </si>
  <si>
    <t>CCEE CE1C07.PLANTA 1º.</t>
  </si>
  <si>
    <t>CCEE 0 A 13</t>
  </si>
  <si>
    <t>CCEE 0 A 09</t>
  </si>
  <si>
    <t>CCEE 0 A 07</t>
  </si>
  <si>
    <t>CPD - CCEE</t>
  </si>
  <si>
    <t>291819D08830</t>
  </si>
  <si>
    <t>232022A72296</t>
  </si>
  <si>
    <t>232022B05216</t>
  </si>
  <si>
    <t>232021B05953</t>
  </si>
  <si>
    <t>000465013</t>
  </si>
  <si>
    <t>UBICACIÓ ÀREA GOVERN</t>
  </si>
  <si>
    <t>INFORMATICA 1 PLANTA 2</t>
  </si>
  <si>
    <t>INFORMATICA 2 PLANTA 2</t>
  </si>
  <si>
    <t>232010D70342</t>
  </si>
  <si>
    <t>232015B70464</t>
  </si>
  <si>
    <t>TOTAL</t>
  </si>
  <si>
    <t>Nº</t>
  </si>
  <si>
    <t>LABORATORI FIV</t>
  </si>
  <si>
    <t>SALA TECNICA QUADRE CONTROLCLIMA</t>
  </si>
  <si>
    <t>232023D03846</t>
  </si>
  <si>
    <t>UBICACIÓ PLANTA 8 C</t>
  </si>
  <si>
    <t>PLANTA AIGÜES U8C</t>
  </si>
  <si>
    <t>232023D03871</t>
  </si>
  <si>
    <t>UBICACIÓ PLANTA 4 C</t>
  </si>
  <si>
    <t>P05C24 CONSUL INFER DIGESTIU</t>
  </si>
  <si>
    <t>232023D71048</t>
  </si>
  <si>
    <t xml:space="preserve"> 291819A17021</t>
  </si>
  <si>
    <t>PEDIATRIA URGÈNCIES U3A</t>
  </si>
  <si>
    <t>15C0278951</t>
  </si>
  <si>
    <t>Antic RX. Endoscòpies sales 1 i 3</t>
  </si>
  <si>
    <t>Uci PEDIATRIA  reserva ALA B</t>
  </si>
  <si>
    <t>10D0211732</t>
  </si>
  <si>
    <t>Model d'oferta econòmica</t>
  </si>
  <si>
    <t>Import licitació sense IVA</t>
  </si>
  <si>
    <t>Import licitació amb IVA</t>
  </si>
  <si>
    <t>Import ofert sense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</si>
</sst>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24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1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/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1" fillId="0" borderId="3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6" fillId="0" borderId="0" xfId="0" applyFont="1"/>
    <xf numFmtId="0" fontId="1" fillId="6" borderId="8" xfId="0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0" fillId="2" borderId="0" xfId="0" applyFill="1"/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7" fillId="0" borderId="10" xfId="0" applyNumberFormat="1" applyFont="1" applyBorder="1"/>
    <xf numFmtId="0" fontId="1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8" xfId="0" applyFont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164" fontId="1" fillId="9" borderId="5" xfId="0" applyNumberFormat="1" applyFont="1" applyFill="1" applyBorder="1" applyAlignment="1">
      <alignment horizontal="center"/>
    </xf>
    <xf numFmtId="164" fontId="1" fillId="9" borderId="7" xfId="0" applyNumberFormat="1" applyFont="1" applyFill="1" applyBorder="1" applyAlignment="1">
      <alignment horizontal="center"/>
    </xf>
    <xf numFmtId="164" fontId="1" fillId="9" borderId="1" xfId="0" applyNumberFormat="1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0" fontId="5" fillId="9" borderId="0" xfId="0" applyFont="1" applyFill="1"/>
    <xf numFmtId="164" fontId="2" fillId="9" borderId="8" xfId="0" applyNumberFormat="1" applyFont="1" applyFill="1" applyBorder="1" applyAlignment="1">
      <alignment horizontal="center"/>
    </xf>
    <xf numFmtId="164" fontId="1" fillId="9" borderId="8" xfId="0" applyNumberFormat="1" applyFont="1" applyFill="1" applyBorder="1" applyAlignment="1">
      <alignment horizontal="center"/>
    </xf>
    <xf numFmtId="164" fontId="2" fillId="9" borderId="9" xfId="0" applyNumberFormat="1" applyFont="1" applyFill="1" applyBorder="1" applyAlignment="1">
      <alignment horizontal="center"/>
    </xf>
    <xf numFmtId="0" fontId="0" fillId="9" borderId="0" xfId="0" applyFill="1"/>
    <xf numFmtId="164" fontId="7" fillId="9" borderId="1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2"/>
  <sheetViews>
    <sheetView tabSelected="1" zoomScale="85" zoomScaleNormal="85" workbookViewId="0">
      <selection activeCell="L25" sqref="L25"/>
    </sheetView>
  </sheetViews>
  <sheetFormatPr baseColWidth="10" defaultColWidth="9.140625" defaultRowHeight="15" x14ac:dyDescent="0.25"/>
  <cols>
    <col min="1" max="1" width="9.140625" style="44"/>
    <col min="2" max="2" width="29.42578125" customWidth="1"/>
    <col min="3" max="3" width="48.140625" bestFit="1" customWidth="1"/>
    <col min="4" max="4" width="37" bestFit="1" customWidth="1"/>
    <col min="5" max="8" width="26.7109375" bestFit="1" customWidth="1"/>
  </cols>
  <sheetData>
    <row r="1" spans="1:8" ht="31.5" x14ac:dyDescent="0.5">
      <c r="B1" s="2" t="s">
        <v>186</v>
      </c>
      <c r="C1" s="2"/>
      <c r="D1" s="2"/>
      <c r="E1" s="2"/>
      <c r="F1" s="2"/>
      <c r="G1" s="2"/>
      <c r="H1" s="2"/>
    </row>
    <row r="2" spans="1:8" ht="15.75" x14ac:dyDescent="0.25">
      <c r="B2" s="26" t="s">
        <v>24</v>
      </c>
      <c r="C2" s="17"/>
      <c r="D2" s="17"/>
      <c r="E2" s="18"/>
      <c r="F2" s="18"/>
      <c r="G2" s="18"/>
      <c r="H2" s="18"/>
    </row>
    <row r="3" spans="1:8" ht="15.75" x14ac:dyDescent="0.25">
      <c r="A3" s="19" t="s">
        <v>170</v>
      </c>
      <c r="B3" s="19" t="s">
        <v>0</v>
      </c>
      <c r="C3" s="19" t="s">
        <v>1</v>
      </c>
      <c r="D3" s="19" t="s">
        <v>34</v>
      </c>
      <c r="E3" s="20" t="s">
        <v>187</v>
      </c>
      <c r="F3" s="20" t="s">
        <v>188</v>
      </c>
      <c r="G3" s="20" t="s">
        <v>189</v>
      </c>
      <c r="H3" s="20" t="s">
        <v>188</v>
      </c>
    </row>
    <row r="4" spans="1:8" ht="15.75" x14ac:dyDescent="0.25">
      <c r="A4" s="45">
        <v>1</v>
      </c>
      <c r="B4" s="7" t="s">
        <v>3</v>
      </c>
      <c r="C4" s="7" t="s">
        <v>37</v>
      </c>
      <c r="D4" s="9" t="s">
        <v>42</v>
      </c>
      <c r="E4" s="14">
        <v>369.2</v>
      </c>
      <c r="F4" s="14">
        <f>E4*1.21</f>
        <v>446.73199999999997</v>
      </c>
      <c r="G4" s="48"/>
      <c r="H4" s="48"/>
    </row>
    <row r="5" spans="1:8" ht="15.75" x14ac:dyDescent="0.25">
      <c r="A5" s="45">
        <f>+A4+1</f>
        <v>2</v>
      </c>
      <c r="B5" s="7" t="s">
        <v>3</v>
      </c>
      <c r="C5" s="7" t="s">
        <v>36</v>
      </c>
      <c r="D5" s="8" t="s">
        <v>43</v>
      </c>
      <c r="E5" s="14">
        <v>369.2</v>
      </c>
      <c r="F5" s="14">
        <f t="shared" ref="F5:F68" si="0">E5*1.21</f>
        <v>446.73199999999997</v>
      </c>
      <c r="G5" s="48"/>
      <c r="H5" s="48"/>
    </row>
    <row r="6" spans="1:8" ht="15.75" x14ac:dyDescent="0.25">
      <c r="A6" s="45">
        <f t="shared" ref="A6:A22" si="1">+A5+1</f>
        <v>3</v>
      </c>
      <c r="B6" s="7" t="s">
        <v>3</v>
      </c>
      <c r="C6" s="7" t="s">
        <v>36</v>
      </c>
      <c r="D6" s="8" t="s">
        <v>44</v>
      </c>
      <c r="E6" s="14">
        <v>369.2</v>
      </c>
      <c r="F6" s="14">
        <f t="shared" si="0"/>
        <v>446.73199999999997</v>
      </c>
      <c r="G6" s="48"/>
      <c r="H6" s="48"/>
    </row>
    <row r="7" spans="1:8" ht="15.75" x14ac:dyDescent="0.25">
      <c r="A7" s="45">
        <f t="shared" si="1"/>
        <v>4</v>
      </c>
      <c r="B7" s="7" t="s">
        <v>3</v>
      </c>
      <c r="C7" s="7" t="s">
        <v>36</v>
      </c>
      <c r="D7" s="15" t="s">
        <v>45</v>
      </c>
      <c r="E7" s="14">
        <v>369.2</v>
      </c>
      <c r="F7" s="14">
        <f t="shared" si="0"/>
        <v>446.73199999999997</v>
      </c>
      <c r="G7" s="48"/>
      <c r="H7" s="48"/>
    </row>
    <row r="8" spans="1:8" ht="15.75" x14ac:dyDescent="0.25">
      <c r="A8" s="45">
        <f t="shared" si="1"/>
        <v>5</v>
      </c>
      <c r="B8" s="7" t="s">
        <v>3</v>
      </c>
      <c r="C8" s="7" t="s">
        <v>7</v>
      </c>
      <c r="D8" s="16" t="s">
        <v>46</v>
      </c>
      <c r="E8" s="14">
        <v>696.8</v>
      </c>
      <c r="F8" s="14">
        <f t="shared" si="0"/>
        <v>843.12799999999993</v>
      </c>
      <c r="G8" s="48"/>
      <c r="H8" s="48"/>
    </row>
    <row r="9" spans="1:8" ht="15.75" x14ac:dyDescent="0.25">
      <c r="A9" s="45">
        <f t="shared" si="1"/>
        <v>6</v>
      </c>
      <c r="B9" s="7" t="s">
        <v>3</v>
      </c>
      <c r="C9" s="7" t="s">
        <v>6</v>
      </c>
      <c r="D9" s="9" t="s">
        <v>47</v>
      </c>
      <c r="E9" s="14">
        <v>696.8</v>
      </c>
      <c r="F9" s="14">
        <f t="shared" si="0"/>
        <v>843.12799999999993</v>
      </c>
      <c r="G9" s="48"/>
      <c r="H9" s="48"/>
    </row>
    <row r="10" spans="1:8" ht="15.75" x14ac:dyDescent="0.25">
      <c r="A10" s="45">
        <f t="shared" si="1"/>
        <v>7</v>
      </c>
      <c r="B10" s="7" t="s">
        <v>3</v>
      </c>
      <c r="C10" s="7" t="s">
        <v>4</v>
      </c>
      <c r="D10" s="9" t="s">
        <v>48</v>
      </c>
      <c r="E10" s="14">
        <v>369.2</v>
      </c>
      <c r="F10" s="14">
        <f t="shared" si="0"/>
        <v>446.73199999999997</v>
      </c>
      <c r="G10" s="48"/>
      <c r="H10" s="48"/>
    </row>
    <row r="11" spans="1:8" ht="15.75" x14ac:dyDescent="0.25">
      <c r="A11" s="45">
        <f t="shared" si="1"/>
        <v>8</v>
      </c>
      <c r="B11" s="7" t="s">
        <v>3</v>
      </c>
      <c r="C11" s="7" t="s">
        <v>38</v>
      </c>
      <c r="D11" s="8" t="s">
        <v>49</v>
      </c>
      <c r="E11" s="14">
        <v>1300</v>
      </c>
      <c r="F11" s="14">
        <f t="shared" si="0"/>
        <v>1573</v>
      </c>
      <c r="G11" s="48"/>
      <c r="H11" s="48"/>
    </row>
    <row r="12" spans="1:8" ht="15.75" x14ac:dyDescent="0.25">
      <c r="A12" s="45">
        <f t="shared" si="1"/>
        <v>9</v>
      </c>
      <c r="B12" s="7" t="s">
        <v>3</v>
      </c>
      <c r="C12" s="7" t="s">
        <v>62</v>
      </c>
      <c r="D12" s="9" t="s">
        <v>50</v>
      </c>
      <c r="E12" s="14">
        <v>696.8</v>
      </c>
      <c r="F12" s="14">
        <f t="shared" si="0"/>
        <v>843.12799999999993</v>
      </c>
      <c r="G12" s="48"/>
      <c r="H12" s="48"/>
    </row>
    <row r="13" spans="1:8" ht="15.75" x14ac:dyDescent="0.25">
      <c r="A13" s="45">
        <f t="shared" si="1"/>
        <v>10</v>
      </c>
      <c r="B13" s="7" t="s">
        <v>3</v>
      </c>
      <c r="C13" s="7" t="s">
        <v>63</v>
      </c>
      <c r="D13" s="15" t="s">
        <v>51</v>
      </c>
      <c r="E13" s="14">
        <v>696.8</v>
      </c>
      <c r="F13" s="14">
        <f t="shared" si="0"/>
        <v>843.12799999999993</v>
      </c>
      <c r="G13" s="48"/>
      <c r="H13" s="48"/>
    </row>
    <row r="14" spans="1:8" ht="15.75" x14ac:dyDescent="0.25">
      <c r="A14" s="45">
        <f t="shared" si="1"/>
        <v>11</v>
      </c>
      <c r="B14" s="7" t="s">
        <v>3</v>
      </c>
      <c r="C14" s="7" t="s">
        <v>64</v>
      </c>
      <c r="D14" s="9" t="s">
        <v>52</v>
      </c>
      <c r="E14" s="14">
        <v>696.8</v>
      </c>
      <c r="F14" s="14">
        <f t="shared" si="0"/>
        <v>843.12799999999993</v>
      </c>
      <c r="G14" s="48"/>
      <c r="H14" s="48"/>
    </row>
    <row r="15" spans="1:8" ht="15.75" x14ac:dyDescent="0.25">
      <c r="A15" s="45">
        <f t="shared" si="1"/>
        <v>12</v>
      </c>
      <c r="B15" s="7" t="s">
        <v>3</v>
      </c>
      <c r="C15" s="7" t="s">
        <v>65</v>
      </c>
      <c r="D15" s="9" t="s">
        <v>53</v>
      </c>
      <c r="E15" s="14">
        <v>696.8</v>
      </c>
      <c r="F15" s="14">
        <f t="shared" si="0"/>
        <v>843.12799999999993</v>
      </c>
      <c r="G15" s="48"/>
      <c r="H15" s="48"/>
    </row>
    <row r="16" spans="1:8" ht="15.75" x14ac:dyDescent="0.25">
      <c r="A16" s="45">
        <f t="shared" si="1"/>
        <v>13</v>
      </c>
      <c r="B16" s="7" t="s">
        <v>5</v>
      </c>
      <c r="C16" s="7" t="s">
        <v>66</v>
      </c>
      <c r="D16" s="8" t="s">
        <v>54</v>
      </c>
      <c r="E16" s="14">
        <v>696.8</v>
      </c>
      <c r="F16" s="14">
        <f t="shared" si="0"/>
        <v>843.12799999999993</v>
      </c>
      <c r="G16" s="48"/>
      <c r="H16" s="48"/>
    </row>
    <row r="17" spans="1:8" ht="15.75" x14ac:dyDescent="0.25">
      <c r="A17" s="45">
        <f t="shared" si="1"/>
        <v>14</v>
      </c>
      <c r="B17" s="7" t="s">
        <v>3</v>
      </c>
      <c r="C17" s="7" t="s">
        <v>67</v>
      </c>
      <c r="D17" s="9" t="s">
        <v>55</v>
      </c>
      <c r="E17" s="14">
        <v>696.8</v>
      </c>
      <c r="F17" s="14">
        <f t="shared" si="0"/>
        <v>843.12799999999993</v>
      </c>
      <c r="G17" s="48"/>
      <c r="H17" s="48"/>
    </row>
    <row r="18" spans="1:8" ht="15.75" x14ac:dyDescent="0.25">
      <c r="A18" s="45">
        <f t="shared" si="1"/>
        <v>15</v>
      </c>
      <c r="B18" s="7" t="s">
        <v>3</v>
      </c>
      <c r="C18" s="7" t="s">
        <v>68</v>
      </c>
      <c r="D18" s="9" t="s">
        <v>56</v>
      </c>
      <c r="E18" s="14">
        <v>696.8</v>
      </c>
      <c r="F18" s="14">
        <f t="shared" si="0"/>
        <v>843.12799999999993</v>
      </c>
      <c r="G18" s="48"/>
      <c r="H18" s="48"/>
    </row>
    <row r="19" spans="1:8" ht="15.75" x14ac:dyDescent="0.25">
      <c r="A19" s="45">
        <f t="shared" si="1"/>
        <v>16</v>
      </c>
      <c r="B19" s="7" t="s">
        <v>3</v>
      </c>
      <c r="C19" s="7" t="s">
        <v>69</v>
      </c>
      <c r="D19" s="9" t="s">
        <v>57</v>
      </c>
      <c r="E19" s="14">
        <v>696.8</v>
      </c>
      <c r="F19" s="14">
        <f t="shared" si="0"/>
        <v>843.12799999999993</v>
      </c>
      <c r="G19" s="48"/>
      <c r="H19" s="48"/>
    </row>
    <row r="20" spans="1:8" ht="15.75" x14ac:dyDescent="0.25">
      <c r="A20" s="45">
        <f t="shared" si="1"/>
        <v>17</v>
      </c>
      <c r="B20" s="7" t="s">
        <v>5</v>
      </c>
      <c r="C20" s="7" t="s">
        <v>40</v>
      </c>
      <c r="D20" s="9" t="s">
        <v>58</v>
      </c>
      <c r="E20" s="14">
        <v>696.8</v>
      </c>
      <c r="F20" s="14">
        <f t="shared" si="0"/>
        <v>843.12799999999993</v>
      </c>
      <c r="G20" s="48"/>
      <c r="H20" s="48"/>
    </row>
    <row r="21" spans="1:8" ht="15.75" x14ac:dyDescent="0.25">
      <c r="A21" s="45">
        <f t="shared" si="1"/>
        <v>18</v>
      </c>
      <c r="B21" s="7" t="s">
        <v>3</v>
      </c>
      <c r="C21" s="7" t="s">
        <v>39</v>
      </c>
      <c r="D21" s="8" t="s">
        <v>27</v>
      </c>
      <c r="E21" s="14">
        <v>696.8</v>
      </c>
      <c r="F21" s="14">
        <f t="shared" si="0"/>
        <v>843.12799999999993</v>
      </c>
      <c r="G21" s="48"/>
      <c r="H21" s="48"/>
    </row>
    <row r="22" spans="1:8" ht="15.75" x14ac:dyDescent="0.25">
      <c r="A22" s="45">
        <f t="shared" si="1"/>
        <v>19</v>
      </c>
      <c r="B22" s="7" t="s">
        <v>3</v>
      </c>
      <c r="C22" s="7" t="s">
        <v>39</v>
      </c>
      <c r="D22" s="8" t="s">
        <v>59</v>
      </c>
      <c r="E22" s="14">
        <v>696.8</v>
      </c>
      <c r="F22" s="14">
        <f t="shared" si="0"/>
        <v>843.12799999999993</v>
      </c>
      <c r="G22" s="48"/>
      <c r="H22" s="48"/>
    </row>
    <row r="23" spans="1:8" ht="15.75" x14ac:dyDescent="0.25">
      <c r="B23" s="22"/>
      <c r="C23" s="22"/>
      <c r="D23" s="25"/>
      <c r="E23" s="24"/>
      <c r="F23" s="14">
        <f t="shared" si="0"/>
        <v>0</v>
      </c>
      <c r="G23" s="49"/>
      <c r="H23" s="49"/>
    </row>
    <row r="24" spans="1:8" ht="15.75" x14ac:dyDescent="0.25">
      <c r="A24" s="32" t="s">
        <v>170</v>
      </c>
      <c r="B24" s="19" t="s">
        <v>0</v>
      </c>
      <c r="C24" s="19" t="s">
        <v>1</v>
      </c>
      <c r="D24" s="19" t="s">
        <v>34</v>
      </c>
      <c r="E24" s="20" t="s">
        <v>2</v>
      </c>
      <c r="F24" s="20" t="s">
        <v>2</v>
      </c>
      <c r="G24" s="20" t="s">
        <v>2</v>
      </c>
      <c r="H24" s="20" t="s">
        <v>2</v>
      </c>
    </row>
    <row r="25" spans="1:8" ht="15.75" x14ac:dyDescent="0.25">
      <c r="A25" s="45">
        <f>+A22+1</f>
        <v>20</v>
      </c>
      <c r="B25" s="7" t="s">
        <v>8</v>
      </c>
      <c r="C25" s="7" t="s">
        <v>35</v>
      </c>
      <c r="D25" s="10" t="s">
        <v>73</v>
      </c>
      <c r="E25" s="3">
        <v>1300</v>
      </c>
      <c r="F25" s="14">
        <f t="shared" si="0"/>
        <v>1573</v>
      </c>
      <c r="G25" s="50"/>
      <c r="H25" s="50"/>
    </row>
    <row r="26" spans="1:8" ht="15.75" x14ac:dyDescent="0.25">
      <c r="A26" s="45">
        <f>+A25+1</f>
        <v>21</v>
      </c>
      <c r="B26" s="7" t="s">
        <v>8</v>
      </c>
      <c r="C26" s="7" t="s">
        <v>9</v>
      </c>
      <c r="D26" s="10" t="s">
        <v>28</v>
      </c>
      <c r="E26" s="3">
        <v>1300</v>
      </c>
      <c r="F26" s="14">
        <f t="shared" si="0"/>
        <v>1573</v>
      </c>
      <c r="G26" s="50"/>
      <c r="H26" s="50"/>
    </row>
    <row r="27" spans="1:8" ht="15.75" x14ac:dyDescent="0.25">
      <c r="A27" s="45">
        <f t="shared" ref="A27:A31" si="2">+A26+1</f>
        <v>22</v>
      </c>
      <c r="B27" s="7" t="s">
        <v>8</v>
      </c>
      <c r="C27" s="7" t="s">
        <v>60</v>
      </c>
      <c r="D27" s="10" t="s">
        <v>29</v>
      </c>
      <c r="E27" s="3">
        <v>1300</v>
      </c>
      <c r="F27" s="14">
        <f t="shared" si="0"/>
        <v>1573</v>
      </c>
      <c r="G27" s="50"/>
      <c r="H27" s="50"/>
    </row>
    <row r="28" spans="1:8" ht="15.75" x14ac:dyDescent="0.25">
      <c r="A28" s="45">
        <f t="shared" si="2"/>
        <v>23</v>
      </c>
      <c r="B28" s="7" t="s">
        <v>8</v>
      </c>
      <c r="C28" s="7" t="s">
        <v>61</v>
      </c>
      <c r="D28" s="10" t="s">
        <v>74</v>
      </c>
      <c r="E28" s="3">
        <v>1300</v>
      </c>
      <c r="F28" s="14">
        <f t="shared" si="0"/>
        <v>1573</v>
      </c>
      <c r="G28" s="50"/>
      <c r="H28" s="50"/>
    </row>
    <row r="29" spans="1:8" ht="15.75" x14ac:dyDescent="0.25">
      <c r="A29" s="45">
        <f t="shared" si="2"/>
        <v>24</v>
      </c>
      <c r="B29" s="7" t="s">
        <v>8</v>
      </c>
      <c r="C29" s="7" t="s">
        <v>70</v>
      </c>
      <c r="D29" s="11" t="s">
        <v>30</v>
      </c>
      <c r="E29" s="3">
        <v>1300</v>
      </c>
      <c r="F29" s="14">
        <f t="shared" si="0"/>
        <v>1573</v>
      </c>
      <c r="G29" s="50"/>
      <c r="H29" s="50"/>
    </row>
    <row r="30" spans="1:8" ht="15.75" x14ac:dyDescent="0.25">
      <c r="A30" s="45">
        <f t="shared" si="2"/>
        <v>25</v>
      </c>
      <c r="B30" s="7" t="s">
        <v>8</v>
      </c>
      <c r="C30" s="7" t="s">
        <v>71</v>
      </c>
      <c r="D30" s="10" t="s">
        <v>75</v>
      </c>
      <c r="E30" s="3">
        <v>1300</v>
      </c>
      <c r="F30" s="14">
        <f t="shared" si="0"/>
        <v>1573</v>
      </c>
      <c r="G30" s="50"/>
      <c r="H30" s="50"/>
    </row>
    <row r="31" spans="1:8" ht="15.75" x14ac:dyDescent="0.25">
      <c r="A31" s="45">
        <f t="shared" si="2"/>
        <v>26</v>
      </c>
      <c r="B31" s="7" t="s">
        <v>8</v>
      </c>
      <c r="C31" s="7" t="s">
        <v>72</v>
      </c>
      <c r="D31" s="10" t="s">
        <v>76</v>
      </c>
      <c r="E31" s="3">
        <v>1300</v>
      </c>
      <c r="F31" s="14">
        <f t="shared" si="0"/>
        <v>1573</v>
      </c>
      <c r="G31" s="50"/>
      <c r="H31" s="50"/>
    </row>
    <row r="32" spans="1:8" ht="15.75" x14ac:dyDescent="0.25">
      <c r="B32" s="1"/>
      <c r="C32" s="1"/>
      <c r="D32" s="1"/>
      <c r="E32" s="1"/>
      <c r="F32" s="14">
        <f t="shared" si="0"/>
        <v>0</v>
      </c>
      <c r="G32" s="51"/>
      <c r="H32" s="51"/>
    </row>
    <row r="33" spans="1:8" ht="15.75" x14ac:dyDescent="0.25">
      <c r="A33" s="32" t="s">
        <v>170</v>
      </c>
      <c r="B33" s="21" t="s">
        <v>0</v>
      </c>
      <c r="C33" s="21" t="s">
        <v>78</v>
      </c>
      <c r="D33" s="19" t="s">
        <v>34</v>
      </c>
      <c r="E33" s="20" t="s">
        <v>2</v>
      </c>
      <c r="F33" s="20" t="s">
        <v>2</v>
      </c>
      <c r="G33" s="20" t="s">
        <v>2</v>
      </c>
      <c r="H33" s="20" t="s">
        <v>2</v>
      </c>
    </row>
    <row r="34" spans="1:8" ht="15.75" x14ac:dyDescent="0.25">
      <c r="A34" s="45">
        <f>+A31+1</f>
        <v>27</v>
      </c>
      <c r="B34" s="13" t="s">
        <v>10</v>
      </c>
      <c r="C34" s="12" t="s">
        <v>18</v>
      </c>
      <c r="D34" s="11" t="s">
        <v>79</v>
      </c>
      <c r="E34" s="5">
        <v>102.15</v>
      </c>
      <c r="F34" s="14">
        <f t="shared" si="0"/>
        <v>123.6015</v>
      </c>
      <c r="G34" s="52"/>
      <c r="H34" s="52"/>
    </row>
    <row r="35" spans="1:8" ht="15.75" x14ac:dyDescent="0.25">
      <c r="A35" s="45">
        <f>+A34+1</f>
        <v>28</v>
      </c>
      <c r="B35" s="13" t="s">
        <v>10</v>
      </c>
      <c r="C35" s="12" t="s">
        <v>11</v>
      </c>
      <c r="D35" s="11" t="s">
        <v>80</v>
      </c>
      <c r="E35" s="5">
        <v>255.24</v>
      </c>
      <c r="F35" s="14">
        <f t="shared" si="0"/>
        <v>308.84039999999999</v>
      </c>
      <c r="G35" s="52"/>
      <c r="H35" s="52"/>
    </row>
    <row r="36" spans="1:8" ht="15.75" x14ac:dyDescent="0.25">
      <c r="A36" s="45">
        <f>+A35+1</f>
        <v>29</v>
      </c>
      <c r="B36" s="13" t="s">
        <v>10</v>
      </c>
      <c r="C36" s="12" t="s">
        <v>11</v>
      </c>
      <c r="D36" s="11" t="s">
        <v>81</v>
      </c>
      <c r="E36" s="5">
        <v>255.24</v>
      </c>
      <c r="F36" s="14">
        <f t="shared" si="0"/>
        <v>308.84039999999999</v>
      </c>
      <c r="G36" s="52"/>
      <c r="H36" s="52"/>
    </row>
    <row r="37" spans="1:8" ht="15.75" x14ac:dyDescent="0.25">
      <c r="B37" s="6"/>
      <c r="C37" s="6"/>
      <c r="D37" s="6"/>
      <c r="E37" s="6"/>
      <c r="F37" s="14">
        <f t="shared" si="0"/>
        <v>0</v>
      </c>
      <c r="G37" s="53"/>
      <c r="H37" s="53"/>
    </row>
    <row r="38" spans="1:8" ht="15.75" x14ac:dyDescent="0.25">
      <c r="A38" s="32" t="s">
        <v>170</v>
      </c>
      <c r="B38" s="21" t="s">
        <v>0</v>
      </c>
      <c r="C38" s="21" t="s">
        <v>77</v>
      </c>
      <c r="D38" s="19" t="s">
        <v>34</v>
      </c>
      <c r="E38" s="20" t="s">
        <v>2</v>
      </c>
      <c r="F38" s="20" t="s">
        <v>2</v>
      </c>
      <c r="G38" s="20" t="s">
        <v>2</v>
      </c>
      <c r="H38" s="20" t="s">
        <v>2</v>
      </c>
    </row>
    <row r="39" spans="1:8" ht="15.75" x14ac:dyDescent="0.25">
      <c r="A39" s="45">
        <f>+A36+1</f>
        <v>30</v>
      </c>
      <c r="B39" s="13" t="s">
        <v>10</v>
      </c>
      <c r="C39" s="12" t="s">
        <v>11</v>
      </c>
      <c r="D39" s="11" t="s">
        <v>82</v>
      </c>
      <c r="E39" s="5">
        <v>369.2</v>
      </c>
      <c r="F39" s="14">
        <f t="shared" si="0"/>
        <v>446.73199999999997</v>
      </c>
      <c r="G39" s="52"/>
      <c r="H39" s="52"/>
    </row>
    <row r="40" spans="1:8" ht="15.75" x14ac:dyDescent="0.25">
      <c r="A40" s="45">
        <f>+A39+1</f>
        <v>31</v>
      </c>
      <c r="B40" s="36" t="s">
        <v>10</v>
      </c>
      <c r="C40" s="42" t="s">
        <v>171</v>
      </c>
      <c r="D40" s="36" t="s">
        <v>83</v>
      </c>
      <c r="E40" s="43">
        <v>696.8</v>
      </c>
      <c r="F40" s="14">
        <f t="shared" si="0"/>
        <v>843.12799999999993</v>
      </c>
      <c r="G40" s="52"/>
      <c r="H40" s="52"/>
    </row>
    <row r="41" spans="1:8" ht="15.75" x14ac:dyDescent="0.25">
      <c r="B41" s="27"/>
      <c r="C41" s="27"/>
      <c r="D41" s="23"/>
      <c r="E41" s="28"/>
      <c r="F41" s="14">
        <f t="shared" si="0"/>
        <v>0</v>
      </c>
      <c r="G41" s="54"/>
      <c r="H41" s="54"/>
    </row>
    <row r="42" spans="1:8" ht="15.75" x14ac:dyDescent="0.25">
      <c r="A42" s="32" t="s">
        <v>170</v>
      </c>
      <c r="B42" s="21" t="s">
        <v>0</v>
      </c>
      <c r="C42" s="21" t="s">
        <v>84</v>
      </c>
      <c r="D42" s="19" t="s">
        <v>34</v>
      </c>
      <c r="E42" s="20" t="s">
        <v>2</v>
      </c>
      <c r="F42" s="20" t="s">
        <v>2</v>
      </c>
      <c r="G42" s="20" t="s">
        <v>2</v>
      </c>
      <c r="H42" s="20" t="s">
        <v>2</v>
      </c>
    </row>
    <row r="43" spans="1:8" ht="15.75" x14ac:dyDescent="0.25">
      <c r="A43" s="45">
        <f>+A40+1</f>
        <v>32</v>
      </c>
      <c r="B43" s="36" t="s">
        <v>10</v>
      </c>
      <c r="C43" s="42" t="s">
        <v>85</v>
      </c>
      <c r="D43" s="36" t="s">
        <v>96</v>
      </c>
      <c r="E43" s="43">
        <v>696.8</v>
      </c>
      <c r="F43" s="14">
        <f t="shared" si="0"/>
        <v>843.12799999999993</v>
      </c>
      <c r="G43" s="52"/>
      <c r="H43" s="52"/>
    </row>
    <row r="44" spans="1:8" ht="15.75" x14ac:dyDescent="0.25">
      <c r="A44" s="45">
        <f>+A43+1</f>
        <v>33</v>
      </c>
      <c r="B44" s="36" t="s">
        <v>10</v>
      </c>
      <c r="C44" s="42" t="s">
        <v>86</v>
      </c>
      <c r="D44" s="36" t="s">
        <v>97</v>
      </c>
      <c r="E44" s="43">
        <v>696.8</v>
      </c>
      <c r="F44" s="14">
        <f t="shared" si="0"/>
        <v>843.12799999999993</v>
      </c>
      <c r="G44" s="52"/>
      <c r="H44" s="52"/>
    </row>
    <row r="45" spans="1:8" ht="15.75" x14ac:dyDescent="0.25">
      <c r="A45" s="45">
        <f>+A44+1</f>
        <v>34</v>
      </c>
      <c r="B45" s="36" t="s">
        <v>10</v>
      </c>
      <c r="C45" s="42" t="s">
        <v>87</v>
      </c>
      <c r="D45" s="36" t="s">
        <v>98</v>
      </c>
      <c r="E45" s="43">
        <v>696.8</v>
      </c>
      <c r="F45" s="14">
        <f t="shared" si="0"/>
        <v>843.12799999999993</v>
      </c>
      <c r="G45" s="52"/>
      <c r="H45" s="52"/>
    </row>
    <row r="46" spans="1:8" ht="15.75" x14ac:dyDescent="0.25">
      <c r="A46" s="45">
        <f t="shared" ref="A46:A59" si="3">+A45+1</f>
        <v>35</v>
      </c>
      <c r="B46" s="36" t="s">
        <v>10</v>
      </c>
      <c r="C46" s="42" t="s">
        <v>88</v>
      </c>
      <c r="D46" s="36" t="s">
        <v>99</v>
      </c>
      <c r="E46" s="43">
        <v>696.8</v>
      </c>
      <c r="F46" s="14">
        <f t="shared" si="0"/>
        <v>843.12799999999993</v>
      </c>
      <c r="G46" s="52"/>
      <c r="H46" s="52"/>
    </row>
    <row r="47" spans="1:8" ht="15.75" x14ac:dyDescent="0.25">
      <c r="A47" s="45">
        <f t="shared" si="3"/>
        <v>36</v>
      </c>
      <c r="B47" s="13" t="s">
        <v>10</v>
      </c>
      <c r="C47" s="12" t="s">
        <v>89</v>
      </c>
      <c r="D47" s="11" t="s">
        <v>100</v>
      </c>
      <c r="E47" s="5">
        <v>696.8</v>
      </c>
      <c r="F47" s="14">
        <f t="shared" si="0"/>
        <v>843.12799999999993</v>
      </c>
      <c r="G47" s="52"/>
      <c r="H47" s="52"/>
    </row>
    <row r="48" spans="1:8" ht="15.75" x14ac:dyDescent="0.25">
      <c r="A48" s="45">
        <f t="shared" si="3"/>
        <v>37</v>
      </c>
      <c r="B48" s="13" t="s">
        <v>10</v>
      </c>
      <c r="C48" s="12" t="s">
        <v>90</v>
      </c>
      <c r="D48" s="11" t="s">
        <v>101</v>
      </c>
      <c r="E48" s="5">
        <v>102.15</v>
      </c>
      <c r="F48" s="14">
        <f t="shared" si="0"/>
        <v>123.6015</v>
      </c>
      <c r="G48" s="52"/>
      <c r="H48" s="52"/>
    </row>
    <row r="49" spans="1:8" ht="15.75" x14ac:dyDescent="0.25">
      <c r="A49" s="45">
        <f t="shared" si="3"/>
        <v>38</v>
      </c>
      <c r="B49" s="13" t="s">
        <v>10</v>
      </c>
      <c r="C49" s="12" t="s">
        <v>91</v>
      </c>
      <c r="D49" s="11" t="s">
        <v>102</v>
      </c>
      <c r="E49" s="5">
        <v>255.24</v>
      </c>
      <c r="F49" s="14">
        <f t="shared" si="0"/>
        <v>308.84039999999999</v>
      </c>
      <c r="G49" s="52"/>
      <c r="H49" s="52"/>
    </row>
    <row r="50" spans="1:8" ht="15.75" x14ac:dyDescent="0.25">
      <c r="A50" s="45">
        <f t="shared" si="3"/>
        <v>39</v>
      </c>
      <c r="B50" s="13" t="s">
        <v>10</v>
      </c>
      <c r="C50" s="12" t="s">
        <v>19</v>
      </c>
      <c r="D50" s="11" t="s">
        <v>103</v>
      </c>
      <c r="E50" s="5">
        <v>255.24</v>
      </c>
      <c r="F50" s="14">
        <f t="shared" si="0"/>
        <v>308.84039999999999</v>
      </c>
      <c r="G50" s="52"/>
      <c r="H50" s="52"/>
    </row>
    <row r="51" spans="1:8" ht="15.75" x14ac:dyDescent="0.25">
      <c r="A51" s="45">
        <f t="shared" si="3"/>
        <v>40</v>
      </c>
      <c r="B51" s="13" t="s">
        <v>10</v>
      </c>
      <c r="C51" s="12" t="s">
        <v>92</v>
      </c>
      <c r="D51" s="11" t="s">
        <v>104</v>
      </c>
      <c r="E51" s="5">
        <v>255.24</v>
      </c>
      <c r="F51" s="14">
        <f t="shared" si="0"/>
        <v>308.84039999999999</v>
      </c>
      <c r="G51" s="52"/>
      <c r="H51" s="52"/>
    </row>
    <row r="52" spans="1:8" ht="15.75" x14ac:dyDescent="0.25">
      <c r="A52" s="45">
        <f t="shared" si="3"/>
        <v>41</v>
      </c>
      <c r="B52" s="13" t="s">
        <v>10</v>
      </c>
      <c r="C52" s="12" t="s">
        <v>93</v>
      </c>
      <c r="D52" s="11" t="s">
        <v>105</v>
      </c>
      <c r="E52" s="5">
        <v>102.15</v>
      </c>
      <c r="F52" s="14">
        <f t="shared" si="0"/>
        <v>123.6015</v>
      </c>
      <c r="G52" s="52"/>
      <c r="H52" s="52"/>
    </row>
    <row r="53" spans="1:8" ht="15.75" x14ac:dyDescent="0.25">
      <c r="A53" s="45">
        <f t="shared" si="3"/>
        <v>42</v>
      </c>
      <c r="B53" s="13" t="s">
        <v>10</v>
      </c>
      <c r="C53" s="12" t="s">
        <v>94</v>
      </c>
      <c r="D53" s="11" t="s">
        <v>106</v>
      </c>
      <c r="E53" s="5">
        <v>102.15</v>
      </c>
      <c r="F53" s="14">
        <f t="shared" si="0"/>
        <v>123.6015</v>
      </c>
      <c r="G53" s="52"/>
      <c r="H53" s="52"/>
    </row>
    <row r="54" spans="1:8" ht="15.75" x14ac:dyDescent="0.25">
      <c r="A54" s="45">
        <f t="shared" si="3"/>
        <v>43</v>
      </c>
      <c r="B54" s="13" t="s">
        <v>10</v>
      </c>
      <c r="C54" s="12" t="s">
        <v>95</v>
      </c>
      <c r="D54" s="11" t="s">
        <v>107</v>
      </c>
      <c r="E54" s="5">
        <v>102.15</v>
      </c>
      <c r="F54" s="14">
        <f t="shared" si="0"/>
        <v>123.6015</v>
      </c>
      <c r="G54" s="52"/>
      <c r="H54" s="52"/>
    </row>
    <row r="55" spans="1:8" ht="15.75" x14ac:dyDescent="0.25">
      <c r="A55" s="45">
        <f t="shared" si="3"/>
        <v>44</v>
      </c>
      <c r="B55" s="13" t="s">
        <v>10</v>
      </c>
      <c r="C55" s="12" t="s">
        <v>12</v>
      </c>
      <c r="D55" s="11" t="s">
        <v>108</v>
      </c>
      <c r="E55" s="5">
        <v>102.15</v>
      </c>
      <c r="F55" s="14">
        <f t="shared" si="0"/>
        <v>123.6015</v>
      </c>
      <c r="G55" s="52"/>
      <c r="H55" s="52"/>
    </row>
    <row r="56" spans="1:8" ht="15.75" x14ac:dyDescent="0.25">
      <c r="A56" s="45">
        <f t="shared" si="3"/>
        <v>45</v>
      </c>
      <c r="B56" s="13" t="s">
        <v>10</v>
      </c>
      <c r="C56" s="12" t="s">
        <v>13</v>
      </c>
      <c r="D56" s="11" t="s">
        <v>109</v>
      </c>
      <c r="E56" s="5">
        <v>102.15</v>
      </c>
      <c r="F56" s="14">
        <f t="shared" si="0"/>
        <v>123.6015</v>
      </c>
      <c r="G56" s="52"/>
      <c r="H56" s="52"/>
    </row>
    <row r="57" spans="1:8" ht="15.75" x14ac:dyDescent="0.25">
      <c r="A57" s="45">
        <f t="shared" si="3"/>
        <v>46</v>
      </c>
      <c r="B57" s="13" t="s">
        <v>10</v>
      </c>
      <c r="C57" s="12" t="s">
        <v>13</v>
      </c>
      <c r="D57" s="11" t="s">
        <v>110</v>
      </c>
      <c r="E57" s="5">
        <v>102.15</v>
      </c>
      <c r="F57" s="14">
        <f t="shared" si="0"/>
        <v>123.6015</v>
      </c>
      <c r="G57" s="52"/>
      <c r="H57" s="52"/>
    </row>
    <row r="58" spans="1:8" ht="15.75" x14ac:dyDescent="0.25">
      <c r="A58" s="45">
        <f t="shared" si="3"/>
        <v>47</v>
      </c>
      <c r="B58" s="13" t="s">
        <v>10</v>
      </c>
      <c r="C58" s="12" t="s">
        <v>14</v>
      </c>
      <c r="D58" s="11" t="s">
        <v>111</v>
      </c>
      <c r="E58" s="5">
        <v>696.8</v>
      </c>
      <c r="F58" s="14">
        <f t="shared" si="0"/>
        <v>843.12799999999993</v>
      </c>
      <c r="G58" s="52"/>
      <c r="H58" s="52"/>
    </row>
    <row r="59" spans="1:8" ht="15.75" x14ac:dyDescent="0.25">
      <c r="A59" s="45">
        <f t="shared" si="3"/>
        <v>48</v>
      </c>
      <c r="B59" s="13" t="s">
        <v>10</v>
      </c>
      <c r="C59" s="12" t="s">
        <v>15</v>
      </c>
      <c r="D59" s="11" t="s">
        <v>112</v>
      </c>
      <c r="E59" s="5">
        <v>102.15</v>
      </c>
      <c r="F59" s="14">
        <f t="shared" si="0"/>
        <v>123.6015</v>
      </c>
      <c r="G59" s="52"/>
      <c r="H59" s="52"/>
    </row>
    <row r="60" spans="1:8" ht="15.75" x14ac:dyDescent="0.25">
      <c r="B60" s="6"/>
      <c r="C60" s="6"/>
      <c r="D60" s="6"/>
      <c r="E60" s="6"/>
      <c r="F60" s="14">
        <f t="shared" si="0"/>
        <v>0</v>
      </c>
      <c r="G60" s="53"/>
      <c r="H60" s="53"/>
    </row>
    <row r="61" spans="1:8" ht="15.75" x14ac:dyDescent="0.25">
      <c r="A61" s="32" t="s">
        <v>170</v>
      </c>
      <c r="B61" s="21" t="s">
        <v>0</v>
      </c>
      <c r="C61" s="21" t="s">
        <v>113</v>
      </c>
      <c r="D61" s="19" t="s">
        <v>34</v>
      </c>
      <c r="E61" s="20" t="s">
        <v>2</v>
      </c>
      <c r="F61" s="20" t="s">
        <v>2</v>
      </c>
      <c r="G61" s="20" t="s">
        <v>2</v>
      </c>
      <c r="H61" s="20" t="s">
        <v>2</v>
      </c>
    </row>
    <row r="62" spans="1:8" ht="15.75" x14ac:dyDescent="0.25">
      <c r="A62" s="45">
        <f>+A59+1</f>
        <v>49</v>
      </c>
      <c r="B62" s="13" t="s">
        <v>10</v>
      </c>
      <c r="C62" s="12" t="s">
        <v>114</v>
      </c>
      <c r="D62" s="11" t="s">
        <v>121</v>
      </c>
      <c r="E62" s="5">
        <v>431.6</v>
      </c>
      <c r="F62" s="14">
        <f t="shared" si="0"/>
        <v>522.23599999999999</v>
      </c>
      <c r="G62" s="52"/>
      <c r="H62" s="52"/>
    </row>
    <row r="63" spans="1:8" ht="15.75" x14ac:dyDescent="0.25">
      <c r="A63" s="45">
        <f>+A62+1</f>
        <v>50</v>
      </c>
      <c r="B63" s="13" t="s">
        <v>10</v>
      </c>
      <c r="C63" s="12" t="s">
        <v>115</v>
      </c>
      <c r="D63" s="11" t="s">
        <v>122</v>
      </c>
      <c r="E63" s="5">
        <v>400.4</v>
      </c>
      <c r="F63" s="14">
        <f t="shared" si="0"/>
        <v>484.48399999999998</v>
      </c>
      <c r="G63" s="52"/>
      <c r="H63" s="52"/>
    </row>
    <row r="64" spans="1:8" ht="15.75" x14ac:dyDescent="0.25">
      <c r="A64" s="45">
        <f>+A63+1</f>
        <v>51</v>
      </c>
      <c r="B64" s="13" t="s">
        <v>10</v>
      </c>
      <c r="C64" s="12" t="s">
        <v>116</v>
      </c>
      <c r="D64" s="11" t="s">
        <v>123</v>
      </c>
      <c r="E64" s="5">
        <v>102.15</v>
      </c>
      <c r="F64" s="14">
        <f t="shared" si="0"/>
        <v>123.6015</v>
      </c>
      <c r="G64" s="52"/>
      <c r="H64" s="52"/>
    </row>
    <row r="65" spans="1:8" ht="15.75" x14ac:dyDescent="0.25">
      <c r="A65" s="45">
        <f t="shared" ref="A65:A70" si="4">+A64+1</f>
        <v>52</v>
      </c>
      <c r="B65" s="13" t="s">
        <v>10</v>
      </c>
      <c r="C65" s="12" t="s">
        <v>117</v>
      </c>
      <c r="D65" s="11" t="s">
        <v>124</v>
      </c>
      <c r="E65" s="5">
        <v>255.24</v>
      </c>
      <c r="F65" s="14">
        <f t="shared" si="0"/>
        <v>308.84039999999999</v>
      </c>
      <c r="G65" s="52"/>
      <c r="H65" s="52"/>
    </row>
    <row r="66" spans="1:8" ht="15.75" x14ac:dyDescent="0.25">
      <c r="A66" s="45">
        <f t="shared" si="4"/>
        <v>53</v>
      </c>
      <c r="B66" s="13" t="s">
        <v>10</v>
      </c>
      <c r="C66" s="12" t="s">
        <v>118</v>
      </c>
      <c r="D66" s="11" t="s">
        <v>125</v>
      </c>
      <c r="E66" s="5">
        <v>369.2</v>
      </c>
      <c r="F66" s="14">
        <f t="shared" si="0"/>
        <v>446.73199999999997</v>
      </c>
      <c r="G66" s="52"/>
      <c r="H66" s="52"/>
    </row>
    <row r="67" spans="1:8" ht="15.75" x14ac:dyDescent="0.25">
      <c r="A67" s="45">
        <f t="shared" si="4"/>
        <v>54</v>
      </c>
      <c r="B67" s="13" t="s">
        <v>10</v>
      </c>
      <c r="C67" s="12" t="s">
        <v>119</v>
      </c>
      <c r="D67" s="11" t="s">
        <v>126</v>
      </c>
      <c r="E67" s="5">
        <v>102.15</v>
      </c>
      <c r="F67" s="14">
        <f t="shared" si="0"/>
        <v>123.6015</v>
      </c>
      <c r="G67" s="52"/>
      <c r="H67" s="52"/>
    </row>
    <row r="68" spans="1:8" ht="15.75" x14ac:dyDescent="0.25">
      <c r="A68" s="45">
        <f t="shared" si="4"/>
        <v>55</v>
      </c>
      <c r="B68" s="13" t="s">
        <v>10</v>
      </c>
      <c r="C68" s="12" t="s">
        <v>119</v>
      </c>
      <c r="D68" s="11" t="s">
        <v>126</v>
      </c>
      <c r="E68" s="5">
        <v>102.15</v>
      </c>
      <c r="F68" s="14">
        <f t="shared" si="0"/>
        <v>123.6015</v>
      </c>
      <c r="G68" s="52"/>
      <c r="H68" s="52"/>
    </row>
    <row r="69" spans="1:8" ht="15.75" x14ac:dyDescent="0.25">
      <c r="A69" s="45">
        <f t="shared" si="4"/>
        <v>56</v>
      </c>
      <c r="B69" s="13" t="s">
        <v>10</v>
      </c>
      <c r="C69" s="12" t="s">
        <v>117</v>
      </c>
      <c r="D69" s="11" t="s">
        <v>127</v>
      </c>
      <c r="E69" s="5">
        <v>102.15</v>
      </c>
      <c r="F69" s="14">
        <f t="shared" ref="F69:F117" si="5">E69*1.21</f>
        <v>123.6015</v>
      </c>
      <c r="G69" s="52"/>
      <c r="H69" s="52"/>
    </row>
    <row r="70" spans="1:8" ht="15.75" x14ac:dyDescent="0.25">
      <c r="A70" s="45">
        <f t="shared" si="4"/>
        <v>57</v>
      </c>
      <c r="B70" s="13" t="s">
        <v>10</v>
      </c>
      <c r="C70" s="12" t="s">
        <v>120</v>
      </c>
      <c r="D70" s="11" t="s">
        <v>128</v>
      </c>
      <c r="E70" s="5">
        <v>255.24</v>
      </c>
      <c r="F70" s="14">
        <f t="shared" si="5"/>
        <v>308.84039999999999</v>
      </c>
      <c r="G70" s="52"/>
      <c r="H70" s="52"/>
    </row>
    <row r="71" spans="1:8" ht="15.75" x14ac:dyDescent="0.25">
      <c r="B71" s="29"/>
      <c r="C71" s="29"/>
      <c r="D71" s="30"/>
      <c r="E71" s="28"/>
      <c r="F71" s="14">
        <f t="shared" si="5"/>
        <v>0</v>
      </c>
      <c r="G71" s="54"/>
      <c r="H71" s="54"/>
    </row>
    <row r="72" spans="1:8" ht="15.75" x14ac:dyDescent="0.25">
      <c r="A72" s="32" t="s">
        <v>170</v>
      </c>
      <c r="B72" s="21" t="s">
        <v>0</v>
      </c>
      <c r="C72" s="21" t="s">
        <v>129</v>
      </c>
      <c r="D72" s="19" t="s">
        <v>34</v>
      </c>
      <c r="E72" s="20" t="s">
        <v>2</v>
      </c>
      <c r="F72" s="20" t="s">
        <v>2</v>
      </c>
      <c r="G72" s="20" t="s">
        <v>2</v>
      </c>
      <c r="H72" s="20" t="s">
        <v>2</v>
      </c>
    </row>
    <row r="73" spans="1:8" ht="15.75" x14ac:dyDescent="0.25">
      <c r="A73" s="45">
        <f>+A70+1</f>
        <v>58</v>
      </c>
      <c r="B73" s="13" t="s">
        <v>10</v>
      </c>
      <c r="C73" s="12" t="s">
        <v>132</v>
      </c>
      <c r="D73" s="11" t="s">
        <v>130</v>
      </c>
      <c r="E73" s="5">
        <v>369.2</v>
      </c>
      <c r="F73" s="14">
        <f t="shared" si="5"/>
        <v>446.73199999999997</v>
      </c>
      <c r="G73" s="52"/>
      <c r="H73" s="52"/>
    </row>
    <row r="74" spans="1:8" ht="15.75" x14ac:dyDescent="0.25">
      <c r="A74" s="45">
        <f>+A73+1</f>
        <v>59</v>
      </c>
      <c r="B74" s="13" t="s">
        <v>10</v>
      </c>
      <c r="C74" s="12" t="s">
        <v>133</v>
      </c>
      <c r="D74" s="11" t="s">
        <v>131</v>
      </c>
      <c r="E74" s="5">
        <v>696.8</v>
      </c>
      <c r="F74" s="14">
        <f t="shared" si="5"/>
        <v>843.12799999999993</v>
      </c>
      <c r="G74" s="52"/>
      <c r="H74" s="52"/>
    </row>
    <row r="75" spans="1:8" ht="15.75" x14ac:dyDescent="0.25">
      <c r="B75" s="29"/>
      <c r="C75" s="29"/>
      <c r="D75" s="30"/>
      <c r="E75" s="28"/>
      <c r="F75" s="14">
        <f t="shared" si="5"/>
        <v>0</v>
      </c>
      <c r="G75" s="54"/>
      <c r="H75" s="54"/>
    </row>
    <row r="76" spans="1:8" ht="15.75" x14ac:dyDescent="0.25">
      <c r="A76" s="32" t="s">
        <v>170</v>
      </c>
      <c r="B76" s="21" t="s">
        <v>0</v>
      </c>
      <c r="C76" s="21" t="s">
        <v>134</v>
      </c>
      <c r="D76" s="19" t="s">
        <v>34</v>
      </c>
      <c r="E76" s="20" t="s">
        <v>2</v>
      </c>
      <c r="F76" s="20" t="s">
        <v>2</v>
      </c>
      <c r="G76" s="20" t="s">
        <v>2</v>
      </c>
      <c r="H76" s="20" t="s">
        <v>2</v>
      </c>
    </row>
    <row r="77" spans="1:8" ht="15.75" x14ac:dyDescent="0.25">
      <c r="A77" s="45">
        <f>+A74+1</f>
        <v>60</v>
      </c>
      <c r="B77" s="36" t="s">
        <v>10</v>
      </c>
      <c r="C77" s="22" t="s">
        <v>20</v>
      </c>
      <c r="D77" s="22" t="s">
        <v>180</v>
      </c>
      <c r="E77" s="3">
        <v>696.8</v>
      </c>
      <c r="F77" s="14">
        <f t="shared" si="5"/>
        <v>843.12799999999993</v>
      </c>
      <c r="G77" s="50"/>
      <c r="H77" s="50"/>
    </row>
    <row r="78" spans="1:8" ht="15.75" x14ac:dyDescent="0.25">
      <c r="A78" s="45">
        <f>+A77+1</f>
        <v>61</v>
      </c>
      <c r="B78" s="36" t="s">
        <v>10</v>
      </c>
      <c r="C78" s="22" t="s">
        <v>181</v>
      </c>
      <c r="D78" s="22" t="s">
        <v>182</v>
      </c>
      <c r="E78" s="3">
        <v>696.8</v>
      </c>
      <c r="F78" s="14">
        <f t="shared" si="5"/>
        <v>843.12799999999993</v>
      </c>
      <c r="G78" s="50"/>
      <c r="H78" s="50"/>
    </row>
    <row r="79" spans="1:8" ht="15.75" x14ac:dyDescent="0.25">
      <c r="A79" s="45">
        <f>+A78+1</f>
        <v>62</v>
      </c>
      <c r="B79" s="37" t="s">
        <v>10</v>
      </c>
      <c r="C79" s="37" t="s">
        <v>184</v>
      </c>
      <c r="D79" s="37" t="s">
        <v>185</v>
      </c>
      <c r="E79" s="38">
        <v>696.8</v>
      </c>
      <c r="F79" s="14">
        <f t="shared" si="5"/>
        <v>843.12799999999993</v>
      </c>
      <c r="G79" s="55"/>
      <c r="H79" s="55"/>
    </row>
    <row r="80" spans="1:8" ht="15.75" x14ac:dyDescent="0.25">
      <c r="B80" s="29"/>
      <c r="C80" s="29"/>
      <c r="D80" s="30"/>
      <c r="E80" s="28"/>
      <c r="F80" s="14">
        <f t="shared" si="5"/>
        <v>0</v>
      </c>
      <c r="G80" s="54"/>
      <c r="H80" s="54"/>
    </row>
    <row r="81" spans="1:8" ht="15.75" x14ac:dyDescent="0.25">
      <c r="A81" s="46" t="s">
        <v>170</v>
      </c>
      <c r="B81" s="32" t="s">
        <v>0</v>
      </c>
      <c r="C81" s="32" t="s">
        <v>177</v>
      </c>
      <c r="D81" s="32" t="s">
        <v>34</v>
      </c>
      <c r="E81" s="32" t="s">
        <v>2</v>
      </c>
      <c r="F81" s="20" t="s">
        <v>2</v>
      </c>
      <c r="G81" s="20" t="s">
        <v>2</v>
      </c>
      <c r="H81" s="20" t="s">
        <v>2</v>
      </c>
    </row>
    <row r="82" spans="1:8" ht="15.75" x14ac:dyDescent="0.25">
      <c r="A82" s="47">
        <f>+A79+1</f>
        <v>63</v>
      </c>
      <c r="B82" s="27" t="s">
        <v>10</v>
      </c>
      <c r="C82" s="22" t="s">
        <v>172</v>
      </c>
      <c r="D82" s="34" t="s">
        <v>173</v>
      </c>
      <c r="E82" s="5">
        <v>102.15</v>
      </c>
      <c r="F82" s="14">
        <f t="shared" si="5"/>
        <v>123.6015</v>
      </c>
      <c r="G82" s="52"/>
      <c r="H82" s="52"/>
    </row>
    <row r="83" spans="1:8" ht="15.75" x14ac:dyDescent="0.25">
      <c r="B83" s="29"/>
      <c r="C83" s="29"/>
      <c r="D83" s="30"/>
      <c r="E83" s="28"/>
      <c r="F83" s="14">
        <f t="shared" si="5"/>
        <v>0</v>
      </c>
      <c r="G83" s="54"/>
      <c r="H83" s="54"/>
    </row>
    <row r="84" spans="1:8" ht="15.75" x14ac:dyDescent="0.25">
      <c r="A84" s="32" t="s">
        <v>170</v>
      </c>
      <c r="B84" s="21" t="s">
        <v>0</v>
      </c>
      <c r="C84" s="21" t="s">
        <v>25</v>
      </c>
      <c r="D84" s="19" t="s">
        <v>34</v>
      </c>
      <c r="E84" s="20" t="s">
        <v>2</v>
      </c>
      <c r="F84" s="20" t="s">
        <v>2</v>
      </c>
      <c r="G84" s="20" t="s">
        <v>2</v>
      </c>
      <c r="H84" s="20" t="s">
        <v>2</v>
      </c>
    </row>
    <row r="85" spans="1:8" ht="15.75" x14ac:dyDescent="0.25">
      <c r="A85" s="45">
        <f>+A82+1</f>
        <v>64</v>
      </c>
      <c r="B85" s="13" t="s">
        <v>10</v>
      </c>
      <c r="C85" s="12" t="s">
        <v>16</v>
      </c>
      <c r="D85" s="11" t="s">
        <v>139</v>
      </c>
      <c r="E85" s="5">
        <v>1742</v>
      </c>
      <c r="F85" s="14">
        <f t="shared" si="5"/>
        <v>2107.8200000000002</v>
      </c>
      <c r="G85" s="52"/>
      <c r="H85" s="52"/>
    </row>
    <row r="86" spans="1:8" ht="15.75" x14ac:dyDescent="0.25">
      <c r="A86" s="45">
        <f>+A85+1</f>
        <v>65</v>
      </c>
      <c r="B86" s="13" t="s">
        <v>10</v>
      </c>
      <c r="C86" s="12" t="s">
        <v>17</v>
      </c>
      <c r="D86" s="11" t="s">
        <v>140</v>
      </c>
      <c r="E86" s="5">
        <v>1300</v>
      </c>
      <c r="F86" s="14">
        <f t="shared" si="5"/>
        <v>1573</v>
      </c>
      <c r="G86" s="52"/>
      <c r="H86" s="52"/>
    </row>
    <row r="87" spans="1:8" ht="15.75" x14ac:dyDescent="0.25">
      <c r="A87" s="45">
        <f t="shared" ref="A87:A92" si="6">+A86+1</f>
        <v>66</v>
      </c>
      <c r="B87" s="13" t="s">
        <v>10</v>
      </c>
      <c r="C87" s="12" t="s">
        <v>135</v>
      </c>
      <c r="D87" s="11" t="s">
        <v>141</v>
      </c>
      <c r="E87" s="5">
        <v>102.15</v>
      </c>
      <c r="F87" s="14">
        <f t="shared" si="5"/>
        <v>123.6015</v>
      </c>
      <c r="G87" s="52"/>
      <c r="H87" s="52"/>
    </row>
    <row r="88" spans="1:8" ht="15.75" x14ac:dyDescent="0.25">
      <c r="A88" s="45">
        <f t="shared" si="6"/>
        <v>67</v>
      </c>
      <c r="B88" s="13" t="s">
        <v>10</v>
      </c>
      <c r="C88" s="12" t="s">
        <v>136</v>
      </c>
      <c r="D88" s="11" t="s">
        <v>101</v>
      </c>
      <c r="E88" s="5">
        <v>102.15</v>
      </c>
      <c r="F88" s="14">
        <f t="shared" si="5"/>
        <v>123.6015</v>
      </c>
      <c r="G88" s="52"/>
      <c r="H88" s="52"/>
    </row>
    <row r="89" spans="1:8" ht="15.75" x14ac:dyDescent="0.25">
      <c r="A89" s="45">
        <f t="shared" si="6"/>
        <v>68</v>
      </c>
      <c r="B89" s="36" t="s">
        <v>10</v>
      </c>
      <c r="C89" s="22" t="s">
        <v>183</v>
      </c>
      <c r="D89" s="22" t="s">
        <v>41</v>
      </c>
      <c r="E89" s="39">
        <v>696.8</v>
      </c>
      <c r="F89" s="14">
        <f t="shared" si="5"/>
        <v>843.12799999999993</v>
      </c>
      <c r="G89" s="54"/>
      <c r="H89" s="54"/>
    </row>
    <row r="90" spans="1:8" ht="15.75" x14ac:dyDescent="0.25">
      <c r="A90" s="45">
        <f t="shared" si="6"/>
        <v>69</v>
      </c>
      <c r="B90" s="36" t="s">
        <v>10</v>
      </c>
      <c r="C90" s="22" t="s">
        <v>178</v>
      </c>
      <c r="D90" s="22" t="s">
        <v>179</v>
      </c>
      <c r="E90" s="39">
        <v>102.15</v>
      </c>
      <c r="F90" s="14">
        <f t="shared" si="5"/>
        <v>123.6015</v>
      </c>
      <c r="G90" s="54"/>
      <c r="H90" s="54"/>
    </row>
    <row r="91" spans="1:8" s="35" customFormat="1" ht="15.75" x14ac:dyDescent="0.25">
      <c r="A91" s="45">
        <f t="shared" si="6"/>
        <v>70</v>
      </c>
      <c r="B91" s="13" t="s">
        <v>10</v>
      </c>
      <c r="C91" s="12" t="s">
        <v>137</v>
      </c>
      <c r="D91" s="11" t="s">
        <v>142</v>
      </c>
      <c r="E91" s="5">
        <v>696.8</v>
      </c>
      <c r="F91" s="14">
        <f t="shared" si="5"/>
        <v>843.12799999999993</v>
      </c>
      <c r="G91" s="52"/>
      <c r="H91" s="52"/>
    </row>
    <row r="92" spans="1:8" ht="15.75" x14ac:dyDescent="0.25">
      <c r="A92" s="45">
        <f t="shared" si="6"/>
        <v>71</v>
      </c>
      <c r="B92" s="13" t="s">
        <v>10</v>
      </c>
      <c r="C92" s="12" t="s">
        <v>138</v>
      </c>
      <c r="D92" s="11" t="s">
        <v>143</v>
      </c>
      <c r="E92" s="5">
        <v>696.8</v>
      </c>
      <c r="F92" s="14">
        <f t="shared" si="5"/>
        <v>843.12799999999993</v>
      </c>
      <c r="G92" s="52"/>
      <c r="H92" s="52"/>
    </row>
    <row r="93" spans="1:8" ht="15.75" x14ac:dyDescent="0.25">
      <c r="B93" s="29"/>
      <c r="C93" s="29"/>
      <c r="D93" s="30"/>
      <c r="E93" s="33"/>
      <c r="F93" s="14">
        <f t="shared" si="5"/>
        <v>0</v>
      </c>
      <c r="G93" s="56"/>
      <c r="H93" s="56"/>
    </row>
    <row r="94" spans="1:8" ht="15.75" x14ac:dyDescent="0.25">
      <c r="A94" s="32" t="s">
        <v>170</v>
      </c>
      <c r="B94" s="21" t="s">
        <v>0</v>
      </c>
      <c r="C94" s="21" t="s">
        <v>26</v>
      </c>
      <c r="D94" s="19" t="s">
        <v>34</v>
      </c>
      <c r="E94" s="20" t="s">
        <v>2</v>
      </c>
      <c r="F94" s="20" t="s">
        <v>2</v>
      </c>
      <c r="G94" s="20" t="s">
        <v>2</v>
      </c>
      <c r="H94" s="20" t="s">
        <v>2</v>
      </c>
    </row>
    <row r="95" spans="1:8" ht="15.75" x14ac:dyDescent="0.25">
      <c r="A95" s="45">
        <f>+A92+1</f>
        <v>72</v>
      </c>
      <c r="B95" s="13" t="s">
        <v>10</v>
      </c>
      <c r="C95" s="12" t="s">
        <v>22</v>
      </c>
      <c r="D95" s="11" t="s">
        <v>33</v>
      </c>
      <c r="E95" s="5">
        <v>696.8</v>
      </c>
      <c r="F95" s="14">
        <f t="shared" si="5"/>
        <v>843.12799999999993</v>
      </c>
      <c r="G95" s="52"/>
      <c r="H95" s="52"/>
    </row>
    <row r="96" spans="1:8" ht="15.75" x14ac:dyDescent="0.25">
      <c r="A96" s="45">
        <f>+A95+1</f>
        <v>73</v>
      </c>
      <c r="B96" s="13" t="s">
        <v>10</v>
      </c>
      <c r="C96" s="12" t="s">
        <v>21</v>
      </c>
      <c r="D96" s="11" t="s">
        <v>32</v>
      </c>
      <c r="E96" s="5">
        <v>255.24</v>
      </c>
      <c r="F96" s="14">
        <f t="shared" si="5"/>
        <v>308.84039999999999</v>
      </c>
      <c r="G96" s="52"/>
      <c r="H96" s="52"/>
    </row>
    <row r="97" spans="1:8" ht="15.75" x14ac:dyDescent="0.25">
      <c r="A97" s="45">
        <f>+A96+1</f>
        <v>74</v>
      </c>
      <c r="B97" s="13" t="s">
        <v>10</v>
      </c>
      <c r="C97" s="12" t="s">
        <v>23</v>
      </c>
      <c r="D97" s="11" t="s">
        <v>145</v>
      </c>
      <c r="E97" s="5">
        <v>102.15</v>
      </c>
      <c r="F97" s="14">
        <f t="shared" si="5"/>
        <v>123.6015</v>
      </c>
      <c r="G97" s="52"/>
      <c r="H97" s="52"/>
    </row>
    <row r="98" spans="1:8" ht="15.75" x14ac:dyDescent="0.25">
      <c r="A98" s="45">
        <f>+A97+1</f>
        <v>75</v>
      </c>
      <c r="B98" s="13" t="s">
        <v>10</v>
      </c>
      <c r="C98" s="12" t="s">
        <v>144</v>
      </c>
      <c r="D98" s="11" t="s">
        <v>31</v>
      </c>
      <c r="E98" s="5">
        <v>102.15</v>
      </c>
      <c r="F98" s="14">
        <f t="shared" si="5"/>
        <v>123.6015</v>
      </c>
      <c r="G98" s="52"/>
      <c r="H98" s="52"/>
    </row>
    <row r="99" spans="1:8" ht="15.75" x14ac:dyDescent="0.25">
      <c r="F99" s="14">
        <f t="shared" si="5"/>
        <v>0</v>
      </c>
      <c r="G99" s="57"/>
      <c r="H99" s="57"/>
    </row>
    <row r="100" spans="1:8" ht="15.75" x14ac:dyDescent="0.25">
      <c r="A100" s="46" t="s">
        <v>170</v>
      </c>
      <c r="B100" s="32" t="s">
        <v>0</v>
      </c>
      <c r="C100" s="32" t="s">
        <v>174</v>
      </c>
      <c r="D100" s="32" t="s">
        <v>34</v>
      </c>
      <c r="E100" s="32" t="s">
        <v>2</v>
      </c>
      <c r="F100" s="20" t="s">
        <v>2</v>
      </c>
      <c r="G100" s="20" t="s">
        <v>2</v>
      </c>
      <c r="H100" s="20" t="s">
        <v>2</v>
      </c>
    </row>
    <row r="101" spans="1:8" ht="15.75" x14ac:dyDescent="0.25">
      <c r="A101" s="47">
        <v>76</v>
      </c>
      <c r="B101" s="27" t="s">
        <v>10</v>
      </c>
      <c r="C101" s="27" t="s">
        <v>175</v>
      </c>
      <c r="D101" s="34" t="s">
        <v>176</v>
      </c>
      <c r="E101" s="5">
        <v>102.15</v>
      </c>
      <c r="F101" s="14">
        <f t="shared" si="5"/>
        <v>123.6015</v>
      </c>
      <c r="G101" s="52"/>
      <c r="H101" s="52"/>
    </row>
    <row r="102" spans="1:8" s="35" customFormat="1" ht="15.75" x14ac:dyDescent="0.25">
      <c r="A102" s="44"/>
      <c r="B102"/>
      <c r="C102"/>
      <c r="D102"/>
      <c r="E102"/>
      <c r="F102" s="14">
        <f t="shared" si="5"/>
        <v>0</v>
      </c>
      <c r="G102" s="57"/>
      <c r="H102" s="57"/>
    </row>
    <row r="103" spans="1:8" ht="15.75" x14ac:dyDescent="0.25">
      <c r="A103" s="32" t="s">
        <v>170</v>
      </c>
      <c r="B103" s="21" t="s">
        <v>0</v>
      </c>
      <c r="C103" s="21" t="s">
        <v>149</v>
      </c>
      <c r="D103" s="19" t="s">
        <v>34</v>
      </c>
      <c r="E103" s="20" t="s">
        <v>2</v>
      </c>
      <c r="F103" s="20" t="s">
        <v>2</v>
      </c>
      <c r="G103" s="20" t="s">
        <v>2</v>
      </c>
      <c r="H103" s="20" t="s">
        <v>2</v>
      </c>
    </row>
    <row r="104" spans="1:8" ht="15.75" x14ac:dyDescent="0.25">
      <c r="A104" s="45">
        <v>77</v>
      </c>
      <c r="B104" s="13" t="s">
        <v>10</v>
      </c>
      <c r="C104" s="12" t="s">
        <v>146</v>
      </c>
      <c r="D104" s="11" t="s">
        <v>150</v>
      </c>
      <c r="E104" s="5">
        <v>696.8</v>
      </c>
      <c r="F104" s="14">
        <f t="shared" si="5"/>
        <v>843.12799999999993</v>
      </c>
      <c r="G104" s="52"/>
      <c r="H104" s="52"/>
    </row>
    <row r="105" spans="1:8" ht="15.75" x14ac:dyDescent="0.25">
      <c r="A105" s="45">
        <f>+A104+1</f>
        <v>78</v>
      </c>
      <c r="B105" s="13" t="s">
        <v>10</v>
      </c>
      <c r="C105" s="12" t="s">
        <v>147</v>
      </c>
      <c r="D105" s="11" t="s">
        <v>151</v>
      </c>
      <c r="E105" s="5">
        <v>369.2</v>
      </c>
      <c r="F105" s="14">
        <f t="shared" si="5"/>
        <v>446.73199999999997</v>
      </c>
      <c r="G105" s="52"/>
      <c r="H105" s="52"/>
    </row>
    <row r="106" spans="1:8" ht="15.75" x14ac:dyDescent="0.25">
      <c r="A106" s="45">
        <f>+A105+1</f>
        <v>79</v>
      </c>
      <c r="B106" s="13" t="s">
        <v>10</v>
      </c>
      <c r="C106" s="12" t="s">
        <v>148</v>
      </c>
      <c r="D106" s="11" t="s">
        <v>152</v>
      </c>
      <c r="E106" s="5">
        <v>369.2</v>
      </c>
      <c r="F106" s="14">
        <f t="shared" si="5"/>
        <v>446.73199999999997</v>
      </c>
      <c r="G106" s="52"/>
      <c r="H106" s="52"/>
    </row>
    <row r="107" spans="1:8" ht="15.75" x14ac:dyDescent="0.25">
      <c r="B107" s="29"/>
      <c r="C107" s="29"/>
      <c r="D107" s="30"/>
      <c r="E107" s="28"/>
      <c r="F107" s="14">
        <f t="shared" si="5"/>
        <v>0</v>
      </c>
      <c r="G107" s="54"/>
      <c r="H107" s="54"/>
    </row>
    <row r="108" spans="1:8" ht="15.75" x14ac:dyDescent="0.25">
      <c r="A108" s="19" t="s">
        <v>170</v>
      </c>
      <c r="B108" s="21" t="s">
        <v>0</v>
      </c>
      <c r="C108" s="21" t="s">
        <v>153</v>
      </c>
      <c r="D108" s="19" t="s">
        <v>34</v>
      </c>
      <c r="E108" s="20" t="s">
        <v>2</v>
      </c>
      <c r="F108" s="20" t="s">
        <v>2</v>
      </c>
      <c r="G108" s="20" t="s">
        <v>2</v>
      </c>
      <c r="H108" s="20" t="s">
        <v>2</v>
      </c>
    </row>
    <row r="109" spans="1:8" ht="15.75" x14ac:dyDescent="0.25">
      <c r="A109" s="45">
        <f>+A106+1</f>
        <v>80</v>
      </c>
      <c r="B109" s="13" t="s">
        <v>10</v>
      </c>
      <c r="C109" s="12" t="s">
        <v>154</v>
      </c>
      <c r="D109" s="11" t="s">
        <v>159</v>
      </c>
      <c r="E109" s="5">
        <v>369.2</v>
      </c>
      <c r="F109" s="14">
        <f t="shared" si="5"/>
        <v>446.73199999999997</v>
      </c>
      <c r="G109" s="52"/>
      <c r="H109" s="52"/>
    </row>
    <row r="110" spans="1:8" ht="15.75" x14ac:dyDescent="0.25">
      <c r="A110" s="45">
        <f>+A109+1</f>
        <v>81</v>
      </c>
      <c r="B110" s="13" t="s">
        <v>10</v>
      </c>
      <c r="C110" s="12" t="s">
        <v>155</v>
      </c>
      <c r="D110" s="11" t="s">
        <v>160</v>
      </c>
      <c r="E110" s="5">
        <v>255.54</v>
      </c>
      <c r="F110" s="14">
        <f t="shared" si="5"/>
        <v>309.20339999999999</v>
      </c>
      <c r="G110" s="52"/>
      <c r="H110" s="52"/>
    </row>
    <row r="111" spans="1:8" ht="15.75" x14ac:dyDescent="0.25">
      <c r="A111" s="45">
        <f t="shared" ref="A111:A113" si="7">+A110+1</f>
        <v>82</v>
      </c>
      <c r="B111" s="13" t="s">
        <v>10</v>
      </c>
      <c r="C111" s="12" t="s">
        <v>156</v>
      </c>
      <c r="D111" s="11" t="s">
        <v>161</v>
      </c>
      <c r="E111" s="5">
        <v>102.15</v>
      </c>
      <c r="F111" s="14">
        <f t="shared" si="5"/>
        <v>123.6015</v>
      </c>
      <c r="G111" s="52"/>
      <c r="H111" s="52"/>
    </row>
    <row r="112" spans="1:8" ht="15.75" x14ac:dyDescent="0.25">
      <c r="A112" s="45">
        <f t="shared" si="7"/>
        <v>83</v>
      </c>
      <c r="B112" s="13" t="s">
        <v>10</v>
      </c>
      <c r="C112" s="12" t="s">
        <v>157</v>
      </c>
      <c r="D112" s="11" t="s">
        <v>162</v>
      </c>
      <c r="E112" s="5">
        <v>102.15</v>
      </c>
      <c r="F112" s="14">
        <f t="shared" si="5"/>
        <v>123.6015</v>
      </c>
      <c r="G112" s="52"/>
      <c r="H112" s="52"/>
    </row>
    <row r="113" spans="1:8" ht="15.75" x14ac:dyDescent="0.25">
      <c r="A113" s="45">
        <f t="shared" si="7"/>
        <v>84</v>
      </c>
      <c r="B113" s="13" t="s">
        <v>10</v>
      </c>
      <c r="C113" s="12" t="s">
        <v>158</v>
      </c>
      <c r="D113" s="11" t="s">
        <v>163</v>
      </c>
      <c r="E113" s="5">
        <v>696.9</v>
      </c>
      <c r="F113" s="14">
        <f t="shared" si="5"/>
        <v>843.24899999999991</v>
      </c>
      <c r="G113" s="52"/>
      <c r="H113" s="52"/>
    </row>
    <row r="114" spans="1:8" ht="15.75" x14ac:dyDescent="0.25">
      <c r="B114" s="29"/>
      <c r="C114" s="29"/>
      <c r="D114" s="30"/>
      <c r="E114" s="28"/>
      <c r="F114" s="14">
        <f t="shared" si="5"/>
        <v>0</v>
      </c>
      <c r="G114" s="54"/>
      <c r="H114" s="54"/>
    </row>
    <row r="115" spans="1:8" ht="15.75" x14ac:dyDescent="0.25">
      <c r="A115" s="19" t="s">
        <v>170</v>
      </c>
      <c r="B115" s="21" t="s">
        <v>0</v>
      </c>
      <c r="C115" s="21" t="s">
        <v>164</v>
      </c>
      <c r="D115" s="19" t="s">
        <v>34</v>
      </c>
      <c r="E115" s="20" t="s">
        <v>2</v>
      </c>
      <c r="F115" s="20" t="s">
        <v>2</v>
      </c>
      <c r="G115" s="20" t="s">
        <v>2</v>
      </c>
      <c r="H115" s="20" t="s">
        <v>2</v>
      </c>
    </row>
    <row r="116" spans="1:8" ht="15.75" x14ac:dyDescent="0.25">
      <c r="A116" s="45">
        <f>+A113+1</f>
        <v>85</v>
      </c>
      <c r="B116" s="13" t="s">
        <v>10</v>
      </c>
      <c r="C116" s="12" t="s">
        <v>165</v>
      </c>
      <c r="D116" s="11" t="s">
        <v>167</v>
      </c>
      <c r="E116" s="5">
        <v>369.2</v>
      </c>
      <c r="F116" s="14">
        <f t="shared" si="5"/>
        <v>446.73199999999997</v>
      </c>
      <c r="G116" s="52"/>
      <c r="H116" s="52"/>
    </row>
    <row r="117" spans="1:8" ht="15.75" x14ac:dyDescent="0.25">
      <c r="A117" s="45">
        <f>+A116+1</f>
        <v>86</v>
      </c>
      <c r="B117" s="13" t="s">
        <v>10</v>
      </c>
      <c r="C117" s="12" t="s">
        <v>166</v>
      </c>
      <c r="D117" s="11" t="s">
        <v>168</v>
      </c>
      <c r="E117" s="5">
        <v>255.54</v>
      </c>
      <c r="F117" s="14">
        <f t="shared" si="5"/>
        <v>309.20339999999999</v>
      </c>
      <c r="G117" s="52"/>
      <c r="H117" s="52"/>
    </row>
    <row r="118" spans="1:8" x14ac:dyDescent="0.25">
      <c r="B118" s="6"/>
      <c r="C118" s="6"/>
      <c r="D118" s="6"/>
      <c r="E118" s="6"/>
      <c r="F118" s="6"/>
      <c r="G118" s="6"/>
      <c r="H118" s="6"/>
    </row>
    <row r="120" spans="1:8" ht="15.75" x14ac:dyDescent="0.25">
      <c r="A120" s="4"/>
      <c r="B120" s="31"/>
      <c r="C120" s="31"/>
      <c r="D120" s="40" t="s">
        <v>169</v>
      </c>
      <c r="E120" s="41">
        <f>SUM(E4:E119)</f>
        <v>44408.800000000039</v>
      </c>
      <c r="F120" s="41">
        <f>E120*1.21</f>
        <v>53734.648000000045</v>
      </c>
      <c r="G120" s="58"/>
      <c r="H120" s="58"/>
    </row>
    <row r="121" spans="1:8" s="31" customFormat="1" ht="15.75" x14ac:dyDescent="0.25">
      <c r="A121" s="4"/>
    </row>
    <row r="122" spans="1:8" s="31" customFormat="1" ht="15.75" x14ac:dyDescent="0.25">
      <c r="A122" s="44"/>
      <c r="B122"/>
      <c r="C122"/>
      <c r="D122"/>
      <c r="E122"/>
      <c r="F122"/>
      <c r="G122"/>
      <c r="H122"/>
    </row>
  </sheetData>
  <pageMargins left="0.7" right="0.7" top="0.75" bottom="0.75" header="0.3" footer="0.3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 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2024-12-03T14:05:08Z</dcterms:modified>
</cp:coreProperties>
</file>