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CONTRACTACIÓ PÚBLICA\CONTRACTES_\CONTRACTES 2023\SERVEI\01040604 2023 12-LLARS INFANTS-HARMONITZAT\"/>
    </mc:Choice>
  </mc:AlternateContent>
  <bookViews>
    <workbookView xWindow="0" yWindow="0" windowWidth="23040" windowHeight="8130" activeTab="2"/>
  </bookViews>
  <sheets>
    <sheet name="LOT 1. Els Tres Pins" sheetId="3" r:id="rId1"/>
    <sheet name="LOT 2. L'Espígol" sheetId="1" r:id="rId2"/>
    <sheet name="LOT 3. El Cargol" sheetId="2" r:id="rId3"/>
  </sheets>
  <externalReferences>
    <externalReference r:id="rId4"/>
  </externalReferences>
  <definedNames>
    <definedName name="_xlnm.Print_Area" localSheetId="2">'LOT 3. El Cargol'!$A$1:$P$28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3" i="2" l="1"/>
  <c r="D33" i="2"/>
  <c r="B36" i="2"/>
  <c r="F33" i="1"/>
  <c r="D33" i="1"/>
  <c r="B36" i="1"/>
  <c r="H34" i="3"/>
  <c r="F34" i="3"/>
  <c r="B37" i="3"/>
  <c r="D34" i="3"/>
  <c r="F27" i="2" l="1"/>
  <c r="D27" i="2"/>
  <c r="B27" i="2"/>
  <c r="F22" i="2"/>
  <c r="D22" i="2"/>
  <c r="B22" i="2"/>
  <c r="F17" i="2"/>
  <c r="D17" i="2"/>
  <c r="B17" i="2"/>
  <c r="F12" i="2"/>
  <c r="D12" i="2"/>
  <c r="B12" i="2"/>
  <c r="F7" i="2"/>
  <c r="D7" i="2"/>
  <c r="B7" i="2"/>
  <c r="F27" i="1"/>
  <c r="D27" i="1"/>
  <c r="B27" i="1"/>
  <c r="F22" i="1"/>
  <c r="D22" i="1"/>
  <c r="B22" i="1"/>
  <c r="F17" i="1"/>
  <c r="D17" i="1"/>
  <c r="B17" i="1"/>
  <c r="F12" i="1"/>
  <c r="D12" i="1"/>
  <c r="B12" i="1"/>
  <c r="F7" i="1"/>
  <c r="D7" i="1"/>
  <c r="B7" i="1"/>
  <c r="H27" i="3"/>
  <c r="F27" i="3"/>
  <c r="D27" i="3"/>
  <c r="B27" i="3"/>
  <c r="H22" i="3"/>
  <c r="F22" i="3"/>
  <c r="D22" i="3"/>
  <c r="B22" i="3"/>
  <c r="D31" i="2" l="1"/>
  <c r="D36" i="2" s="1"/>
  <c r="D31" i="1"/>
  <c r="D36" i="1" s="1"/>
  <c r="F31" i="2"/>
  <c r="F36" i="2" s="1"/>
  <c r="B31" i="2"/>
  <c r="F31" i="1"/>
  <c r="F36" i="1" s="1"/>
  <c r="B31" i="1"/>
  <c r="H17" i="3"/>
  <c r="F17" i="3"/>
  <c r="D17" i="3"/>
  <c r="B17" i="3"/>
  <c r="H12" i="3"/>
  <c r="F12" i="3"/>
  <c r="D12" i="3"/>
  <c r="B12" i="3"/>
  <c r="H7" i="3"/>
  <c r="F7" i="3"/>
  <c r="F31" i="3" s="1"/>
  <c r="F37" i="3" s="1"/>
  <c r="D7" i="3"/>
  <c r="B7" i="3"/>
  <c r="B31" i="3" s="1"/>
  <c r="D31" i="3" l="1"/>
  <c r="D37" i="3" s="1"/>
  <c r="H31" i="3"/>
  <c r="H37" i="3" s="1"/>
</calcChain>
</file>

<file path=xl/sharedStrings.xml><?xml version="1.0" encoding="utf-8"?>
<sst xmlns="http://schemas.openxmlformats.org/spreadsheetml/2006/main" count="135" uniqueCount="29">
  <si>
    <t xml:space="preserve"> ASPECTES A VALORAR</t>
  </si>
  <si>
    <t>PUNTUACIÓ PARCIAL</t>
  </si>
  <si>
    <t>Serveis Educatius Cavall de Cartró SL</t>
  </si>
  <si>
    <t>Serveis per a la Infància Créixer Junts SL</t>
  </si>
  <si>
    <t>Eulen Servicios sociosanitarios SA</t>
  </si>
  <si>
    <t>LOT 1. ELS TRES PINS</t>
  </si>
  <si>
    <t>CRITERIS AVALUABLES DE MANERA AUTOMÀTICA</t>
  </si>
  <si>
    <t>Fins a 60 punts</t>
  </si>
  <si>
    <t>Criteri 1: Oferta econòmica, fins a 40 punts.</t>
  </si>
  <si>
    <t xml:space="preserve">Fins a 40 punts </t>
  </si>
  <si>
    <t>Es valorarà assignant la major puntuació possible, 40 punts, a la proposta que ofereixi el preu més econòmic en l’execució del contracte respecte l’aportació municipal màxima del curs 2024/25 en cadascun dels tres lots (481.981,51 € en el Lot 1, 254.329,48 € en el Lot 2, i 263.451,88 € en el Lot 3). Es valorarà la puntuació PV de cada proposta de forma proporcional, fins a dos decimals, mitjançant la fórmula de la pàgina 53 del PCAP.</t>
  </si>
  <si>
    <t>Criteri 2: Experiència de la coordinadora tècnica, fins a 8 punts</t>
  </si>
  <si>
    <t xml:space="preserve">Fins a 8 punts </t>
  </si>
  <si>
    <t>Criteri 3: Inversions en mobiliari o instal·lacions, fins a 6 punts.</t>
  </si>
  <si>
    <t xml:space="preserve">Fins a 6 punts </t>
  </si>
  <si>
    <t>Es valorarà les inversions anuals en material i mobiliari de primer reposicionament, equipament, béns i obres de reforma o millora de les instal·lacions de l’edifici o del recinte de la llar d’infants, d’acord amb les condicions assenyales al PPTP, destinats a reparacions i millores de les instal·lacions, d’acord amb les instruccions de la responsable municipal, sense cost addicional per l’Ajuntament, fins a un màxim de 6 punts. 
6,00 punts per inversions de 6.000 €/any (lot 1) o 4.500,00 €/any (lots 2 i 3)
4,00 punts per inversions de 4.000 €/any (lot 1) o 3.000,00 €/any (lots 2 i 3)
2,00 punts per inversions de 2.000 €/any (lot 1) o 1.500,00 €/any (lots 2 i 3)
0,00 punts si no s’ofereix cap augment d’inversions en mobiliari o instal·lacions</t>
  </si>
  <si>
    <t xml:space="preserve">Criteri 4: Bonificació de les quotes d’un infant, fins a 4 punts. </t>
  </si>
  <si>
    <t xml:space="preserve">Fins a 4 punts </t>
  </si>
  <si>
    <t>Criteri 5: Reforç en l’inici de cada curs, fins a 2 punts.</t>
  </si>
  <si>
    <t xml:space="preserve">Fins a 2 punts </t>
  </si>
  <si>
    <t>PUNTUACIÓ TOTAL CRITERIS AVALUABLES DE MANERA AUTOMÀTICA</t>
  </si>
  <si>
    <t>Es valorarà amb 4 punts la bonificació del 100% de l'assistència d'un infant de la llar d'infants, a proposta dels serveis socials i seguint les instruccions de la responsable municipal, podent arribar a bonificar la inscripció i material i els serveis d’escolarització, així com la resta de serveis complementaris com el servei de menjador/descans, acollida de matí o permanència de tarda, sense cost addicional per l’Ajuntament.
4,00 punts per la bonificació de les quotes d’inscripció, material i escolarització d’un infant, més les quotes del servei de menjador i les d’acollida i permanència si n’hi ha del mateix infant o d’un altre si s’escau.
2,00 punts per la bonificació de les quotes d’inscripció, material i escolarització d’un infant
0,00 punts si no s’ofereix cap bonificació de les quotes d’un infant</t>
  </si>
  <si>
    <t>Es valorarà l’experiència professional de la persona responsable o coordinadora tècnica proposada per la licitadora en cadascun dels tres lots, que alhora serà la interlocutora presencial amb l’Ajuntament de l’execució del contracte, per cada coordinació similar d’una llar d’infants municipal, degudament justificada, en l’exercici de la seva professió fins l’actualitat, atorgant més punts a la primera experiència i després ja progressivament menys punts, fins a un màxim de 8 punts:
8,00 punts per acreditar 3 experiències similars de coordinacions tècniques.
7,00 punts per acreditar 2 experiències similars de coordinacions tècniques.
5,00 punts per acreditar 1 experiència similar de coordinació tècnica.
0,00 punts si no s’acredita experiència en la coordinació tècnica de llars d’infants similars.</t>
  </si>
  <si>
    <t>Es valorarà el reforç en l’inici de cada curs, amb la contractació temporal d’educadores infantils o auxiliars de recolzament addicionals, a càrrec de l'empresa, 10 dies d’escolarització en cadascun dels tres lots, en les dates que proposi la direcció com a reforç per garantir el bon funcionament i millora de l'atenció de l'alumnat durant el període d'adaptació de setembre, dins l'horari lectiu i a jornada parcial, o les hores equivalents distribuïdes en el primer mes de l’inici de curs d’acord amb les instruccions de la responsable municipal, sense cost addicional per l’Ajuntament, fins a un màxim de 2 punts. 
2,00 punts pel reforç amb 5 hores diàries d’educadora infantil per cada 2 aules o fracció
1,00 punts pel reforç amb 5 hores diàries d’auxiliar de recolzament per cada 2 aules o fracció
0,00 punts si no s’ofereix cap reforç en l’inici de cada curs</t>
  </si>
  <si>
    <t>Es valorarà el reforç en l’inici de cada curs, amb la contractació temporal d’educadores infantils o auxiliars de recolzament addicionals, a càrrec de l'empresa, 10 dies d’escolarització en cadascun dels tres lots, en les dates que proposi la direcció com a reforç per garantir el bon funcionament i millora de l'atenció de l'alumnat durant el període d'adaptació de setembre, dins l'horari lectiu i a jornada parcial, o les hores equivalents distribuïdes en el primer mes de l’inici de curs d’acord amb les instruccions de la responsable municipal, sense cost addicional per l’Ajuntament, fins a un màxim de 2 punts.
2,00 punts pel reforç amb 5 hores diàries d’educadora infantil per cada 2 aules o fracció
1,00 punts pel reforç amb 5 hores diàries d’auxiliar de recolzament per cada 2 aules o fracció
0,00 punts si no s’ofereix cap reforç en l’inici de cada curs</t>
  </si>
  <si>
    <t>PUNTUACIÓ TOTAL CRITERIS AVALUABLES PER JUDICI DE VALOR</t>
  </si>
  <si>
    <t>PUNTUACIÓ TOTAL</t>
  </si>
  <si>
    <t>LOT 2. L'ESPÍGOL</t>
  </si>
  <si>
    <t>LOT 3. EL  CARGOL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</si>
</sst>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0"/>
      <color theme="1"/>
      <name val="Arial"/>
      <family val="2"/>
    </font>
    <font>
      <sz val="10"/>
      <color rgb="FF000000"/>
      <name val="Arial"/>
      <family val="2"/>
    </font>
    <font>
      <b/>
      <sz val="10"/>
      <color theme="1"/>
      <name val="Arial"/>
      <family val="2"/>
    </font>
    <font>
      <b/>
      <sz val="10"/>
      <color rgb="FF000000"/>
      <name val="Arial"/>
      <family val="2"/>
    </font>
    <font>
      <sz val="10"/>
      <color rgb="FF1F497D"/>
      <name val="Arial"/>
      <family val="2"/>
    </font>
    <font>
      <b/>
      <sz val="11"/>
      <color rgb="FF00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1" fillId="0" borderId="0" xfId="0" applyFont="1" applyBorder="1" applyAlignment="1">
      <alignment vertical="center" wrapText="1"/>
    </xf>
    <xf numFmtId="0" fontId="1" fillId="0" borderId="0" xfId="0" applyFont="1" applyAlignment="1">
      <alignment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1" fillId="0" borderId="3" xfId="0" applyFont="1" applyBorder="1" applyAlignment="1">
      <alignment vertical="center" wrapText="1"/>
    </xf>
    <xf numFmtId="0" fontId="3" fillId="0" borderId="0"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4" fillId="0" borderId="1" xfId="0" applyFont="1" applyBorder="1" applyAlignment="1">
      <alignment vertical="center"/>
    </xf>
    <xf numFmtId="0" fontId="4" fillId="0" borderId="0" xfId="0" applyFont="1" applyBorder="1" applyAlignment="1">
      <alignment vertical="center" wrapText="1"/>
    </xf>
    <xf numFmtId="0" fontId="1" fillId="0" borderId="0" xfId="0" applyFont="1"/>
    <xf numFmtId="0" fontId="5" fillId="0" borderId="0" xfId="0" applyFont="1" applyAlignment="1">
      <alignment vertical="center"/>
    </xf>
    <xf numFmtId="0" fontId="1" fillId="0" borderId="0" xfId="0" applyFont="1" applyAlignment="1">
      <alignment vertical="center"/>
    </xf>
    <xf numFmtId="0" fontId="3" fillId="0" borderId="0" xfId="0" applyFont="1"/>
    <xf numFmtId="0" fontId="3" fillId="3" borderId="1" xfId="0" applyFont="1" applyFill="1" applyBorder="1" applyAlignment="1">
      <alignment horizontal="center" vertical="center"/>
    </xf>
    <xf numFmtId="0" fontId="3" fillId="3" borderId="0" xfId="0" applyFont="1" applyFill="1"/>
    <xf numFmtId="0" fontId="6" fillId="0" borderId="0" xfId="0" applyFont="1" applyBorder="1" applyAlignment="1">
      <alignment vertical="center" wrapText="1"/>
    </xf>
    <xf numFmtId="0" fontId="3" fillId="0" borderId="0" xfId="0" applyFont="1" applyBorder="1" applyAlignment="1">
      <alignment horizontal="center"/>
    </xf>
    <xf numFmtId="0" fontId="1" fillId="0" borderId="0" xfId="0" applyFont="1" applyFill="1"/>
    <xf numFmtId="0" fontId="3" fillId="0" borderId="0" xfId="0" applyFont="1" applyFill="1" applyBorder="1" applyAlignment="1">
      <alignment horizontal="center" vertical="center" wrapText="1"/>
    </xf>
    <xf numFmtId="0" fontId="1" fillId="0" borderId="4" xfId="0" applyFont="1" applyBorder="1" applyAlignment="1">
      <alignment horizontal="left" vertical="center" wrapText="1"/>
    </xf>
    <xf numFmtId="0" fontId="3" fillId="2" borderId="3" xfId="0" applyFont="1" applyFill="1" applyBorder="1" applyAlignment="1">
      <alignment vertical="center" wrapText="1"/>
    </xf>
    <xf numFmtId="4" fontId="1" fillId="0" borderId="0" xfId="0" applyNumberFormat="1" applyFont="1" applyBorder="1" applyAlignment="1">
      <alignment vertical="center" wrapText="1"/>
    </xf>
    <xf numFmtId="4" fontId="1" fillId="0" borderId="0" xfId="0" applyNumberFormat="1" applyFont="1" applyAlignment="1">
      <alignment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LARS%20D'INFANTS%20MUNICIPALS/contractaci&#243;%20administrativa/PLECS/PLECS%202024/Valoraci&#243;%20plecs%202024/Valoraci&#243;%20CRITERIS%20JUDICI%20VALOR%20plecs%20LLAR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 1. Els Tres Pins"/>
      <sheetName val="LOT 2. L'Espígol"/>
      <sheetName val="LOT 3. El Cargol"/>
    </sheetNames>
    <sheetDataSet>
      <sheetData sheetId="0">
        <row r="26">
          <cell r="E26">
            <v>33.82</v>
          </cell>
          <cell r="G26">
            <v>30.49</v>
          </cell>
          <cell r="I26">
            <v>35.46</v>
          </cell>
        </row>
      </sheetData>
      <sheetData sheetId="1">
        <row r="29">
          <cell r="E29">
            <v>33.82</v>
          </cell>
          <cell r="G29">
            <v>30.49</v>
          </cell>
        </row>
      </sheetData>
      <sheetData sheetId="2">
        <row r="29">
          <cell r="E29">
            <v>33.650000000000006</v>
          </cell>
          <cell r="G29">
            <v>30.49</v>
          </cell>
        </row>
      </sheetData>
    </sheetDataSet>
  </externalBook>
</externalLink>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topLeftCell="A34" zoomScale="89" zoomScaleNormal="89" workbookViewId="0">
      <selection activeCell="H7" sqref="H7"/>
    </sheetView>
  </sheetViews>
  <sheetFormatPr defaultRowHeight="12.75" x14ac:dyDescent="0.2"/>
  <cols>
    <col min="1" max="1" width="88" style="17" customWidth="1"/>
    <col min="2" max="2" width="14.7109375" style="17" customWidth="1"/>
    <col min="3" max="3" width="29.28515625" style="17" customWidth="1"/>
    <col min="4" max="4" width="7" style="17" customWidth="1"/>
    <col min="5" max="5" width="33.28515625" style="17" customWidth="1"/>
    <col min="6" max="6" width="6.5703125" style="17" customWidth="1"/>
    <col min="7" max="7" width="27.140625" style="17" customWidth="1"/>
    <col min="8" max="8" width="6.7109375" style="17" customWidth="1"/>
    <col min="9" max="10" width="9.140625" style="17"/>
    <col min="11" max="11" width="20.7109375" style="17" customWidth="1"/>
    <col min="12" max="16384" width="9.140625" style="17"/>
  </cols>
  <sheetData>
    <row r="1" spans="1:9" ht="21" customHeight="1" x14ac:dyDescent="0.2">
      <c r="A1" s="23" t="s">
        <v>5</v>
      </c>
    </row>
    <row r="2" spans="1:9" ht="36.6" customHeight="1" x14ac:dyDescent="0.2">
      <c r="A2" s="16" t="s">
        <v>6</v>
      </c>
      <c r="B2" s="11" t="s">
        <v>7</v>
      </c>
      <c r="H2" s="11"/>
      <c r="I2" s="18"/>
    </row>
    <row r="3" spans="1:9" ht="9.75" customHeight="1" x14ac:dyDescent="0.2">
      <c r="A3" s="16"/>
      <c r="B3" s="11"/>
      <c r="H3" s="11"/>
      <c r="I3" s="18"/>
    </row>
    <row r="4" spans="1:9" ht="26.45" customHeight="1" x14ac:dyDescent="0.2">
      <c r="A4" s="15" t="s">
        <v>0</v>
      </c>
      <c r="B4" s="3" t="s">
        <v>1</v>
      </c>
      <c r="I4" s="18"/>
    </row>
    <row r="5" spans="1:9" ht="37.5" customHeight="1" x14ac:dyDescent="0.2">
      <c r="A5" s="28" t="s">
        <v>8</v>
      </c>
      <c r="B5" s="12" t="s">
        <v>9</v>
      </c>
      <c r="C5" s="31" t="s">
        <v>2</v>
      </c>
      <c r="D5" s="32"/>
      <c r="E5" s="31" t="s">
        <v>3</v>
      </c>
      <c r="F5" s="32"/>
      <c r="G5" s="31" t="s">
        <v>4</v>
      </c>
      <c r="H5" s="32"/>
      <c r="I5" s="18"/>
    </row>
    <row r="6" spans="1:9" ht="77.25" customHeight="1" x14ac:dyDescent="0.2">
      <c r="A6" s="10" t="s">
        <v>10</v>
      </c>
      <c r="B6" s="5">
        <v>40</v>
      </c>
      <c r="C6" s="1"/>
      <c r="D6" s="5">
        <v>40</v>
      </c>
      <c r="E6" s="4"/>
      <c r="F6" s="4">
        <v>39.9</v>
      </c>
      <c r="G6" s="1"/>
      <c r="H6" s="5">
        <v>39.69</v>
      </c>
    </row>
    <row r="7" spans="1:9" ht="25.5" customHeight="1" x14ac:dyDescent="0.2">
      <c r="A7" s="6"/>
      <c r="B7" s="12">
        <f>SUM(B6:B6)</f>
        <v>40</v>
      </c>
      <c r="C7" s="14"/>
      <c r="D7" s="12">
        <f>SUM(D6:D6)</f>
        <v>40</v>
      </c>
      <c r="E7" s="6"/>
      <c r="F7" s="12">
        <f>SUM(F6:F6)</f>
        <v>39.9</v>
      </c>
      <c r="G7" s="14"/>
      <c r="H7" s="12">
        <f>SUM(H6:H6)</f>
        <v>39.69</v>
      </c>
    </row>
    <row r="8" spans="1:9" ht="27.75" customHeight="1" x14ac:dyDescent="0.2">
      <c r="A8" s="19"/>
      <c r="B8" s="19"/>
      <c r="C8" s="29">
        <v>479513.47</v>
      </c>
      <c r="D8" s="29"/>
      <c r="E8" s="30">
        <v>480178.61</v>
      </c>
      <c r="F8" s="30"/>
      <c r="G8" s="29">
        <v>481585.06</v>
      </c>
      <c r="H8" s="6"/>
    </row>
    <row r="9" spans="1:9" ht="26.45" customHeight="1" x14ac:dyDescent="0.2">
      <c r="A9" s="15" t="s">
        <v>0</v>
      </c>
      <c r="B9" s="3" t="s">
        <v>1</v>
      </c>
    </row>
    <row r="10" spans="1:9" ht="38.25" customHeight="1" x14ac:dyDescent="0.2">
      <c r="A10" s="28" t="s">
        <v>11</v>
      </c>
      <c r="B10" s="13" t="s">
        <v>12</v>
      </c>
      <c r="C10" s="31" t="s">
        <v>2</v>
      </c>
      <c r="D10" s="32"/>
      <c r="E10" s="31" t="s">
        <v>3</v>
      </c>
      <c r="F10" s="32"/>
      <c r="G10" s="31" t="s">
        <v>4</v>
      </c>
      <c r="H10" s="32"/>
    </row>
    <row r="11" spans="1:9" ht="149.25" customHeight="1" x14ac:dyDescent="0.2">
      <c r="A11" s="10" t="s">
        <v>22</v>
      </c>
      <c r="B11" s="9">
        <v>8</v>
      </c>
      <c r="C11" s="3"/>
      <c r="D11" s="2">
        <v>8</v>
      </c>
      <c r="E11" s="4"/>
      <c r="F11" s="4">
        <v>8</v>
      </c>
      <c r="G11" s="3"/>
      <c r="H11" s="2">
        <v>8</v>
      </c>
    </row>
    <row r="12" spans="1:9" ht="24" customHeight="1" x14ac:dyDescent="0.2">
      <c r="A12" s="7"/>
      <c r="B12" s="12">
        <f>SUM(B11:B11)</f>
        <v>8</v>
      </c>
      <c r="C12" s="6"/>
      <c r="D12" s="12">
        <f>SUM(D11:D11)</f>
        <v>8</v>
      </c>
      <c r="F12" s="12">
        <f>SUM(F11:F11)</f>
        <v>8</v>
      </c>
      <c r="G12" s="7"/>
      <c r="H12" s="12">
        <f>SUM(H11:H11)</f>
        <v>8</v>
      </c>
    </row>
    <row r="13" spans="1:9" ht="28.5" customHeight="1" x14ac:dyDescent="0.2">
      <c r="A13" s="7"/>
      <c r="B13" s="6"/>
      <c r="C13" s="29"/>
      <c r="D13" s="29"/>
      <c r="E13" s="29"/>
      <c r="F13" s="29"/>
      <c r="G13" s="29"/>
      <c r="H13" s="7"/>
    </row>
    <row r="14" spans="1:9" ht="26.45" customHeight="1" x14ac:dyDescent="0.2">
      <c r="A14" s="15" t="s">
        <v>0</v>
      </c>
      <c r="B14" s="3" t="s">
        <v>1</v>
      </c>
    </row>
    <row r="15" spans="1:9" ht="31.9" customHeight="1" x14ac:dyDescent="0.2">
      <c r="A15" s="28" t="s">
        <v>13</v>
      </c>
      <c r="B15" s="5" t="s">
        <v>14</v>
      </c>
      <c r="C15" s="31" t="s">
        <v>2</v>
      </c>
      <c r="D15" s="32"/>
      <c r="E15" s="31" t="s">
        <v>3</v>
      </c>
      <c r="F15" s="32"/>
      <c r="G15" s="31" t="s">
        <v>4</v>
      </c>
      <c r="H15" s="32"/>
    </row>
    <row r="16" spans="1:9" ht="126" customHeight="1" x14ac:dyDescent="0.2">
      <c r="A16" s="27" t="s">
        <v>15</v>
      </c>
      <c r="B16" s="8">
        <v>6</v>
      </c>
      <c r="C16" s="1"/>
      <c r="D16" s="5">
        <v>6</v>
      </c>
      <c r="E16" s="4"/>
      <c r="F16" s="3">
        <v>6</v>
      </c>
      <c r="G16" s="1"/>
      <c r="H16" s="5">
        <v>6</v>
      </c>
    </row>
    <row r="17" spans="1:8" ht="25.5" customHeight="1" x14ac:dyDescent="0.2">
      <c r="B17" s="12">
        <f>SUM(B16:B16)</f>
        <v>6</v>
      </c>
      <c r="D17" s="12">
        <f>SUM(D16:D16)</f>
        <v>6</v>
      </c>
      <c r="F17" s="12">
        <f>SUM(F16:F16)</f>
        <v>6</v>
      </c>
      <c r="H17" s="12">
        <f>SUM(H16:H16)</f>
        <v>6</v>
      </c>
    </row>
    <row r="18" spans="1:8" s="25" customFormat="1" ht="25.5" customHeight="1" x14ac:dyDescent="0.2">
      <c r="B18" s="26"/>
      <c r="C18" s="29"/>
      <c r="D18" s="29"/>
      <c r="E18" s="29"/>
      <c r="F18" s="29"/>
      <c r="G18" s="29"/>
      <c r="H18" s="26"/>
    </row>
    <row r="19" spans="1:8" ht="26.45" customHeight="1" x14ac:dyDescent="0.2">
      <c r="A19" s="15" t="s">
        <v>0</v>
      </c>
      <c r="B19" s="3" t="s">
        <v>1</v>
      </c>
    </row>
    <row r="20" spans="1:8" ht="38.25" customHeight="1" x14ac:dyDescent="0.2">
      <c r="A20" s="28" t="s">
        <v>16</v>
      </c>
      <c r="B20" s="13" t="s">
        <v>17</v>
      </c>
      <c r="C20" s="31" t="s">
        <v>2</v>
      </c>
      <c r="D20" s="32"/>
      <c r="E20" s="31" t="s">
        <v>3</v>
      </c>
      <c r="F20" s="32"/>
      <c r="G20" s="31" t="s">
        <v>4</v>
      </c>
      <c r="H20" s="32"/>
    </row>
    <row r="21" spans="1:8" ht="147.75" customHeight="1" x14ac:dyDescent="0.2">
      <c r="A21" s="10" t="s">
        <v>21</v>
      </c>
      <c r="B21" s="9">
        <v>4</v>
      </c>
      <c r="C21" s="3"/>
      <c r="D21" s="2">
        <v>4</v>
      </c>
      <c r="E21" s="4"/>
      <c r="F21" s="4">
        <v>4</v>
      </c>
      <c r="G21" s="3"/>
      <c r="H21" s="2">
        <v>4</v>
      </c>
    </row>
    <row r="22" spans="1:8" ht="24" customHeight="1" x14ac:dyDescent="0.2">
      <c r="A22" s="7"/>
      <c r="B22" s="12">
        <f>SUM(B21:B21)</f>
        <v>4</v>
      </c>
      <c r="C22" s="6"/>
      <c r="D22" s="12">
        <f>SUM(D21:D21)</f>
        <v>4</v>
      </c>
      <c r="F22" s="12">
        <f>SUM(F21:F21)</f>
        <v>4</v>
      </c>
      <c r="G22" s="7"/>
      <c r="H22" s="12">
        <f>SUM(H21:H21)</f>
        <v>4</v>
      </c>
    </row>
    <row r="23" spans="1:8" s="25" customFormat="1" ht="25.5" customHeight="1" x14ac:dyDescent="0.2">
      <c r="B23" s="26"/>
      <c r="D23" s="26"/>
      <c r="F23" s="26"/>
      <c r="H23" s="26"/>
    </row>
    <row r="24" spans="1:8" ht="26.45" customHeight="1" x14ac:dyDescent="0.2">
      <c r="A24" s="15" t="s">
        <v>0</v>
      </c>
      <c r="B24" s="3" t="s">
        <v>1</v>
      </c>
    </row>
    <row r="25" spans="1:8" ht="38.25" customHeight="1" x14ac:dyDescent="0.2">
      <c r="A25" s="28" t="s">
        <v>18</v>
      </c>
      <c r="B25" s="13" t="s">
        <v>19</v>
      </c>
      <c r="C25" s="31" t="s">
        <v>2</v>
      </c>
      <c r="D25" s="32"/>
      <c r="E25" s="31" t="s">
        <v>3</v>
      </c>
      <c r="F25" s="32"/>
      <c r="G25" s="31" t="s">
        <v>4</v>
      </c>
      <c r="H25" s="32"/>
    </row>
    <row r="26" spans="1:8" ht="141.75" customHeight="1" x14ac:dyDescent="0.2">
      <c r="A26" s="27" t="s">
        <v>24</v>
      </c>
      <c r="B26" s="9">
        <v>2</v>
      </c>
      <c r="C26" s="3"/>
      <c r="D26" s="2">
        <v>2</v>
      </c>
      <c r="E26" s="4"/>
      <c r="F26" s="4">
        <v>2</v>
      </c>
      <c r="G26" s="3"/>
      <c r="H26" s="2">
        <v>2</v>
      </c>
    </row>
    <row r="27" spans="1:8" ht="24" customHeight="1" x14ac:dyDescent="0.2">
      <c r="A27" s="7"/>
      <c r="B27" s="12">
        <f>SUM(B26:B26)</f>
        <v>2</v>
      </c>
      <c r="C27" s="6"/>
      <c r="D27" s="12">
        <f>SUM(D26:D26)</f>
        <v>2</v>
      </c>
      <c r="F27" s="12">
        <f>SUM(F26:F26)</f>
        <v>2</v>
      </c>
      <c r="G27" s="7"/>
      <c r="H27" s="12">
        <f>SUM(H26:H26)</f>
        <v>2</v>
      </c>
    </row>
    <row r="28" spans="1:8" s="25" customFormat="1" ht="25.5" customHeight="1" x14ac:dyDescent="0.2">
      <c r="B28" s="26"/>
      <c r="D28" s="26"/>
      <c r="F28" s="26"/>
      <c r="H28" s="26"/>
    </row>
    <row r="29" spans="1:8" ht="25.5" customHeight="1" x14ac:dyDescent="0.2">
      <c r="B29" s="24"/>
      <c r="D29" s="24"/>
      <c r="F29" s="24"/>
      <c r="H29" s="24"/>
    </row>
    <row r="30" spans="1:8" ht="35.25" customHeight="1" x14ac:dyDescent="0.2">
      <c r="B30" s="20"/>
      <c r="C30" s="31" t="s">
        <v>2</v>
      </c>
      <c r="D30" s="32"/>
      <c r="E30" s="31" t="s">
        <v>3</v>
      </c>
      <c r="F30" s="32"/>
      <c r="G30" s="31" t="s">
        <v>4</v>
      </c>
      <c r="H30" s="32"/>
    </row>
    <row r="31" spans="1:8" ht="19.5" customHeight="1" x14ac:dyDescent="0.2">
      <c r="A31" s="22" t="s">
        <v>20</v>
      </c>
      <c r="B31" s="21">
        <f>SUM(B7+B12+B17+B22+B27)</f>
        <v>60</v>
      </c>
      <c r="D31" s="21">
        <f>SUM(D7+D12+D17+D22+D27)</f>
        <v>60</v>
      </c>
      <c r="F31" s="21">
        <f>SUM(F7+F12+F17+F22+F27)</f>
        <v>59.9</v>
      </c>
      <c r="H31" s="21">
        <f>SUM(H7+H12+H17+H22+H27)</f>
        <v>59.69</v>
      </c>
    </row>
    <row r="34" spans="1:8" ht="20.25" customHeight="1" x14ac:dyDescent="0.2">
      <c r="A34" s="22" t="s">
        <v>25</v>
      </c>
      <c r="B34" s="21">
        <v>40</v>
      </c>
      <c r="D34" s="21">
        <f>'[1]LOT 1. Els Tres Pins'!$E$26</f>
        <v>33.82</v>
      </c>
      <c r="F34" s="21">
        <f>'[1]LOT 1. Els Tres Pins'!$G$26</f>
        <v>30.49</v>
      </c>
      <c r="H34" s="21">
        <f>'[1]LOT 1. Els Tres Pins'!$I$26</f>
        <v>35.46</v>
      </c>
    </row>
    <row r="37" spans="1:8" ht="20.25" customHeight="1" x14ac:dyDescent="0.2">
      <c r="A37" s="22" t="s">
        <v>26</v>
      </c>
      <c r="B37" s="21">
        <f>B31+B34</f>
        <v>100</v>
      </c>
      <c r="D37" s="21">
        <f>D31+D34</f>
        <v>93.82</v>
      </c>
      <c r="F37" s="21">
        <f>SUM(F31+F34)</f>
        <v>90.39</v>
      </c>
      <c r="H37" s="21">
        <f>H31+H34</f>
        <v>95.15</v>
      </c>
    </row>
  </sheetData>
  <mergeCells count="18">
    <mergeCell ref="C15:D15"/>
    <mergeCell ref="E15:F15"/>
    <mergeCell ref="G15:H15"/>
    <mergeCell ref="C30:D30"/>
    <mergeCell ref="E30:F30"/>
    <mergeCell ref="G30:H30"/>
    <mergeCell ref="C20:D20"/>
    <mergeCell ref="E20:F20"/>
    <mergeCell ref="G20:H20"/>
    <mergeCell ref="C25:D25"/>
    <mergeCell ref="E25:F25"/>
    <mergeCell ref="G25:H25"/>
    <mergeCell ref="C5:D5"/>
    <mergeCell ref="E5:F5"/>
    <mergeCell ref="G5:H5"/>
    <mergeCell ref="C10:D10"/>
    <mergeCell ref="E10:F10"/>
    <mergeCell ref="G10:H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28" zoomScaleNormal="100" workbookViewId="0"/>
  </sheetViews>
  <sheetFormatPr defaultRowHeight="12.75" x14ac:dyDescent="0.2"/>
  <cols>
    <col min="1" max="1" width="88" style="17" customWidth="1"/>
    <col min="2" max="2" width="15.28515625" style="17" customWidth="1"/>
    <col min="3" max="3" width="30.85546875" style="17" customWidth="1"/>
    <col min="4" max="4" width="7" style="17" customWidth="1"/>
    <col min="5" max="5" width="32.42578125" style="17" customWidth="1"/>
    <col min="6" max="6" width="6.5703125" style="17" customWidth="1"/>
    <col min="7" max="16384" width="9.140625" style="17"/>
  </cols>
  <sheetData>
    <row r="1" spans="1:7" ht="21" customHeight="1" x14ac:dyDescent="0.2">
      <c r="A1" s="23" t="s">
        <v>27</v>
      </c>
    </row>
    <row r="2" spans="1:7" ht="36.6" customHeight="1" x14ac:dyDescent="0.2">
      <c r="A2" s="16" t="s">
        <v>6</v>
      </c>
      <c r="B2" s="11" t="s">
        <v>7</v>
      </c>
      <c r="G2" s="18"/>
    </row>
    <row r="3" spans="1:7" ht="9.75" customHeight="1" x14ac:dyDescent="0.2">
      <c r="A3" s="16"/>
      <c r="B3" s="11"/>
      <c r="G3" s="18"/>
    </row>
    <row r="4" spans="1:7" ht="26.45" customHeight="1" x14ac:dyDescent="0.2">
      <c r="A4" s="15" t="s">
        <v>0</v>
      </c>
      <c r="B4" s="3" t="s">
        <v>1</v>
      </c>
      <c r="G4" s="18"/>
    </row>
    <row r="5" spans="1:7" ht="37.5" customHeight="1" x14ac:dyDescent="0.2">
      <c r="A5" s="28" t="s">
        <v>8</v>
      </c>
      <c r="B5" s="12" t="s">
        <v>9</v>
      </c>
      <c r="C5" s="31" t="s">
        <v>2</v>
      </c>
      <c r="D5" s="32"/>
      <c r="E5" s="31" t="s">
        <v>3</v>
      </c>
      <c r="F5" s="32"/>
      <c r="G5" s="18"/>
    </row>
    <row r="6" spans="1:7" ht="75.75" customHeight="1" x14ac:dyDescent="0.2">
      <c r="A6" s="10" t="s">
        <v>10</v>
      </c>
      <c r="B6" s="5">
        <v>40</v>
      </c>
      <c r="C6" s="1"/>
      <c r="D6" s="5">
        <v>40</v>
      </c>
      <c r="E6" s="4"/>
      <c r="F6" s="4">
        <v>39.69</v>
      </c>
    </row>
    <row r="7" spans="1:7" ht="25.5" customHeight="1" x14ac:dyDescent="0.2">
      <c r="A7" s="6"/>
      <c r="B7" s="12">
        <f>SUM(B6:B6)</f>
        <v>40</v>
      </c>
      <c r="C7" s="14"/>
      <c r="D7" s="12">
        <f>SUM(D6:D6)</f>
        <v>40</v>
      </c>
      <c r="E7" s="6"/>
      <c r="F7" s="12">
        <f>SUM(F6:F6)</f>
        <v>39.69</v>
      </c>
    </row>
    <row r="8" spans="1:7" ht="27.75" customHeight="1" x14ac:dyDescent="0.2">
      <c r="A8" s="19"/>
      <c r="B8" s="19"/>
      <c r="C8" s="29">
        <v>250406.06</v>
      </c>
      <c r="D8" s="29"/>
      <c r="E8" s="30">
        <v>252441.33</v>
      </c>
      <c r="F8" s="7"/>
    </row>
    <row r="9" spans="1:7" ht="26.45" customHeight="1" x14ac:dyDescent="0.2">
      <c r="A9" s="15" t="s">
        <v>0</v>
      </c>
      <c r="B9" s="3" t="s">
        <v>1</v>
      </c>
    </row>
    <row r="10" spans="1:7" ht="38.25" customHeight="1" x14ac:dyDescent="0.2">
      <c r="A10" s="28" t="s">
        <v>11</v>
      </c>
      <c r="B10" s="13" t="s">
        <v>12</v>
      </c>
      <c r="C10" s="31" t="s">
        <v>2</v>
      </c>
      <c r="D10" s="32"/>
      <c r="E10" s="31" t="s">
        <v>3</v>
      </c>
      <c r="F10" s="32"/>
    </row>
    <row r="11" spans="1:7" ht="136.5" customHeight="1" x14ac:dyDescent="0.2">
      <c r="A11" s="10" t="s">
        <v>22</v>
      </c>
      <c r="B11" s="9">
        <v>8</v>
      </c>
      <c r="C11" s="3"/>
      <c r="D11" s="2">
        <v>8</v>
      </c>
      <c r="E11" s="4"/>
      <c r="F11" s="3">
        <v>8</v>
      </c>
    </row>
    <row r="12" spans="1:7" ht="24" customHeight="1" x14ac:dyDescent="0.2">
      <c r="A12" s="7"/>
      <c r="B12" s="12">
        <f>SUM(B11:B11)</f>
        <v>8</v>
      </c>
      <c r="C12" s="6"/>
      <c r="D12" s="12">
        <f>SUM(D11:D11)</f>
        <v>8</v>
      </c>
      <c r="F12" s="12">
        <f>SUM(F11:F11)</f>
        <v>8</v>
      </c>
    </row>
    <row r="13" spans="1:7" ht="28.5" customHeight="1" x14ac:dyDescent="0.2">
      <c r="A13" s="7"/>
      <c r="B13" s="6"/>
      <c r="C13" s="6"/>
      <c r="D13" s="19"/>
      <c r="E13" s="19"/>
      <c r="F13" s="7"/>
    </row>
    <row r="14" spans="1:7" ht="26.45" customHeight="1" x14ac:dyDescent="0.2">
      <c r="A14" s="15" t="s">
        <v>0</v>
      </c>
      <c r="B14" s="3" t="s">
        <v>1</v>
      </c>
    </row>
    <row r="15" spans="1:7" ht="31.9" customHeight="1" x14ac:dyDescent="0.2">
      <c r="A15" s="28" t="s">
        <v>13</v>
      </c>
      <c r="B15" s="5" t="s">
        <v>14</v>
      </c>
      <c r="C15" s="31" t="s">
        <v>2</v>
      </c>
      <c r="D15" s="32"/>
      <c r="E15" s="31" t="s">
        <v>3</v>
      </c>
      <c r="F15" s="32"/>
    </row>
    <row r="16" spans="1:7" ht="122.25" customHeight="1" x14ac:dyDescent="0.2">
      <c r="A16" s="27" t="s">
        <v>15</v>
      </c>
      <c r="B16" s="8">
        <v>6</v>
      </c>
      <c r="C16" s="1"/>
      <c r="D16" s="5">
        <v>6</v>
      </c>
      <c r="E16" s="4"/>
      <c r="F16" s="3">
        <v>6</v>
      </c>
    </row>
    <row r="17" spans="1:6" ht="25.5" customHeight="1" x14ac:dyDescent="0.2">
      <c r="B17" s="12">
        <f>SUM(B16:B16)</f>
        <v>6</v>
      </c>
      <c r="D17" s="12">
        <f>SUM(D16:D16)</f>
        <v>6</v>
      </c>
      <c r="F17" s="12">
        <f>SUM(F16:F16)</f>
        <v>6</v>
      </c>
    </row>
    <row r="18" spans="1:6" s="25" customFormat="1" ht="25.5" customHeight="1" x14ac:dyDescent="0.2">
      <c r="B18" s="26"/>
      <c r="D18" s="26"/>
      <c r="F18" s="26"/>
    </row>
    <row r="19" spans="1:6" ht="26.45" customHeight="1" x14ac:dyDescent="0.2">
      <c r="A19" s="15" t="s">
        <v>0</v>
      </c>
      <c r="B19" s="3" t="s">
        <v>1</v>
      </c>
    </row>
    <row r="20" spans="1:6" ht="38.25" customHeight="1" x14ac:dyDescent="0.2">
      <c r="A20" s="28" t="s">
        <v>16</v>
      </c>
      <c r="B20" s="13" t="s">
        <v>17</v>
      </c>
      <c r="C20" s="31" t="s">
        <v>2</v>
      </c>
      <c r="D20" s="32"/>
      <c r="E20" s="31" t="s">
        <v>3</v>
      </c>
      <c r="F20" s="32"/>
    </row>
    <row r="21" spans="1:6" ht="124.5" customHeight="1" x14ac:dyDescent="0.2">
      <c r="A21" s="10" t="s">
        <v>21</v>
      </c>
      <c r="B21" s="9">
        <v>4</v>
      </c>
      <c r="C21" s="3"/>
      <c r="D21" s="2">
        <v>4</v>
      </c>
      <c r="E21" s="4"/>
      <c r="F21" s="3">
        <v>4</v>
      </c>
    </row>
    <row r="22" spans="1:6" ht="24" customHeight="1" x14ac:dyDescent="0.2">
      <c r="A22" s="7"/>
      <c r="B22" s="12">
        <f>SUM(B21:B21)</f>
        <v>4</v>
      </c>
      <c r="C22" s="6"/>
      <c r="D22" s="12">
        <f>SUM(D21:D21)</f>
        <v>4</v>
      </c>
      <c r="F22" s="12">
        <f>SUM(F21:F21)</f>
        <v>4</v>
      </c>
    </row>
    <row r="23" spans="1:6" s="25" customFormat="1" ht="25.5" customHeight="1" x14ac:dyDescent="0.2">
      <c r="B23" s="26"/>
      <c r="D23" s="26"/>
      <c r="F23" s="26"/>
    </row>
    <row r="24" spans="1:6" ht="26.45" customHeight="1" x14ac:dyDescent="0.2">
      <c r="A24" s="15" t="s">
        <v>0</v>
      </c>
      <c r="B24" s="3" t="s">
        <v>1</v>
      </c>
    </row>
    <row r="25" spans="1:6" ht="38.25" customHeight="1" x14ac:dyDescent="0.2">
      <c r="A25" s="28" t="s">
        <v>18</v>
      </c>
      <c r="B25" s="13" t="s">
        <v>19</v>
      </c>
      <c r="C25" s="31" t="s">
        <v>2</v>
      </c>
      <c r="D25" s="32"/>
      <c r="E25" s="31" t="s">
        <v>3</v>
      </c>
      <c r="F25" s="32"/>
    </row>
    <row r="26" spans="1:6" ht="135" customHeight="1" x14ac:dyDescent="0.2">
      <c r="A26" s="27" t="s">
        <v>23</v>
      </c>
      <c r="B26" s="9">
        <v>2</v>
      </c>
      <c r="C26" s="3"/>
      <c r="D26" s="2">
        <v>2</v>
      </c>
      <c r="E26" s="4"/>
      <c r="F26" s="3">
        <v>2</v>
      </c>
    </row>
    <row r="27" spans="1:6" ht="24" customHeight="1" x14ac:dyDescent="0.2">
      <c r="A27" s="7"/>
      <c r="B27" s="12">
        <f>SUM(B26:B26)</f>
        <v>2</v>
      </c>
      <c r="C27" s="6"/>
      <c r="D27" s="12">
        <f>SUM(D26:D26)</f>
        <v>2</v>
      </c>
      <c r="F27" s="12">
        <f>SUM(F26:F26)</f>
        <v>2</v>
      </c>
    </row>
    <row r="28" spans="1:6" s="25" customFormat="1" ht="25.5" customHeight="1" x14ac:dyDescent="0.2">
      <c r="B28" s="26"/>
      <c r="D28" s="26"/>
      <c r="F28" s="26"/>
    </row>
    <row r="29" spans="1:6" ht="25.5" customHeight="1" x14ac:dyDescent="0.2">
      <c r="B29" s="24"/>
      <c r="D29" s="24"/>
      <c r="F29" s="24"/>
    </row>
    <row r="30" spans="1:6" ht="35.25" customHeight="1" x14ac:dyDescent="0.2">
      <c r="B30" s="20"/>
      <c r="C30" s="31" t="s">
        <v>2</v>
      </c>
      <c r="D30" s="32"/>
      <c r="E30" s="31" t="s">
        <v>3</v>
      </c>
      <c r="F30" s="32"/>
    </row>
    <row r="31" spans="1:6" ht="18.75" customHeight="1" x14ac:dyDescent="0.2">
      <c r="A31" s="22" t="s">
        <v>20</v>
      </c>
      <c r="B31" s="21">
        <f>SUM(B7+B12+B17+B22+B27)</f>
        <v>60</v>
      </c>
      <c r="D31" s="21">
        <f>SUM(D7+D12+D17+D22+D27)</f>
        <v>60</v>
      </c>
      <c r="F31" s="21">
        <f>SUM(F7+F12+F17+F22+F27)</f>
        <v>59.69</v>
      </c>
    </row>
    <row r="33" spans="1:6" ht="18" customHeight="1" x14ac:dyDescent="0.2">
      <c r="A33" s="22" t="s">
        <v>25</v>
      </c>
      <c r="B33" s="21">
        <v>40</v>
      </c>
      <c r="D33" s="21">
        <f>'[1]LOT 2. L''Espígol'!$E$29</f>
        <v>33.82</v>
      </c>
      <c r="F33" s="21">
        <f>'[1]LOT 2. L''Espígol'!$G$29</f>
        <v>30.49</v>
      </c>
    </row>
    <row r="36" spans="1:6" ht="16.5" customHeight="1" x14ac:dyDescent="0.2">
      <c r="A36" s="22" t="s">
        <v>26</v>
      </c>
      <c r="B36" s="21">
        <f>B31+B33</f>
        <v>100</v>
      </c>
      <c r="D36" s="21">
        <f>D31+D33</f>
        <v>93.82</v>
      </c>
      <c r="F36" s="21">
        <f>F31+F33</f>
        <v>90.179999999999993</v>
      </c>
    </row>
  </sheetData>
  <mergeCells count="12">
    <mergeCell ref="C5:D5"/>
    <mergeCell ref="E5:F5"/>
    <mergeCell ref="C10:D10"/>
    <mergeCell ref="E10:F10"/>
    <mergeCell ref="C25:D25"/>
    <mergeCell ref="E25:F25"/>
    <mergeCell ref="C30:D30"/>
    <mergeCell ref="E30:F30"/>
    <mergeCell ref="C15:D15"/>
    <mergeCell ref="E15:F15"/>
    <mergeCell ref="C20:D20"/>
    <mergeCell ref="E20:F20"/>
  </mergeCells>
  <pageMargins left="0.7" right="0.7" top="0.75" bottom="0.75" header="0.3" footer="0.3"/>
  <pageSetup paperSize="9" scale="82" orientation="landscape" r:id="rId1"/>
  <rowBreaks count="1" manualBreakCount="1">
    <brk id="1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abSelected="1" topLeftCell="A28" zoomScale="91" zoomScaleNormal="91" workbookViewId="0"/>
  </sheetViews>
  <sheetFormatPr defaultRowHeight="38.25" customHeight="1" x14ac:dyDescent="0.2"/>
  <cols>
    <col min="1" max="1" width="88" style="17" customWidth="1"/>
    <col min="2" max="2" width="15" style="17" customWidth="1"/>
    <col min="3" max="3" width="28.140625" style="17" customWidth="1"/>
    <col min="4" max="4" width="7" style="17" customWidth="1"/>
    <col min="5" max="5" width="31.7109375" style="17" customWidth="1"/>
    <col min="6" max="6" width="6.5703125" style="17" customWidth="1"/>
    <col min="7" max="9" width="9.140625" style="17"/>
    <col min="10" max="10" width="14.140625" style="17" bestFit="1" customWidth="1"/>
    <col min="11" max="16384" width="9.140625" style="17"/>
  </cols>
  <sheetData>
    <row r="1" spans="1:10" ht="21" customHeight="1" x14ac:dyDescent="0.2">
      <c r="A1" s="23" t="s">
        <v>28</v>
      </c>
    </row>
    <row r="2" spans="1:10" ht="36.6" customHeight="1" x14ac:dyDescent="0.2">
      <c r="A2" s="16" t="s">
        <v>6</v>
      </c>
      <c r="B2" s="11" t="s">
        <v>7</v>
      </c>
      <c r="G2" s="18"/>
    </row>
    <row r="3" spans="1:10" ht="9.75" customHeight="1" x14ac:dyDescent="0.2">
      <c r="A3" s="16"/>
      <c r="B3" s="11"/>
      <c r="G3" s="18"/>
    </row>
    <row r="4" spans="1:10" ht="26.45" customHeight="1" x14ac:dyDescent="0.2">
      <c r="A4" s="15" t="s">
        <v>0</v>
      </c>
      <c r="B4" s="3" t="s">
        <v>1</v>
      </c>
      <c r="G4" s="18"/>
    </row>
    <row r="5" spans="1:10" ht="37.5" customHeight="1" x14ac:dyDescent="0.2">
      <c r="A5" s="28" t="s">
        <v>8</v>
      </c>
      <c r="B5" s="12" t="s">
        <v>9</v>
      </c>
      <c r="C5" s="31" t="s">
        <v>2</v>
      </c>
      <c r="D5" s="32"/>
      <c r="E5" s="31" t="s">
        <v>3</v>
      </c>
      <c r="F5" s="32"/>
      <c r="G5" s="18"/>
    </row>
    <row r="6" spans="1:10" ht="84.75" customHeight="1" x14ac:dyDescent="0.2">
      <c r="A6" s="10" t="s">
        <v>10</v>
      </c>
      <c r="B6" s="5">
        <v>40</v>
      </c>
      <c r="C6" s="1"/>
      <c r="D6" s="5">
        <v>40</v>
      </c>
      <c r="E6" s="4"/>
      <c r="F6" s="4">
        <v>39.630000000000003</v>
      </c>
      <c r="J6" s="30"/>
    </row>
    <row r="7" spans="1:10" ht="25.5" customHeight="1" x14ac:dyDescent="0.2">
      <c r="A7" s="6"/>
      <c r="B7" s="12">
        <f>SUM(B6:B6)</f>
        <v>40</v>
      </c>
      <c r="C7" s="14"/>
      <c r="D7" s="12">
        <f>SUM(D6:D6)</f>
        <v>40</v>
      </c>
      <c r="E7" s="6"/>
      <c r="F7" s="12">
        <f>SUM(F6:F6)</f>
        <v>39.630000000000003</v>
      </c>
    </row>
    <row r="8" spans="1:10" ht="27.75" customHeight="1" x14ac:dyDescent="0.2">
      <c r="A8" s="19"/>
      <c r="B8" s="19"/>
      <c r="C8" s="29">
        <v>259390.45</v>
      </c>
      <c r="D8" s="29"/>
      <c r="E8" s="30">
        <v>261820.03</v>
      </c>
      <c r="F8" s="7"/>
    </row>
    <row r="9" spans="1:10" ht="26.45" customHeight="1" x14ac:dyDescent="0.2">
      <c r="A9" s="15" t="s">
        <v>0</v>
      </c>
      <c r="B9" s="3" t="s">
        <v>1</v>
      </c>
    </row>
    <row r="10" spans="1:10" ht="38.25" customHeight="1" x14ac:dyDescent="0.2">
      <c r="A10" s="28" t="s">
        <v>11</v>
      </c>
      <c r="B10" s="13" t="s">
        <v>12</v>
      </c>
      <c r="C10" s="31" t="s">
        <v>2</v>
      </c>
      <c r="D10" s="32"/>
      <c r="E10" s="31" t="s">
        <v>3</v>
      </c>
      <c r="F10" s="32"/>
    </row>
    <row r="11" spans="1:10" ht="128.25" customHeight="1" x14ac:dyDescent="0.2">
      <c r="A11" s="10" t="s">
        <v>22</v>
      </c>
      <c r="B11" s="9">
        <v>8</v>
      </c>
      <c r="C11" s="3"/>
      <c r="D11" s="2">
        <v>8</v>
      </c>
      <c r="E11" s="4"/>
      <c r="F11" s="3">
        <v>8</v>
      </c>
    </row>
    <row r="12" spans="1:10" ht="24" customHeight="1" x14ac:dyDescent="0.2">
      <c r="A12" s="7"/>
      <c r="B12" s="12">
        <f>SUM(B11:B11)</f>
        <v>8</v>
      </c>
      <c r="C12" s="6"/>
      <c r="D12" s="12">
        <f>SUM(D11:D11)</f>
        <v>8</v>
      </c>
      <c r="F12" s="12">
        <f>SUM(F11:F11)</f>
        <v>8</v>
      </c>
    </row>
    <row r="13" spans="1:10" ht="28.5" customHeight="1" x14ac:dyDescent="0.2">
      <c r="A13" s="7"/>
      <c r="B13" s="6"/>
      <c r="C13" s="6"/>
      <c r="D13" s="19"/>
      <c r="E13" s="19"/>
      <c r="F13" s="7"/>
    </row>
    <row r="14" spans="1:10" ht="26.45" customHeight="1" x14ac:dyDescent="0.2">
      <c r="A14" s="15" t="s">
        <v>0</v>
      </c>
      <c r="B14" s="3" t="s">
        <v>1</v>
      </c>
    </row>
    <row r="15" spans="1:10" ht="31.9" customHeight="1" x14ac:dyDescent="0.2">
      <c r="A15" s="28" t="s">
        <v>13</v>
      </c>
      <c r="B15" s="5" t="s">
        <v>14</v>
      </c>
      <c r="C15" s="31" t="s">
        <v>2</v>
      </c>
      <c r="D15" s="32"/>
      <c r="E15" s="31" t="s">
        <v>3</v>
      </c>
      <c r="F15" s="32"/>
    </row>
    <row r="16" spans="1:10" ht="123" customHeight="1" x14ac:dyDescent="0.2">
      <c r="A16" s="27" t="s">
        <v>15</v>
      </c>
      <c r="B16" s="8">
        <v>6</v>
      </c>
      <c r="C16" s="1"/>
      <c r="D16" s="5">
        <v>6</v>
      </c>
      <c r="E16" s="4"/>
      <c r="F16" s="3">
        <v>6</v>
      </c>
    </row>
    <row r="17" spans="1:6" ht="25.5" customHeight="1" x14ac:dyDescent="0.2">
      <c r="B17" s="12">
        <f>SUM(B16:B16)</f>
        <v>6</v>
      </c>
      <c r="D17" s="12">
        <f>SUM(D16:D16)</f>
        <v>6</v>
      </c>
      <c r="F17" s="12">
        <f>SUM(F16:F16)</f>
        <v>6</v>
      </c>
    </row>
    <row r="18" spans="1:6" s="25" customFormat="1" ht="25.5" customHeight="1" x14ac:dyDescent="0.2">
      <c r="B18" s="26"/>
      <c r="D18" s="26"/>
      <c r="E18" s="25">
        <v>261820.03</v>
      </c>
      <c r="F18" s="26"/>
    </row>
    <row r="19" spans="1:6" ht="26.45" customHeight="1" x14ac:dyDescent="0.2">
      <c r="A19" s="15" t="s">
        <v>0</v>
      </c>
      <c r="B19" s="3" t="s">
        <v>1</v>
      </c>
    </row>
    <row r="20" spans="1:6" ht="38.25" customHeight="1" x14ac:dyDescent="0.2">
      <c r="A20" s="28" t="s">
        <v>16</v>
      </c>
      <c r="B20" s="13" t="s">
        <v>17</v>
      </c>
      <c r="C20" s="31" t="s">
        <v>2</v>
      </c>
      <c r="D20" s="32"/>
      <c r="E20" s="31" t="s">
        <v>3</v>
      </c>
      <c r="F20" s="32"/>
    </row>
    <row r="21" spans="1:6" ht="145.5" customHeight="1" x14ac:dyDescent="0.2">
      <c r="A21" s="10" t="s">
        <v>21</v>
      </c>
      <c r="B21" s="9">
        <v>4</v>
      </c>
      <c r="C21" s="3"/>
      <c r="D21" s="2">
        <v>4</v>
      </c>
      <c r="E21" s="4"/>
      <c r="F21" s="3">
        <v>4</v>
      </c>
    </row>
    <row r="22" spans="1:6" ht="24" customHeight="1" x14ac:dyDescent="0.2">
      <c r="A22" s="7"/>
      <c r="B22" s="12">
        <f>SUM(B21:B21)</f>
        <v>4</v>
      </c>
      <c r="C22" s="6"/>
      <c r="D22" s="12">
        <f>SUM(D21:D21)</f>
        <v>4</v>
      </c>
      <c r="F22" s="12">
        <f>SUM(F21:F21)</f>
        <v>4</v>
      </c>
    </row>
    <row r="23" spans="1:6" s="25" customFormat="1" ht="25.5" customHeight="1" x14ac:dyDescent="0.2">
      <c r="B23" s="26"/>
      <c r="D23" s="26"/>
      <c r="F23" s="26"/>
    </row>
    <row r="24" spans="1:6" ht="26.45" customHeight="1" x14ac:dyDescent="0.2">
      <c r="A24" s="15" t="s">
        <v>0</v>
      </c>
      <c r="B24" s="3" t="s">
        <v>1</v>
      </c>
    </row>
    <row r="25" spans="1:6" ht="38.25" customHeight="1" x14ac:dyDescent="0.2">
      <c r="A25" s="28" t="s">
        <v>18</v>
      </c>
      <c r="B25" s="13" t="s">
        <v>19</v>
      </c>
      <c r="C25" s="31" t="s">
        <v>2</v>
      </c>
      <c r="D25" s="32"/>
      <c r="E25" s="31" t="s">
        <v>3</v>
      </c>
      <c r="F25" s="32"/>
    </row>
    <row r="26" spans="1:6" ht="135" customHeight="1" x14ac:dyDescent="0.2">
      <c r="A26" s="27" t="s">
        <v>24</v>
      </c>
      <c r="B26" s="9">
        <v>2</v>
      </c>
      <c r="C26" s="3"/>
      <c r="D26" s="2">
        <v>2</v>
      </c>
      <c r="E26" s="4"/>
      <c r="F26" s="3">
        <v>2</v>
      </c>
    </row>
    <row r="27" spans="1:6" ht="24" customHeight="1" x14ac:dyDescent="0.2">
      <c r="A27" s="7"/>
      <c r="B27" s="12">
        <f>SUM(B26:B26)</f>
        <v>2</v>
      </c>
      <c r="C27" s="6"/>
      <c r="D27" s="12">
        <f>SUM(D26:D26)</f>
        <v>2</v>
      </c>
      <c r="F27" s="12">
        <f>SUM(F26:F26)</f>
        <v>2</v>
      </c>
    </row>
    <row r="28" spans="1:6" s="25" customFormat="1" ht="25.5" customHeight="1" x14ac:dyDescent="0.2">
      <c r="B28" s="26"/>
      <c r="D28" s="26"/>
      <c r="F28" s="26"/>
    </row>
    <row r="29" spans="1:6" ht="25.5" customHeight="1" x14ac:dyDescent="0.2">
      <c r="B29" s="24"/>
      <c r="D29" s="24"/>
      <c r="F29" s="24"/>
    </row>
    <row r="30" spans="1:6" ht="35.25" customHeight="1" x14ac:dyDescent="0.2">
      <c r="B30" s="20"/>
      <c r="C30" s="31" t="s">
        <v>2</v>
      </c>
      <c r="D30" s="32"/>
      <c r="E30" s="31" t="s">
        <v>3</v>
      </c>
      <c r="F30" s="32"/>
    </row>
    <row r="31" spans="1:6" ht="21.75" customHeight="1" x14ac:dyDescent="0.2">
      <c r="A31" s="22" t="s">
        <v>20</v>
      </c>
      <c r="B31" s="21">
        <f>SUM(B7+B12+B17+B22+B27)</f>
        <v>60</v>
      </c>
      <c r="D31" s="21">
        <f>SUM(D7+D12+D17+D22+D27)</f>
        <v>60</v>
      </c>
      <c r="F31" s="21">
        <f>SUM(F7+F12+F17+F22+F27)</f>
        <v>59.63</v>
      </c>
    </row>
    <row r="32" spans="1:6" ht="12.75" x14ac:dyDescent="0.2"/>
    <row r="33" spans="1:6" ht="24.75" customHeight="1" x14ac:dyDescent="0.2">
      <c r="A33" s="22" t="s">
        <v>25</v>
      </c>
      <c r="B33" s="21">
        <v>40</v>
      </c>
      <c r="D33" s="21">
        <f>'[1]LOT 3. El Cargol'!$E$29</f>
        <v>33.650000000000006</v>
      </c>
      <c r="F33" s="21">
        <f>'[1]LOT 3. El Cargol'!$G$29</f>
        <v>30.49</v>
      </c>
    </row>
    <row r="34" spans="1:6" ht="12.75" x14ac:dyDescent="0.2"/>
    <row r="35" spans="1:6" ht="12.75" x14ac:dyDescent="0.2"/>
    <row r="36" spans="1:6" ht="21.75" customHeight="1" x14ac:dyDescent="0.2">
      <c r="A36" s="22" t="s">
        <v>26</v>
      </c>
      <c r="B36" s="21">
        <f>B31+B33</f>
        <v>100</v>
      </c>
      <c r="D36" s="21">
        <f>D31+D33</f>
        <v>93.65</v>
      </c>
      <c r="F36" s="21">
        <f>F31+F33</f>
        <v>90.12</v>
      </c>
    </row>
    <row r="37" spans="1:6" ht="12.75" x14ac:dyDescent="0.2"/>
    <row r="38" spans="1:6" ht="12.75" x14ac:dyDescent="0.2"/>
    <row r="39" spans="1:6" ht="12.75" x14ac:dyDescent="0.2"/>
    <row r="40" spans="1:6" ht="12.75" x14ac:dyDescent="0.2"/>
  </sheetData>
  <mergeCells count="12">
    <mergeCell ref="C5:D5"/>
    <mergeCell ref="E5:F5"/>
    <mergeCell ref="C10:D10"/>
    <mergeCell ref="E10:F10"/>
    <mergeCell ref="C15:D15"/>
    <mergeCell ref="E15:F15"/>
    <mergeCell ref="C20:D20"/>
    <mergeCell ref="E20:F20"/>
    <mergeCell ref="C25:D25"/>
    <mergeCell ref="E25:F25"/>
    <mergeCell ref="C30:D30"/>
    <mergeCell ref="E30:F30"/>
  </mergeCells>
  <pageMargins left="0.7" right="0.7" top="0.75" bottom="0.75" header="0.3" footer="0.3"/>
  <pageSetup paperSize="9" scale="4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3</vt:i4>
      </vt:variant>
      <vt:variant>
        <vt:lpstr>Intervals amb nom</vt:lpstr>
      </vt:variant>
      <vt:variant>
        <vt:i4>1</vt:i4>
      </vt:variant>
    </vt:vector>
  </HeadingPairs>
  <TitlesOfParts>
    <vt:vector size="4" baseType="lpstr">
      <vt:lpstr>LOT 1. Els Tres Pins</vt:lpstr>
      <vt:lpstr>LOT 2. L'Espígol</vt:lpstr>
      <vt:lpstr>LOT 3. El Cargol</vt:lpstr>
      <vt:lpstr>'LOT 3. El Cargol'!Àrea_d'impressió</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Àgata Olegario Surroca</dc:creator>
  <cp:lastModifiedBy>Administrador</cp:lastModifiedBy>
  <cp:lastPrinted>2019-07-31T08:32:21Z</cp:lastPrinted>
  <dcterms:created xsi:type="dcterms:W3CDTF">2019-07-31T08:27:29Z</dcterms:created>
  <dcterms:modified xsi:type="dcterms:W3CDTF">2024-07-22T08:30:38Z</dcterms:modified>
</cp:coreProperties>
</file>