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15"/>
  <workbookPr defaultThemeVersion="166925"/>
  <mc:AlternateContent xmlns:mc="http://schemas.openxmlformats.org/markup-compatibility/2006">
    <mc:Choice Requires="x15">
      <x15ac:absPath xmlns:x15ac="http://schemas.microsoft.com/office/spreadsheetml/2010/11/ac" url="\\tmbperfils.xarxa.interna\documents\UM04495\Documents\"/>
    </mc:Choice>
  </mc:AlternateContent>
  <xr:revisionPtr revIDLastSave="0" documentId="13_ncr:1_{F82DB99E-734F-4C0D-83D5-54B63BD62E5C}" xr6:coauthVersionLast="47" xr6:coauthVersionMax="47" xr10:uidLastSave="{00000000-0000-0000-0000-000000000000}"/>
  <bookViews>
    <workbookView xWindow="-120" yWindow="-120" windowWidth="29040" windowHeight="15840" firstSheet="7" activeTab="7" xr2:uid="{2C669B05-6B45-469B-9E4D-9BA3F6A22B5D}"/>
  </bookViews>
  <sheets>
    <sheet name="Triangle" sheetId="1" r:id="rId1"/>
    <sheet name="St.Genís" sheetId="2" r:id="rId2"/>
    <sheet name="Roquetes" sheetId="3" r:id="rId3"/>
    <sheet name="Vilapicina" sheetId="4" r:id="rId4"/>
    <sheet name="Can Zam" sheetId="5" r:id="rId5"/>
    <sheet name="ZAL" sheetId="6" r:id="rId6"/>
    <sheet name="Sagrera" sheetId="8" r:id="rId7"/>
    <sheet name="oferta TOTAL " sheetId="9" r:id="rId8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9" l="1"/>
  <c r="D8" i="9"/>
  <c r="D7" i="9"/>
  <c r="D6" i="9"/>
  <c r="D5" i="9"/>
  <c r="D4" i="9"/>
  <c r="D3" i="9"/>
  <c r="G18" i="8"/>
  <c r="G20" i="6"/>
  <c r="G20" i="5"/>
  <c r="G20" i="4"/>
  <c r="G20" i="3"/>
  <c r="G26" i="2"/>
  <c r="G18" i="1"/>
  <c r="G5" i="8"/>
  <c r="G6" i="8"/>
  <c r="G7" i="8"/>
  <c r="G8" i="8"/>
  <c r="G9" i="8"/>
  <c r="G10" i="8"/>
  <c r="G11" i="8"/>
  <c r="G12" i="8"/>
  <c r="G13" i="8"/>
  <c r="G14" i="8"/>
  <c r="G15" i="8"/>
  <c r="G16" i="8"/>
  <c r="G17" i="8"/>
  <c r="G4" i="8"/>
  <c r="G5" i="6"/>
  <c r="G6" i="6"/>
  <c r="G7" i="6"/>
  <c r="G8" i="6"/>
  <c r="G9" i="6"/>
  <c r="G10" i="6"/>
  <c r="G11" i="6"/>
  <c r="G12" i="6"/>
  <c r="G13" i="6"/>
  <c r="G14" i="6"/>
  <c r="G15" i="6"/>
  <c r="G16" i="6"/>
  <c r="G17" i="6"/>
  <c r="G18" i="6"/>
  <c r="G19" i="6"/>
  <c r="G4" i="6"/>
  <c r="G5" i="5"/>
  <c r="G6" i="5"/>
  <c r="G7" i="5"/>
  <c r="G8" i="5"/>
  <c r="G9" i="5"/>
  <c r="G10" i="5"/>
  <c r="G11" i="5"/>
  <c r="G12" i="5"/>
  <c r="G13" i="5"/>
  <c r="G14" i="5"/>
  <c r="G15" i="5"/>
  <c r="G16" i="5"/>
  <c r="G17" i="5"/>
  <c r="G18" i="5"/>
  <c r="G19" i="5"/>
  <c r="G4" i="5"/>
  <c r="G5" i="4"/>
  <c r="G6" i="4"/>
  <c r="G7" i="4"/>
  <c r="G8" i="4"/>
  <c r="G9" i="4"/>
  <c r="G10" i="4"/>
  <c r="G11" i="4"/>
  <c r="G12" i="4"/>
  <c r="G13" i="4"/>
  <c r="G14" i="4"/>
  <c r="G15" i="4"/>
  <c r="G16" i="4"/>
  <c r="G17" i="4"/>
  <c r="G18" i="4"/>
  <c r="G19" i="4"/>
  <c r="G4" i="4"/>
  <c r="G5" i="3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4" i="3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4" i="2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4" i="1"/>
</calcChain>
</file>

<file path=xl/sharedStrings.xml><?xml version="1.0" encoding="utf-8"?>
<sst xmlns="http://schemas.openxmlformats.org/spreadsheetml/2006/main" count="196" uniqueCount="61">
  <si>
    <t>Descripció material</t>
  </si>
  <si>
    <t>Codi fabricant</t>
  </si>
  <si>
    <t xml:space="preserve">Preu Unitari referencia </t>
  </si>
  <si>
    <t>preu ofert</t>
  </si>
  <si>
    <t>Quantitat</t>
  </si>
  <si>
    <t>Total</t>
  </si>
  <si>
    <t>RASCADOR AS</t>
  </si>
  <si>
    <t>ADAPTADOR</t>
  </si>
  <si>
    <t>MONTAJE ADAPTADOR CON CABLE
(Según plano 5D39A-5316665)</t>
  </si>
  <si>
    <t>5316665A</t>
  </si>
  <si>
    <t>PORTAHERRAMIENTAS
(Según plano 5D31A-5186313)</t>
  </si>
  <si>
    <t>5186313A</t>
  </si>
  <si>
    <t>5186313B</t>
  </si>
  <si>
    <t>TORNILLO ALLEN</t>
  </si>
  <si>
    <t>ARANDELA ELASTICA</t>
  </si>
  <si>
    <t>HUSILLO Y TUERCA
(Según plano 5D35A-5113618)</t>
  </si>
  <si>
    <t>5113618A</t>
  </si>
  <si>
    <t>TUERCA DE FIJACION</t>
  </si>
  <si>
    <t>RODAMIENTO DE BOLAS DE CONTACTO ANGULAR</t>
  </si>
  <si>
    <t>HUSILLO Y TUERCA
(Según plano 5D33A-5168500)</t>
  </si>
  <si>
    <t>5168500A</t>
  </si>
  <si>
    <t>total</t>
  </si>
  <si>
    <t>CILINDRO NEUMATICO
(Según plano AR-1112-724)</t>
  </si>
  <si>
    <t>CODO ORIENTABLE ROSCA MACHO
(Según plano AC-0438)</t>
  </si>
  <si>
    <t>MUELLE DE COMPRESION
(Según plano AR-1112-746)</t>
  </si>
  <si>
    <t>HERRAMIENTA ESPECIAL
(Según plano AR-1112-140.01)</t>
  </si>
  <si>
    <t>HERRAMIENTA ESPECIAL
(Según plano AR-1112-140.02)</t>
  </si>
  <si>
    <t>CORONA DENTADA</t>
  </si>
  <si>
    <t>VALVULA DE CIERRE
(Según plano AR-1112-122)</t>
  </si>
  <si>
    <t>PALPADOR INTERIOR PESTAÑA
(Según plano AR-1112-124)</t>
  </si>
  <si>
    <t>PALPADOR EXTERIOR PESTAÑA
(Según plano AR-1112-125)</t>
  </si>
  <si>
    <t>BRAZO EXTERIOR DE PALPADOR
(Según plano AR-1112-126)</t>
  </si>
  <si>
    <t>BRAZO INTERIOR DE PALPADOR
(Según plano AR-1112-127)</t>
  </si>
  <si>
    <t>CORREA DENTADA</t>
  </si>
  <si>
    <t>RODAMIENTO 7203-BT.V.PU0</t>
  </si>
  <si>
    <t>RODAMIENTO 6007-RSR</t>
  </si>
  <si>
    <t>TORNILLO</t>
  </si>
  <si>
    <t>MONTAJE ADAPTADOR CON CABLE
(Según plano 5D39A-5188033)</t>
  </si>
  <si>
    <t>5188033A</t>
  </si>
  <si>
    <t>PORTAHERRAMIENTAS
(Según plano 3D31B-5010469)</t>
  </si>
  <si>
    <t>5010469A</t>
  </si>
  <si>
    <t>5010469B</t>
  </si>
  <si>
    <t>TORNILLO CABEZA HEXAGONAL</t>
  </si>
  <si>
    <t>HUSILLO Y TUERCA
(Según plano AR-1112-9056)</t>
  </si>
  <si>
    <t>RODAMIENTO 6304</t>
  </si>
  <si>
    <t xml:space="preserve">TORNILLO </t>
  </si>
  <si>
    <t>HUSILLO Y TUERCA
(Según plano AR-1112-8985)</t>
  </si>
  <si>
    <t>RODAMIENTO 6007</t>
  </si>
  <si>
    <t>MONTAJE ADAPTADOR CON CABLE
(Según plano 5D39A-5187581)</t>
  </si>
  <si>
    <t>5187581A</t>
  </si>
  <si>
    <t>Taller</t>
  </si>
  <si>
    <t>Precio</t>
  </si>
  <si>
    <t>Triangle</t>
  </si>
  <si>
    <t>St. Genís</t>
  </si>
  <si>
    <t>Roquetes</t>
  </si>
  <si>
    <t>Vilapicina</t>
  </si>
  <si>
    <t>CanZam</t>
  </si>
  <si>
    <t>ZAL</t>
  </si>
  <si>
    <t>Sagrera</t>
  </si>
  <si>
    <t xml:space="preserve">TOTAL </t>
  </si>
  <si>
    <t xml:space="preserve">incloure aquesta xifra a l'Annex 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</si>
</sst>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1" fillId="0" borderId="1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9" xfId="0" applyBorder="1" applyAlignment="1">
      <alignment horizontal="center" wrapText="1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3" xfId="0" applyBorder="1" applyAlignment="1">
      <alignment horizontal="center"/>
    </xf>
    <xf numFmtId="0" fontId="1" fillId="0" borderId="15" xfId="0" applyFont="1" applyBorder="1" applyAlignment="1">
      <alignment horizontal="center"/>
    </xf>
    <xf numFmtId="4" fontId="0" fillId="0" borderId="12" xfId="0" applyNumberFormat="1" applyBorder="1" applyAlignment="1">
      <alignment horizontal="center"/>
    </xf>
    <xf numFmtId="4" fontId="0" fillId="0" borderId="14" xfId="0" applyNumberFormat="1" applyBorder="1" applyAlignment="1">
      <alignment horizontal="center"/>
    </xf>
    <xf numFmtId="2" fontId="0" fillId="0" borderId="0" xfId="0" applyNumberFormat="1"/>
    <xf numFmtId="0" fontId="1" fillId="0" borderId="7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8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/>
    </xf>
    <xf numFmtId="0" fontId="0" fillId="0" borderId="6" xfId="0" applyBorder="1" applyAlignment="1">
      <alignment horizontal="center"/>
    </xf>
    <xf numFmtId="164" fontId="0" fillId="0" borderId="2" xfId="0" applyNumberFormat="1" applyBorder="1" applyAlignment="1">
      <alignment horizontal="center"/>
    </xf>
    <xf numFmtId="164" fontId="0" fillId="0" borderId="3" xfId="0" applyNumberFormat="1" applyBorder="1" applyAlignment="1">
      <alignment horizontal="center"/>
    </xf>
    <xf numFmtId="164" fontId="0" fillId="0" borderId="6" xfId="0" applyNumberFormat="1" applyBorder="1" applyAlignment="1">
      <alignment horizontal="center"/>
    </xf>
    <xf numFmtId="164" fontId="0" fillId="0" borderId="4" xfId="0" applyNumberFormat="1" applyBorder="1" applyAlignment="1">
      <alignment horizontal="center"/>
    </xf>
    <xf numFmtId="164" fontId="0" fillId="0" borderId="5" xfId="0" applyNumberFormat="1" applyBorder="1" applyAlignment="1">
      <alignment horizontal="center"/>
    </xf>
    <xf numFmtId="164" fontId="0" fillId="0" borderId="16" xfId="0" applyNumberForma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164" fontId="1" fillId="0" borderId="19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4" fontId="1" fillId="0" borderId="0" xfId="0" applyNumberFormat="1" applyFont="1" applyAlignment="1">
      <alignment horizontal="center"/>
    </xf>
    <xf numFmtId="2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A07D5C-2212-4440-AE26-68F1CF512C80}">
  <dimension ref="B2:G18"/>
  <sheetViews>
    <sheetView workbookViewId="0">
      <selection activeCell="A18" sqref="A18:XFD18"/>
    </sheetView>
  </sheetViews>
  <sheetFormatPr defaultColWidth="11.42578125" defaultRowHeight="15"/>
  <cols>
    <col min="2" max="2" width="45" style="1" bestFit="1" customWidth="1"/>
    <col min="3" max="3" width="13.28515625" style="1" bestFit="1" customWidth="1"/>
    <col min="4" max="4" width="22.140625" style="1" bestFit="1" customWidth="1"/>
    <col min="5" max="5" width="22.140625" style="1" customWidth="1"/>
    <col min="6" max="7" width="9.42578125" style="1" bestFit="1" customWidth="1"/>
  </cols>
  <sheetData>
    <row r="2" spans="2:7" ht="15.75" thickBot="1"/>
    <row r="3" spans="2:7" s="2" customFormat="1" ht="15.75" thickBot="1">
      <c r="B3" s="15" t="s">
        <v>0</v>
      </c>
      <c r="C3" s="3" t="s">
        <v>1</v>
      </c>
      <c r="D3" s="3" t="s">
        <v>2</v>
      </c>
      <c r="E3" s="3" t="s">
        <v>3</v>
      </c>
      <c r="F3" s="3" t="s">
        <v>4</v>
      </c>
      <c r="G3" s="3" t="s">
        <v>5</v>
      </c>
    </row>
    <row r="4" spans="2:7">
      <c r="B4" s="16" t="s">
        <v>6</v>
      </c>
      <c r="C4" s="17">
        <v>299612</v>
      </c>
      <c r="D4" s="22">
        <v>8.49</v>
      </c>
      <c r="E4" s="22"/>
      <c r="F4" s="4">
        <v>2</v>
      </c>
      <c r="G4" s="22">
        <f>E4*F4</f>
        <v>0</v>
      </c>
    </row>
    <row r="5" spans="2:7">
      <c r="B5" s="8" t="s">
        <v>7</v>
      </c>
      <c r="C5" s="5">
        <v>594639</v>
      </c>
      <c r="D5" s="23">
        <v>16.829999999999998</v>
      </c>
      <c r="E5" s="23"/>
      <c r="F5" s="5">
        <v>2</v>
      </c>
      <c r="G5" s="22">
        <f t="shared" ref="G5:G17" si="0">E5*F5</f>
        <v>0</v>
      </c>
    </row>
    <row r="6" spans="2:7" ht="30">
      <c r="B6" s="7" t="s">
        <v>8</v>
      </c>
      <c r="C6" s="5" t="s">
        <v>9</v>
      </c>
      <c r="D6" s="23">
        <v>657.86</v>
      </c>
      <c r="E6" s="23"/>
      <c r="F6" s="5">
        <v>1</v>
      </c>
      <c r="G6" s="22">
        <f t="shared" si="0"/>
        <v>0</v>
      </c>
    </row>
    <row r="7" spans="2:7" ht="30">
      <c r="B7" s="7" t="s">
        <v>10</v>
      </c>
      <c r="C7" s="5" t="s">
        <v>11</v>
      </c>
      <c r="D7" s="23">
        <v>1136.8699999999999</v>
      </c>
      <c r="E7" s="23"/>
      <c r="F7" s="5">
        <v>1</v>
      </c>
      <c r="G7" s="22">
        <f t="shared" si="0"/>
        <v>0</v>
      </c>
    </row>
    <row r="8" spans="2:7" ht="30">
      <c r="B8" s="7" t="s">
        <v>10</v>
      </c>
      <c r="C8" s="5" t="s">
        <v>12</v>
      </c>
      <c r="D8" s="23">
        <v>1136.8699999999999</v>
      </c>
      <c r="E8" s="23"/>
      <c r="F8" s="5">
        <v>1</v>
      </c>
      <c r="G8" s="22">
        <f t="shared" si="0"/>
        <v>0</v>
      </c>
    </row>
    <row r="9" spans="2:7">
      <c r="B9" s="8" t="s">
        <v>13</v>
      </c>
      <c r="C9" s="5">
        <v>203111</v>
      </c>
      <c r="D9" s="23">
        <v>0.06</v>
      </c>
      <c r="E9" s="23"/>
      <c r="F9" s="5">
        <v>6</v>
      </c>
      <c r="G9" s="22">
        <f t="shared" si="0"/>
        <v>0</v>
      </c>
    </row>
    <row r="10" spans="2:7">
      <c r="B10" s="8" t="s">
        <v>14</v>
      </c>
      <c r="C10" s="5">
        <v>317710</v>
      </c>
      <c r="D10" s="23">
        <v>0.02</v>
      </c>
      <c r="E10" s="23"/>
      <c r="F10" s="5">
        <v>6</v>
      </c>
      <c r="G10" s="22">
        <f t="shared" si="0"/>
        <v>0</v>
      </c>
    </row>
    <row r="11" spans="2:7" ht="30">
      <c r="B11" s="7" t="s">
        <v>15</v>
      </c>
      <c r="C11" s="5" t="s">
        <v>16</v>
      </c>
      <c r="D11" s="23">
        <v>764.07</v>
      </c>
      <c r="E11" s="23"/>
      <c r="F11" s="5">
        <v>1</v>
      </c>
      <c r="G11" s="22">
        <f t="shared" si="0"/>
        <v>0</v>
      </c>
    </row>
    <row r="12" spans="2:7">
      <c r="B12" s="8" t="s">
        <v>17</v>
      </c>
      <c r="C12" s="5">
        <v>306112</v>
      </c>
      <c r="D12" s="23">
        <v>73.760000000000005</v>
      </c>
      <c r="E12" s="23"/>
      <c r="F12" s="5">
        <v>1</v>
      </c>
      <c r="G12" s="22">
        <f t="shared" si="0"/>
        <v>0</v>
      </c>
    </row>
    <row r="13" spans="2:7">
      <c r="B13" s="8" t="s">
        <v>18</v>
      </c>
      <c r="C13" s="5">
        <v>10010074</v>
      </c>
      <c r="D13" s="23">
        <v>39.74</v>
      </c>
      <c r="E13" s="23"/>
      <c r="F13" s="5">
        <v>2</v>
      </c>
      <c r="G13" s="22">
        <f t="shared" si="0"/>
        <v>0</v>
      </c>
    </row>
    <row r="14" spans="2:7">
      <c r="B14" s="8" t="s">
        <v>13</v>
      </c>
      <c r="C14" s="5">
        <v>203252</v>
      </c>
      <c r="D14" s="23">
        <v>0.05</v>
      </c>
      <c r="E14" s="23"/>
      <c r="F14" s="5">
        <v>6</v>
      </c>
      <c r="G14" s="22">
        <f t="shared" si="0"/>
        <v>0</v>
      </c>
    </row>
    <row r="15" spans="2:7" ht="30">
      <c r="B15" s="7" t="s">
        <v>19</v>
      </c>
      <c r="C15" s="5" t="s">
        <v>20</v>
      </c>
      <c r="D15" s="23">
        <v>1016.26</v>
      </c>
      <c r="E15" s="23"/>
      <c r="F15" s="5">
        <v>1</v>
      </c>
      <c r="G15" s="22">
        <f t="shared" si="0"/>
        <v>0</v>
      </c>
    </row>
    <row r="16" spans="2:7">
      <c r="B16" s="8" t="s">
        <v>17</v>
      </c>
      <c r="C16" s="5">
        <v>306112</v>
      </c>
      <c r="D16" s="23">
        <v>73.760000000000005</v>
      </c>
      <c r="E16" s="23"/>
      <c r="F16" s="5">
        <v>1</v>
      </c>
      <c r="G16" s="22">
        <f t="shared" si="0"/>
        <v>0</v>
      </c>
    </row>
    <row r="17" spans="2:7" ht="15.75" thickBot="1">
      <c r="B17" s="9" t="s">
        <v>18</v>
      </c>
      <c r="C17" s="6">
        <v>10010074</v>
      </c>
      <c r="D17" s="25">
        <v>39.74</v>
      </c>
      <c r="E17" s="24"/>
      <c r="F17" s="21">
        <v>2</v>
      </c>
      <c r="G17" s="27">
        <f t="shared" si="0"/>
        <v>0</v>
      </c>
    </row>
    <row r="18" spans="2:7">
      <c r="E18" s="28" t="s">
        <v>21</v>
      </c>
      <c r="F18" s="29"/>
      <c r="G18" s="30">
        <f>SUM(G4:G17)</f>
        <v>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1BA5AA-4DF2-4C63-BDCD-EAE81703DC4E}">
  <dimension ref="B2:G26"/>
  <sheetViews>
    <sheetView topLeftCell="A11" workbookViewId="0">
      <selection activeCell="A26" sqref="A26:XFD26"/>
    </sheetView>
  </sheetViews>
  <sheetFormatPr defaultColWidth="11.42578125" defaultRowHeight="15"/>
  <cols>
    <col min="2" max="2" width="45" style="1" bestFit="1" customWidth="1"/>
    <col min="3" max="3" width="13.28515625" style="1" bestFit="1" customWidth="1"/>
    <col min="4" max="4" width="22.140625" style="1" bestFit="1" customWidth="1"/>
    <col min="5" max="5" width="11.7109375" style="1" customWidth="1"/>
    <col min="6" max="7" width="9.42578125" style="1" bestFit="1" customWidth="1"/>
  </cols>
  <sheetData>
    <row r="2" spans="2:7" ht="15.75" thickBot="1"/>
    <row r="3" spans="2:7" s="2" customFormat="1" ht="15.75" thickBot="1">
      <c r="B3" s="15" t="s">
        <v>0</v>
      </c>
      <c r="C3" s="3" t="s">
        <v>1</v>
      </c>
      <c r="D3" s="3" t="s">
        <v>2</v>
      </c>
      <c r="E3" s="3" t="s">
        <v>3</v>
      </c>
      <c r="F3" s="3" t="s">
        <v>4</v>
      </c>
      <c r="G3" s="3" t="s">
        <v>5</v>
      </c>
    </row>
    <row r="4" spans="2:7" ht="30.75" thickBot="1">
      <c r="B4" s="18" t="s">
        <v>22</v>
      </c>
      <c r="C4" s="17">
        <v>595046</v>
      </c>
      <c r="D4" s="26">
        <v>165.42</v>
      </c>
      <c r="E4" s="26"/>
      <c r="F4" s="17">
        <v>1</v>
      </c>
      <c r="G4" s="26">
        <f>E4*F4</f>
        <v>0</v>
      </c>
    </row>
    <row r="5" spans="2:7" ht="30.75" thickBot="1">
      <c r="B5" s="7" t="s">
        <v>23</v>
      </c>
      <c r="C5" s="5">
        <v>345447</v>
      </c>
      <c r="D5" s="23">
        <v>24.35</v>
      </c>
      <c r="E5" s="23"/>
      <c r="F5" s="5">
        <v>1</v>
      </c>
      <c r="G5" s="26">
        <f t="shared" ref="G5:G25" si="0">E5*F5</f>
        <v>0</v>
      </c>
    </row>
    <row r="6" spans="2:7" ht="30.75" thickBot="1">
      <c r="B6" s="7" t="s">
        <v>24</v>
      </c>
      <c r="C6" s="5">
        <v>595570</v>
      </c>
      <c r="D6" s="23">
        <v>17.64</v>
      </c>
      <c r="E6" s="23"/>
      <c r="F6" s="5">
        <v>1</v>
      </c>
      <c r="G6" s="26">
        <f t="shared" si="0"/>
        <v>0</v>
      </c>
    </row>
    <row r="7" spans="2:7" ht="15.75" thickBot="1">
      <c r="B7" s="7" t="s">
        <v>6</v>
      </c>
      <c r="C7" s="5">
        <v>299609</v>
      </c>
      <c r="D7" s="23">
        <v>6.41</v>
      </c>
      <c r="E7" s="23"/>
      <c r="F7" s="5">
        <v>1</v>
      </c>
      <c r="G7" s="26">
        <f t="shared" si="0"/>
        <v>0</v>
      </c>
    </row>
    <row r="8" spans="2:7" ht="30.75" thickBot="1">
      <c r="B8" s="7" t="s">
        <v>25</v>
      </c>
      <c r="C8" s="5">
        <v>595027</v>
      </c>
      <c r="D8" s="23">
        <v>1293.76</v>
      </c>
      <c r="E8" s="23"/>
      <c r="F8" s="5">
        <v>1</v>
      </c>
      <c r="G8" s="26">
        <f t="shared" si="0"/>
        <v>0</v>
      </c>
    </row>
    <row r="9" spans="2:7" ht="30.75" thickBot="1">
      <c r="B9" s="7" t="s">
        <v>26</v>
      </c>
      <c r="C9" s="5">
        <v>595028</v>
      </c>
      <c r="D9" s="23">
        <v>1293.76</v>
      </c>
      <c r="E9" s="23"/>
      <c r="F9" s="5">
        <v>1</v>
      </c>
      <c r="G9" s="26">
        <f t="shared" si="0"/>
        <v>0</v>
      </c>
    </row>
    <row r="10" spans="2:7" ht="15.75" thickBot="1">
      <c r="B10" s="8" t="s">
        <v>27</v>
      </c>
      <c r="C10" s="5">
        <v>595157</v>
      </c>
      <c r="D10" s="23">
        <v>3</v>
      </c>
      <c r="E10" s="23"/>
      <c r="F10" s="5">
        <v>1</v>
      </c>
      <c r="G10" s="26">
        <f t="shared" si="0"/>
        <v>0</v>
      </c>
    </row>
    <row r="11" spans="2:7" ht="30.75" thickBot="1">
      <c r="B11" s="7" t="s">
        <v>28</v>
      </c>
      <c r="C11" s="5">
        <v>595961</v>
      </c>
      <c r="D11" s="23">
        <v>30.49</v>
      </c>
      <c r="E11" s="23"/>
      <c r="F11" s="5">
        <v>1</v>
      </c>
      <c r="G11" s="26">
        <f t="shared" si="0"/>
        <v>0</v>
      </c>
    </row>
    <row r="12" spans="2:7" ht="15.75" thickBot="1">
      <c r="B12" s="8" t="s">
        <v>13</v>
      </c>
      <c r="C12" s="5">
        <v>203004</v>
      </c>
      <c r="D12" s="23">
        <v>0.11</v>
      </c>
      <c r="E12" s="23"/>
      <c r="F12" s="5">
        <v>2</v>
      </c>
      <c r="G12" s="26">
        <f t="shared" si="0"/>
        <v>0</v>
      </c>
    </row>
    <row r="13" spans="2:7" ht="15.75" thickBot="1">
      <c r="B13" s="8" t="s">
        <v>13</v>
      </c>
      <c r="C13" s="5">
        <v>203198</v>
      </c>
      <c r="D13" s="23">
        <v>0.03</v>
      </c>
      <c r="E13" s="23"/>
      <c r="F13" s="5">
        <v>2</v>
      </c>
      <c r="G13" s="26">
        <f t="shared" si="0"/>
        <v>0</v>
      </c>
    </row>
    <row r="14" spans="2:7" ht="15.75" thickBot="1">
      <c r="B14" s="8" t="s">
        <v>13</v>
      </c>
      <c r="C14" s="5">
        <v>203106</v>
      </c>
      <c r="D14" s="23">
        <v>0.04</v>
      </c>
      <c r="E14" s="23"/>
      <c r="F14" s="5">
        <v>4</v>
      </c>
      <c r="G14" s="26">
        <f t="shared" si="0"/>
        <v>0</v>
      </c>
    </row>
    <row r="15" spans="2:7" ht="30.75" thickBot="1">
      <c r="B15" s="7" t="s">
        <v>29</v>
      </c>
      <c r="C15" s="5">
        <v>595340</v>
      </c>
      <c r="D15" s="23">
        <v>208.8</v>
      </c>
      <c r="E15" s="23"/>
      <c r="F15" s="5">
        <v>1</v>
      </c>
      <c r="G15" s="26">
        <f t="shared" si="0"/>
        <v>0</v>
      </c>
    </row>
    <row r="16" spans="2:7" ht="30.75" thickBot="1">
      <c r="B16" s="7" t="s">
        <v>30</v>
      </c>
      <c r="C16" s="5">
        <v>595339</v>
      </c>
      <c r="D16" s="23">
        <v>186.94</v>
      </c>
      <c r="E16" s="23"/>
      <c r="F16" s="5">
        <v>1</v>
      </c>
      <c r="G16" s="26">
        <f t="shared" si="0"/>
        <v>0</v>
      </c>
    </row>
    <row r="17" spans="2:7" ht="30.75" thickBot="1">
      <c r="B17" s="7" t="s">
        <v>31</v>
      </c>
      <c r="C17" s="5">
        <v>595338</v>
      </c>
      <c r="D17" s="23">
        <v>176.71</v>
      </c>
      <c r="E17" s="23"/>
      <c r="F17" s="5">
        <v>1</v>
      </c>
      <c r="G17" s="26">
        <f t="shared" si="0"/>
        <v>0</v>
      </c>
    </row>
    <row r="18" spans="2:7" ht="30.75" thickBot="1">
      <c r="B18" s="7" t="s">
        <v>32</v>
      </c>
      <c r="C18" s="5">
        <v>595337</v>
      </c>
      <c r="D18" s="23">
        <v>138.09</v>
      </c>
      <c r="E18" s="23"/>
      <c r="F18" s="5">
        <v>1</v>
      </c>
      <c r="G18" s="26">
        <f t="shared" si="0"/>
        <v>0</v>
      </c>
    </row>
    <row r="19" spans="2:7" ht="15.75" thickBot="1">
      <c r="B19" s="8" t="s">
        <v>33</v>
      </c>
      <c r="C19" s="5">
        <v>595159</v>
      </c>
      <c r="D19" s="23">
        <v>17.77</v>
      </c>
      <c r="E19" s="23"/>
      <c r="F19" s="5">
        <v>1</v>
      </c>
      <c r="G19" s="26">
        <f t="shared" si="0"/>
        <v>0</v>
      </c>
    </row>
    <row r="20" spans="2:7" ht="15.75" thickBot="1">
      <c r="B20" s="8" t="s">
        <v>27</v>
      </c>
      <c r="C20" s="5">
        <v>595158</v>
      </c>
      <c r="D20" s="23">
        <v>6.09</v>
      </c>
      <c r="E20" s="23"/>
      <c r="F20" s="5">
        <v>1</v>
      </c>
      <c r="G20" s="26">
        <f t="shared" si="0"/>
        <v>0</v>
      </c>
    </row>
    <row r="21" spans="2:7" ht="15.75" thickBot="1">
      <c r="B21" s="7" t="s">
        <v>34</v>
      </c>
      <c r="C21" s="5">
        <v>332733</v>
      </c>
      <c r="D21" s="23">
        <v>40.01</v>
      </c>
      <c r="E21" s="23"/>
      <c r="F21" s="5">
        <v>2</v>
      </c>
      <c r="G21" s="26">
        <f t="shared" si="0"/>
        <v>0</v>
      </c>
    </row>
    <row r="22" spans="2:7" ht="15.75" thickBot="1">
      <c r="B22" s="7" t="s">
        <v>35</v>
      </c>
      <c r="C22" s="5">
        <v>332535</v>
      </c>
      <c r="D22" s="23">
        <v>12.41</v>
      </c>
      <c r="E22" s="23"/>
      <c r="F22" s="5">
        <v>1</v>
      </c>
      <c r="G22" s="26">
        <f t="shared" si="0"/>
        <v>0</v>
      </c>
    </row>
    <row r="23" spans="2:7" ht="15.75" thickBot="1">
      <c r="B23" s="7" t="s">
        <v>17</v>
      </c>
      <c r="C23" s="5">
        <v>306112</v>
      </c>
      <c r="D23" s="23">
        <v>73.760000000000005</v>
      </c>
      <c r="E23" s="23"/>
      <c r="F23" s="5">
        <v>1</v>
      </c>
      <c r="G23" s="26">
        <f t="shared" si="0"/>
        <v>0</v>
      </c>
    </row>
    <row r="24" spans="2:7" ht="15.75" thickBot="1">
      <c r="B24" s="7" t="s">
        <v>36</v>
      </c>
      <c r="C24" s="5">
        <v>203154</v>
      </c>
      <c r="D24" s="23">
        <v>0.03</v>
      </c>
      <c r="E24" s="23"/>
      <c r="F24" s="5">
        <v>10</v>
      </c>
      <c r="G24" s="26">
        <f t="shared" si="0"/>
        <v>0</v>
      </c>
    </row>
    <row r="25" spans="2:7" ht="15.75" thickBot="1">
      <c r="B25" s="19" t="s">
        <v>17</v>
      </c>
      <c r="C25" s="6">
        <v>306112</v>
      </c>
      <c r="D25" s="25">
        <v>73.760000000000005</v>
      </c>
      <c r="E25" s="25"/>
      <c r="F25" s="6">
        <v>1</v>
      </c>
      <c r="G25" s="26">
        <f t="shared" si="0"/>
        <v>0</v>
      </c>
    </row>
    <row r="26" spans="2:7">
      <c r="E26" s="28" t="s">
        <v>21</v>
      </c>
      <c r="F26" s="29"/>
      <c r="G26" s="30">
        <f>SUM(G12:G25)</f>
        <v>0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1F8E1-1682-48BA-9D43-237F84CA621C}">
  <dimension ref="B2:G20"/>
  <sheetViews>
    <sheetView workbookViewId="0">
      <selection activeCell="A20" sqref="A20:XFD20"/>
    </sheetView>
  </sheetViews>
  <sheetFormatPr defaultColWidth="11.42578125" defaultRowHeight="15"/>
  <cols>
    <col min="2" max="2" width="45" style="1" bestFit="1" customWidth="1"/>
    <col min="3" max="3" width="13.28515625" style="1" bestFit="1" customWidth="1"/>
    <col min="4" max="4" width="22.140625" style="1" bestFit="1" customWidth="1"/>
    <col min="5" max="5" width="11.7109375" style="1" customWidth="1"/>
    <col min="6" max="6" width="9.42578125" style="1" bestFit="1" customWidth="1"/>
    <col min="7" max="7" width="11.7109375" style="1" bestFit="1" customWidth="1"/>
  </cols>
  <sheetData>
    <row r="2" spans="2:7" ht="15.75" thickBot="1"/>
    <row r="3" spans="2:7" s="2" customFormat="1" ht="15.75" thickBot="1">
      <c r="B3" s="15" t="s">
        <v>0</v>
      </c>
      <c r="C3" s="3" t="s">
        <v>1</v>
      </c>
      <c r="D3" s="3" t="s">
        <v>2</v>
      </c>
      <c r="E3" s="3" t="s">
        <v>3</v>
      </c>
      <c r="F3" s="3" t="s">
        <v>4</v>
      </c>
      <c r="G3" s="3" t="s">
        <v>5</v>
      </c>
    </row>
    <row r="4" spans="2:7">
      <c r="B4" s="16" t="s">
        <v>6</v>
      </c>
      <c r="C4" s="17">
        <v>299612</v>
      </c>
      <c r="D4" s="22">
        <v>8.49</v>
      </c>
      <c r="E4" s="22"/>
      <c r="F4" s="4">
        <v>2</v>
      </c>
      <c r="G4" s="22">
        <f>E4*F4</f>
        <v>0</v>
      </c>
    </row>
    <row r="5" spans="2:7">
      <c r="B5" s="8" t="s">
        <v>7</v>
      </c>
      <c r="C5" s="5">
        <v>594639</v>
      </c>
      <c r="D5" s="23">
        <v>16.829999999999998</v>
      </c>
      <c r="E5" s="23"/>
      <c r="F5" s="5">
        <v>2</v>
      </c>
      <c r="G5" s="22">
        <f t="shared" ref="G5:G19" si="0">E5*F5</f>
        <v>0</v>
      </c>
    </row>
    <row r="6" spans="2:7" ht="30">
      <c r="B6" s="7" t="s">
        <v>37</v>
      </c>
      <c r="C6" s="5" t="s">
        <v>38</v>
      </c>
      <c r="D6" s="23">
        <v>261.38</v>
      </c>
      <c r="E6" s="23"/>
      <c r="F6" s="5">
        <v>1</v>
      </c>
      <c r="G6" s="22">
        <f t="shared" si="0"/>
        <v>0</v>
      </c>
    </row>
    <row r="7" spans="2:7" ht="30">
      <c r="B7" s="7" t="s">
        <v>39</v>
      </c>
      <c r="C7" s="5" t="s">
        <v>40</v>
      </c>
      <c r="D7" s="23">
        <v>1186.96</v>
      </c>
      <c r="E7" s="23"/>
      <c r="F7" s="5">
        <v>1</v>
      </c>
      <c r="G7" s="22">
        <f t="shared" si="0"/>
        <v>0</v>
      </c>
    </row>
    <row r="8" spans="2:7" ht="30">
      <c r="B8" s="7" t="s">
        <v>39</v>
      </c>
      <c r="C8" s="5" t="s">
        <v>41</v>
      </c>
      <c r="D8" s="23">
        <v>1186.96</v>
      </c>
      <c r="E8" s="23"/>
      <c r="F8" s="5">
        <v>1</v>
      </c>
      <c r="G8" s="22">
        <f t="shared" si="0"/>
        <v>0</v>
      </c>
    </row>
    <row r="9" spans="2:7">
      <c r="B9" s="8" t="s">
        <v>42</v>
      </c>
      <c r="C9" s="5">
        <v>216315</v>
      </c>
      <c r="D9" s="23">
        <v>0.03</v>
      </c>
      <c r="E9" s="23"/>
      <c r="F9" s="5">
        <v>6</v>
      </c>
      <c r="G9" s="22">
        <f t="shared" si="0"/>
        <v>0</v>
      </c>
    </row>
    <row r="10" spans="2:7">
      <c r="B10" s="8" t="s">
        <v>14</v>
      </c>
      <c r="C10" s="5">
        <v>317710</v>
      </c>
      <c r="D10" s="23">
        <v>0.02</v>
      </c>
      <c r="E10" s="23"/>
      <c r="F10" s="5">
        <v>6</v>
      </c>
      <c r="G10" s="22">
        <f t="shared" si="0"/>
        <v>0</v>
      </c>
    </row>
    <row r="11" spans="2:7" ht="30">
      <c r="B11" s="7" t="s">
        <v>43</v>
      </c>
      <c r="C11" s="5">
        <v>591164</v>
      </c>
      <c r="D11" s="23">
        <v>1256.69</v>
      </c>
      <c r="E11" s="23"/>
      <c r="F11" s="5">
        <v>1</v>
      </c>
      <c r="G11" s="22">
        <f t="shared" si="0"/>
        <v>0</v>
      </c>
    </row>
    <row r="12" spans="2:7">
      <c r="B12" s="8" t="s">
        <v>17</v>
      </c>
      <c r="C12" s="5">
        <v>306112</v>
      </c>
      <c r="D12" s="23">
        <v>73.760000000000005</v>
      </c>
      <c r="E12" s="23"/>
      <c r="F12" s="5">
        <v>1</v>
      </c>
      <c r="G12" s="22">
        <f t="shared" si="0"/>
        <v>0</v>
      </c>
    </row>
    <row r="13" spans="2:7">
      <c r="B13" s="8" t="s">
        <v>18</v>
      </c>
      <c r="C13" s="5">
        <v>10010074</v>
      </c>
      <c r="D13" s="23">
        <v>39.74</v>
      </c>
      <c r="E13" s="23"/>
      <c r="F13" s="5">
        <v>2</v>
      </c>
      <c r="G13" s="22">
        <f t="shared" si="0"/>
        <v>0</v>
      </c>
    </row>
    <row r="14" spans="2:7">
      <c r="B14" s="8" t="s">
        <v>44</v>
      </c>
      <c r="C14" s="5">
        <v>332420</v>
      </c>
      <c r="D14" s="23">
        <v>4.57</v>
      </c>
      <c r="E14" s="23"/>
      <c r="F14" s="5">
        <v>1</v>
      </c>
      <c r="G14" s="22">
        <f t="shared" si="0"/>
        <v>0</v>
      </c>
    </row>
    <row r="15" spans="2:7">
      <c r="B15" s="8" t="s">
        <v>45</v>
      </c>
      <c r="C15" s="5">
        <v>203240</v>
      </c>
      <c r="D15" s="23">
        <v>0.03</v>
      </c>
      <c r="E15" s="23"/>
      <c r="F15" s="5">
        <v>6</v>
      </c>
      <c r="G15" s="22">
        <f t="shared" si="0"/>
        <v>0</v>
      </c>
    </row>
    <row r="16" spans="2:7" ht="30">
      <c r="B16" s="7" t="s">
        <v>46</v>
      </c>
      <c r="C16" s="5">
        <v>591143</v>
      </c>
      <c r="D16" s="23">
        <v>954.89</v>
      </c>
      <c r="E16" s="23"/>
      <c r="F16" s="5">
        <v>1</v>
      </c>
      <c r="G16" s="22">
        <f t="shared" si="0"/>
        <v>0</v>
      </c>
    </row>
    <row r="17" spans="2:7">
      <c r="B17" s="8" t="s">
        <v>17</v>
      </c>
      <c r="C17" s="5">
        <v>306112</v>
      </c>
      <c r="D17" s="23">
        <v>73.760000000000005</v>
      </c>
      <c r="E17" s="23"/>
      <c r="F17" s="5">
        <v>1</v>
      </c>
      <c r="G17" s="22">
        <f t="shared" si="0"/>
        <v>0</v>
      </c>
    </row>
    <row r="18" spans="2:7">
      <c r="B18" s="20" t="s">
        <v>18</v>
      </c>
      <c r="C18" s="21">
        <v>10010074</v>
      </c>
      <c r="D18" s="24">
        <v>39.74</v>
      </c>
      <c r="E18" s="24"/>
      <c r="F18" s="21">
        <v>2</v>
      </c>
      <c r="G18" s="22">
        <f t="shared" si="0"/>
        <v>0</v>
      </c>
    </row>
    <row r="19" spans="2:7" ht="15.75" thickBot="1">
      <c r="B19" s="9" t="s">
        <v>47</v>
      </c>
      <c r="C19" s="6">
        <v>332780</v>
      </c>
      <c r="D19" s="25">
        <v>7.23</v>
      </c>
      <c r="E19" s="25"/>
      <c r="F19" s="6">
        <v>1</v>
      </c>
      <c r="G19" s="22">
        <f t="shared" si="0"/>
        <v>0</v>
      </c>
    </row>
    <row r="20" spans="2:7">
      <c r="E20" s="28" t="s">
        <v>21</v>
      </c>
      <c r="F20" s="29"/>
      <c r="G20" s="30">
        <f>SUM(G6:G19)</f>
        <v>0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24A051-B51C-4C11-8647-5C7AD617F6B5}">
  <dimension ref="B2:G20"/>
  <sheetViews>
    <sheetView workbookViewId="0">
      <selection activeCell="A20" sqref="A20:XFD20"/>
    </sheetView>
  </sheetViews>
  <sheetFormatPr defaultColWidth="11.42578125" defaultRowHeight="15"/>
  <cols>
    <col min="2" max="2" width="45" style="1" bestFit="1" customWidth="1"/>
    <col min="3" max="3" width="13.28515625" style="1" bestFit="1" customWidth="1"/>
    <col min="4" max="4" width="22.140625" style="1" bestFit="1" customWidth="1"/>
    <col min="5" max="5" width="11.7109375" style="1" customWidth="1"/>
    <col min="6" max="6" width="9.42578125" style="1" bestFit="1" customWidth="1"/>
    <col min="7" max="7" width="11.7109375" style="1" bestFit="1" customWidth="1"/>
  </cols>
  <sheetData>
    <row r="2" spans="2:7" ht="15.75" thickBot="1"/>
    <row r="3" spans="2:7" s="2" customFormat="1" ht="15.75" thickBot="1">
      <c r="B3" s="15" t="s">
        <v>0</v>
      </c>
      <c r="C3" s="3" t="s">
        <v>1</v>
      </c>
      <c r="D3" s="3" t="s">
        <v>2</v>
      </c>
      <c r="E3" s="3" t="s">
        <v>3</v>
      </c>
      <c r="F3" s="3" t="s">
        <v>4</v>
      </c>
      <c r="G3" s="3" t="s">
        <v>5</v>
      </c>
    </row>
    <row r="4" spans="2:7">
      <c r="B4" s="16" t="s">
        <v>6</v>
      </c>
      <c r="C4" s="17">
        <v>299612</v>
      </c>
      <c r="D4" s="22">
        <v>8.49</v>
      </c>
      <c r="E4" s="22"/>
      <c r="F4" s="4">
        <v>2</v>
      </c>
      <c r="G4" s="22">
        <f>E4*F4</f>
        <v>0</v>
      </c>
    </row>
    <row r="5" spans="2:7">
      <c r="B5" s="8" t="s">
        <v>7</v>
      </c>
      <c r="C5" s="5">
        <v>594639</v>
      </c>
      <c r="D5" s="23">
        <v>16.829999999999998</v>
      </c>
      <c r="E5" s="23"/>
      <c r="F5" s="5">
        <v>2</v>
      </c>
      <c r="G5" s="22">
        <f t="shared" ref="G5:G19" si="0">E5*F5</f>
        <v>0</v>
      </c>
    </row>
    <row r="6" spans="2:7" ht="30">
      <c r="B6" s="7" t="s">
        <v>37</v>
      </c>
      <c r="C6" s="5" t="s">
        <v>38</v>
      </c>
      <c r="D6" s="23">
        <v>261.38</v>
      </c>
      <c r="E6" s="23"/>
      <c r="F6" s="5">
        <v>1</v>
      </c>
      <c r="G6" s="22">
        <f t="shared" si="0"/>
        <v>0</v>
      </c>
    </row>
    <row r="7" spans="2:7" ht="30">
      <c r="B7" s="7" t="s">
        <v>39</v>
      </c>
      <c r="C7" s="5" t="s">
        <v>40</v>
      </c>
      <c r="D7" s="23">
        <v>1186.96</v>
      </c>
      <c r="E7" s="23"/>
      <c r="F7" s="5">
        <v>1</v>
      </c>
      <c r="G7" s="22">
        <f t="shared" si="0"/>
        <v>0</v>
      </c>
    </row>
    <row r="8" spans="2:7" ht="30">
      <c r="B8" s="7" t="s">
        <v>39</v>
      </c>
      <c r="C8" s="5" t="s">
        <v>41</v>
      </c>
      <c r="D8" s="23">
        <v>1186.96</v>
      </c>
      <c r="E8" s="23"/>
      <c r="F8" s="5">
        <v>1</v>
      </c>
      <c r="G8" s="22">
        <f t="shared" si="0"/>
        <v>0</v>
      </c>
    </row>
    <row r="9" spans="2:7">
      <c r="B9" s="8" t="s">
        <v>42</v>
      </c>
      <c r="C9" s="5">
        <v>216315</v>
      </c>
      <c r="D9" s="23">
        <v>0.03</v>
      </c>
      <c r="E9" s="23"/>
      <c r="F9" s="5">
        <v>6</v>
      </c>
      <c r="G9" s="22">
        <f t="shared" si="0"/>
        <v>0</v>
      </c>
    </row>
    <row r="10" spans="2:7">
      <c r="B10" s="8" t="s">
        <v>14</v>
      </c>
      <c r="C10" s="5">
        <v>317710</v>
      </c>
      <c r="D10" s="23">
        <v>0.02</v>
      </c>
      <c r="E10" s="23"/>
      <c r="F10" s="5">
        <v>6</v>
      </c>
      <c r="G10" s="22">
        <f t="shared" si="0"/>
        <v>0</v>
      </c>
    </row>
    <row r="11" spans="2:7" ht="30">
      <c r="B11" s="7" t="s">
        <v>43</v>
      </c>
      <c r="C11" s="5">
        <v>591164</v>
      </c>
      <c r="D11" s="23">
        <v>1256.69</v>
      </c>
      <c r="E11" s="23"/>
      <c r="F11" s="5">
        <v>1</v>
      </c>
      <c r="G11" s="22">
        <f t="shared" si="0"/>
        <v>0</v>
      </c>
    </row>
    <row r="12" spans="2:7">
      <c r="B12" s="8" t="s">
        <v>17</v>
      </c>
      <c r="C12" s="5">
        <v>306112</v>
      </c>
      <c r="D12" s="23">
        <v>73.760000000000005</v>
      </c>
      <c r="E12" s="23"/>
      <c r="F12" s="5">
        <v>1</v>
      </c>
      <c r="G12" s="22">
        <f t="shared" si="0"/>
        <v>0</v>
      </c>
    </row>
    <row r="13" spans="2:7">
      <c r="B13" s="8" t="s">
        <v>18</v>
      </c>
      <c r="C13" s="5">
        <v>10010074</v>
      </c>
      <c r="D13" s="23">
        <v>39.74</v>
      </c>
      <c r="E13" s="23"/>
      <c r="F13" s="5">
        <v>2</v>
      </c>
      <c r="G13" s="22">
        <f t="shared" si="0"/>
        <v>0</v>
      </c>
    </row>
    <row r="14" spans="2:7">
      <c r="B14" s="8" t="s">
        <v>44</v>
      </c>
      <c r="C14" s="5">
        <v>332420</v>
      </c>
      <c r="D14" s="23">
        <v>4.57</v>
      </c>
      <c r="E14" s="23"/>
      <c r="F14" s="5">
        <v>1</v>
      </c>
      <c r="G14" s="22">
        <f t="shared" si="0"/>
        <v>0</v>
      </c>
    </row>
    <row r="15" spans="2:7">
      <c r="B15" s="8" t="s">
        <v>45</v>
      </c>
      <c r="C15" s="5">
        <v>203240</v>
      </c>
      <c r="D15" s="23">
        <v>0.03</v>
      </c>
      <c r="E15" s="23"/>
      <c r="F15" s="5">
        <v>6</v>
      </c>
      <c r="G15" s="22">
        <f t="shared" si="0"/>
        <v>0</v>
      </c>
    </row>
    <row r="16" spans="2:7" ht="30">
      <c r="B16" s="7" t="s">
        <v>46</v>
      </c>
      <c r="C16" s="5">
        <v>591143</v>
      </c>
      <c r="D16" s="23">
        <v>954.89</v>
      </c>
      <c r="E16" s="23"/>
      <c r="F16" s="5">
        <v>1</v>
      </c>
      <c r="G16" s="22">
        <f t="shared" si="0"/>
        <v>0</v>
      </c>
    </row>
    <row r="17" spans="2:7">
      <c r="B17" s="8" t="s">
        <v>17</v>
      </c>
      <c r="C17" s="5">
        <v>306112</v>
      </c>
      <c r="D17" s="23">
        <v>73.760000000000005</v>
      </c>
      <c r="E17" s="23"/>
      <c r="F17" s="5">
        <v>1</v>
      </c>
      <c r="G17" s="22">
        <f t="shared" si="0"/>
        <v>0</v>
      </c>
    </row>
    <row r="18" spans="2:7">
      <c r="B18" s="20" t="s">
        <v>18</v>
      </c>
      <c r="C18" s="21">
        <v>10010074</v>
      </c>
      <c r="D18" s="24">
        <v>39.74</v>
      </c>
      <c r="E18" s="24"/>
      <c r="F18" s="21">
        <v>2</v>
      </c>
      <c r="G18" s="22">
        <f t="shared" si="0"/>
        <v>0</v>
      </c>
    </row>
    <row r="19" spans="2:7" ht="15.75" thickBot="1">
      <c r="B19" s="9" t="s">
        <v>47</v>
      </c>
      <c r="C19" s="6">
        <v>332780</v>
      </c>
      <c r="D19" s="25">
        <v>7.23</v>
      </c>
      <c r="E19" s="25"/>
      <c r="F19" s="6">
        <v>1</v>
      </c>
      <c r="G19" s="22">
        <f t="shared" si="0"/>
        <v>0</v>
      </c>
    </row>
    <row r="20" spans="2:7">
      <c r="E20" s="28" t="s">
        <v>21</v>
      </c>
      <c r="F20" s="29"/>
      <c r="G20" s="30">
        <f>SUM(G6:G19)</f>
        <v>0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A431EB-F99F-411C-97A0-992535EBCAAF}">
  <dimension ref="B2:G20"/>
  <sheetViews>
    <sheetView workbookViewId="0">
      <selection activeCell="A20" sqref="A20:XFD20"/>
    </sheetView>
  </sheetViews>
  <sheetFormatPr defaultColWidth="11.42578125" defaultRowHeight="15"/>
  <cols>
    <col min="2" max="2" width="45" style="1" bestFit="1" customWidth="1"/>
    <col min="3" max="3" width="13.28515625" style="1" bestFit="1" customWidth="1"/>
    <col min="4" max="4" width="22.140625" style="1" bestFit="1" customWidth="1"/>
    <col min="5" max="5" width="11.7109375" style="1" customWidth="1"/>
    <col min="6" max="6" width="9.42578125" style="1" bestFit="1" customWidth="1"/>
    <col min="7" max="7" width="11.7109375" style="1" bestFit="1" customWidth="1"/>
  </cols>
  <sheetData>
    <row r="2" spans="2:7" ht="15.75" thickBot="1"/>
    <row r="3" spans="2:7" s="2" customFormat="1" ht="15.75" thickBot="1">
      <c r="B3" s="15" t="s">
        <v>0</v>
      </c>
      <c r="C3" s="3" t="s">
        <v>1</v>
      </c>
      <c r="D3" s="3" t="s">
        <v>2</v>
      </c>
      <c r="E3" s="3" t="s">
        <v>3</v>
      </c>
      <c r="F3" s="3" t="s">
        <v>4</v>
      </c>
      <c r="G3" s="3" t="s">
        <v>5</v>
      </c>
    </row>
    <row r="4" spans="2:7">
      <c r="B4" s="16" t="s">
        <v>6</v>
      </c>
      <c r="C4" s="17">
        <v>299612</v>
      </c>
      <c r="D4" s="22">
        <v>8.49</v>
      </c>
      <c r="E4" s="22"/>
      <c r="F4" s="4">
        <v>2</v>
      </c>
      <c r="G4" s="22">
        <f>E4*F4</f>
        <v>0</v>
      </c>
    </row>
    <row r="5" spans="2:7">
      <c r="B5" s="8" t="s">
        <v>7</v>
      </c>
      <c r="C5" s="5">
        <v>594639</v>
      </c>
      <c r="D5" s="23">
        <v>16.829999999999998</v>
      </c>
      <c r="E5" s="23"/>
      <c r="F5" s="5">
        <v>2</v>
      </c>
      <c r="G5" s="22">
        <f t="shared" ref="G5:G19" si="0">E5*F5</f>
        <v>0</v>
      </c>
    </row>
    <row r="6" spans="2:7" ht="30">
      <c r="B6" s="7" t="s">
        <v>48</v>
      </c>
      <c r="C6" s="5" t="s">
        <v>49</v>
      </c>
      <c r="D6" s="23">
        <v>261.38</v>
      </c>
      <c r="E6" s="23"/>
      <c r="F6" s="5">
        <v>1</v>
      </c>
      <c r="G6" s="22">
        <f t="shared" si="0"/>
        <v>0</v>
      </c>
    </row>
    <row r="7" spans="2:7" ht="30">
      <c r="B7" s="7" t="s">
        <v>39</v>
      </c>
      <c r="C7" s="5" t="s">
        <v>40</v>
      </c>
      <c r="D7" s="23">
        <v>1186.96</v>
      </c>
      <c r="E7" s="23"/>
      <c r="F7" s="5">
        <v>1</v>
      </c>
      <c r="G7" s="22">
        <f t="shared" si="0"/>
        <v>0</v>
      </c>
    </row>
    <row r="8" spans="2:7" ht="30">
      <c r="B8" s="7" t="s">
        <v>39</v>
      </c>
      <c r="C8" s="5" t="s">
        <v>41</v>
      </c>
      <c r="D8" s="23">
        <v>1186.96</v>
      </c>
      <c r="E8" s="23"/>
      <c r="F8" s="5">
        <v>1</v>
      </c>
      <c r="G8" s="22">
        <f t="shared" si="0"/>
        <v>0</v>
      </c>
    </row>
    <row r="9" spans="2:7">
      <c r="B9" s="8" t="s">
        <v>42</v>
      </c>
      <c r="C9" s="5">
        <v>216315</v>
      </c>
      <c r="D9" s="23">
        <v>0.03</v>
      </c>
      <c r="E9" s="23"/>
      <c r="F9" s="5">
        <v>6</v>
      </c>
      <c r="G9" s="22">
        <f t="shared" si="0"/>
        <v>0</v>
      </c>
    </row>
    <row r="10" spans="2:7">
      <c r="B10" s="8" t="s">
        <v>14</v>
      </c>
      <c r="C10" s="5">
        <v>317710</v>
      </c>
      <c r="D10" s="23">
        <v>0.02</v>
      </c>
      <c r="E10" s="23"/>
      <c r="F10" s="5">
        <v>6</v>
      </c>
      <c r="G10" s="22">
        <f t="shared" si="0"/>
        <v>0</v>
      </c>
    </row>
    <row r="11" spans="2:7" ht="30">
      <c r="B11" s="7" t="s">
        <v>43</v>
      </c>
      <c r="C11" s="5">
        <v>591164</v>
      </c>
      <c r="D11" s="23">
        <v>1256.69</v>
      </c>
      <c r="E11" s="23"/>
      <c r="F11" s="5">
        <v>1</v>
      </c>
      <c r="G11" s="22">
        <f t="shared" si="0"/>
        <v>0</v>
      </c>
    </row>
    <row r="12" spans="2:7">
      <c r="B12" s="8" t="s">
        <v>17</v>
      </c>
      <c r="C12" s="5">
        <v>306112</v>
      </c>
      <c r="D12" s="23">
        <v>73.760000000000005</v>
      </c>
      <c r="E12" s="23"/>
      <c r="F12" s="5">
        <v>1</v>
      </c>
      <c r="G12" s="22">
        <f t="shared" si="0"/>
        <v>0</v>
      </c>
    </row>
    <row r="13" spans="2:7">
      <c r="B13" s="8" t="s">
        <v>18</v>
      </c>
      <c r="C13" s="5">
        <v>10010074</v>
      </c>
      <c r="D13" s="23">
        <v>39.74</v>
      </c>
      <c r="E13" s="23"/>
      <c r="F13" s="5">
        <v>2</v>
      </c>
      <c r="G13" s="22">
        <f t="shared" si="0"/>
        <v>0</v>
      </c>
    </row>
    <row r="14" spans="2:7">
      <c r="B14" s="8" t="s">
        <v>44</v>
      </c>
      <c r="C14" s="5">
        <v>332420</v>
      </c>
      <c r="D14" s="23">
        <v>4.57</v>
      </c>
      <c r="E14" s="23"/>
      <c r="F14" s="5">
        <v>1</v>
      </c>
      <c r="G14" s="22">
        <f t="shared" si="0"/>
        <v>0</v>
      </c>
    </row>
    <row r="15" spans="2:7">
      <c r="B15" s="8" t="s">
        <v>45</v>
      </c>
      <c r="C15" s="5">
        <v>203240</v>
      </c>
      <c r="D15" s="23">
        <v>0.03</v>
      </c>
      <c r="E15" s="23"/>
      <c r="F15" s="5">
        <v>6</v>
      </c>
      <c r="G15" s="22">
        <f t="shared" si="0"/>
        <v>0</v>
      </c>
    </row>
    <row r="16" spans="2:7" ht="30">
      <c r="B16" s="7" t="s">
        <v>46</v>
      </c>
      <c r="C16" s="5">
        <v>591143</v>
      </c>
      <c r="D16" s="23">
        <v>954.89</v>
      </c>
      <c r="E16" s="23"/>
      <c r="F16" s="5">
        <v>1</v>
      </c>
      <c r="G16" s="22">
        <f t="shared" si="0"/>
        <v>0</v>
      </c>
    </row>
    <row r="17" spans="2:7">
      <c r="B17" s="8" t="s">
        <v>17</v>
      </c>
      <c r="C17" s="5">
        <v>306112</v>
      </c>
      <c r="D17" s="23">
        <v>73.760000000000005</v>
      </c>
      <c r="E17" s="23"/>
      <c r="F17" s="5">
        <v>1</v>
      </c>
      <c r="G17" s="22">
        <f t="shared" si="0"/>
        <v>0</v>
      </c>
    </row>
    <row r="18" spans="2:7">
      <c r="B18" s="20" t="s">
        <v>18</v>
      </c>
      <c r="C18" s="21">
        <v>10010074</v>
      </c>
      <c r="D18" s="24">
        <v>39.74</v>
      </c>
      <c r="E18" s="24"/>
      <c r="F18" s="21">
        <v>2</v>
      </c>
      <c r="G18" s="22">
        <f t="shared" si="0"/>
        <v>0</v>
      </c>
    </row>
    <row r="19" spans="2:7" ht="15.75" thickBot="1">
      <c r="B19" s="9" t="s">
        <v>47</v>
      </c>
      <c r="C19" s="6">
        <v>332780</v>
      </c>
      <c r="D19" s="25">
        <v>7.23</v>
      </c>
      <c r="E19" s="25"/>
      <c r="F19" s="6">
        <v>1</v>
      </c>
      <c r="G19" s="22">
        <f t="shared" si="0"/>
        <v>0</v>
      </c>
    </row>
    <row r="20" spans="2:7">
      <c r="E20" s="28" t="s">
        <v>21</v>
      </c>
      <c r="F20" s="29"/>
      <c r="G20" s="30">
        <f>SUM(G6:G19)</f>
        <v>0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7FC4C2-F35A-4252-997B-F75CC93934F3}">
  <dimension ref="B2:G20"/>
  <sheetViews>
    <sheetView workbookViewId="0">
      <selection activeCell="A20" sqref="A20:XFD20"/>
    </sheetView>
  </sheetViews>
  <sheetFormatPr defaultColWidth="11.42578125" defaultRowHeight="15"/>
  <cols>
    <col min="2" max="2" width="45" style="1" bestFit="1" customWidth="1"/>
    <col min="3" max="3" width="13.28515625" style="1" bestFit="1" customWidth="1"/>
    <col min="4" max="4" width="22.140625" style="1" bestFit="1" customWidth="1"/>
    <col min="5" max="5" width="11.7109375" style="1" customWidth="1"/>
    <col min="6" max="6" width="9.42578125" style="1" bestFit="1" customWidth="1"/>
    <col min="7" max="7" width="11.7109375" style="1" bestFit="1" customWidth="1"/>
  </cols>
  <sheetData>
    <row r="2" spans="2:7" ht="15.75" thickBot="1"/>
    <row r="3" spans="2:7" s="2" customFormat="1" ht="15.75" thickBot="1">
      <c r="B3" s="15" t="s">
        <v>0</v>
      </c>
      <c r="C3" s="3" t="s">
        <v>1</v>
      </c>
      <c r="D3" s="3" t="s">
        <v>2</v>
      </c>
      <c r="E3" s="3" t="s">
        <v>3</v>
      </c>
      <c r="F3" s="3" t="s">
        <v>4</v>
      </c>
      <c r="G3" s="3" t="s">
        <v>5</v>
      </c>
    </row>
    <row r="4" spans="2:7">
      <c r="B4" s="16" t="s">
        <v>6</v>
      </c>
      <c r="C4" s="17">
        <v>299612</v>
      </c>
      <c r="D4" s="22">
        <v>8.49</v>
      </c>
      <c r="E4" s="22"/>
      <c r="F4" s="4">
        <v>2</v>
      </c>
      <c r="G4" s="22">
        <f>E4*F4</f>
        <v>0</v>
      </c>
    </row>
    <row r="5" spans="2:7">
      <c r="B5" s="8" t="s">
        <v>7</v>
      </c>
      <c r="C5" s="5">
        <v>594639</v>
      </c>
      <c r="D5" s="23">
        <v>16.829999999999998</v>
      </c>
      <c r="E5" s="23"/>
      <c r="F5" s="5">
        <v>2</v>
      </c>
      <c r="G5" s="22">
        <f t="shared" ref="G5:G19" si="0">E5*F5</f>
        <v>0</v>
      </c>
    </row>
    <row r="6" spans="2:7" ht="30">
      <c r="B6" s="7" t="s">
        <v>37</v>
      </c>
      <c r="C6" s="5" t="s">
        <v>38</v>
      </c>
      <c r="D6" s="23">
        <v>261.38</v>
      </c>
      <c r="E6" s="23"/>
      <c r="F6" s="5">
        <v>1</v>
      </c>
      <c r="G6" s="22">
        <f t="shared" si="0"/>
        <v>0</v>
      </c>
    </row>
    <row r="7" spans="2:7" ht="30">
      <c r="B7" s="7" t="s">
        <v>39</v>
      </c>
      <c r="C7" s="5" t="s">
        <v>40</v>
      </c>
      <c r="D7" s="23">
        <v>1186.96</v>
      </c>
      <c r="E7" s="23"/>
      <c r="F7" s="5">
        <v>1</v>
      </c>
      <c r="G7" s="22">
        <f t="shared" si="0"/>
        <v>0</v>
      </c>
    </row>
    <row r="8" spans="2:7" ht="30">
      <c r="B8" s="7" t="s">
        <v>39</v>
      </c>
      <c r="C8" s="5" t="s">
        <v>41</v>
      </c>
      <c r="D8" s="23">
        <v>1186.96</v>
      </c>
      <c r="E8" s="23"/>
      <c r="F8" s="5">
        <v>1</v>
      </c>
      <c r="G8" s="22">
        <f t="shared" si="0"/>
        <v>0</v>
      </c>
    </row>
    <row r="9" spans="2:7">
      <c r="B9" s="8" t="s">
        <v>42</v>
      </c>
      <c r="C9" s="5">
        <v>216315</v>
      </c>
      <c r="D9" s="23">
        <v>0.03</v>
      </c>
      <c r="E9" s="23"/>
      <c r="F9" s="5">
        <v>6</v>
      </c>
      <c r="G9" s="22">
        <f t="shared" si="0"/>
        <v>0</v>
      </c>
    </row>
    <row r="10" spans="2:7">
      <c r="B10" s="8" t="s">
        <v>14</v>
      </c>
      <c r="C10" s="5">
        <v>317710</v>
      </c>
      <c r="D10" s="23">
        <v>0.02</v>
      </c>
      <c r="E10" s="23"/>
      <c r="F10" s="5">
        <v>6</v>
      </c>
      <c r="G10" s="22">
        <f t="shared" si="0"/>
        <v>0</v>
      </c>
    </row>
    <row r="11" spans="2:7" ht="30">
      <c r="B11" s="7" t="s">
        <v>43</v>
      </c>
      <c r="C11" s="5">
        <v>591164</v>
      </c>
      <c r="D11" s="23">
        <v>1256.69</v>
      </c>
      <c r="E11" s="23"/>
      <c r="F11" s="5">
        <v>1</v>
      </c>
      <c r="G11" s="22">
        <f t="shared" si="0"/>
        <v>0</v>
      </c>
    </row>
    <row r="12" spans="2:7">
      <c r="B12" s="8" t="s">
        <v>17</v>
      </c>
      <c r="C12" s="5">
        <v>306112</v>
      </c>
      <c r="D12" s="23">
        <v>73.760000000000005</v>
      </c>
      <c r="E12" s="23"/>
      <c r="F12" s="5">
        <v>1</v>
      </c>
      <c r="G12" s="22">
        <f t="shared" si="0"/>
        <v>0</v>
      </c>
    </row>
    <row r="13" spans="2:7">
      <c r="B13" s="8" t="s">
        <v>18</v>
      </c>
      <c r="C13" s="5">
        <v>10010074</v>
      </c>
      <c r="D13" s="23">
        <v>39.74</v>
      </c>
      <c r="E13" s="23"/>
      <c r="F13" s="5">
        <v>2</v>
      </c>
      <c r="G13" s="22">
        <f t="shared" si="0"/>
        <v>0</v>
      </c>
    </row>
    <row r="14" spans="2:7">
      <c r="B14" s="8" t="s">
        <v>44</v>
      </c>
      <c r="C14" s="5">
        <v>332420</v>
      </c>
      <c r="D14" s="23">
        <v>4.57</v>
      </c>
      <c r="E14" s="23"/>
      <c r="F14" s="5">
        <v>1</v>
      </c>
      <c r="G14" s="22">
        <f t="shared" si="0"/>
        <v>0</v>
      </c>
    </row>
    <row r="15" spans="2:7">
      <c r="B15" s="8" t="s">
        <v>45</v>
      </c>
      <c r="C15" s="5">
        <v>203240</v>
      </c>
      <c r="D15" s="23">
        <v>0.03</v>
      </c>
      <c r="E15" s="23"/>
      <c r="F15" s="5">
        <v>6</v>
      </c>
      <c r="G15" s="22">
        <f t="shared" si="0"/>
        <v>0</v>
      </c>
    </row>
    <row r="16" spans="2:7" ht="30">
      <c r="B16" s="7" t="s">
        <v>46</v>
      </c>
      <c r="C16" s="5">
        <v>591143</v>
      </c>
      <c r="D16" s="23">
        <v>954.89</v>
      </c>
      <c r="E16" s="23"/>
      <c r="F16" s="5">
        <v>1</v>
      </c>
      <c r="G16" s="22">
        <f t="shared" si="0"/>
        <v>0</v>
      </c>
    </row>
    <row r="17" spans="2:7">
      <c r="B17" s="8" t="s">
        <v>17</v>
      </c>
      <c r="C17" s="5">
        <v>306112</v>
      </c>
      <c r="D17" s="23">
        <v>73.760000000000005</v>
      </c>
      <c r="E17" s="23"/>
      <c r="F17" s="5">
        <v>1</v>
      </c>
      <c r="G17" s="22">
        <f t="shared" si="0"/>
        <v>0</v>
      </c>
    </row>
    <row r="18" spans="2:7">
      <c r="B18" s="20" t="s">
        <v>18</v>
      </c>
      <c r="C18" s="21">
        <v>10010074</v>
      </c>
      <c r="D18" s="24">
        <v>39.74</v>
      </c>
      <c r="E18" s="24"/>
      <c r="F18" s="21">
        <v>2</v>
      </c>
      <c r="G18" s="22">
        <f t="shared" si="0"/>
        <v>0</v>
      </c>
    </row>
    <row r="19" spans="2:7" ht="15.75" thickBot="1">
      <c r="B19" s="9" t="s">
        <v>47</v>
      </c>
      <c r="C19" s="6">
        <v>332780</v>
      </c>
      <c r="D19" s="25">
        <v>7.23</v>
      </c>
      <c r="E19" s="25"/>
      <c r="F19" s="6">
        <v>1</v>
      </c>
      <c r="G19" s="22">
        <f t="shared" si="0"/>
        <v>0</v>
      </c>
    </row>
    <row r="20" spans="2:7">
      <c r="E20" s="28" t="s">
        <v>21</v>
      </c>
      <c r="F20" s="29"/>
      <c r="G20" s="30">
        <f>SUM(G6:G19)</f>
        <v>0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2434E4-3750-4F40-9B2A-CB1329CEE91D}">
  <dimension ref="B2:G18"/>
  <sheetViews>
    <sheetView workbookViewId="0">
      <selection activeCell="A18" sqref="A18:XFD18"/>
    </sheetView>
  </sheetViews>
  <sheetFormatPr defaultColWidth="11.42578125" defaultRowHeight="15"/>
  <cols>
    <col min="2" max="2" width="45" style="1" bestFit="1" customWidth="1"/>
    <col min="3" max="3" width="13.28515625" style="1" bestFit="1" customWidth="1"/>
    <col min="4" max="4" width="22.140625" style="1" bestFit="1" customWidth="1"/>
    <col min="5" max="5" width="11.7109375" style="1" customWidth="1"/>
    <col min="6" max="7" width="9.42578125" style="1" bestFit="1" customWidth="1"/>
  </cols>
  <sheetData>
    <row r="2" spans="2:7" ht="15.75" thickBot="1"/>
    <row r="3" spans="2:7" s="2" customFormat="1" ht="15.75" thickBot="1">
      <c r="B3" s="15" t="s">
        <v>0</v>
      </c>
      <c r="C3" s="3" t="s">
        <v>1</v>
      </c>
      <c r="D3" s="3" t="s">
        <v>2</v>
      </c>
      <c r="E3" s="3" t="s">
        <v>3</v>
      </c>
      <c r="F3" s="3" t="s">
        <v>4</v>
      </c>
      <c r="G3" s="3" t="s">
        <v>5</v>
      </c>
    </row>
    <row r="4" spans="2:7">
      <c r="B4" s="16" t="s">
        <v>6</v>
      </c>
      <c r="C4" s="17">
        <v>299612</v>
      </c>
      <c r="D4" s="22">
        <v>8.49</v>
      </c>
      <c r="E4" s="22"/>
      <c r="F4" s="4">
        <v>2</v>
      </c>
      <c r="G4" s="22">
        <f>E4*F4</f>
        <v>0</v>
      </c>
    </row>
    <row r="5" spans="2:7">
      <c r="B5" s="8" t="s">
        <v>7</v>
      </c>
      <c r="C5" s="5">
        <v>594639</v>
      </c>
      <c r="D5" s="23">
        <v>16.829999999999998</v>
      </c>
      <c r="E5" s="23"/>
      <c r="F5" s="5">
        <v>2</v>
      </c>
      <c r="G5" s="22">
        <f t="shared" ref="G5:G17" si="0">E5*F5</f>
        <v>0</v>
      </c>
    </row>
    <row r="6" spans="2:7" ht="30">
      <c r="B6" s="7" t="s">
        <v>8</v>
      </c>
      <c r="C6" s="5" t="s">
        <v>9</v>
      </c>
      <c r="D6" s="23">
        <v>657.86</v>
      </c>
      <c r="E6" s="23"/>
      <c r="F6" s="5">
        <v>1</v>
      </c>
      <c r="G6" s="22">
        <f t="shared" si="0"/>
        <v>0</v>
      </c>
    </row>
    <row r="7" spans="2:7" ht="30">
      <c r="B7" s="7" t="s">
        <v>10</v>
      </c>
      <c r="C7" s="5" t="s">
        <v>11</v>
      </c>
      <c r="D7" s="23">
        <v>1136.8699999999999</v>
      </c>
      <c r="E7" s="23"/>
      <c r="F7" s="5">
        <v>1</v>
      </c>
      <c r="G7" s="22">
        <f t="shared" si="0"/>
        <v>0</v>
      </c>
    </row>
    <row r="8" spans="2:7" ht="30">
      <c r="B8" s="7" t="s">
        <v>10</v>
      </c>
      <c r="C8" s="5" t="s">
        <v>12</v>
      </c>
      <c r="D8" s="23">
        <v>1136.8699999999999</v>
      </c>
      <c r="E8" s="23"/>
      <c r="F8" s="5">
        <v>1</v>
      </c>
      <c r="G8" s="22">
        <f t="shared" si="0"/>
        <v>0</v>
      </c>
    </row>
    <row r="9" spans="2:7">
      <c r="B9" s="8" t="s">
        <v>13</v>
      </c>
      <c r="C9" s="5">
        <v>203111</v>
      </c>
      <c r="D9" s="23">
        <v>0.06</v>
      </c>
      <c r="E9" s="23"/>
      <c r="F9" s="5">
        <v>6</v>
      </c>
      <c r="G9" s="22">
        <f t="shared" si="0"/>
        <v>0</v>
      </c>
    </row>
    <row r="10" spans="2:7">
      <c r="B10" s="8" t="s">
        <v>14</v>
      </c>
      <c r="C10" s="5">
        <v>317710</v>
      </c>
      <c r="D10" s="23">
        <v>0.02</v>
      </c>
      <c r="E10" s="23"/>
      <c r="F10" s="5">
        <v>6</v>
      </c>
      <c r="G10" s="22">
        <f t="shared" si="0"/>
        <v>0</v>
      </c>
    </row>
    <row r="11" spans="2:7" ht="30">
      <c r="B11" s="7" t="s">
        <v>15</v>
      </c>
      <c r="C11" s="5" t="s">
        <v>16</v>
      </c>
      <c r="D11" s="23">
        <v>764.07</v>
      </c>
      <c r="E11" s="23"/>
      <c r="F11" s="5">
        <v>1</v>
      </c>
      <c r="G11" s="22">
        <f t="shared" si="0"/>
        <v>0</v>
      </c>
    </row>
    <row r="12" spans="2:7">
      <c r="B12" s="8" t="s">
        <v>17</v>
      </c>
      <c r="C12" s="5">
        <v>306112</v>
      </c>
      <c r="D12" s="23">
        <v>73.760000000000005</v>
      </c>
      <c r="E12" s="23"/>
      <c r="F12" s="5">
        <v>1</v>
      </c>
      <c r="G12" s="22">
        <f t="shared" si="0"/>
        <v>0</v>
      </c>
    </row>
    <row r="13" spans="2:7">
      <c r="B13" s="8" t="s">
        <v>18</v>
      </c>
      <c r="C13" s="5">
        <v>10010074</v>
      </c>
      <c r="D13" s="23">
        <v>39.74</v>
      </c>
      <c r="E13" s="23"/>
      <c r="F13" s="5">
        <v>2</v>
      </c>
      <c r="G13" s="22">
        <f t="shared" si="0"/>
        <v>0</v>
      </c>
    </row>
    <row r="14" spans="2:7">
      <c r="B14" s="8" t="s">
        <v>13</v>
      </c>
      <c r="C14" s="5">
        <v>203252</v>
      </c>
      <c r="D14" s="23">
        <v>0.05</v>
      </c>
      <c r="E14" s="23"/>
      <c r="F14" s="5">
        <v>6</v>
      </c>
      <c r="G14" s="22">
        <f t="shared" si="0"/>
        <v>0</v>
      </c>
    </row>
    <row r="15" spans="2:7" ht="30">
      <c r="B15" s="7" t="s">
        <v>19</v>
      </c>
      <c r="C15" s="5" t="s">
        <v>20</v>
      </c>
      <c r="D15" s="23">
        <v>1016.26</v>
      </c>
      <c r="E15" s="23"/>
      <c r="F15" s="5">
        <v>1</v>
      </c>
      <c r="G15" s="22">
        <f t="shared" si="0"/>
        <v>0</v>
      </c>
    </row>
    <row r="16" spans="2:7">
      <c r="B16" s="8" t="s">
        <v>17</v>
      </c>
      <c r="C16" s="5">
        <v>306112</v>
      </c>
      <c r="D16" s="23">
        <v>73.760000000000005</v>
      </c>
      <c r="E16" s="23"/>
      <c r="F16" s="5">
        <v>1</v>
      </c>
      <c r="G16" s="22">
        <f t="shared" si="0"/>
        <v>0</v>
      </c>
    </row>
    <row r="17" spans="2:7" ht="15.75" thickBot="1">
      <c r="B17" s="9" t="s">
        <v>18</v>
      </c>
      <c r="C17" s="6">
        <v>10010074</v>
      </c>
      <c r="D17" s="25">
        <v>39.74</v>
      </c>
      <c r="E17" s="25"/>
      <c r="F17" s="6">
        <v>2</v>
      </c>
      <c r="G17" s="22">
        <f t="shared" si="0"/>
        <v>0</v>
      </c>
    </row>
    <row r="18" spans="2:7">
      <c r="E18" s="28" t="s">
        <v>21</v>
      </c>
      <c r="F18" s="29"/>
      <c r="G18" s="30">
        <f>SUM(G4:G17)</f>
        <v>0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2D5CC2-84D1-464C-A5FE-A1FEB62D68F2}">
  <dimension ref="C1:H13"/>
  <sheetViews>
    <sheetView tabSelected="1" workbookViewId="0">
      <selection activeCell="F12" sqref="F12:F13"/>
    </sheetView>
  </sheetViews>
  <sheetFormatPr defaultColWidth="11.42578125" defaultRowHeight="15"/>
  <cols>
    <col min="3" max="4" width="11.42578125" style="1"/>
  </cols>
  <sheetData>
    <row r="1" spans="3:8" ht="15.75" thickBot="1"/>
    <row r="2" spans="3:8" s="2" customFormat="1" ht="15.75" thickBot="1">
      <c r="C2" s="3" t="s">
        <v>50</v>
      </c>
      <c r="D2" s="11" t="s">
        <v>51</v>
      </c>
    </row>
    <row r="3" spans="3:8">
      <c r="C3" s="4" t="s">
        <v>52</v>
      </c>
      <c r="D3" s="13">
        <f>Triangle!G18</f>
        <v>0</v>
      </c>
    </row>
    <row r="4" spans="3:8">
      <c r="C4" s="5" t="s">
        <v>53</v>
      </c>
      <c r="D4" s="12">
        <f>St.Genís!G26</f>
        <v>0</v>
      </c>
    </row>
    <row r="5" spans="3:8">
      <c r="C5" s="5" t="s">
        <v>54</v>
      </c>
      <c r="D5" s="12">
        <f>Roquetes!G20</f>
        <v>0</v>
      </c>
    </row>
    <row r="6" spans="3:8">
      <c r="C6" s="5" t="s">
        <v>55</v>
      </c>
      <c r="D6" s="12">
        <f>Vilapicina!G20</f>
        <v>0</v>
      </c>
    </row>
    <row r="7" spans="3:8">
      <c r="C7" s="5" t="s">
        <v>56</v>
      </c>
      <c r="D7" s="12">
        <f>'Can Zam'!G20</f>
        <v>0</v>
      </c>
    </row>
    <row r="8" spans="3:8">
      <c r="C8" s="5" t="s">
        <v>57</v>
      </c>
      <c r="D8" s="12">
        <f>ZAL!G20</f>
        <v>0</v>
      </c>
    </row>
    <row r="9" spans="3:8" ht="15.75" thickBot="1">
      <c r="C9" s="6" t="s">
        <v>58</v>
      </c>
      <c r="D9" s="10">
        <f>Sagrera!G18</f>
        <v>0</v>
      </c>
    </row>
    <row r="10" spans="3:8">
      <c r="C10" s="31" t="s">
        <v>59</v>
      </c>
      <c r="D10" s="32"/>
      <c r="E10" s="2" t="s">
        <v>60</v>
      </c>
      <c r="F10" s="33"/>
    </row>
    <row r="12" spans="3:8">
      <c r="F12" s="14"/>
    </row>
    <row r="13" spans="3:8">
      <c r="H13" s="14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MB_seguimentWorkflow xmlns="c8de0594-42e2-4f26-8a69-9df094374455" xsi:nil="true"/>
    <TMB_NumeroSolicitud xmlns="c8de0594-42e2-4f26-8a69-9df094374455">16043276</TMB_NumeroSolicitud>
    <TMB_Nota xmlns="c8de0594-42e2-4f26-8a69-9df094374455" xsi:nil="true"/>
    <h480fc279f9148aeb4afcdcf27073b87 xmlns="c8de0594-42e2-4f26-8a69-9df094374455">
      <Terms xmlns="http://schemas.microsoft.com/office/infopath/2007/PartnerControls">
        <TermInfo xmlns="http://schemas.microsoft.com/office/infopath/2007/PartnerControls">
          <TermName xmlns="http://schemas.microsoft.com/office/infopath/2007/PartnerControls">Public</TermName>
          <TermId xmlns="http://schemas.microsoft.com/office/infopath/2007/PartnerControls">5cd44708-a357-4aee-a9ab-ade886f4bbf7</TermId>
        </TermInfo>
      </Terms>
    </h480fc279f9148aeb4afcdcf27073b87>
    <TMB_TitolLicitacio xmlns="c8de0594-42e2-4f26-8a69-9df094374455">16043276 - Recanvis torns TALGO</TMB_TitolLicitacio>
    <TMB_IDLicitacio xmlns="c8de0594-42e2-4f26-8a69-9df094374455">378664</TMB_IDLicitacio>
    <TMB_DataComiteWF xmlns="c8de0594-42e2-4f26-8a69-9df094374455" xsi:nil="true"/>
    <lcf76f155ced4ddcb4097134ff3c332f xmlns="b33c6233-2ab6-44e4-b566-b78dc0012292" xsi:nil="true"/>
    <TaxCatchAll xmlns="c8de0594-42e2-4f26-8a69-9df094374455">
      <Value>3089</Value>
      <Value>3159</Value>
    </TaxCatchAll>
    <TMB_OP xmlns="c8de0594-42e2-4f26-8a69-9df094374455">2024-11-01T23:00:00+00:00</TMB_OP>
    <g93776c333e34272ab15451ee7fa82be xmlns="c8de0594-42e2-4f26-8a69-9df094374455">
      <Terms xmlns="http://schemas.microsoft.com/office/infopath/2007/PartnerControls">
        <TermInfo xmlns="http://schemas.microsoft.com/office/infopath/2007/PartnerControls">
          <TermName xmlns="http://schemas.microsoft.com/office/infopath/2007/PartnerControls">Inici</TermName>
          <TermId xmlns="http://schemas.microsoft.com/office/infopath/2007/PartnerControls">1ed37523-d63e-4991-aef8-399e829bfef8</TermId>
        </TermInfo>
      </Terms>
    </g93776c333e34272ab15451ee7fa82be>
    <TMB_CC xmlns="c8de0594-42e2-4f26-8a69-9df094374455" xsi:nil="true"/>
    <ecb982cbbbba49edba287c0296970fd2 xmlns="c8de0594-42e2-4f26-8a69-9df094374455">
      <Terms xmlns="http://schemas.microsoft.com/office/infopath/2007/PartnerControls"/>
    </ecb982cbbbba49edba287c0296970fd2>
    <TMB_CA xmlns="c8de0594-42e2-4f26-8a69-9df094374455">2024-11-11T23:00:00+00:00</TMB_CA>
    <b82b7a08db3a4ab5a955c48b15659d84 xmlns="c8de0594-42e2-4f26-8a69-9df094374455">
      <Terms xmlns="http://schemas.microsoft.com/office/infopath/2007/PartnerControls"/>
    </b82b7a08db3a4ab5a955c48b15659d84>
    <TMB_DataAltres xmlns="c8de0594-42e2-4f26-8a69-9df094374455" xsi:nil="true"/>
    <TMB_CH_TipusDocu xmlns="c8de0594-42e2-4f26-8a69-9df094374455">Annexe</TMB_CH_TipusDocu>
    <TMB_Perfil xmlns="c8de0594-42e2-4f26-8a69-9df094374455">false</TMB_Perfil>
    <b3a2275c509d4b0394d7e35eb2e777cd xmlns="c8de0594-42e2-4f26-8a69-9df094374455" xsi:nil="true"/>
  </documentManagement>
</p:properties>
</file>

<file path=customXml/item2.xml><?xml version="1.0" encoding="utf-8"?>
<?mso-contentType ?>
<FormTemplates xmlns="http://schemas.microsoft.com/sharepoint/v3/contenttype/forms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Promotor" ma:contentTypeID="0x0101004F9C3DA4EFA24741AD6D965779F91C0300D34374BB6F21F541B4FFA535A9FC66F6" ma:contentTypeVersion="36" ma:contentTypeDescription="Crea un document nou" ma:contentTypeScope="" ma:versionID="948bdda6fcd6fae3892f4a3590894ca4">
  <xsd:schema xmlns:xsd="http://www.w3.org/2001/XMLSchema" xmlns:xs="http://www.w3.org/2001/XMLSchema" xmlns:p="http://schemas.microsoft.com/office/2006/metadata/properties" xmlns:ns1="c8de0594-42e2-4f26-8a69-9df094374455" xmlns:ns3="b33c6233-2ab6-44e4-b566-b78dc0012292" targetNamespace="http://schemas.microsoft.com/office/2006/metadata/properties" ma:root="true" ma:fieldsID="ab0f68af916e5de7b051e019014f8323" ns1:_="" ns3:_="">
    <xsd:import namespace="c8de0594-42e2-4f26-8a69-9df094374455"/>
    <xsd:import namespace="b33c6233-2ab6-44e4-b566-b78dc0012292"/>
    <xsd:element name="properties">
      <xsd:complexType>
        <xsd:sequence>
          <xsd:element name="documentManagement">
            <xsd:complexType>
              <xsd:all>
                <xsd:element ref="ns1:TMB_CH_TipusDocu" minOccurs="0"/>
                <xsd:element ref="ns1:TMB_Perfil" minOccurs="0"/>
                <xsd:element ref="ns1:TMB_OP" minOccurs="0"/>
                <xsd:element ref="ns1:TMB_CA" minOccurs="0"/>
                <xsd:element ref="ns1:TMB_CC" minOccurs="0"/>
                <xsd:element ref="ns1:TMB_DataAltres" minOccurs="0"/>
                <xsd:element ref="ns1:TMB_Nota" minOccurs="0"/>
                <xsd:element ref="ns1:TMB_IDLicitacio" minOccurs="0"/>
                <xsd:element ref="ns1:TaxCatchAll" minOccurs="0"/>
                <xsd:element ref="ns1:TMB_DataComiteWF" minOccurs="0"/>
                <xsd:element ref="ns1:TMB_seguimentWorkflow" minOccurs="0"/>
                <xsd:element ref="ns1:b82b7a08db3a4ab5a955c48b15659d84" minOccurs="0"/>
                <xsd:element ref="ns1:b3a2275c509d4b0394d7e35eb2e777cd" minOccurs="0"/>
                <xsd:element ref="ns1:ecb982cbbbba49edba287c0296970fd2" minOccurs="0"/>
                <xsd:element ref="ns1:TaxCatchAllLabel" minOccurs="0"/>
                <xsd:element ref="ns1:g93776c333e34272ab15451ee7fa82be" minOccurs="0"/>
                <xsd:element ref="ns1:TMB_TitolLicitacio" minOccurs="0"/>
                <xsd:element ref="ns1:h480fc279f9148aeb4afcdcf27073b87" minOccurs="0"/>
                <xsd:element ref="ns1:TMB_NumeroSolicitud" minOccurs="0"/>
                <xsd:element ref="ns3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de0594-42e2-4f26-8a69-9df094374455" elementFormDefault="qualified">
    <xsd:import namespace="http://schemas.microsoft.com/office/2006/documentManagement/types"/>
    <xsd:import namespace="http://schemas.microsoft.com/office/infopath/2007/PartnerControls"/>
    <xsd:element name="TMB_CH_TipusDocu" ma:index="0" nillable="true" ma:displayName="TMB_CH_TipusDocu" ma:format="Dropdown" ma:internalName="TMB_CH_TipusDocu" ma:readOnly="false">
      <xsd:simpleType>
        <xsd:restriction base="dms:Choice">
          <xsd:enumeration value="Acta"/>
          <xsd:enumeration value="Acta ob s1"/>
          <xsd:enumeration value="Acta ob s2"/>
          <xsd:enumeration value="Acta ob s3"/>
          <xsd:enumeration value="Acta Rebuig"/>
          <xsd:enumeration value="Acta rec of"/>
          <xsd:enumeration value="Adj OP"/>
          <xsd:enumeration value="Adj CA"/>
          <xsd:enumeration value="Adj CC"/>
          <xsd:enumeration value="Adj CD"/>
          <xsd:enumeration value="Adj MC"/>
          <xsd:enumeration value="Adj Modif MC"/>
          <xsd:enumeration value="Adj Tanc MC"/>
          <xsd:enumeration value="Annexe"/>
          <xsd:enumeration value="Anunci"/>
          <xsd:enumeration value="Aprovisionaments"/>
          <xsd:enumeration value="Cert. Ofertes"/>
          <xsd:enumeration value="DEUC"/>
          <xsd:enumeration value="Esborranys i doc treball"/>
          <xsd:enumeration value="Inf Mod Adj"/>
          <xsd:enumeration value="Inf Mod Inic"/>
          <xsd:enumeration value="Inf negoc"/>
          <xsd:enumeration value="Inf Prov Únic"/>
          <xsd:enumeration value="Inf s1"/>
          <xsd:enumeration value="Inf s2"/>
          <xsd:enumeration value="Inf s3"/>
          <xsd:enumeration value="Inf Tanc Adj"/>
          <xsd:enumeration value="Inf Urgència"/>
          <xsd:enumeration value="Informe"/>
          <xsd:enumeration value="Inici CA"/>
          <xsd:enumeration value="Inici CC"/>
          <xsd:enumeration value="Inici OP"/>
          <xsd:enumeration value="JN"/>
          <xsd:enumeration value="Oferta Prov"/>
          <xsd:enumeration value="Organs de contractació"/>
          <xsd:enumeration value="Organs de Treball"/>
          <xsd:enumeration value="Proveidor"/>
          <xsd:enumeration value="Promotor"/>
          <xsd:enumeration value="PCP"/>
          <xsd:enumeration value="PPT"/>
          <xsd:enumeration value="PU"/>
          <xsd:enumeration value="QC"/>
          <xsd:enumeration value="Registre ob s1"/>
          <xsd:enumeration value="Registre ob s2"/>
          <xsd:enumeration value="Registre ob s3"/>
          <xsd:enumeration value="Resum"/>
          <xsd:enumeration value="Mod Adj CA"/>
          <xsd:enumeration value="Mod Adj CC"/>
          <xsd:enumeration value="Mod Adj OP"/>
          <xsd:enumeration value="Mod Inici CC"/>
          <xsd:enumeration value="Mod Inici CA"/>
          <xsd:enumeration value="Mod Inici OP"/>
          <xsd:enumeration value="Penal Inici CA"/>
          <xsd:enumeration value="Penal Inici CC"/>
          <xsd:enumeration value="Penal Def CA"/>
          <xsd:enumeration value="Penal Def CC"/>
          <xsd:enumeration value="Rev Preu Prov CA"/>
          <xsd:enumeration value="Rev Preu Prov CC"/>
          <xsd:enumeration value="Rev Preu Def CA"/>
          <xsd:enumeration value="Rev Preu Def CC"/>
          <xsd:enumeration value="Tanc CC"/>
          <xsd:enumeration value="Tanc CA"/>
          <xsd:enumeration value="Varis"/>
        </xsd:restriction>
      </xsd:simpleType>
    </xsd:element>
    <xsd:element name="TMB_Perfil" ma:index="3" nillable="true" ma:displayName="Perfil" ma:default="0" ma:internalName="TMB_Perfil" ma:readOnly="false">
      <xsd:simpleType>
        <xsd:restriction base="dms:Boolean"/>
      </xsd:simpleType>
    </xsd:element>
    <xsd:element name="TMB_OP" ma:index="4" nillable="true" ma:displayName="OP" ma:format="DateOnly" ma:indexed="true" ma:internalName="TMB_OP" ma:readOnly="false">
      <xsd:simpleType>
        <xsd:restriction base="dms:DateTime"/>
      </xsd:simpleType>
    </xsd:element>
    <xsd:element name="TMB_CA" ma:index="5" nillable="true" ma:displayName="CA" ma:format="DateOnly" ma:indexed="true" ma:internalName="TMB_CA" ma:readOnly="false">
      <xsd:simpleType>
        <xsd:restriction base="dms:DateTime"/>
      </xsd:simpleType>
    </xsd:element>
    <xsd:element name="TMB_CC" ma:index="6" nillable="true" ma:displayName="CC" ma:format="DateOnly" ma:indexed="true" ma:internalName="TMB_CC" ma:readOnly="false">
      <xsd:simpleType>
        <xsd:restriction base="dms:DateTime"/>
      </xsd:simpleType>
    </xsd:element>
    <xsd:element name="TMB_DataAltres" ma:index="7" nillable="true" ma:displayName="Altres" ma:format="DateOnly" ma:internalName="TMB_DataAltres" ma:readOnly="false">
      <xsd:simpleType>
        <xsd:restriction base="dms:DateTime"/>
      </xsd:simpleType>
    </xsd:element>
    <xsd:element name="TMB_Nota" ma:index="8" nillable="true" ma:displayName="Nota" ma:internalName="TMB_Nota" ma:readOnly="false">
      <xsd:simpleType>
        <xsd:restriction base="dms:Note">
          <xsd:maxLength value="255"/>
        </xsd:restriction>
      </xsd:simpleType>
    </xsd:element>
    <xsd:element name="TMB_IDLicitacio" ma:index="10" nillable="true" ma:displayName="IDLicitacio" ma:internalName="TMB_IDLicitacio" ma:readOnly="false" ma:percentage="FALSE">
      <xsd:simpleType>
        <xsd:restriction base="dms:Number"/>
      </xsd:simpleType>
    </xsd:element>
    <xsd:element name="TaxCatchAll" ma:index="14" nillable="true" ma:displayName="Taxonomy Catch All Column" ma:hidden="true" ma:list="{f9e4213d-ed2a-47af-a33e-0837a4383def}" ma:internalName="TaxCatchAll" ma:readOnly="false" ma:showField="CatchAllData" ma:web="c8de0594-42e2-4f26-8a69-9df09437445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MB_DataComiteWF" ma:index="19" nillable="true" ma:displayName="Data Comité Workflow" ma:format="DateOnly" ma:internalName="TMB_DataComiteWF" ma:readOnly="false">
      <xsd:simpleType>
        <xsd:restriction base="dms:DateTime"/>
      </xsd:simpleType>
    </xsd:element>
    <xsd:element name="TMB_seguimentWorkflow" ma:index="20" nillable="true" ma:displayName="Seguiment Workflow" ma:internalName="TMB_seguimentWorkflow" ma:readOnly="false">
      <xsd:simpleType>
        <xsd:restriction base="dms:Note">
          <xsd:maxLength value="255"/>
        </xsd:restriction>
      </xsd:simpleType>
    </xsd:element>
    <xsd:element name="b82b7a08db3a4ab5a955c48b15659d84" ma:index="22" nillable="true" ma:taxonomy="true" ma:internalName="b82b7a08db3a4ab5a955c48b15659d84" ma:taxonomyFieldName="TMB_Plecs" ma:displayName="Plecs" ma:readOnly="false" ma:fieldId="{b82b7a08-db3a-4ab5-a955-c48b15659d84}" ma:sspId="c3f7846d-f0e6-4cc5-afcf-2c5780da8c96" ma:termSetId="e13197b8-6577-42a1-8c14-590c785d38b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3a2275c509d4b0394d7e35eb2e777cd" ma:index="23" nillable="true" ma:displayName="TMB_Estat_0" ma:hidden="true" ma:internalName="b3a2275c509d4b0394d7e35eb2e777cd" ma:readOnly="false">
      <xsd:simpleType>
        <xsd:restriction base="dms:Note"/>
      </xsd:simpleType>
    </xsd:element>
    <xsd:element name="ecb982cbbbba49edba287c0296970fd2" ma:index="24" nillable="true" ma:taxonomy="true" ma:internalName="ecb982cbbbba49edba287c0296970fd2" ma:taxonomyFieldName="TMB_TipusDoc" ma:displayName="Tipus Docu." ma:readOnly="false" ma:default="" ma:fieldId="{ecb982cb-bbba-49ed-ba28-7c0296970fd2}" ma:sspId="c3f7846d-f0e6-4cc5-afcf-2c5780da8c96" ma:termSetId="57e38b99-a593-4f1c-b130-58a39ad263a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Label" ma:index="25" nillable="true" ma:displayName="Taxonomy Catch All Column1" ma:hidden="true" ma:list="{f9e4213d-ed2a-47af-a33e-0837a4383def}" ma:internalName="TaxCatchAllLabel" ma:readOnly="true" ma:showField="CatchAllDataLabel" ma:web="c8de0594-42e2-4f26-8a69-9df09437445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g93776c333e34272ab15451ee7fa82be" ma:index="26" nillable="true" ma:taxonomy="true" ma:internalName="g93776c333e34272ab15451ee7fa82be" ma:taxonomyFieldName="TMB_Fase" ma:displayName="Fase licitació" ma:indexed="true" ma:readOnly="false" ma:fieldId="{093776c3-33e3-4272-ab15-451ee7fa82be}" ma:sspId="c3f7846d-f0e6-4cc5-afcf-2c5780da8c96" ma:termSetId="0a3c70e4-a445-405e-9e86-2a73306d24d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MB_TitolLicitacio" ma:index="27" nillable="true" ma:displayName="Titol Licitacio" ma:indexed="true" ma:internalName="TMB_TitolLicitacio" ma:readOnly="false">
      <xsd:simpleType>
        <xsd:restriction base="dms:Text">
          <xsd:maxLength value="255"/>
        </xsd:restriction>
      </xsd:simpleType>
    </xsd:element>
    <xsd:element name="h480fc279f9148aeb4afcdcf27073b87" ma:index="29" nillable="true" ma:taxonomy="true" ma:internalName="h480fc279f9148aeb4afcdcf27073b87" ma:taxonomyFieldName="TMB_Estat" ma:displayName="Estat doc." ma:default="" ma:fieldId="{1480fc27-9f91-48ae-b4af-cdcf27073b87}" ma:sspId="c3f7846d-f0e6-4cc5-afcf-2c5780da8c96" ma:termSetId="c9741bec-2e2c-46aa-b9c9-ee0466866e3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MB_NumeroSolicitud" ma:index="30" nillable="true" ma:displayName="Sol·licitud" ma:indexed="true" ma:internalName="TMB_NumeroSolicitud" ma:readOnly="fals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3c6233-2ab6-44e4-b566-b78dc0012292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31" nillable="true" ma:displayName="Etiquetes de la imatge_0" ma:hidden="true" ma:internalName="lcf76f155ced4ddcb4097134ff3c332f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Tipus de contingut"/>
        <xsd:element ref="dc:title" minOccurs="0" maxOccurs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BB63FAB-BA73-4D42-8519-5206CD66A737}"/>
</file>

<file path=customXml/itemProps2.xml><?xml version="1.0" encoding="utf-8"?>
<ds:datastoreItem xmlns:ds="http://schemas.openxmlformats.org/officeDocument/2006/customXml" ds:itemID="{2820051E-BF99-4D78-93FA-477C346927E5}"/>
</file>

<file path=customXml/itemProps3.xml><?xml version="1.0" encoding="utf-8"?>
<ds:datastoreItem xmlns:ds="http://schemas.openxmlformats.org/officeDocument/2006/customXml" ds:itemID="{C22E756D-DDC9-4496-8FA9-022311D6592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Bautista Erustes, Alberto</dc:creator>
  <cp:keywords/>
  <dc:description/>
  <cp:lastModifiedBy>Rincon Galan, Juan Carlos</cp:lastModifiedBy>
  <cp:revision/>
  <dcterms:created xsi:type="dcterms:W3CDTF">2024-02-19T09:34:13Z</dcterms:created>
  <dcterms:modified xsi:type="dcterms:W3CDTF">2024-08-22T09:42:18Z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0x0101004F9C3DA4EFA24741AD6D965779F91C0300D34374BB6F21F541B4FFA535A9FC66F6</vt:lpwstr>
  </property>
  <property fmtid="{D5CDD505-2E9C-101B-9397-08002B2CF9AE}" pid="3" name="eaedb32f61974917bc22b3946021685c">
    <vt:lpwstr/>
  </property>
  <property fmtid="{D5CDD505-2E9C-101B-9397-08002B2CF9AE}" pid="4" name="TMB_Docprov">
    <vt:lpwstr/>
  </property>
  <property fmtid="{D5CDD505-2E9C-101B-9397-08002B2CF9AE}" pid="5" name="MediaServiceImageTags">
    <vt:lpwstr/>
  </property>
  <property fmtid="{D5CDD505-2E9C-101B-9397-08002B2CF9AE}" pid="6" name="TMB_FaseDocProv">
    <vt:lpwstr/>
  </property>
  <property fmtid="{D5CDD505-2E9C-101B-9397-08002B2CF9AE}" pid="7" name="TMB_Proveidor">
    <vt:lpwstr/>
  </property>
  <property fmtid="{D5CDD505-2E9C-101B-9397-08002B2CF9AE}" pid="8" name="g93776c333e34272ab15451ee7fa82be">
    <vt:lpwstr/>
  </property>
  <property fmtid="{D5CDD505-2E9C-101B-9397-08002B2CF9AE}" pid="9" name="TMB_OrganC">
    <vt:lpwstr/>
  </property>
  <property fmtid="{D5CDD505-2E9C-101B-9397-08002B2CF9AE}" pid="10" name="TMB_TipusDoc">
    <vt:lpwstr/>
  </property>
  <property fmtid="{D5CDD505-2E9C-101B-9397-08002B2CF9AE}" pid="11" name="TMB_Fase">
    <vt:lpwstr>3089;#Inici|1ed37523-d63e-4991-aef8-399e829bfef8</vt:lpwstr>
  </property>
  <property fmtid="{D5CDD505-2E9C-101B-9397-08002B2CF9AE}" pid="12" name="TMB_Sobres">
    <vt:lpwstr/>
  </property>
  <property fmtid="{D5CDD505-2E9C-101B-9397-08002B2CF9AE}" pid="13" name="ecb982cbbbba49edba287c0296970fd2">
    <vt:lpwstr/>
  </property>
  <property fmtid="{D5CDD505-2E9C-101B-9397-08002B2CF9AE}" pid="14" name="TMB_Estat">
    <vt:lpwstr>3159;#Public|5cd44708-a357-4aee-a9ab-ade886f4bbf7</vt:lpwstr>
  </property>
  <property fmtid="{D5CDD505-2E9C-101B-9397-08002B2CF9AE}" pid="15" name="b82b7a08db3a4ab5a955c48b15659d84">
    <vt:lpwstr/>
  </property>
  <property fmtid="{D5CDD505-2E9C-101B-9397-08002B2CF9AE}" pid="16" name="TMB_Plecs">
    <vt:lpwstr/>
  </property>
  <property fmtid="{D5CDD505-2E9C-101B-9397-08002B2CF9AE}" pid="17" name="h80888fb7b914359b90c46b7c452b251">
    <vt:lpwstr/>
  </property>
  <property fmtid="{D5CDD505-2E9C-101B-9397-08002B2CF9AE}" pid="18" name="o0f6527fa5184dfa91381007b0eb82df">
    <vt:lpwstr/>
  </property>
  <property fmtid="{D5CDD505-2E9C-101B-9397-08002B2CF9AE}" pid="19" name="ba05a5f98ed745b98d9dacf37bda167c">
    <vt:lpwstr/>
  </property>
  <property fmtid="{D5CDD505-2E9C-101B-9397-08002B2CF9AE}" pid="20" name="FirstName">
    <vt:lpwstr/>
  </property>
  <property fmtid="{D5CDD505-2E9C-101B-9397-08002B2CF9AE}" pid="21" name="h3e189544f4e4582960eb2fb36374928">
    <vt:lpwstr/>
  </property>
</Properties>
</file>