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4\Dir. Farmàcia\NSP 24_810 Subministrament del medicament de teràpia  avançada Idecabdagen Vicleucel\Esborranys\"/>
    </mc:Choice>
  </mc:AlternateContent>
  <xr:revisionPtr revIDLastSave="0" documentId="13_ncr:1_{911B2890-689A-4FC2-B2E2-0C7DC73B74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SP 24_81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4" i="1" l="1"/>
  <c r="Q24" i="1"/>
  <c r="R20" i="1"/>
  <c r="K20" i="1"/>
  <c r="K24" i="1"/>
  <c r="P20" i="1"/>
  <c r="Q20" i="1"/>
  <c r="Q26" i="1"/>
  <c r="S20" i="1"/>
  <c r="S26" i="1"/>
</calcChain>
</file>

<file path=xl/sharedStrings.xml><?xml version="1.0" encoding="utf-8"?>
<sst xmlns="http://schemas.openxmlformats.org/spreadsheetml/2006/main" count="55" uniqueCount="55">
  <si>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</si>
  <si>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</si>
  <si>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</si>
  <si>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</si>
  <si>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</si>
  <si>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</si>
  <si>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</si>
  <si>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</si>
  <si>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</si>
  <si>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</si>
  <si>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</si>
  <si>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</si>
  <si>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</si>
  <si>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</si>
  <si>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</si>
  <si>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</si>
  <si>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</si>
  <si>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</si>
  <si>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</si>
  <si>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BASE IMPOSABLE UNITAT MÍNIMA DE VENDA</t>
  </si>
  <si>
    <t>TOTAL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</si>
  <si>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</si>
  <si>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</si>
  <si>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</si>
  <si>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</si>
  <si>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</si>
  <si>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</si>
  <si>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</si>
  <si>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</si>
  <si>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</si>
  <si>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</si>
  <si>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</si>
  <si>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>. Els preus s'han d'ofertar en format numèric amb dos decimals. No s'ha d'indicar el símbol de moneda (€). Els signes de puntuació seran: per milers el punt.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</si>
  <si>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</si>
  <si>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</si>
  <si>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</si>
  <si>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</si>
  <si>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</si>
  <si>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</si>
  <si>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</si>
  <si>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</si>
  <si>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</si>
  <si>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</si>
  <si>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</si>
  <si>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</si>
  <si>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</si>
  <si>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</si>
  <si>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</si>
  <si>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</si>
  <si>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r>
      <t xml:space="preserve">BASE IMPOSABLE  PER UM (PREU UNITARI):  </t>
    </r>
    <r>
      <rPr>
        <sz val="12"/>
        <rFont val="Arial"/>
        <family val="2"/>
      </rPr>
      <t xml:space="preserve">Preu unitari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</si>
  <si>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t>IMPORT PER DOS ANYS:</t>
  </si>
  <si>
    <t>NSP 24/810</t>
  </si>
  <si>
    <t>SUBMINISTRAMENT DEL MEDICAMENT DE TERÀPIA AVANÇADA IDECABTAGEN VICLEUCEL  PER LA FUNDACIÓ DE GESTIÓ SANITÀRIA DE L'HOSPITAL DE LA SANTA CREU I SANT PAU</t>
  </si>
  <si>
    <t>CODI HSP</t>
  </si>
  <si>
    <t>IDECABTAGEN VICLEUCEL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</si>
</sst>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3" applyNumberFormat="0" applyAlignment="0" applyProtection="0"/>
    <xf numFmtId="0" fontId="17" fillId="15" borderId="23" applyNumberFormat="0" applyAlignment="0" applyProtection="0"/>
    <xf numFmtId="0" fontId="18" fillId="47" borderId="24" applyNumberFormat="0" applyAlignment="0" applyProtection="0"/>
    <xf numFmtId="0" fontId="19" fillId="0" borderId="25" applyNumberFormat="0" applyFill="0" applyAlignment="0" applyProtection="0"/>
    <xf numFmtId="0" fontId="18" fillId="47" borderId="24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23" applyNumberFormat="0" applyAlignment="0" applyProtection="0"/>
    <xf numFmtId="0" fontId="19" fillId="0" borderId="25" applyNumberFormat="0" applyFill="0" applyAlignment="0" applyProtection="0"/>
    <xf numFmtId="0" fontId="13" fillId="8" borderId="29" applyNumberFormat="0" applyFont="0" applyAlignment="0" applyProtection="0"/>
    <xf numFmtId="0" fontId="8" fillId="8" borderId="29" applyNumberFormat="0" applyFont="0" applyAlignment="0" applyProtection="0"/>
    <xf numFmtId="0" fontId="27" fillId="6" borderId="30" applyNumberFormat="0" applyAlignment="0" applyProtection="0"/>
    <xf numFmtId="0" fontId="27" fillId="15" borderId="30" applyNumberFormat="0" applyAlignment="0" applyProtection="0"/>
    <xf numFmtId="4" fontId="12" fillId="17" borderId="31" applyNumberFormat="0" applyProtection="0">
      <alignment vertical="center"/>
    </xf>
    <xf numFmtId="4" fontId="28" fillId="5" borderId="32" applyNumberFormat="0" applyProtection="0">
      <alignment vertical="center"/>
    </xf>
    <xf numFmtId="4" fontId="12" fillId="5" borderId="32" applyNumberFormat="0" applyProtection="0">
      <alignment horizontal="left" vertical="center" indent="1"/>
    </xf>
    <xf numFmtId="0" fontId="29" fillId="17" borderId="33" applyNumberFormat="0" applyProtection="0">
      <alignment horizontal="left" vertical="top" indent="1"/>
    </xf>
    <xf numFmtId="4" fontId="12" fillId="21" borderId="32" applyNumberFormat="0" applyProtection="0">
      <alignment horizontal="left" vertical="center" indent="1"/>
    </xf>
    <xf numFmtId="4" fontId="12" fillId="11" borderId="32" applyNumberFormat="0" applyProtection="0">
      <alignment horizontal="right" vertical="center"/>
    </xf>
    <xf numFmtId="4" fontId="12" fillId="52" borderId="32" applyNumberFormat="0" applyProtection="0">
      <alignment horizontal="right" vertical="center"/>
    </xf>
    <xf numFmtId="4" fontId="12" fillId="29" borderId="31" applyNumberFormat="0" applyProtection="0">
      <alignment horizontal="right" vertical="center"/>
    </xf>
    <xf numFmtId="4" fontId="12" fillId="20" borderId="32" applyNumberFormat="0" applyProtection="0">
      <alignment horizontal="right" vertical="center"/>
    </xf>
    <xf numFmtId="4" fontId="12" fillId="24" borderId="32" applyNumberFormat="0" applyProtection="0">
      <alignment horizontal="right" vertical="center"/>
    </xf>
    <xf numFmtId="4" fontId="12" fillId="42" borderId="32" applyNumberFormat="0" applyProtection="0">
      <alignment horizontal="right" vertical="center"/>
    </xf>
    <xf numFmtId="4" fontId="12" fillId="25" borderId="32" applyNumberFormat="0" applyProtection="0">
      <alignment horizontal="right" vertical="center"/>
    </xf>
    <xf numFmtId="4" fontId="12" fillId="53" borderId="32" applyNumberFormat="0" applyProtection="0">
      <alignment horizontal="right" vertical="center"/>
    </xf>
    <xf numFmtId="4" fontId="12" fillId="19" borderId="32" applyNumberFormat="0" applyProtection="0">
      <alignment horizontal="right" vertical="center"/>
    </xf>
    <xf numFmtId="4" fontId="12" fillId="54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12" fillId="55" borderId="32" applyNumberFormat="0" applyProtection="0">
      <alignment horizontal="right" vertical="center"/>
    </xf>
    <xf numFmtId="4" fontId="12" fillId="9" borderId="31" applyNumberFormat="0" applyProtection="0">
      <alignment horizontal="left" vertical="center" indent="1"/>
    </xf>
    <xf numFmtId="4" fontId="12" fillId="55" borderId="31" applyNumberFormat="0" applyProtection="0">
      <alignment horizontal="left" vertical="center" indent="1"/>
    </xf>
    <xf numFmtId="0" fontId="12" fillId="15" borderId="32" applyNumberFormat="0" applyProtection="0">
      <alignment horizontal="left" vertical="center" indent="1"/>
    </xf>
    <xf numFmtId="0" fontId="12" fillId="38" borderId="33" applyNumberFormat="0" applyProtection="0">
      <alignment horizontal="left" vertical="top" indent="1"/>
    </xf>
    <xf numFmtId="0" fontId="12" fillId="56" borderId="32" applyNumberFormat="0" applyProtection="0">
      <alignment horizontal="left" vertical="center" indent="1"/>
    </xf>
    <xf numFmtId="0" fontId="12" fillId="55" borderId="33" applyNumberFormat="0" applyProtection="0">
      <alignment horizontal="left" vertical="top" indent="1"/>
    </xf>
    <xf numFmtId="0" fontId="12" fillId="18" borderId="32" applyNumberFormat="0" applyProtection="0">
      <alignment horizontal="left" vertical="center" indent="1"/>
    </xf>
    <xf numFmtId="0" fontId="12" fillId="18" borderId="33" applyNumberFormat="0" applyProtection="0">
      <alignment horizontal="left" vertical="top" indent="1"/>
    </xf>
    <xf numFmtId="0" fontId="12" fillId="9" borderId="32" applyNumberFormat="0" applyProtection="0">
      <alignment horizontal="left" vertical="center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30" fillId="38" borderId="35" applyBorder="0"/>
    <xf numFmtId="4" fontId="31" fillId="8" borderId="33" applyNumberFormat="0" applyProtection="0">
      <alignment vertical="center"/>
    </xf>
    <xf numFmtId="4" fontId="28" fillId="57" borderId="10" applyNumberFormat="0" applyProtection="0">
      <alignment vertical="center"/>
    </xf>
    <xf numFmtId="4" fontId="31" fillId="15" borderId="33" applyNumberFormat="0" applyProtection="0">
      <alignment horizontal="left" vertical="center" indent="1"/>
    </xf>
    <xf numFmtId="0" fontId="31" fillId="8" borderId="33" applyNumberFormat="0" applyProtection="0">
      <alignment horizontal="left" vertical="top" indent="1"/>
    </xf>
    <xf numFmtId="4" fontId="12" fillId="0" borderId="32" applyNumberFormat="0" applyProtection="0">
      <alignment horizontal="right" vertical="center"/>
    </xf>
    <xf numFmtId="4" fontId="28" fillId="4" borderId="32" applyNumberFormat="0" applyProtection="0">
      <alignment horizontal="right" vertical="center"/>
    </xf>
    <xf numFmtId="4" fontId="12" fillId="21" borderId="32" applyNumberFormat="0" applyProtection="0">
      <alignment horizontal="left" vertical="center" indent="1"/>
    </xf>
    <xf numFmtId="0" fontId="31" fillId="55" borderId="33" applyNumberFormat="0" applyProtection="0">
      <alignment horizontal="left" vertical="top" indent="1"/>
    </xf>
    <xf numFmtId="4" fontId="32" fillId="58" borderId="31" applyNumberFormat="0" applyProtection="0">
      <alignment horizontal="left" vertical="center" indent="1"/>
    </xf>
    <xf numFmtId="0" fontId="12" fillId="59" borderId="10"/>
    <xf numFmtId="4" fontId="33" fillId="6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38" applyNumberFormat="0" applyFill="0" applyAlignment="0" applyProtection="0"/>
    <xf numFmtId="0" fontId="21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9" applyNumberFormat="0" applyFont="0" applyAlignment="0" applyProtection="0"/>
    <xf numFmtId="0" fontId="8" fillId="8" borderId="29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8" fillId="0" borderId="27" applyNumberFormat="0" applyFill="0" applyAlignment="0" applyProtection="0"/>
    <xf numFmtId="0" fontId="39" fillId="0" borderId="37" applyNumberFormat="0" applyFill="0" applyAlignment="0" applyProtection="0"/>
    <xf numFmtId="0" fontId="12" fillId="38" borderId="33" applyNumberFormat="0" applyProtection="0">
      <alignment horizontal="left" vertical="top" indent="1"/>
    </xf>
    <xf numFmtId="0" fontId="12" fillId="55" borderId="33" applyNumberFormat="0" applyProtection="0">
      <alignment horizontal="left" vertical="top" indent="1"/>
    </xf>
    <xf numFmtId="0" fontId="12" fillId="18" borderId="33" applyNumberFormat="0" applyProtection="0">
      <alignment horizontal="left" vertical="top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8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43" fillId="38" borderId="33" applyNumberFormat="0" applyProtection="0">
      <alignment horizontal="left" vertical="top" indent="1"/>
    </xf>
    <xf numFmtId="0" fontId="43" fillId="55" borderId="33" applyNumberFormat="0" applyProtection="0">
      <alignment horizontal="left" vertical="top" indent="1"/>
    </xf>
    <xf numFmtId="0" fontId="43" fillId="18" borderId="33" applyNumberFormat="0" applyProtection="0">
      <alignment horizontal="left" vertical="top" indent="1"/>
    </xf>
    <xf numFmtId="0" fontId="43" fillId="9" borderId="33" applyNumberFormat="0" applyProtection="0">
      <alignment horizontal="left" vertical="top" indent="1"/>
    </xf>
    <xf numFmtId="0" fontId="43" fillId="6" borderId="34" applyNumberFormat="0">
      <protection locked="0"/>
    </xf>
    <xf numFmtId="0" fontId="8" fillId="0" borderId="0"/>
    <xf numFmtId="0" fontId="8" fillId="0" borderId="0"/>
  </cellStyleXfs>
  <cellXfs count="120">
    <xf numFmtId="0" fontId="0" fillId="0" borderId="0" xfId="0"/>
    <xf numFmtId="0" fontId="1" fillId="0" borderId="0" xfId="2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22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vertical="center" wrapText="1"/>
    </xf>
    <xf numFmtId="0" fontId="7" fillId="3" borderId="6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left" vertical="center" wrapText="1" indent="1"/>
    </xf>
    <xf numFmtId="0" fontId="47" fillId="60" borderId="20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7" fillId="60" borderId="46" xfId="0" applyFont="1" applyFill="1" applyBorder="1" applyAlignment="1" applyProtection="1">
      <alignment horizontal="left" vertical="center" wrapText="1" indent="1"/>
    </xf>
    <xf numFmtId="164" fontId="47" fillId="0" borderId="10" xfId="0" applyNumberFormat="1" applyFont="1" applyBorder="1" applyAlignment="1" applyProtection="1">
      <alignment horizontal="left" vertical="center" wrapText="1" indent="1"/>
      <protection locked="0"/>
    </xf>
    <xf numFmtId="0" fontId="49" fillId="60" borderId="1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center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60" borderId="14" xfId="0" applyFont="1" applyFill="1" applyBorder="1" applyAlignment="1" applyProtection="1">
      <alignment horizontal="left" vertical="center" wrapText="1" indent="1"/>
    </xf>
    <xf numFmtId="0" fontId="49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8" fillId="0" borderId="50" xfId="2" applyFont="1" applyBorder="1"/>
    <xf numFmtId="0" fontId="8" fillId="60" borderId="50" xfId="2" applyFont="1" applyFill="1" applyBorder="1" applyAlignment="1" applyProtection="1">
      <alignment horizontal="center" vertical="center"/>
    </xf>
    <xf numFmtId="4" fontId="8" fillId="60" borderId="50" xfId="2" applyNumberFormat="1" applyFont="1" applyFill="1" applyBorder="1" applyAlignment="1" applyProtection="1">
      <alignment vertical="center"/>
    </xf>
    <xf numFmtId="4" fontId="8" fillId="2" borderId="50" xfId="2" applyNumberFormat="1" applyFont="1" applyFill="1" applyBorder="1" applyAlignment="1">
      <alignment vertical="center"/>
    </xf>
    <xf numFmtId="4" fontId="8" fillId="0" borderId="50" xfId="2" applyNumberFormat="1" applyFont="1" applyBorder="1" applyAlignment="1" applyProtection="1">
      <alignment horizontal="center" vertical="center"/>
      <protection locked="0"/>
    </xf>
    <xf numFmtId="4" fontId="8" fillId="0" borderId="50" xfId="2" applyNumberFormat="1" applyFont="1" applyFill="1" applyBorder="1" applyAlignment="1" applyProtection="1">
      <alignment vertical="center"/>
    </xf>
    <xf numFmtId="9" fontId="8" fillId="0" borderId="50" xfId="2" applyNumberFormat="1" applyFont="1" applyFill="1" applyBorder="1" applyAlignment="1" applyProtection="1">
      <alignment horizontal="center" vertical="center"/>
      <protection locked="0"/>
    </xf>
    <xf numFmtId="9" fontId="8" fillId="0" borderId="50" xfId="2" applyNumberFormat="1" applyFont="1" applyBorder="1" applyAlignment="1" applyProtection="1">
      <alignment horizontal="center" vertical="center"/>
      <protection locked="0"/>
    </xf>
    <xf numFmtId="4" fontId="8" fillId="3" borderId="50" xfId="2" applyNumberFormat="1" applyFont="1" applyFill="1" applyBorder="1" applyAlignment="1">
      <alignment vertical="center"/>
    </xf>
    <xf numFmtId="4" fontId="8" fillId="2" borderId="50" xfId="2" applyNumberFormat="1" applyFont="1" applyFill="1" applyBorder="1" applyAlignment="1">
      <alignment horizontal="right" vertical="center"/>
    </xf>
    <xf numFmtId="4" fontId="8" fillId="2" borderId="51" xfId="2" applyNumberFormat="1" applyFont="1" applyFill="1" applyBorder="1" applyAlignment="1">
      <alignment horizontal="right" vertical="center"/>
    </xf>
    <xf numFmtId="14" fontId="4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0" fontId="1" fillId="60" borderId="49" xfId="2" applyFont="1" applyFill="1" applyBorder="1" applyAlignment="1" applyProtection="1">
      <alignment horizontal="center" vertical="center" wrapText="1"/>
    </xf>
    <xf numFmtId="3" fontId="1" fillId="60" borderId="50" xfId="2" applyNumberFormat="1" applyFont="1" applyFill="1" applyBorder="1" applyAlignment="1" applyProtection="1">
      <alignment vertical="center"/>
    </xf>
    <xf numFmtId="0" fontId="47" fillId="60" borderId="5" xfId="0" applyFont="1" applyFill="1" applyBorder="1" applyAlignment="1" applyProtection="1">
      <alignment horizontal="center" vertical="center" wrapText="1"/>
    </xf>
    <xf numFmtId="0" fontId="47" fillId="60" borderId="7" xfId="0" applyFont="1" applyFill="1" applyBorder="1" applyAlignment="1" applyProtection="1">
      <alignment horizontal="center" vertical="center" wrapText="1"/>
    </xf>
    <xf numFmtId="0" fontId="47" fillId="60" borderId="8" xfId="0" applyFont="1" applyFill="1" applyBorder="1" applyAlignment="1" applyProtection="1">
      <alignment horizontal="center" vertical="center" wrapText="1"/>
    </xf>
    <xf numFmtId="0" fontId="47" fillId="61" borderId="5" xfId="0" applyFont="1" applyFill="1" applyBorder="1" applyAlignment="1" applyProtection="1">
      <alignment horizontal="center" vertical="center" wrapText="1"/>
      <protection locked="0"/>
    </xf>
    <xf numFmtId="0" fontId="47" fillId="61" borderId="7" xfId="0" applyFont="1" applyFill="1" applyBorder="1" applyAlignment="1" applyProtection="1">
      <alignment horizontal="center" vertical="center" wrapText="1"/>
      <protection locked="0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10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11" xfId="0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45" xfId="0" applyFont="1" applyBorder="1" applyAlignment="1" applyProtection="1">
      <alignment horizontal="left" vertical="center" wrapText="1" indent="1"/>
      <protection locked="0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4" xfId="0" applyFont="1" applyFill="1" applyBorder="1" applyAlignment="1" applyProtection="1">
      <alignment horizontal="left" vertical="center" wrapText="1" indent="1"/>
    </xf>
    <xf numFmtId="14" fontId="47" fillId="0" borderId="16" xfId="0" applyNumberFormat="1" applyFont="1" applyBorder="1" applyAlignment="1" applyProtection="1">
      <alignment horizontal="left" vertical="center" wrapText="1" indent="1"/>
      <protection locked="0"/>
    </xf>
    <xf numFmtId="14" fontId="47" fillId="0" borderId="17" xfId="0" applyNumberFormat="1" applyFont="1" applyBorder="1" applyAlignment="1" applyProtection="1">
      <alignment horizontal="left" vertical="center" wrapText="1" indent="1"/>
      <protection locked="0"/>
    </xf>
    <xf numFmtId="14" fontId="47" fillId="0" borderId="18" xfId="0" applyNumberFormat="1" applyFont="1" applyBorder="1" applyAlignment="1" applyProtection="1">
      <alignment horizontal="left" vertical="center" wrapText="1" indent="1"/>
      <protection locked="0"/>
    </xf>
    <xf numFmtId="0" fontId="47" fillId="0" borderId="16" xfId="0" applyFont="1" applyBorder="1" applyAlignment="1" applyProtection="1">
      <alignment horizontal="left" vertical="center" wrapText="1" indent="1"/>
      <protection locked="0"/>
    </xf>
    <xf numFmtId="0" fontId="47" fillId="0" borderId="17" xfId="0" applyFont="1" applyBorder="1" applyAlignment="1" applyProtection="1">
      <alignment horizontal="left" vertical="center" wrapText="1" indent="1"/>
      <protection locked="0"/>
    </xf>
    <xf numFmtId="0" fontId="47" fillId="0" borderId="47" xfId="0" applyFont="1" applyBorder="1" applyAlignment="1" applyProtection="1">
      <alignment horizontal="left" vertical="center" wrapText="1" indent="1"/>
      <protection locked="0"/>
    </xf>
    <xf numFmtId="0" fontId="1" fillId="60" borderId="6" xfId="2" applyFont="1" applyFill="1" applyBorder="1" applyAlignment="1" applyProtection="1">
      <alignment horizontal="left" vertical="center" wrapText="1"/>
    </xf>
    <xf numFmtId="0" fontId="1" fillId="60" borderId="7" xfId="2" applyFont="1" applyFill="1" applyBorder="1" applyAlignment="1" applyProtection="1">
      <alignment horizontal="left" vertical="center" wrapText="1"/>
    </xf>
    <xf numFmtId="0" fontId="1" fillId="60" borderId="59" xfId="2" applyFont="1" applyFill="1" applyBorder="1" applyAlignment="1" applyProtection="1">
      <alignment horizontal="left" vertical="center" wrapText="1"/>
    </xf>
    <xf numFmtId="0" fontId="47" fillId="62" borderId="5" xfId="0" applyFont="1" applyFill="1" applyBorder="1" applyAlignment="1" applyProtection="1">
      <alignment horizontal="center" vertical="center" wrapText="1"/>
      <protection locked="0"/>
    </xf>
    <xf numFmtId="0" fontId="47" fillId="62" borderId="8" xfId="0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indent="1"/>
      <protection locked="0"/>
    </xf>
    <xf numFmtId="0" fontId="47" fillId="0" borderId="45" xfId="0" applyFont="1" applyBorder="1" applyAlignment="1" applyProtection="1">
      <alignment horizontal="left" vertical="center" inden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52" xfId="0" applyFont="1" applyFill="1" applyBorder="1" applyAlignment="1" applyProtection="1">
      <alignment horizontal="center" vertical="center" wrapText="1"/>
    </xf>
    <xf numFmtId="0" fontId="47" fillId="0" borderId="53" xfId="0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0" fontId="47" fillId="0" borderId="55" xfId="0" applyFont="1" applyBorder="1" applyAlignment="1" applyProtection="1">
      <alignment horizontal="center" vertical="center" wrapText="1"/>
      <protection locked="0"/>
    </xf>
    <xf numFmtId="0" fontId="47" fillId="0" borderId="56" xfId="0" applyFont="1" applyBorder="1" applyAlignment="1" applyProtection="1">
      <alignment horizontal="center" vertical="center" wrapText="1"/>
      <protection locked="0"/>
    </xf>
    <xf numFmtId="0" fontId="47" fillId="0" borderId="57" xfId="0" applyFont="1" applyBorder="1" applyAlignment="1" applyProtection="1">
      <alignment horizontal="center" vertical="center" wrapText="1"/>
      <protection locked="0"/>
    </xf>
    <xf numFmtId="0" fontId="47" fillId="0" borderId="58" xfId="0" applyFont="1" applyBorder="1" applyAlignment="1" applyProtection="1">
      <alignment horizontal="center" vertical="center" wrapText="1"/>
      <protection locked="0"/>
    </xf>
    <xf numFmtId="0" fontId="47" fillId="0" borderId="41" xfId="0" applyFont="1" applyBorder="1" applyAlignment="1" applyProtection="1">
      <alignment horizontal="left" vertical="center" wrapText="1" indent="1"/>
      <protection locked="0"/>
    </xf>
    <xf numFmtId="0" fontId="47" fillId="0" borderId="42" xfId="0" applyFont="1" applyBorder="1" applyAlignment="1" applyProtection="1">
      <alignment horizontal="left" vertical="center" wrapText="1" indent="1"/>
      <protection locked="0"/>
    </xf>
    <xf numFmtId="0" fontId="47" fillId="0" borderId="43" xfId="0" applyFont="1" applyBorder="1" applyAlignment="1" applyProtection="1">
      <alignment horizontal="left" vertical="center" wrapText="1" indent="1"/>
      <protection locked="0"/>
    </xf>
    <xf numFmtId="0" fontId="47" fillId="0" borderId="44" xfId="0" applyFont="1" applyBorder="1" applyAlignment="1" applyProtection="1">
      <alignment horizontal="left" vertical="center" wrapText="1" indent="1"/>
      <protection locked="0"/>
    </xf>
    <xf numFmtId="0" fontId="7" fillId="60" borderId="6" xfId="2" applyFont="1" applyFill="1" applyBorder="1" applyAlignment="1" applyProtection="1">
      <alignment horizontal="left" vertical="center"/>
    </xf>
    <xf numFmtId="0" fontId="7" fillId="60" borderId="7" xfId="2" applyFont="1" applyFill="1" applyBorder="1" applyAlignment="1" applyProtection="1">
      <alignment horizontal="left" vertical="center"/>
    </xf>
    <xf numFmtId="0" fontId="7" fillId="60" borderId="59" xfId="2" applyFont="1" applyFill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2" fillId="0" borderId="0" xfId="2" applyFont="1" applyAlignment="1">
      <alignment horizontal="center" wrapText="1"/>
    </xf>
    <xf numFmtId="49" fontId="4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</cellXfs>
  <cellStyles count="19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80829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showGridLines="0" tabSelected="1" zoomScale="70" zoomScaleNormal="70" workbookViewId="0">
      <selection activeCell="H25" sqref="H25"/>
    </sheetView>
  </sheetViews>
  <sheetFormatPr defaultRowHeight="14.5" x14ac:dyDescent="0.35"/>
  <cols>
    <col min="1" max="1" width="19.54296875" customWidth="1"/>
    <col min="2" max="2" width="11.26953125" customWidth="1"/>
    <col min="3" max="3" width="15.453125" customWidth="1"/>
    <col min="4" max="4" width="48.26953125" customWidth="1"/>
    <col min="5" max="5" width="30.7265625" customWidth="1"/>
    <col min="6" max="6" width="29.26953125" customWidth="1"/>
    <col min="7" max="7" width="8.1796875" bestFit="1" customWidth="1"/>
    <col min="8" max="8" width="9.36328125" customWidth="1"/>
    <col min="9" max="9" width="10.7265625" bestFit="1" customWidth="1"/>
    <col min="10" max="10" width="13.26953125" customWidth="1"/>
    <col min="11" max="12" width="13.1796875" customWidth="1"/>
    <col min="13" max="13" width="15.26953125" bestFit="1" customWidth="1"/>
    <col min="14" max="14" width="11.7265625" customWidth="1"/>
    <col min="15" max="15" width="11.26953125" customWidth="1"/>
    <col min="16" max="16" width="18.1796875" customWidth="1"/>
    <col min="17" max="17" width="12.453125" customWidth="1"/>
    <col min="18" max="18" width="14.453125" customWidth="1"/>
    <col min="19" max="19" width="18.816406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4">
      <c r="A9" s="117" t="s">
        <v>17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"/>
      <c r="U9" s="1"/>
      <c r="V9" s="1"/>
      <c r="W9" s="1"/>
      <c r="X9" s="1"/>
      <c r="Y9" s="1"/>
      <c r="Z9" s="1"/>
    </row>
    <row r="10" spans="1:26" ht="30" customHeight="1" x14ac:dyDescent="0.35">
      <c r="A10" s="115" t="s">
        <v>8</v>
      </c>
      <c r="B10" s="115"/>
      <c r="C10" s="118" t="s">
        <v>52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2"/>
      <c r="U10" s="2"/>
      <c r="V10" s="2"/>
      <c r="W10" s="3"/>
      <c r="X10" s="3"/>
      <c r="Y10" s="3"/>
      <c r="Z10" s="3"/>
    </row>
    <row r="11" spans="1:26" ht="18.5" customHeight="1" thickBot="1" x14ac:dyDescent="0.4">
      <c r="A11" s="116" t="s">
        <v>9</v>
      </c>
      <c r="B11" s="116"/>
      <c r="C11" s="119" t="s">
        <v>51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4"/>
      <c r="U11" s="4"/>
      <c r="V11" s="4"/>
      <c r="W11" s="3"/>
      <c r="X11" s="3"/>
      <c r="Y11" s="3"/>
      <c r="Z11" s="3"/>
    </row>
    <row r="12" spans="1:26" s="32" customFormat="1" ht="34.5" customHeight="1" thickBot="1" x14ac:dyDescent="0.4">
      <c r="A12" s="67" t="s">
        <v>37</v>
      </c>
      <c r="B12" s="68"/>
      <c r="C12" s="68"/>
      <c r="D12" s="68"/>
      <c r="E12" s="68"/>
      <c r="F12" s="68"/>
      <c r="G12" s="68"/>
      <c r="H12" s="68"/>
      <c r="I12" s="68"/>
      <c r="J12" s="69"/>
      <c r="K12" s="67" t="s">
        <v>10</v>
      </c>
      <c r="L12" s="68"/>
      <c r="M12" s="68"/>
      <c r="N12" s="68"/>
      <c r="O12" s="68"/>
      <c r="P12" s="68"/>
      <c r="Q12" s="68"/>
      <c r="R12" s="68"/>
      <c r="S12" s="69"/>
      <c r="W12" s="33"/>
      <c r="X12" s="33"/>
    </row>
    <row r="13" spans="1:26" s="36" customFormat="1" ht="39" customHeight="1" x14ac:dyDescent="0.3">
      <c r="A13" s="34" t="s">
        <v>38</v>
      </c>
      <c r="B13" s="108"/>
      <c r="C13" s="109"/>
      <c r="D13" s="109"/>
      <c r="E13" s="110"/>
      <c r="F13" s="35" t="s">
        <v>39</v>
      </c>
      <c r="G13" s="108"/>
      <c r="H13" s="109"/>
      <c r="I13" s="109"/>
      <c r="J13" s="111"/>
      <c r="K13" s="100" t="s">
        <v>11</v>
      </c>
      <c r="L13" s="102"/>
      <c r="M13" s="103"/>
      <c r="N13" s="103"/>
      <c r="O13" s="103"/>
      <c r="P13" s="103"/>
      <c r="Q13" s="103"/>
      <c r="R13" s="103"/>
      <c r="S13" s="104"/>
      <c r="W13" s="33"/>
    </row>
    <row r="14" spans="1:26" s="36" customFormat="1" ht="39" customHeight="1" x14ac:dyDescent="0.3">
      <c r="A14" s="37" t="s">
        <v>40</v>
      </c>
      <c r="B14" s="79"/>
      <c r="C14" s="80"/>
      <c r="D14" s="80"/>
      <c r="E14" s="81"/>
      <c r="F14" s="38" t="s">
        <v>41</v>
      </c>
      <c r="G14" s="79"/>
      <c r="H14" s="80"/>
      <c r="I14" s="80"/>
      <c r="J14" s="95"/>
      <c r="K14" s="101"/>
      <c r="L14" s="105"/>
      <c r="M14" s="106"/>
      <c r="N14" s="106"/>
      <c r="O14" s="106"/>
      <c r="P14" s="106"/>
      <c r="Q14" s="106"/>
      <c r="R14" s="106"/>
      <c r="S14" s="107"/>
      <c r="W14" s="33"/>
    </row>
    <row r="15" spans="1:26" s="36" customFormat="1" ht="39" customHeight="1" x14ac:dyDescent="0.3">
      <c r="A15" s="37" t="s">
        <v>12</v>
      </c>
      <c r="B15" s="40"/>
      <c r="C15" s="38" t="s">
        <v>14</v>
      </c>
      <c r="D15" s="96"/>
      <c r="E15" s="97"/>
      <c r="F15" s="38" t="s">
        <v>42</v>
      </c>
      <c r="G15" s="79"/>
      <c r="H15" s="80"/>
      <c r="I15" s="80"/>
      <c r="J15" s="95"/>
      <c r="K15" s="39" t="s">
        <v>13</v>
      </c>
      <c r="L15" s="98"/>
      <c r="M15" s="98"/>
      <c r="N15" s="98"/>
      <c r="O15" s="98"/>
      <c r="P15" s="98"/>
      <c r="Q15" s="98"/>
      <c r="R15" s="98"/>
      <c r="S15" s="99"/>
      <c r="W15" s="33"/>
    </row>
    <row r="16" spans="1:26" s="36" customFormat="1" ht="39" customHeight="1" x14ac:dyDescent="0.3">
      <c r="A16" s="37" t="s">
        <v>43</v>
      </c>
      <c r="B16" s="79"/>
      <c r="C16" s="80"/>
      <c r="D16" s="80"/>
      <c r="E16" s="81"/>
      <c r="F16" s="41" t="s">
        <v>44</v>
      </c>
      <c r="G16" s="42" t="s">
        <v>45</v>
      </c>
      <c r="H16" s="43"/>
      <c r="I16" s="42" t="s">
        <v>15</v>
      </c>
      <c r="J16" s="43"/>
      <c r="K16" s="82" t="s">
        <v>46</v>
      </c>
      <c r="L16" s="75"/>
      <c r="M16" s="75"/>
      <c r="N16" s="75"/>
      <c r="O16" s="75"/>
      <c r="P16" s="75"/>
      <c r="Q16" s="75"/>
      <c r="R16" s="75"/>
      <c r="S16" s="76"/>
      <c r="W16" s="33"/>
    </row>
    <row r="17" spans="1:26" s="46" customFormat="1" ht="39" customHeight="1" thickBot="1" x14ac:dyDescent="0.4">
      <c r="A17" s="44" t="s">
        <v>16</v>
      </c>
      <c r="B17" s="84"/>
      <c r="C17" s="85"/>
      <c r="D17" s="85"/>
      <c r="E17" s="86"/>
      <c r="F17" s="45" t="s">
        <v>47</v>
      </c>
      <c r="G17" s="87"/>
      <c r="H17" s="88"/>
      <c r="I17" s="88"/>
      <c r="J17" s="89"/>
      <c r="K17" s="83"/>
      <c r="L17" s="77"/>
      <c r="M17" s="77"/>
      <c r="N17" s="77"/>
      <c r="O17" s="77"/>
      <c r="P17" s="77"/>
      <c r="Q17" s="77"/>
      <c r="R17" s="77"/>
      <c r="S17" s="78"/>
      <c r="W17" s="33"/>
    </row>
    <row r="18" spans="1:26" s="46" customFormat="1" ht="39" customHeight="1" thickBot="1" x14ac:dyDescent="0.4">
      <c r="A18" s="48"/>
      <c r="B18" s="63"/>
      <c r="C18" s="63"/>
      <c r="D18" s="63"/>
      <c r="E18" s="49"/>
      <c r="F18" s="50"/>
      <c r="G18" s="51"/>
      <c r="H18" s="51"/>
      <c r="I18" s="51"/>
      <c r="J18" s="51"/>
      <c r="K18" s="48"/>
      <c r="L18" s="51"/>
      <c r="M18" s="51"/>
      <c r="N18" s="51"/>
      <c r="O18" s="51"/>
      <c r="P18" s="70" t="s">
        <v>26</v>
      </c>
      <c r="Q18" s="71"/>
      <c r="R18" s="93" t="s">
        <v>27</v>
      </c>
      <c r="S18" s="94"/>
      <c r="W18" s="33"/>
    </row>
    <row r="19" spans="1:26" s="15" customFormat="1" ht="108" customHeight="1" thickBot="1" x14ac:dyDescent="0.35">
      <c r="A19" s="64" t="s">
        <v>53</v>
      </c>
      <c r="B19" s="112" t="s">
        <v>7</v>
      </c>
      <c r="C19" s="113"/>
      <c r="D19" s="114"/>
      <c r="E19" s="25" t="s">
        <v>0</v>
      </c>
      <c r="F19" s="25" t="s">
        <v>1</v>
      </c>
      <c r="G19" s="26" t="s">
        <v>18</v>
      </c>
      <c r="H19" s="47" t="s">
        <v>48</v>
      </c>
      <c r="I19" s="47" t="s">
        <v>5</v>
      </c>
      <c r="J19" s="47" t="s">
        <v>35</v>
      </c>
      <c r="K19" s="27" t="s">
        <v>6</v>
      </c>
      <c r="L19" s="25" t="s">
        <v>36</v>
      </c>
      <c r="M19" s="25" t="s">
        <v>19</v>
      </c>
      <c r="N19" s="28" t="s">
        <v>2</v>
      </c>
      <c r="O19" s="25" t="s">
        <v>3</v>
      </c>
      <c r="P19" s="29" t="s">
        <v>28</v>
      </c>
      <c r="Q19" s="30" t="s">
        <v>4</v>
      </c>
      <c r="R19" s="27" t="s">
        <v>23</v>
      </c>
      <c r="S19" s="31" t="s">
        <v>22</v>
      </c>
      <c r="T19" s="16"/>
      <c r="U19" s="16"/>
      <c r="V19" s="16"/>
      <c r="W19" s="16"/>
      <c r="X19" s="16"/>
      <c r="Y19" s="16"/>
      <c r="Z19" s="16"/>
    </row>
    <row r="20" spans="1:26" s="15" customFormat="1" ht="39" customHeight="1" thickBot="1" x14ac:dyDescent="0.35">
      <c r="A20" s="65">
        <v>9999999</v>
      </c>
      <c r="B20" s="90" t="s">
        <v>54</v>
      </c>
      <c r="C20" s="91"/>
      <c r="D20" s="92"/>
      <c r="E20" s="52"/>
      <c r="F20" s="52"/>
      <c r="G20" s="52"/>
      <c r="H20" s="66">
        <v>5</v>
      </c>
      <c r="I20" s="53" t="s">
        <v>21</v>
      </c>
      <c r="J20" s="54">
        <v>305280</v>
      </c>
      <c r="K20" s="55">
        <f>H20*J20</f>
        <v>1526400</v>
      </c>
      <c r="L20" s="56"/>
      <c r="M20" s="57"/>
      <c r="N20" s="58"/>
      <c r="O20" s="59"/>
      <c r="P20" s="60">
        <f>M20*(1-O20)</f>
        <v>0</v>
      </c>
      <c r="Q20" s="60">
        <f t="shared" ref="Q20" si="0">IF(ISERROR(P20/G20),0,(P20/G20)*H20)</f>
        <v>0</v>
      </c>
      <c r="R20" s="61" t="e">
        <f t="shared" ref="R20" si="1">ROUNDUP((H20/G20),0)</f>
        <v>#DIV/0!</v>
      </c>
      <c r="S20" s="62" t="e">
        <f>R20*P20</f>
        <v>#DIV/0!</v>
      </c>
      <c r="T20" s="16"/>
      <c r="U20" s="16"/>
      <c r="V20" s="16"/>
      <c r="W20" s="16"/>
      <c r="X20" s="16"/>
      <c r="Y20" s="16"/>
      <c r="Z20" s="16"/>
    </row>
    <row r="21" spans="1:2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5">
      <c r="A22" s="74"/>
      <c r="B22" s="74"/>
      <c r="C22" s="74"/>
      <c r="D22" s="74"/>
      <c r="E22" s="74"/>
      <c r="F22" s="74"/>
      <c r="G22" s="74"/>
      <c r="H22" s="22"/>
      <c r="I22" s="1"/>
      <c r="J22" s="1"/>
      <c r="K22" s="1"/>
      <c r="L22" s="1"/>
      <c r="M22" s="1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thickBot="1" x14ac:dyDescent="0.4">
      <c r="A23" s="74"/>
      <c r="B23" s="74"/>
      <c r="C23" s="74"/>
      <c r="D23" s="74"/>
      <c r="E23" s="74"/>
      <c r="F23" s="74"/>
      <c r="G23" s="74"/>
      <c r="H23" s="22"/>
      <c r="I23" s="2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thickBot="1" x14ac:dyDescent="0.4">
      <c r="A24" s="74"/>
      <c r="B24" s="74"/>
      <c r="C24" s="74"/>
      <c r="D24" s="74"/>
      <c r="E24" s="74"/>
      <c r="F24" s="74"/>
      <c r="G24" s="74"/>
      <c r="H24" s="22"/>
      <c r="I24" s="1"/>
      <c r="J24" s="5" t="s">
        <v>20</v>
      </c>
      <c r="K24" s="6">
        <f>SUM(K20:K20)</f>
        <v>1526400</v>
      </c>
      <c r="L24" s="24"/>
      <c r="M24" s="1"/>
      <c r="N24" s="7"/>
      <c r="O24" s="7"/>
      <c r="P24" s="7"/>
      <c r="Q24" s="6">
        <f>SUM(Q20:Q23)</f>
        <v>0</v>
      </c>
      <c r="R24" s="1"/>
      <c r="S24" s="6" t="e">
        <f>SUM(S20)</f>
        <v>#DIV/0!</v>
      </c>
      <c r="T24" s="1"/>
      <c r="U24" s="1"/>
      <c r="V24" s="1"/>
      <c r="W24" s="1"/>
      <c r="X24" s="1"/>
      <c r="Y24" s="1"/>
      <c r="Z24" s="1"/>
    </row>
    <row r="25" spans="1:26" ht="15" thickBot="1" x14ac:dyDescent="0.4">
      <c r="A25" s="1"/>
      <c r="B25" s="1"/>
      <c r="C25" s="1"/>
      <c r="D25" s="20"/>
      <c r="E25" s="21"/>
      <c r="F25" s="18"/>
      <c r="G25" s="19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thickBot="1" x14ac:dyDescent="0.4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1"/>
      <c r="M26" s="1"/>
      <c r="N26" s="1"/>
      <c r="O26" s="5" t="s">
        <v>50</v>
      </c>
      <c r="P26" s="1"/>
      <c r="Q26" s="6">
        <f>Q24*2</f>
        <v>0</v>
      </c>
      <c r="R26" s="1"/>
      <c r="S26" s="6" t="e">
        <f>S24*2</f>
        <v>#DIV/0!</v>
      </c>
      <c r="T26" s="1"/>
      <c r="U26" s="1"/>
      <c r="V26" s="1"/>
      <c r="W26" s="1"/>
      <c r="X26" s="1"/>
      <c r="Y26" s="1"/>
      <c r="Z26" s="1"/>
    </row>
    <row r="27" spans="1:26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8" t="s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11" t="s">
        <v>34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9"/>
      <c r="N31" s="9"/>
      <c r="O31" s="9"/>
      <c r="P31" s="9"/>
      <c r="Q31" s="9"/>
      <c r="R31" s="10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11" t="s">
        <v>25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0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2" t="s">
        <v>29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2" t="s">
        <v>30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2" t="s">
        <v>31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2" t="s">
        <v>49</v>
      </c>
      <c r="B41" s="12"/>
      <c r="C41" s="12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72" t="s">
        <v>32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7"/>
      <c r="M44" s="13"/>
      <c r="N44" s="13"/>
      <c r="O44" s="13"/>
      <c r="P44" s="13"/>
      <c r="Q44" s="13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72" t="s">
        <v>33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7"/>
      <c r="M46" s="13"/>
      <c r="N46" s="13"/>
      <c r="O46" s="13"/>
      <c r="P46" s="13"/>
      <c r="Q46" s="13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"/>
      <c r="S48" s="1"/>
      <c r="T48" s="1"/>
      <c r="U48" s="1"/>
      <c r="V48" s="1"/>
      <c r="W48" s="1"/>
      <c r="X48" s="1"/>
      <c r="Y48" s="1"/>
      <c r="Z48" s="1"/>
    </row>
  </sheetData>
  <sheetProtection selectLockedCells="1"/>
  <protectedRanges>
    <protectedRange sqref="F11:H11" name="Rango1"/>
    <protectedRange sqref="D13:E18 Q13:Q18" name="Rango1_1"/>
  </protectedRanges>
  <mergeCells count="29">
    <mergeCell ref="B19:D19"/>
    <mergeCell ref="A10:B10"/>
    <mergeCell ref="A11:B11"/>
    <mergeCell ref="A9:S9"/>
    <mergeCell ref="C10:S10"/>
    <mergeCell ref="C11:S11"/>
    <mergeCell ref="L15:S15"/>
    <mergeCell ref="K13:K14"/>
    <mergeCell ref="L13:S14"/>
    <mergeCell ref="A12:J12"/>
    <mergeCell ref="B13:E13"/>
    <mergeCell ref="G13:J13"/>
    <mergeCell ref="B14:E14"/>
    <mergeCell ref="K12:S12"/>
    <mergeCell ref="P18:Q18"/>
    <mergeCell ref="A45:Q45"/>
    <mergeCell ref="A22:G24"/>
    <mergeCell ref="A43:R43"/>
    <mergeCell ref="L16:S17"/>
    <mergeCell ref="B16:E16"/>
    <mergeCell ref="K16:K17"/>
    <mergeCell ref="B17:E17"/>
    <mergeCell ref="G17:J17"/>
    <mergeCell ref="A26:K26"/>
    <mergeCell ref="B20:D20"/>
    <mergeCell ref="R18:S18"/>
    <mergeCell ref="G14:J14"/>
    <mergeCell ref="D15:E15"/>
    <mergeCell ref="G15:J15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NSP 24_810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Anna Garrido Pitarque</cp:lastModifiedBy>
  <cp:lastPrinted>2023-02-15T10:00:31Z</cp:lastPrinted>
  <dcterms:created xsi:type="dcterms:W3CDTF">2017-04-20T06:50:43Z</dcterms:created>
  <dcterms:modified xsi:type="dcterms:W3CDTF">2024-11-06T13:37:40Z</dcterms:modified>
</cp:coreProperties>
</file>