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CONTRACTA" sheetId="1" r:id="rId4"/>
    <sheet state="visible" name="Cost Directe" sheetId="2" r:id="rId5"/>
    <sheet state="visible" name="Inversions" sheetId="3" r:id="rId6"/>
    <sheet state="visible" name="Servei" sheetId="4" r:id="rId7"/>
    <sheet state="visible" name="Unit personal" sheetId="5" r:id="rId8"/>
    <sheet state="visible" name="Unit maq" sheetId="6" r:id="rId9"/>
    <sheet state="visible" name="Antiguitat pers." sheetId="7" r:id="rId10"/>
  </sheets>
  <externalReferences>
    <externalReference r:id="rId11"/>
  </externalReferences>
  <definedNames>
    <definedName name="BI">[1]PARÀMETRES!$F$14</definedName>
    <definedName name="CC">[1]PARÀMETRES!$F$16</definedName>
    <definedName name="DG">[1]PARÀMETRES!$F$15</definedName>
    <definedName name="dies_conveni">[1]Dies!$B$21</definedName>
    <definedName name="GASOIL">[1]PARÀMETRES!$F$19</definedName>
    <definedName name="GASOLINA">[1]PARÀMETRES!$F$41</definedName>
    <definedName name="hores_dia">[1]PARÀMETRES!$F$29</definedName>
    <definedName name="IVA">[1]PARÀMETRES!$F$18</definedName>
    <definedName name="Maq">[1]BD!$A$4:$AG$580</definedName>
    <definedName name="Mezcla">[1]PARÀMETRES!$F$43</definedName>
    <definedName name="seguro0">[1]PARÀMETRES!$F$33</definedName>
    <definedName name="seguro1">[1]PARÀMETRES!$F$35</definedName>
    <definedName name="seguro2">[1]PARÀMETRES!$F$36</definedName>
    <definedName name="seguro3">[1]PARÀMETRES!$F$37</definedName>
    <definedName name="seguro4">[1]PARÀMETRES!$F$38</definedName>
    <definedName name="seguro6">[1]PARÀMETRES!$F$34</definedName>
    <definedName name="Serveis">'[1]Llistat serveis'!$B$2:$F$26</definedName>
    <definedName name="tipos">[1]PARÀMETRES!$F$13</definedName>
    <definedName name="_Fill">#REF!</definedName>
  </definedNames>
  <calcPr/>
  <extLst>
    <ext uri="GoogleSheetsCustomDataVersion2">
      <go:sheetsCustomData xmlns:go="http://customooxmlschemas.google.com/" r:id="rId12" roundtripDataChecksum="4mmwNKotcaXBWp/M/8oeZTGqb4NJ4nfuf386PgWP4d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15">
      <text>
        <t xml:space="preserve">======
ID#AAABXqMyhH0
Eduard Oliete    (2024-10-23 14:49:21)
PLANT. = Plantilla equivalent del servei</t>
      </text>
    </comment>
    <comment authorId="0" ref="K15">
      <text>
        <t xml:space="preserve">======
ID#AAABXqMyhHk
Eduard Oliete    (2024-10-23 14:49:21)
D.E. = Dies equivalents de conveni. Són els dies de treball descomptant vacances, substitucions i absentisme segons estableixi el present conveni.</t>
      </text>
    </comment>
    <comment authorId="0" ref="M15">
      <text>
        <t xml:space="preserve">======
ID#AAABXqMyhHo
Eduard Oliete    (2024-10-23 14:49:21)
LL.T. = Llocs de treball del servei (operaris al carrer prestant servei)</t>
      </text>
    </comment>
    <comment authorId="0" ref="H34">
      <text>
        <t xml:space="preserve">======
ID#AAABXqMyhHs
Eduard Oliete    (2024-10-23 14:49:21)
inclou manteniment del 5% contenidors de l'estoc</t>
      </text>
    </comment>
  </commentList>
  <extLst>
    <ext uri="GoogleSheetsCustomDataVersion2">
      <go:sheetsCustomData xmlns:go="http://customooxmlschemas.google.com/" r:id="rId1" roundtripDataSignature="AMtx7mirJyYCxc1SI9ZKwtS73XDB6+SYq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4">
      <text>
        <t xml:space="preserve">======
ID#AAABXqMyhHw
Eduard Oliete    (2024-10-23 14:49:21)
Cost jornada incloent absentisme aplicat</t>
      </text>
    </comment>
    <comment authorId="0" ref="G4">
      <text>
        <t xml:space="preserve">======
ID#AAABXqMyhHg
Eduard Oliete Guiu    (2024-10-23 14:49:21)
Sense incloure absentisme</t>
      </text>
    </comment>
  </commentList>
  <extLst>
    <ext uri="GoogleSheetsCustomDataVersion2">
      <go:sheetsCustomData xmlns:go="http://customooxmlschemas.google.com/" r:id="rId1" roundtripDataSignature="AMtx7mhvNAVNl64GD3PAkRR+I6I6mKMVPw=="/>
    </ext>
  </extLst>
</comments>
</file>

<file path=xl/sharedStrings.xml><?xml version="1.0" encoding="utf-8"?>
<sst xmlns="http://schemas.openxmlformats.org/spreadsheetml/2006/main" count="578" uniqueCount="307">
  <si>
    <t>Servei de gestió de la deixalleria d'Igualada</t>
  </si>
  <si>
    <t>COST DIRECTE DELS SERVEIS</t>
  </si>
  <si>
    <t>Pressupost Parcial del Servei de:</t>
  </si>
  <si>
    <t>ANY 1</t>
  </si>
  <si>
    <t>ANY 2</t>
  </si>
  <si>
    <t>IVA inclòs</t>
  </si>
  <si>
    <t>SERVEI DE LA DEIXALLERIA FIXA</t>
  </si>
  <si>
    <t>SERVEI DE LA DEIXALLERIA  MÒBIL</t>
  </si>
  <si>
    <t>TOTAL</t>
  </si>
  <si>
    <t>Hores anuals de personal</t>
  </si>
  <si>
    <t>Hores anuals de servei</t>
  </si>
  <si>
    <t>Plantilla</t>
  </si>
  <si>
    <t>Llocs treball</t>
  </si>
  <si>
    <t>Cost directe</t>
  </si>
  <si>
    <t>Subtotal 1</t>
  </si>
  <si>
    <t>Desp. Gen.</t>
  </si>
  <si>
    <t>Ben.  Ind.</t>
  </si>
  <si>
    <t>Subtotal 2</t>
  </si>
  <si>
    <t>IVA</t>
  </si>
  <si>
    <t>Cost Directe</t>
  </si>
  <si>
    <t>(A)</t>
  </si>
  <si>
    <t>(B)</t>
  </si>
  <si>
    <t>(C)</t>
  </si>
  <si>
    <t>(D)</t>
  </si>
  <si>
    <t>(E)</t>
  </si>
  <si>
    <t>Personal</t>
  </si>
  <si>
    <t>Combust. i lub</t>
  </si>
  <si>
    <t>Rep. i mtt.</t>
  </si>
  <si>
    <t>Amortit. i finanç.</t>
  </si>
  <si>
    <t>Assegurances i Lloguers</t>
  </si>
  <si>
    <t>XX%</t>
  </si>
  <si>
    <t>Total Anual</t>
  </si>
  <si>
    <t>SERVEIS DE GESTIÓ DE LA DEIXALLERIA FIXA</t>
  </si>
  <si>
    <t>Servei de la deixalleria fixa</t>
  </si>
  <si>
    <t>….</t>
  </si>
  <si>
    <t>servei de la deixalleria mòbil</t>
  </si>
  <si>
    <t>..</t>
  </si>
  <si>
    <t>SERVEIS COMUNS</t>
  </si>
  <si>
    <t>Serveis comuns</t>
  </si>
  <si>
    <t>INVERSIONS PREVISTES EN LA DEIXALLERIA MITJANS I/O OBRES PER LES INSTAL·LACIONS I EQUIPAMENTS</t>
  </si>
  <si>
    <t>CODI</t>
  </si>
  <si>
    <t>Equip</t>
  </si>
  <si>
    <t xml:space="preserve"> núm. </t>
  </si>
  <si>
    <t>Anys</t>
  </si>
  <si>
    <t>Preu</t>
  </si>
  <si>
    <t xml:space="preserve">Total </t>
  </si>
  <si>
    <t>Quota</t>
  </si>
  <si>
    <t xml:space="preserve">Tipus </t>
  </si>
  <si>
    <t>Finançam.</t>
  </si>
  <si>
    <t>Subtotal 3</t>
  </si>
  <si>
    <t>Preu 1A</t>
  </si>
  <si>
    <t>PENDENTS D'AMORTITZACIÓ</t>
  </si>
  <si>
    <t>1 ANY</t>
  </si>
  <si>
    <t>2 ANYS</t>
  </si>
  <si>
    <t>3 ANYS</t>
  </si>
  <si>
    <t>4 ANYS</t>
  </si>
  <si>
    <t>5 ANYS</t>
  </si>
  <si>
    <t>6 ANYS</t>
  </si>
  <si>
    <t>7 ANYS</t>
  </si>
  <si>
    <t>8 ANYS</t>
  </si>
  <si>
    <t>9 ANYS</t>
  </si>
  <si>
    <t>10 ANYS</t>
  </si>
  <si>
    <t>11 ANYS</t>
  </si>
  <si>
    <t>Codi</t>
  </si>
  <si>
    <t>Equips</t>
  </si>
  <si>
    <t>d'amort.</t>
  </si>
  <si>
    <t>Unitari</t>
  </si>
  <si>
    <t>Inversió</t>
  </si>
  <si>
    <t>Amort.</t>
  </si>
  <si>
    <t>interès</t>
  </si>
  <si>
    <t>AL FINALITZAR:</t>
  </si>
  <si>
    <t>1 MES</t>
  </si>
  <si>
    <t>2 MESOS</t>
  </si>
  <si>
    <t>3 MESOS</t>
  </si>
  <si>
    <t>4 MESOS</t>
  </si>
  <si>
    <t>5 MESOS</t>
  </si>
  <si>
    <t>6 MESOS</t>
  </si>
  <si>
    <t>7 MESOS</t>
  </si>
  <si>
    <t>8 MESOS</t>
  </si>
  <si>
    <t>9 MESOS</t>
  </si>
  <si>
    <t>10 MESOS</t>
  </si>
  <si>
    <t>11 MESOS</t>
  </si>
  <si>
    <t>12 MESOS</t>
  </si>
  <si>
    <t>13 MESOS</t>
  </si>
  <si>
    <t>14 MESOS</t>
  </si>
  <si>
    <t>15 MESOS</t>
  </si>
  <si>
    <t>16 MESOS</t>
  </si>
  <si>
    <t>17 MESOS</t>
  </si>
  <si>
    <t>18 MESOS</t>
  </si>
  <si>
    <t>19 MESOS</t>
  </si>
  <si>
    <t>20 MESOS</t>
  </si>
  <si>
    <t>21 MESOS</t>
  </si>
  <si>
    <t>22 MESOS</t>
  </si>
  <si>
    <t>23 MESOS</t>
  </si>
  <si>
    <t>24 MESOS</t>
  </si>
  <si>
    <t>25 MESOS</t>
  </si>
  <si>
    <t>26 MESOS</t>
  </si>
  <si>
    <t>27 MESOS</t>
  </si>
  <si>
    <t>28 MESOS</t>
  </si>
  <si>
    <t>29 MESOS</t>
  </si>
  <si>
    <t>30 MESOS</t>
  </si>
  <si>
    <t>31 MESOS</t>
  </si>
  <si>
    <t>32 MESOS</t>
  </si>
  <si>
    <t>33 MESOS</t>
  </si>
  <si>
    <t>34 MESOS</t>
  </si>
  <si>
    <t>35 MESOS</t>
  </si>
  <si>
    <t>36 MESOS</t>
  </si>
  <si>
    <t>37 MESOS</t>
  </si>
  <si>
    <t>38 MESOS</t>
  </si>
  <si>
    <t>39 MESOS</t>
  </si>
  <si>
    <t>40 MESOS</t>
  </si>
  <si>
    <t>41 MESOS</t>
  </si>
  <si>
    <t>42 MESOS</t>
  </si>
  <si>
    <t>43 MESOS</t>
  </si>
  <si>
    <t>44 MESOS</t>
  </si>
  <si>
    <t>45 MESOS</t>
  </si>
  <si>
    <t>46 MESOS</t>
  </si>
  <si>
    <t>47 MESOS</t>
  </si>
  <si>
    <t>48 MESOS</t>
  </si>
  <si>
    <t>49 MESOS</t>
  </si>
  <si>
    <t>50 MESOS</t>
  </si>
  <si>
    <t>51 MESOS</t>
  </si>
  <si>
    <t>52 MESOS</t>
  </si>
  <si>
    <t>53 MESOS</t>
  </si>
  <si>
    <t>54 MESOS</t>
  </si>
  <si>
    <t>55 MESOS</t>
  </si>
  <si>
    <t>56 MESOS</t>
  </si>
  <si>
    <t>57 MESOS</t>
  </si>
  <si>
    <t>58 MESOS</t>
  </si>
  <si>
    <t>59 MESOS</t>
  </si>
  <si>
    <t>60 MESOS</t>
  </si>
  <si>
    <t>61 MESOS</t>
  </si>
  <si>
    <t>62 MESOS</t>
  </si>
  <si>
    <t>63 MESOS</t>
  </si>
  <si>
    <t>64 MESOS</t>
  </si>
  <si>
    <t>65 MESOS</t>
  </si>
  <si>
    <t>66 MESOS</t>
  </si>
  <si>
    <t>67 MESOS</t>
  </si>
  <si>
    <t>68 MESOS</t>
  </si>
  <si>
    <t>69 MESOS</t>
  </si>
  <si>
    <t>70 MESOS</t>
  </si>
  <si>
    <t>71 MESOS</t>
  </si>
  <si>
    <t>72 MESOS</t>
  </si>
  <si>
    <t>73 MESOS</t>
  </si>
  <si>
    <t>74 MESOS</t>
  </si>
  <si>
    <t>75 MESOS</t>
  </si>
  <si>
    <t>76 MESOS</t>
  </si>
  <si>
    <t>77 MESOS</t>
  </si>
  <si>
    <t>78 MESOS</t>
  </si>
  <si>
    <t>79 MESOS</t>
  </si>
  <si>
    <t>80 MESOS</t>
  </si>
  <si>
    <t>81 MESOS</t>
  </si>
  <si>
    <t>82 MESOS</t>
  </si>
  <si>
    <t>83 MESOS</t>
  </si>
  <si>
    <t>84 MESOS</t>
  </si>
  <si>
    <t>85 MESOS</t>
  </si>
  <si>
    <t>86 MESOS</t>
  </si>
  <si>
    <t>87 MESOS</t>
  </si>
  <si>
    <t>88 MESOS</t>
  </si>
  <si>
    <t>89 MESOS</t>
  </si>
  <si>
    <t>90 MESOS</t>
  </si>
  <si>
    <t>91 MESOS</t>
  </si>
  <si>
    <t>92 MESOS</t>
  </si>
  <si>
    <t>93 MESOS</t>
  </si>
  <si>
    <t>94 MESOS</t>
  </si>
  <si>
    <t>95 MESOS</t>
  </si>
  <si>
    <t>96 MESOS</t>
  </si>
  <si>
    <t>97 MESOS</t>
  </si>
  <si>
    <t>98 MESOS</t>
  </si>
  <si>
    <t>99 MESOS</t>
  </si>
  <si>
    <t>100 MESOS</t>
  </si>
  <si>
    <t>101 MESOS</t>
  </si>
  <si>
    <t>102 MESOS</t>
  </si>
  <si>
    <t>103 MESOS</t>
  </si>
  <si>
    <t>104 MESOS</t>
  </si>
  <si>
    <t>105 MESOS</t>
  </si>
  <si>
    <t>106 MESOS</t>
  </si>
  <si>
    <t>107 MESOS</t>
  </si>
  <si>
    <t>108 MESOS</t>
  </si>
  <si>
    <t>109 MESOS</t>
  </si>
  <si>
    <t>110 MESOS</t>
  </si>
  <si>
    <t>111 MESOS</t>
  </si>
  <si>
    <t>112 MESOS</t>
  </si>
  <si>
    <t>113 MESOS</t>
  </si>
  <si>
    <t>114 MESOS</t>
  </si>
  <si>
    <t>115 MESOS</t>
  </si>
  <si>
    <t>116 MESOS</t>
  </si>
  <si>
    <t>117 MESOS</t>
  </si>
  <si>
    <t>118 MESOS</t>
  </si>
  <si>
    <t>119 MESOS</t>
  </si>
  <si>
    <t>120 MESOS</t>
  </si>
  <si>
    <t>121 MESOS</t>
  </si>
  <si>
    <t>122 MESOS</t>
  </si>
  <si>
    <t>123 MESOS</t>
  </si>
  <si>
    <t>124 MESOS</t>
  </si>
  <si>
    <t>125 MESOS</t>
  </si>
  <si>
    <t>126 MESOS</t>
  </si>
  <si>
    <t>127 MESOS</t>
  </si>
  <si>
    <t>128 MESOS</t>
  </si>
  <si>
    <t>129 MESOS</t>
  </si>
  <si>
    <t>130 MESOS</t>
  </si>
  <si>
    <t>131 MESOS</t>
  </si>
  <si>
    <t>132 MESOS</t>
  </si>
  <si>
    <t>ALTRES INVERSIONS</t>
  </si>
  <si>
    <t>COST PARCIAL DEL SERVEI DE XXXXX</t>
  </si>
  <si>
    <t>Nom del servei</t>
  </si>
  <si>
    <t>1.- Cost de Personal</t>
  </si>
  <si>
    <t>Categoria</t>
  </si>
  <si>
    <t>Hores</t>
  </si>
  <si>
    <t>%</t>
  </si>
  <si>
    <t>dies de Servei</t>
  </si>
  <si>
    <t>Preu Unitari</t>
  </si>
  <si>
    <t xml:space="preserve">Torn de </t>
  </si>
  <si>
    <t>Tipus</t>
  </si>
  <si>
    <t xml:space="preserve">Cost </t>
  </si>
  <si>
    <t>feina</t>
  </si>
  <si>
    <t>Jornada</t>
  </si>
  <si>
    <t>parcial</t>
  </si>
  <si>
    <t>Total</t>
  </si>
  <si>
    <t>D. E.</t>
  </si>
  <si>
    <t>PLANT</t>
  </si>
  <si>
    <t>LL.T</t>
  </si>
  <si>
    <t>(€/jornada)</t>
  </si>
  <si>
    <t>Unitari (€/hora)</t>
  </si>
  <si>
    <t>treball</t>
  </si>
  <si>
    <t>Contracte</t>
  </si>
  <si>
    <t>Anual</t>
  </si>
  <si>
    <t>TOTAL PERSONAL (A)</t>
  </si>
  <si>
    <t>2.1 - Materials. Consumibles. Combustibles i lubrificants</t>
  </si>
  <si>
    <t>utilització</t>
  </si>
  <si>
    <t>TOTAL COMBUSTIBLE I LUBRICANTS (B)</t>
  </si>
  <si>
    <t>2.2 - Materials.  Controls ambientals. Transport residus. Manteniment i reparacions</t>
  </si>
  <si>
    <t>TOTAL MANTENIMENT I REPARACIONS (C)</t>
  </si>
  <si>
    <t>3. - Materials. Inversions</t>
  </si>
  <si>
    <t>Interès</t>
  </si>
  <si>
    <t>Quota Anual</t>
  </si>
  <si>
    <t>Inversió (€ totals)</t>
  </si>
  <si>
    <t>amortització</t>
  </si>
  <si>
    <t>Ut. (€/any)</t>
  </si>
  <si>
    <t>TOTAL AMORTITZACIONS (D)</t>
  </si>
  <si>
    <t>4. - Materials. Assegurances i lloguers</t>
  </si>
  <si>
    <t>TOTAL ASSEGURANCES (D)</t>
  </si>
  <si>
    <t>Cost directe d'explotació del servei</t>
  </si>
  <si>
    <t>Despeses Generals</t>
  </si>
  <si>
    <t>XX</t>
  </si>
  <si>
    <t>Benefici Industrial</t>
  </si>
  <si>
    <t>TOTAL ABANS IVA</t>
  </si>
  <si>
    <t>COST TOTAL DEL SERVEI (Euros/any)</t>
  </si>
  <si>
    <t>PREUS UNITARIS PER CATEGORIA SENSE ANTIGUITAT</t>
  </si>
  <si>
    <t>Remuneració 
€/Any</t>
  </si>
  <si>
    <t>Seguretat
Social
€/any</t>
  </si>
  <si>
    <t>Total
Cost empresa</t>
  </si>
  <si>
    <t>Hores treballador/any</t>
  </si>
  <si>
    <t>Hores treballador/jornada</t>
  </si>
  <si>
    <t>Jornades
Treballades per conveni</t>
  </si>
  <si>
    <t>Jornades absentisme (XX%)</t>
  </si>
  <si>
    <t>Cost empresa
Jornada</t>
  </si>
  <si>
    <t>DEIXALLERIA FIXA/ DEIXALLERIA MÒBIL</t>
  </si>
  <si>
    <t>conductor</t>
  </si>
  <si>
    <t>operari</t>
  </si>
  <si>
    <t>...</t>
  </si>
  <si>
    <t>Coordinador</t>
  </si>
  <si>
    <t>COST DE PERSONAL DESGLOSSAT PER CATEGORIES SENSE ANTIGUITAT</t>
  </si>
  <si>
    <t>Conceptes</t>
  </si>
  <si>
    <t>Encarregat Neteja viària.</t>
  </si>
  <si>
    <t>Conductor Neteja</t>
  </si>
  <si>
    <t>Conductor Neteja Dia</t>
  </si>
  <si>
    <t>Peó Neteja</t>
  </si>
  <si>
    <t>Operari-conductor</t>
  </si>
  <si>
    <t>Remuneració</t>
  </si>
  <si>
    <t>Unitats</t>
  </si>
  <si>
    <t>Cost Unitari</t>
  </si>
  <si>
    <t>Total Any</t>
  </si>
  <si>
    <t>Unit</t>
  </si>
  <si>
    <t>total Any</t>
  </si>
  <si>
    <t>Salario Base</t>
  </si>
  <si>
    <t>Plus Convenio</t>
  </si>
  <si>
    <t>Plus toxico-penoso</t>
  </si>
  <si>
    <t>Plus Nocturnidad</t>
  </si>
  <si>
    <t>etc…</t>
  </si>
  <si>
    <t>Total Retribució</t>
  </si>
  <si>
    <t>Base Cotitzable</t>
  </si>
  <si>
    <t>Total S.S.</t>
  </si>
  <si>
    <t>Percentatges</t>
  </si>
  <si>
    <t>Conductor</t>
  </si>
  <si>
    <t>Peó</t>
  </si>
  <si>
    <t>Taller</t>
  </si>
  <si>
    <t>Administració</t>
  </si>
  <si>
    <t>Total Cost Empresa</t>
  </si>
  <si>
    <t xml:space="preserve"> COST DE FUNCIONAMENT DELS EQUIPS I MAQUINÀRIA (Euros/jornada). </t>
  </si>
  <si>
    <t>Combustible</t>
  </si>
  <si>
    <t>Lubricants</t>
  </si>
  <si>
    <t>Reparacions</t>
  </si>
  <si>
    <t>Rodes</t>
  </si>
  <si>
    <t>Altres</t>
  </si>
  <si>
    <t>Cost Variable
Per Jornada</t>
  </si>
  <si>
    <t>DESPESES DE FUNCIONAMENT</t>
  </si>
  <si>
    <t>RELACIÓ DE PERSONAL ADSCRIT AL SERVEI
Càlcul de l'Antiguitat de la plantilla</t>
  </si>
  <si>
    <t>Identificador</t>
  </si>
  <si>
    <t>Tipus de contracte</t>
  </si>
  <si>
    <t xml:space="preserve">Antiguitat </t>
  </si>
  <si>
    <t>Total 
Anys</t>
  </si>
  <si>
    <t>Edat</t>
  </si>
  <si>
    <t>Salari Base</t>
  </si>
  <si>
    <t>Total 
Antiguitat</t>
  </si>
  <si>
    <t>TOTALS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</si>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</sst>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%"/>
    <numFmt numFmtId="165" formatCode="_-* #,##0.00\ _€_-;\-* #,##0.00\ _€_-;_-* &quot;-&quot;\ _€_-;_-@"/>
    <numFmt numFmtId="166" formatCode="_-* #,##0.00\ _€_-;\-* #,##0.00\ _€_-;_-* &quot;-&quot;??\ _€_-;_-@"/>
    <numFmt numFmtId="167" formatCode="#,##0_ ;\-#,##0\ "/>
    <numFmt numFmtId="168" formatCode="#,##0_);\(#,##0\)"/>
  </numFmts>
  <fonts count="30">
    <font>
      <sz val="11.0"/>
      <color theme="1"/>
      <name val="Calibri"/>
      <scheme val="minor"/>
    </font>
    <font>
      <b/>
      <sz val="20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2.0"/>
      <color theme="1"/>
      <name val="Calibri"/>
    </font>
    <font>
      <b/>
      <sz val="10.0"/>
      <color theme="1"/>
      <name val="Calibri"/>
    </font>
    <font/>
    <font>
      <b/>
      <sz val="11.0"/>
      <color theme="1"/>
      <name val="Calibri"/>
    </font>
    <font>
      <sz val="10.0"/>
      <color theme="1"/>
      <name val="Calibri"/>
    </font>
    <font>
      <sz val="8.0"/>
      <color theme="1"/>
      <name val="Calibri"/>
    </font>
    <font>
      <b/>
      <i/>
      <sz val="10.0"/>
      <color theme="1"/>
      <name val="Calibri"/>
    </font>
    <font>
      <sz val="8.0"/>
      <color theme="1"/>
      <name val="Arial"/>
    </font>
    <font>
      <sz val="12.0"/>
      <color theme="1"/>
      <name val="Calibri"/>
    </font>
    <font>
      <b/>
      <sz val="18.0"/>
      <color theme="1"/>
      <name val="Calibri"/>
    </font>
    <font>
      <b/>
      <sz val="8.0"/>
      <color theme="1"/>
      <name val="Arial"/>
    </font>
    <font>
      <b/>
      <sz val="12.0"/>
      <color theme="1"/>
      <name val="Arial"/>
    </font>
    <font>
      <b/>
      <sz val="20.0"/>
      <color theme="9"/>
      <name val="Calibri"/>
    </font>
    <font>
      <b/>
      <sz val="12.0"/>
      <color theme="0"/>
      <name val="Calibri"/>
    </font>
    <font>
      <b/>
      <sz val="10.0"/>
      <color rgb="FF3F3F3F"/>
      <name val="Calibri"/>
    </font>
    <font>
      <b/>
      <sz val="10.0"/>
      <color rgb="FF974806"/>
      <name val="Calibri"/>
    </font>
    <font>
      <sz val="10.0"/>
      <color rgb="FF974806"/>
      <name val="Calibri"/>
    </font>
    <font>
      <b/>
      <i/>
      <sz val="10.0"/>
      <color rgb="FF7F7F7F"/>
      <name val="Calibri"/>
    </font>
    <font>
      <sz val="10.0"/>
      <color rgb="FF3F3F3F"/>
      <name val="Calibri"/>
    </font>
    <font>
      <sz val="10.0"/>
      <color rgb="FF7F7F7F"/>
      <name val="Calibri"/>
    </font>
    <font>
      <sz val="10.0"/>
      <color theme="0"/>
      <name val="Calibri"/>
    </font>
    <font>
      <sz val="9.0"/>
      <color theme="9"/>
      <name val="Calibri"/>
    </font>
    <font>
      <b/>
      <sz val="10.0"/>
      <color rgb="FF000000"/>
      <name val="Calibri"/>
    </font>
    <font>
      <b/>
      <sz val="10.0"/>
      <color theme="0"/>
      <name val="Calibri"/>
    </font>
    <font>
      <sz val="10.0"/>
      <color rgb="FF000000"/>
      <name val="Calibri"/>
    </font>
    <font>
      <sz val="10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4F6128"/>
        <bgColor rgb="FF4F6128"/>
      </patternFill>
    </fill>
    <fill>
      <patternFill patternType="solid">
        <fgColor rgb="FFF2F2F2"/>
        <bgColor rgb="FFF2F2F2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theme="6"/>
      </patternFill>
    </fill>
    <fill>
      <patternFill patternType="solid">
        <fgColor rgb="FFFFFFCC"/>
        <bgColor rgb="FFFFFFCC"/>
      </patternFill>
    </fill>
  </fills>
  <borders count="56">
    <border/>
    <border>
      <left/>
      <right/>
      <top/>
      <bottom/>
    </border>
    <border>
      <left/>
      <right/>
      <top style="thin">
        <color rgb="FF000000"/>
      </top>
    </border>
    <border>
      <left/>
      <right/>
      <top style="thin">
        <color rgb="FF000000"/>
      </top>
      <bottom/>
    </border>
    <border>
      <left/>
      <right/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hair">
        <color rgb="FF4F6128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hair">
        <color rgb="FF4F6128"/>
      </left>
      <right/>
      <top style="thin">
        <color rgb="FF000000"/>
      </top>
      <bottom/>
    </border>
    <border>
      <left style="hair">
        <color rgb="FF4F6128"/>
      </left>
      <right/>
      <top/>
      <bottom/>
    </border>
    <border>
      <left style="hair">
        <color rgb="FF4F6128"/>
      </left>
      <right/>
      <top/>
      <bottom style="thin">
        <color rgb="FF000000"/>
      </bottom>
    </border>
    <border>
      <left/>
      <right/>
      <top style="medium">
        <color rgb="FF4F6128"/>
      </top>
      <bottom/>
    </border>
    <border>
      <left style="hair">
        <color rgb="FF808080"/>
      </left>
      <right style="hair">
        <color rgb="FF808080"/>
      </right>
      <top style="medium">
        <color rgb="FF4F6128"/>
      </top>
      <bottom/>
    </border>
    <border>
      <left/>
      <right/>
      <top/>
      <bottom style="medium">
        <color rgb="FF4F6128"/>
      </bottom>
    </border>
    <border>
      <left style="hair">
        <color rgb="FF808080"/>
      </left>
      <right style="hair">
        <color rgb="FF808080"/>
      </right>
      <top/>
      <bottom style="medium">
        <color rgb="FF4F6128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969696"/>
      </left>
      <right style="thin">
        <color rgb="FF969696"/>
      </right>
      <top style="medium">
        <color rgb="FF969696"/>
      </top>
      <bottom style="medium">
        <color rgb="FF969696"/>
      </bottom>
    </border>
    <border>
      <left style="thin">
        <color rgb="FF969696"/>
      </left>
      <right style="thin">
        <color rgb="FF969696"/>
      </right>
      <bottom style="thin">
        <color rgb="FF969696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969696"/>
      </left>
      <top style="thin">
        <color rgb="FF969696"/>
      </top>
      <bottom style="thin">
        <color rgb="FF969696"/>
      </bottom>
    </border>
    <border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top style="thin">
        <color rgb="FF969696"/>
      </top>
      <bottom style="thin">
        <color rgb="FF969696"/>
      </bottom>
    </border>
  </borders>
  <cellStyleXfs count="1">
    <xf borderId="0" fillId="0" fontId="0" numFmtId="0" applyAlignment="1" applyFont="1"/>
  </cellStyleXfs>
  <cellXfs count="2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2" numFmtId="0" xfId="0" applyBorder="1" applyFill="1" applyFont="1"/>
    <xf borderId="1" fillId="2" fontId="1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1" fillId="2" fontId="4" numFmtId="49" xfId="0" applyAlignment="1" applyBorder="1" applyFont="1" applyNumberFormat="1">
      <alignment horizontal="center" vertical="center"/>
    </xf>
    <xf borderId="2" fillId="3" fontId="5" numFmtId="0" xfId="0" applyAlignment="1" applyBorder="1" applyFill="1" applyFont="1">
      <alignment horizontal="left" vertical="center"/>
    </xf>
    <xf borderId="3" fillId="3" fontId="5" numFmtId="0" xfId="0" applyAlignment="1" applyBorder="1" applyFont="1">
      <alignment horizontal="center" shrinkToFit="0" vertical="top" wrapText="1"/>
    </xf>
    <xf borderId="1" fillId="3" fontId="5" numFmtId="0" xfId="0" applyAlignment="1" applyBorder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6" fillId="3" fontId="5" numFmtId="0" xfId="0" applyAlignment="1" applyBorder="1" applyFont="1">
      <alignment horizontal="center"/>
    </xf>
    <xf borderId="1" fillId="4" fontId="2" numFmtId="0" xfId="0" applyBorder="1" applyFill="1" applyFont="1"/>
    <xf borderId="1" fillId="4" fontId="5" numFmtId="49" xfId="0" applyBorder="1" applyFont="1" applyNumberFormat="1"/>
    <xf borderId="0" fillId="0" fontId="5" numFmtId="4" xfId="0" applyFont="1" applyNumberFormat="1"/>
    <xf borderId="1" fillId="4" fontId="2" numFmtId="4" xfId="0" applyBorder="1" applyFont="1" applyNumberFormat="1"/>
    <xf borderId="7" fillId="3" fontId="7" numFmtId="0" xfId="0" applyBorder="1" applyFont="1"/>
    <xf borderId="7" fillId="3" fontId="7" numFmtId="4" xfId="0" applyAlignment="1" applyBorder="1" applyFont="1" applyNumberFormat="1">
      <alignment horizontal="right"/>
    </xf>
    <xf borderId="1" fillId="2" fontId="7" numFmtId="0" xfId="0" applyAlignment="1" applyBorder="1" applyFont="1">
      <alignment horizontal="left" vertical="center"/>
    </xf>
    <xf borderId="1" fillId="2" fontId="4" numFmtId="49" xfId="0" applyAlignment="1" applyBorder="1" applyFont="1" applyNumberFormat="1">
      <alignment horizontal="left" vertical="center"/>
    </xf>
    <xf borderId="2" fillId="3" fontId="8" numFmtId="0" xfId="0" applyAlignment="1" applyBorder="1" applyFont="1">
      <alignment horizontal="left" vertical="center"/>
    </xf>
    <xf borderId="2" fillId="3" fontId="8" numFmtId="0" xfId="0" applyAlignment="1" applyBorder="1" applyFont="1">
      <alignment horizontal="center" shrinkToFit="0" vertical="center" wrapText="1"/>
    </xf>
    <xf borderId="2" fillId="3" fontId="8" numFmtId="0" xfId="0" applyAlignment="1" applyBorder="1" applyFont="1">
      <alignment horizontal="center" vertical="center"/>
    </xf>
    <xf borderId="8" fillId="3" fontId="8" numFmtId="0" xfId="0" applyAlignment="1" applyBorder="1" applyFont="1">
      <alignment horizontal="center" vertical="center"/>
    </xf>
    <xf borderId="9" fillId="0" fontId="6" numFmtId="0" xfId="0" applyBorder="1" applyFont="1"/>
    <xf borderId="10" fillId="0" fontId="6" numFmtId="0" xfId="0" applyBorder="1" applyFont="1"/>
    <xf borderId="11" fillId="3" fontId="8" numFmtId="0" xfId="0" applyAlignment="1" applyBorder="1" applyFont="1">
      <alignment horizontal="center" vertical="center"/>
    </xf>
    <xf borderId="3" fillId="3" fontId="8" numFmtId="0" xfId="0" applyAlignment="1" applyBorder="1" applyFont="1">
      <alignment horizontal="center" vertical="center"/>
    </xf>
    <xf borderId="12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vertical="center"/>
    </xf>
    <xf borderId="1" fillId="3" fontId="9" numFmtId="9" xfId="0" applyAlignment="1" applyBorder="1" applyFont="1" applyNumberFormat="1">
      <alignment horizontal="center"/>
    </xf>
    <xf borderId="13" fillId="3" fontId="8" numFmtId="0" xfId="0" applyAlignment="1" applyBorder="1" applyFont="1">
      <alignment horizontal="center"/>
    </xf>
    <xf borderId="6" fillId="3" fontId="8" numFmtId="0" xfId="0" applyAlignment="1" applyBorder="1" applyFont="1">
      <alignment horizontal="center"/>
    </xf>
    <xf borderId="6" fillId="3" fontId="8" numFmtId="0" xfId="0" applyAlignment="1" applyBorder="1" applyFont="1">
      <alignment horizontal="center" shrinkToFit="0" vertical="center" wrapText="1"/>
    </xf>
    <xf borderId="6" fillId="3" fontId="9" numFmtId="164" xfId="0" applyAlignment="1" applyBorder="1" applyFont="1" applyNumberFormat="1">
      <alignment horizontal="center"/>
    </xf>
    <xf borderId="6" fillId="3" fontId="9" numFmtId="0" xfId="0" applyAlignment="1" applyBorder="1" applyFont="1">
      <alignment horizontal="center"/>
    </xf>
    <xf borderId="6" fillId="3" fontId="9" numFmtId="9" xfId="0" applyAlignment="1" applyBorder="1" applyFont="1" applyNumberFormat="1">
      <alignment horizontal="center"/>
    </xf>
    <xf borderId="1" fillId="4" fontId="10" numFmtId="49" xfId="0" applyBorder="1" applyFont="1" applyNumberFormat="1"/>
    <xf borderId="1" fillId="4" fontId="10" numFmtId="2" xfId="0" applyAlignment="1" applyBorder="1" applyFont="1" applyNumberFormat="1">
      <alignment horizontal="center"/>
    </xf>
    <xf borderId="1" fillId="4" fontId="10" numFmtId="4" xfId="0" applyBorder="1" applyFont="1" applyNumberFormat="1"/>
    <xf borderId="0" fillId="0" fontId="8" numFmtId="49" xfId="0" applyFont="1" applyNumberFormat="1"/>
    <xf borderId="0" fillId="0" fontId="8" numFmtId="2" xfId="0" applyAlignment="1" applyFont="1" applyNumberFormat="1">
      <alignment horizontal="center"/>
    </xf>
    <xf borderId="0" fillId="0" fontId="8" numFmtId="4" xfId="0" applyFont="1" applyNumberFormat="1"/>
    <xf borderId="0" fillId="0" fontId="2" numFmtId="4" xfId="0" applyFont="1" applyNumberFormat="1"/>
    <xf borderId="7" fillId="3" fontId="7" numFmtId="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11" numFmtId="3" xfId="0" applyFont="1" applyNumberFormat="1"/>
    <xf borderId="1" fillId="2" fontId="12" numFmtId="49" xfId="0" applyAlignment="1" applyBorder="1" applyFont="1" applyNumberFormat="1">
      <alignment horizontal="center" vertical="center"/>
    </xf>
    <xf borderId="1" fillId="2" fontId="8" numFmtId="4" xfId="0" applyBorder="1" applyFont="1" applyNumberFormat="1"/>
    <xf borderId="0" fillId="0" fontId="13" numFmtId="0" xfId="0" applyFont="1"/>
    <xf borderId="0" fillId="0" fontId="8" numFmtId="0" xfId="0" applyFont="1"/>
    <xf borderId="14" fillId="4" fontId="8" numFmtId="0" xfId="0" applyAlignment="1" applyBorder="1" applyFont="1">
      <alignment vertical="center"/>
    </xf>
    <xf borderId="14" fillId="4" fontId="8" numFmtId="0" xfId="0" applyAlignment="1" applyBorder="1" applyFont="1">
      <alignment horizontal="center"/>
    </xf>
    <xf borderId="15" fillId="4" fontId="8" numFmtId="0" xfId="0" applyAlignment="1" applyBorder="1" applyFont="1">
      <alignment horizontal="center" vertical="center"/>
    </xf>
    <xf borderId="1" fillId="4" fontId="14" numFmtId="3" xfId="0" applyAlignment="1" applyBorder="1" applyFont="1" applyNumberFormat="1">
      <alignment horizontal="left" vertical="center"/>
    </xf>
    <xf borderId="1" fillId="4" fontId="15" numFmtId="3" xfId="0" applyAlignment="1" applyBorder="1" applyFont="1" applyNumberFormat="1">
      <alignment horizontal="center" vertical="center"/>
    </xf>
    <xf borderId="16" fillId="4" fontId="8" numFmtId="0" xfId="0" applyAlignment="1" applyBorder="1" applyFont="1">
      <alignment vertical="center"/>
    </xf>
    <xf borderId="16" fillId="4" fontId="8" numFmtId="0" xfId="0" applyAlignment="1" applyBorder="1" applyFont="1">
      <alignment horizontal="center"/>
    </xf>
    <xf borderId="17" fillId="4" fontId="8" numFmtId="0" xfId="0" applyAlignment="1" applyBorder="1" applyFont="1">
      <alignment horizontal="center" vertical="center"/>
    </xf>
    <xf borderId="17" fillId="4" fontId="8" numFmtId="10" xfId="0" applyAlignment="1" applyBorder="1" applyFont="1" applyNumberFormat="1">
      <alignment horizontal="center" vertical="center"/>
    </xf>
    <xf borderId="17" fillId="4" fontId="8" numFmtId="10" xfId="0" applyAlignment="1" applyBorder="1" applyFont="1" applyNumberFormat="1">
      <alignment horizontal="left" vertical="center"/>
    </xf>
    <xf borderId="1" fillId="4" fontId="14" numFmtId="3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4" xfId="0" applyAlignment="1" applyFont="1" applyNumberFormat="1">
      <alignment vertical="center"/>
    </xf>
    <xf borderId="1" fillId="5" fontId="8" numFmtId="1" xfId="0" applyAlignment="1" applyBorder="1" applyFill="1" applyFont="1" applyNumberFormat="1">
      <alignment horizontal="center" vertical="center"/>
    </xf>
    <xf borderId="0" fillId="0" fontId="8" numFmtId="3" xfId="0" applyAlignment="1" applyFont="1" applyNumberFormat="1">
      <alignment horizontal="center" vertical="center"/>
    </xf>
    <xf borderId="0" fillId="0" fontId="8" numFmtId="165" xfId="0" applyAlignment="1" applyFont="1" applyNumberFormat="1">
      <alignment vertical="center"/>
    </xf>
    <xf borderId="1" fillId="6" fontId="8" numFmtId="165" xfId="0" applyAlignment="1" applyBorder="1" applyFill="1" applyFont="1" applyNumberFormat="1">
      <alignment vertical="center"/>
    </xf>
    <xf borderId="0" fillId="0" fontId="8" numFmtId="164" xfId="0" applyAlignment="1" applyFont="1" applyNumberFormat="1">
      <alignment horizontal="center" vertical="center"/>
    </xf>
    <xf borderId="1" fillId="6" fontId="8" numFmtId="4" xfId="0" applyAlignment="1" applyBorder="1" applyFont="1" applyNumberFormat="1">
      <alignment vertical="center"/>
    </xf>
    <xf borderId="0" fillId="0" fontId="5" numFmtId="165" xfId="0" applyAlignment="1" applyFont="1" applyNumberFormat="1">
      <alignment vertical="center"/>
    </xf>
    <xf borderId="0" fillId="0" fontId="8" numFmtId="4" xfId="0" applyAlignment="1" applyFont="1" applyNumberFormat="1">
      <alignment horizontal="center" vertical="center"/>
    </xf>
    <xf borderId="1" fillId="7" fontId="8" numFmtId="4" xfId="0" applyBorder="1" applyFill="1" applyFont="1" applyNumberFormat="1"/>
    <xf borderId="1" fillId="7" fontId="4" numFmtId="165" xfId="0" applyAlignment="1" applyBorder="1" applyFont="1" applyNumberFormat="1">
      <alignment horizontal="right"/>
    </xf>
    <xf borderId="0" fillId="0" fontId="2" numFmtId="0" xfId="0" applyAlignment="1" applyFont="1">
      <alignment horizontal="right"/>
    </xf>
    <xf borderId="0" fillId="0" fontId="2" numFmtId="4" xfId="0" applyAlignment="1" applyFont="1" applyNumberFormat="1">
      <alignment horizontal="center"/>
    </xf>
    <xf borderId="0" fillId="0" fontId="2" numFmtId="10" xfId="0" applyFont="1" applyNumberFormat="1"/>
    <xf borderId="0" fillId="0" fontId="2" numFmtId="0" xfId="0" applyFont="1"/>
    <xf borderId="0" fillId="0" fontId="16" numFmtId="0" xfId="0" applyAlignment="1" applyFont="1">
      <alignment horizontal="left" vertical="center"/>
    </xf>
    <xf borderId="1" fillId="2" fontId="17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left"/>
    </xf>
    <xf borderId="0" fillId="0" fontId="19" numFmtId="0" xfId="0" applyFont="1"/>
    <xf borderId="0" fillId="0" fontId="20" numFmtId="0" xfId="0" applyFont="1"/>
    <xf borderId="2" fillId="4" fontId="8" numFmtId="0" xfId="0" applyAlignment="1" applyBorder="1" applyFont="1">
      <alignment horizontal="center" vertical="center"/>
    </xf>
    <xf borderId="3" fillId="4" fontId="8" numFmtId="0" xfId="0" applyAlignment="1" applyBorder="1" applyFont="1">
      <alignment shrinkToFit="0" vertical="center" wrapText="1"/>
    </xf>
    <xf borderId="3" fillId="4" fontId="8" numFmtId="0" xfId="0" applyAlignment="1" applyBorder="1" applyFont="1">
      <alignment horizontal="center" vertical="center"/>
    </xf>
    <xf borderId="6" fillId="4" fontId="8" numFmtId="0" xfId="0" applyAlignment="1" applyBorder="1" applyFont="1">
      <alignment shrinkToFit="0" vertical="center" wrapText="1"/>
    </xf>
    <xf borderId="6" fillId="4" fontId="8" numFmtId="0" xfId="0" applyAlignment="1" applyBorder="1" applyFont="1">
      <alignment horizontal="center"/>
    </xf>
    <xf borderId="6" fillId="4" fontId="8" numFmtId="0" xfId="0" applyAlignment="1" applyBorder="1" applyFont="1">
      <alignment horizontal="center" shrinkToFit="0" vertical="center" wrapText="1"/>
    </xf>
    <xf borderId="6" fillId="4" fontId="8" numFmtId="164" xfId="0" applyAlignment="1" applyBorder="1" applyFont="1" applyNumberFormat="1">
      <alignment horizontal="center"/>
    </xf>
    <xf borderId="0" fillId="0" fontId="21" numFmtId="0" xfId="0" applyFont="1"/>
    <xf borderId="0" fillId="0" fontId="22" numFmtId="0" xfId="0" applyFont="1"/>
    <xf borderId="0" fillId="0" fontId="23" numFmtId="0" xfId="0" applyFont="1"/>
    <xf borderId="0" fillId="0" fontId="22" numFmtId="2" xfId="0" applyAlignment="1" applyFont="1" applyNumberFormat="1">
      <alignment horizontal="center"/>
    </xf>
    <xf borderId="1" fillId="8" fontId="24" numFmtId="9" xfId="0" applyAlignment="1" applyBorder="1" applyFill="1" applyFont="1" applyNumberFormat="1">
      <alignment horizontal="center"/>
    </xf>
    <xf borderId="1" fillId="5" fontId="22" numFmtId="0" xfId="0" applyAlignment="1" applyBorder="1" applyFont="1">
      <alignment horizontal="center"/>
    </xf>
    <xf borderId="0" fillId="0" fontId="22" numFmtId="0" xfId="0" applyAlignment="1" applyFont="1">
      <alignment horizontal="center"/>
    </xf>
    <xf borderId="0" fillId="0" fontId="22" numFmtId="1" xfId="0" applyAlignment="1" applyFont="1" applyNumberFormat="1">
      <alignment horizontal="center"/>
    </xf>
    <xf borderId="0" fillId="0" fontId="22" numFmtId="166" xfId="0" applyFont="1" applyNumberFormat="1"/>
    <xf borderId="0" fillId="0" fontId="19" numFmtId="4" xfId="0" applyAlignment="1" applyFont="1" applyNumberFormat="1">
      <alignment horizontal="right"/>
    </xf>
    <xf borderId="7" fillId="4" fontId="7" numFmtId="0" xfId="0" applyBorder="1" applyFont="1"/>
    <xf borderId="7" fillId="4" fontId="7" numFmtId="4" xfId="0" applyAlignment="1" applyBorder="1" applyFont="1" applyNumberFormat="1">
      <alignment horizontal="center"/>
    </xf>
    <xf borderId="7" fillId="4" fontId="7" numFmtId="4" xfId="0" applyAlignment="1" applyBorder="1" applyFont="1" applyNumberFormat="1">
      <alignment horizontal="left"/>
    </xf>
    <xf borderId="7" fillId="4" fontId="7" numFmtId="4" xfId="0" applyAlignment="1" applyBorder="1" applyFont="1" applyNumberFormat="1">
      <alignment horizontal="right"/>
    </xf>
    <xf borderId="0" fillId="0" fontId="25" numFmtId="0" xfId="0" applyAlignment="1" applyFont="1">
      <alignment horizontal="center"/>
    </xf>
    <xf borderId="1" fillId="5" fontId="22" numFmtId="1" xfId="0" applyAlignment="1" applyBorder="1" applyFont="1" applyNumberFormat="1">
      <alignment horizontal="center"/>
    </xf>
    <xf borderId="0" fillId="0" fontId="8" numFmtId="4" xfId="0" applyAlignment="1" applyFont="1" applyNumberFormat="1">
      <alignment horizontal="right"/>
    </xf>
    <xf borderId="3" fillId="4" fontId="8" numFmtId="0" xfId="0" applyAlignment="1" applyBorder="1" applyFont="1">
      <alignment horizontal="right" vertical="center"/>
    </xf>
    <xf borderId="6" fillId="4" fontId="8" numFmtId="0" xfId="0" applyAlignment="1" applyBorder="1" applyFont="1">
      <alignment horizontal="right"/>
    </xf>
    <xf borderId="0" fillId="0" fontId="22" numFmtId="166" xfId="0" applyAlignment="1" applyFont="1" applyNumberFormat="1">
      <alignment horizontal="center"/>
    </xf>
    <xf borderId="0" fillId="0" fontId="22" numFmtId="164" xfId="0" applyAlignment="1" applyFont="1" applyNumberFormat="1">
      <alignment horizontal="center"/>
    </xf>
    <xf borderId="18" fillId="3" fontId="7" numFmtId="4" xfId="0" applyAlignment="1" applyBorder="1" applyFont="1" applyNumberFormat="1">
      <alignment horizontal="left"/>
    </xf>
    <xf borderId="19" fillId="3" fontId="7" numFmtId="4" xfId="0" applyAlignment="1" applyBorder="1" applyFont="1" applyNumberFormat="1">
      <alignment horizontal="right"/>
    </xf>
    <xf borderId="0" fillId="0" fontId="7" numFmtId="0" xfId="0" applyFont="1"/>
    <xf borderId="1" fillId="8" fontId="2" numFmtId="0" xfId="0" applyBorder="1" applyFont="1"/>
    <xf quotePrefix="1" borderId="0" fillId="0" fontId="2" numFmtId="10" xfId="0" applyFont="1" applyNumberFormat="1"/>
    <xf borderId="0" fillId="0" fontId="7" numFmtId="4" xfId="0" applyAlignment="1" applyFont="1" applyNumberFormat="1">
      <alignment horizontal="right"/>
    </xf>
    <xf borderId="20" fillId="2" fontId="17" numFmtId="0" xfId="0" applyAlignment="1" applyBorder="1" applyFont="1">
      <alignment horizontal="center" vertical="center"/>
    </xf>
    <xf borderId="21" fillId="0" fontId="6" numFmtId="0" xfId="0" applyBorder="1" applyFont="1"/>
    <xf borderId="22" fillId="0" fontId="6" numFmtId="0" xfId="0" applyBorder="1" applyFont="1"/>
    <xf borderId="23" fillId="4" fontId="26" numFmtId="0" xfId="0" applyAlignment="1" applyBorder="1" applyFont="1">
      <alignment horizontal="center" vertical="center"/>
    </xf>
    <xf borderId="23" fillId="4" fontId="26" numFmtId="0" xfId="0" applyAlignment="1" applyBorder="1" applyFont="1">
      <alignment horizontal="center" shrinkToFit="0" vertical="center" wrapText="1"/>
    </xf>
    <xf borderId="24" fillId="0" fontId="26" numFmtId="0" xfId="0" applyAlignment="1" applyBorder="1" applyFont="1">
      <alignment horizontal="center" vertical="center"/>
    </xf>
    <xf borderId="24" fillId="0" fontId="26" numFmtId="0" xfId="0" applyAlignment="1" applyBorder="1" applyFont="1">
      <alignment horizontal="center" shrinkToFit="0" vertical="center" wrapText="1"/>
    </xf>
    <xf borderId="25" fillId="0" fontId="26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  <xf borderId="26" fillId="0" fontId="26" numFmtId="0" xfId="0" applyAlignment="1" applyBorder="1" applyFont="1">
      <alignment horizontal="center" shrinkToFit="0" vertical="center" wrapText="1"/>
    </xf>
    <xf borderId="27" fillId="2" fontId="27" numFmtId="0" xfId="0" applyAlignment="1" applyBorder="1" applyFont="1">
      <alignment horizontal="center" vertical="center"/>
    </xf>
    <xf borderId="28" fillId="0" fontId="6" numFmtId="0" xfId="0" applyBorder="1" applyFont="1"/>
    <xf borderId="0" fillId="0" fontId="5" numFmtId="0" xfId="0" applyAlignment="1" applyFont="1">
      <alignment horizontal="center" vertical="center"/>
    </xf>
    <xf borderId="26" fillId="0" fontId="5" numFmtId="0" xfId="0" applyAlignment="1" applyBorder="1" applyFont="1">
      <alignment horizontal="center" shrinkToFit="0" vertical="center" wrapText="1"/>
    </xf>
    <xf borderId="25" fillId="0" fontId="28" numFmtId="0" xfId="0" applyBorder="1" applyFont="1"/>
    <xf borderId="0" fillId="0" fontId="28" numFmtId="3" xfId="0" applyAlignment="1" applyFont="1" applyNumberFormat="1">
      <alignment horizontal="right"/>
    </xf>
    <xf borderId="0" fillId="0" fontId="28" numFmtId="2" xfId="0" applyFont="1" applyNumberFormat="1"/>
    <xf borderId="26" fillId="0" fontId="28" numFmtId="4" xfId="0" applyAlignment="1" applyBorder="1" applyFont="1" applyNumberFormat="1">
      <alignment horizontal="right"/>
    </xf>
    <xf borderId="29" fillId="0" fontId="28" numFmtId="3" xfId="0" applyAlignment="1" applyBorder="1" applyFont="1" applyNumberFormat="1">
      <alignment horizontal="left"/>
    </xf>
    <xf borderId="29" fillId="0" fontId="28" numFmtId="3" xfId="0" applyAlignment="1" applyBorder="1" applyFont="1" applyNumberFormat="1">
      <alignment horizontal="right"/>
    </xf>
    <xf borderId="29" fillId="8" fontId="28" numFmtId="4" xfId="0" applyAlignment="1" applyBorder="1" applyFont="1" applyNumberFormat="1">
      <alignment horizontal="right"/>
    </xf>
    <xf borderId="30" fillId="0" fontId="28" numFmtId="0" xfId="0" applyBorder="1" applyFont="1"/>
    <xf borderId="0" fillId="0" fontId="28" numFmtId="0" xfId="0" applyFont="1"/>
    <xf borderId="26" fillId="0" fontId="28" numFmtId="0" xfId="0" applyBorder="1" applyFont="1"/>
    <xf borderId="26" fillId="0" fontId="8" numFmtId="0" xfId="0" applyBorder="1" applyFont="1"/>
    <xf borderId="31" fillId="2" fontId="17" numFmtId="0" xfId="0" applyAlignment="1" applyBorder="1" applyFont="1">
      <alignment horizontal="center" vertical="center"/>
    </xf>
    <xf borderId="32" fillId="0" fontId="6" numFmtId="0" xfId="0" applyBorder="1" applyFont="1"/>
    <xf borderId="33" fillId="0" fontId="6" numFmtId="0" xfId="0" applyBorder="1" applyFont="1"/>
    <xf borderId="34" fillId="0" fontId="6" numFmtId="0" xfId="0" applyBorder="1" applyFont="1"/>
    <xf borderId="35" fillId="0" fontId="6" numFmtId="0" xfId="0" applyBorder="1" applyFont="1"/>
    <xf borderId="36" fillId="0" fontId="6" numFmtId="0" xfId="0" applyBorder="1" applyFont="1"/>
    <xf borderId="37" fillId="4" fontId="2" numFmtId="0" xfId="0" applyBorder="1" applyFont="1"/>
    <xf borderId="38" fillId="4" fontId="2" numFmtId="0" xfId="0" applyBorder="1" applyFont="1"/>
    <xf borderId="39" fillId="4" fontId="2" numFmtId="0" xfId="0" applyAlignment="1" applyBorder="1" applyFont="1">
      <alignment horizontal="center"/>
    </xf>
    <xf borderId="40" fillId="0" fontId="6" numFmtId="0" xfId="0" applyBorder="1" applyFont="1"/>
    <xf borderId="41" fillId="4" fontId="2" numFmtId="0" xfId="0" applyBorder="1" applyFont="1"/>
    <xf borderId="42" fillId="4" fontId="2" numFmtId="0" xfId="0" applyAlignment="1" applyBorder="1" applyFont="1">
      <alignment horizontal="center" vertical="center"/>
    </xf>
    <xf borderId="43" fillId="4" fontId="2" numFmtId="0" xfId="0" applyAlignment="1" applyBorder="1" applyFont="1">
      <alignment horizontal="center"/>
    </xf>
    <xf borderId="44" fillId="4" fontId="2" numFmtId="0" xfId="0" applyAlignment="1" applyBorder="1" applyFont="1">
      <alignment horizontal="center"/>
    </xf>
    <xf borderId="43" fillId="4" fontId="2" numFmtId="0" xfId="0" applyBorder="1" applyFont="1"/>
    <xf borderId="44" fillId="4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5" fillId="0" fontId="2" numFmtId="167" xfId="0" applyBorder="1" applyFont="1" applyNumberFormat="1"/>
    <xf borderId="46" fillId="0" fontId="2" numFmtId="167" xfId="0" applyBorder="1" applyFont="1" applyNumberFormat="1"/>
    <xf borderId="47" fillId="0" fontId="2" numFmtId="0" xfId="0" applyBorder="1" applyFont="1"/>
    <xf borderId="48" fillId="0" fontId="2" numFmtId="0" xfId="0" applyBorder="1" applyFont="1"/>
    <xf borderId="47" fillId="0" fontId="2" numFmtId="167" xfId="0" applyBorder="1" applyFont="1" applyNumberFormat="1"/>
    <xf borderId="48" fillId="0" fontId="2" numFmtId="167" xfId="0" applyBorder="1" applyFont="1" applyNumberFormat="1"/>
    <xf borderId="43" fillId="0" fontId="2" numFmtId="0" xfId="0" applyBorder="1" applyFont="1"/>
    <xf borderId="44" fillId="0" fontId="2" numFmtId="0" xfId="0" applyBorder="1" applyFont="1"/>
    <xf borderId="43" fillId="0" fontId="2" numFmtId="167" xfId="0" applyBorder="1" applyFont="1" applyNumberFormat="1"/>
    <xf borderId="44" fillId="0" fontId="2" numFmtId="167" xfId="0" applyBorder="1" applyFont="1" applyNumberFormat="1"/>
    <xf borderId="49" fillId="0" fontId="5" numFmtId="0" xfId="0" applyAlignment="1" applyBorder="1" applyFont="1">
      <alignment horizontal="center"/>
    </xf>
    <xf borderId="50" fillId="0" fontId="6" numFmtId="0" xfId="0" applyBorder="1" applyFont="1"/>
    <xf borderId="49" fillId="0" fontId="2" numFmtId="0" xfId="0" applyBorder="1" applyFont="1"/>
    <xf borderId="50" fillId="0" fontId="5" numFmtId="167" xfId="0" applyBorder="1" applyFont="1" applyNumberFormat="1"/>
    <xf borderId="46" fillId="0" fontId="2" numFmtId="0" xfId="0" applyAlignment="1" applyBorder="1" applyFont="1">
      <alignment horizontal="right"/>
    </xf>
    <xf borderId="51" fillId="0" fontId="2" numFmtId="0" xfId="0" applyBorder="1" applyFont="1"/>
    <xf borderId="52" fillId="0" fontId="2" numFmtId="167" xfId="0" applyBorder="1" applyFont="1" applyNumberFormat="1"/>
    <xf borderId="47" fillId="0" fontId="10" numFmtId="0" xfId="0" applyBorder="1" applyFont="1"/>
    <xf borderId="48" fillId="0" fontId="10" numFmtId="0" xfId="0" applyBorder="1" applyFont="1"/>
    <xf borderId="25" fillId="0" fontId="2" numFmtId="0" xfId="0" applyBorder="1" applyFont="1"/>
    <xf borderId="26" fillId="0" fontId="2" numFmtId="0" xfId="0" applyBorder="1" applyFont="1"/>
    <xf borderId="48" fillId="0" fontId="2" numFmtId="10" xfId="0" applyBorder="1" applyFont="1" applyNumberFormat="1"/>
    <xf borderId="26" fillId="0" fontId="5" numFmtId="167" xfId="0" applyBorder="1" applyFont="1" applyNumberFormat="1"/>
    <xf borderId="26" fillId="0" fontId="2" numFmtId="167" xfId="0" applyBorder="1" applyFont="1" applyNumberFormat="1"/>
    <xf borderId="53" fillId="0" fontId="2" numFmtId="0" xfId="0" applyBorder="1" applyFont="1"/>
    <xf borderId="54" fillId="0" fontId="2" numFmtId="10" xfId="0" applyBorder="1" applyFont="1" applyNumberFormat="1"/>
    <xf borderId="0" fillId="0" fontId="7" numFmtId="0" xfId="0" applyAlignment="1" applyFont="1">
      <alignment horizontal="center" vertical="center"/>
    </xf>
    <xf borderId="23" fillId="4" fontId="5" numFmtId="0" xfId="0" applyAlignment="1" applyBorder="1" applyFont="1">
      <alignment horizontal="left" shrinkToFit="0" vertical="center" wrapText="1"/>
    </xf>
    <xf borderId="23" fillId="4" fontId="5" numFmtId="0" xfId="0" applyAlignment="1" applyBorder="1" applyFont="1">
      <alignment horizontal="center" shrinkToFit="0" vertical="center" wrapText="1"/>
    </xf>
    <xf borderId="23" fillId="4" fontId="5" numFmtId="0" xfId="0" applyAlignment="1" applyBorder="1" applyFont="1">
      <alignment horizontal="center" shrinkToFit="0" wrapText="1"/>
    </xf>
    <xf borderId="24" fillId="0" fontId="8" numFmtId="0" xfId="0" applyBorder="1" applyFont="1"/>
    <xf borderId="24" fillId="0" fontId="29" numFmtId="0" xfId="0" applyBorder="1" applyFont="1"/>
    <xf borderId="24" fillId="0" fontId="8" numFmtId="0" xfId="0" applyAlignment="1" applyBorder="1" applyFont="1">
      <alignment horizontal="center"/>
    </xf>
    <xf borderId="29" fillId="0" fontId="8" numFmtId="0" xfId="0" applyBorder="1" applyFont="1"/>
    <xf borderId="27" fillId="0" fontId="5" numFmtId="0" xfId="0" applyAlignment="1" applyBorder="1" applyFont="1">
      <alignment horizontal="center" vertical="center"/>
    </xf>
    <xf borderId="55" fillId="0" fontId="6" numFmtId="0" xfId="0" applyBorder="1" applyFont="1"/>
    <xf borderId="29" fillId="0" fontId="8" numFmtId="3" xfId="0" applyBorder="1" applyFont="1" applyNumberFormat="1"/>
    <xf borderId="29" fillId="8" fontId="5" numFmtId="4" xfId="0" applyBorder="1" applyFont="1" applyNumberFormat="1"/>
    <xf borderId="29" fillId="0" fontId="8" numFmtId="4" xfId="0" applyBorder="1" applyFont="1" applyNumberFormat="1"/>
    <xf borderId="0" fillId="0" fontId="8" numFmtId="3" xfId="0" applyFont="1" applyNumberFormat="1"/>
    <xf borderId="0" fillId="0" fontId="5" numFmtId="3" xfId="0" applyFont="1" applyNumberFormat="1"/>
    <xf borderId="20" fillId="2" fontId="1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23" fillId="4" fontId="5" numFmtId="0" xfId="0" applyAlignment="1" applyBorder="1" applyFont="1">
      <alignment horizontal="left" vertical="center"/>
    </xf>
    <xf borderId="23" fillId="4" fontId="5" numFmtId="0" xfId="0" applyAlignment="1" applyBorder="1" applyFont="1">
      <alignment horizontal="center" vertical="center"/>
    </xf>
    <xf borderId="24" fillId="0" fontId="8" numFmtId="0" xfId="0" applyAlignment="1" applyBorder="1" applyFont="1">
      <alignment horizontal="left"/>
    </xf>
    <xf borderId="24" fillId="0" fontId="8" numFmtId="0" xfId="0" applyAlignment="1" applyBorder="1" applyFont="1">
      <alignment horizontal="right"/>
    </xf>
    <xf borderId="29" fillId="0" fontId="8" numFmtId="0" xfId="0" applyAlignment="1" applyBorder="1" applyFont="1">
      <alignment horizontal="left"/>
    </xf>
    <xf borderId="29" fillId="0" fontId="8" numFmtId="14" xfId="0" applyAlignment="1" applyBorder="1" applyFont="1" applyNumberFormat="1">
      <alignment horizontal="center"/>
    </xf>
    <xf borderId="29" fillId="0" fontId="8" numFmtId="4" xfId="0" applyAlignment="1" applyBorder="1" applyFont="1" applyNumberFormat="1">
      <alignment horizontal="right"/>
    </xf>
    <xf borderId="29" fillId="0" fontId="8" numFmtId="168" xfId="0" applyBorder="1" applyFont="1" applyNumberFormat="1"/>
    <xf borderId="29" fillId="0" fontId="8" numFmtId="0" xfId="0" applyAlignment="1" applyBorder="1" applyFont="1">
      <alignment horizontal="right"/>
    </xf>
    <xf borderId="23" fillId="0" fontId="5" numFmtId="0" xfId="0" applyAlignment="1" applyBorder="1" applyFont="1">
      <alignment horizontal="left" vertical="center"/>
    </xf>
    <xf borderId="23" fillId="0" fontId="5" numFmtId="4" xfId="0" applyAlignment="1" applyBorder="1" applyFont="1" applyNumberFormat="1">
      <alignment horizontal="right" vertical="center"/>
    </xf>
    <xf borderId="0" fillId="0" fontId="8" numFmtId="168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User/Dropbox/Canovelles/Pressupost/Pressupost%20Canovelles%20RU-NV%20230915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RÀMETRES"/>
      <sheetName val="BD"/>
      <sheetName val="Llistat serveis"/>
      <sheetName val="Cost Directe"/>
      <sheetName val="Inversions"/>
      <sheetName val="Servei"/>
      <sheetName val="Solucions"/>
      <sheetName val="RESUM SERVEIS"/>
      <sheetName val="MOBA"/>
      <sheetName val="Criteris adjudicació"/>
      <sheetName val="Dies"/>
      <sheetName val="Personal"/>
      <sheetName val="Hoja2"/>
      <sheetName val="Hoja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2.43"/>
    <col customWidth="1" min="3" max="3" width="4.14"/>
    <col customWidth="1" min="4" max="4" width="54.71"/>
    <col customWidth="1" min="5" max="10" width="11.71"/>
    <col customWidth="1" min="11" max="26" width="11.43"/>
  </cols>
  <sheetData>
    <row r="3">
      <c r="D3" s="1" t="s">
        <v>0</v>
      </c>
    </row>
    <row r="4" ht="6.0" customHeight="1"/>
    <row r="5" ht="3.0" customHeight="1">
      <c r="A5" s="2"/>
      <c r="B5" s="2"/>
      <c r="C5" s="2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.0" customHeight="1"/>
    <row r="7">
      <c r="A7" s="2"/>
      <c r="B7" s="2"/>
      <c r="C7" s="2"/>
      <c r="D7" s="4" t="s">
        <v>1</v>
      </c>
      <c r="E7" s="5"/>
      <c r="F7" s="5"/>
      <c r="G7" s="5"/>
      <c r="H7" s="5"/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.0" customHeight="1">
      <c r="G8" s="5"/>
      <c r="H8" s="5"/>
      <c r="I8" s="5"/>
      <c r="J8" s="5"/>
    </row>
    <row r="9">
      <c r="D9" s="6" t="s">
        <v>2</v>
      </c>
      <c r="E9" s="7" t="s">
        <v>3</v>
      </c>
      <c r="F9" s="7" t="s">
        <v>4</v>
      </c>
      <c r="G9" s="5"/>
      <c r="H9" s="5"/>
      <c r="I9" s="5"/>
      <c r="J9" s="5"/>
      <c r="K9" s="8"/>
    </row>
    <row r="10" ht="15.0" customHeight="1">
      <c r="D10" s="9"/>
      <c r="E10" s="8"/>
      <c r="F10" s="8"/>
      <c r="G10" s="5"/>
      <c r="H10" s="5"/>
      <c r="I10" s="5"/>
      <c r="J10" s="5"/>
      <c r="K10" s="8"/>
    </row>
    <row r="11" ht="15.0" customHeight="1">
      <c r="D11" s="10"/>
      <c r="E11" s="11" t="s">
        <v>5</v>
      </c>
      <c r="F11" s="11" t="s">
        <v>5</v>
      </c>
      <c r="G11" s="5"/>
      <c r="H11" s="5"/>
      <c r="I11" s="5"/>
      <c r="J11" s="5"/>
    </row>
    <row r="12" ht="6.0" customHeight="1">
      <c r="G12" s="5"/>
      <c r="H12" s="5"/>
      <c r="I12" s="5"/>
      <c r="J12" s="5"/>
    </row>
    <row r="13">
      <c r="A13" s="12"/>
      <c r="B13" s="12"/>
      <c r="C13" s="12"/>
      <c r="D13" s="13" t="s">
        <v>6</v>
      </c>
      <c r="E13" s="14"/>
      <c r="F13" s="14"/>
      <c r="G13" s="5"/>
      <c r="H13" s="5"/>
      <c r="I13" s="5"/>
      <c r="J13" s="5"/>
      <c r="K13" s="12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2"/>
      <c r="B14" s="12"/>
      <c r="C14" s="12"/>
      <c r="D14" s="13" t="s">
        <v>7</v>
      </c>
      <c r="E14" s="14"/>
      <c r="F14" s="14"/>
      <c r="G14" s="5"/>
      <c r="H14" s="5"/>
      <c r="I14" s="5"/>
      <c r="J14" s="5"/>
      <c r="K14" s="12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6.0" customHeight="1">
      <c r="G15" s="5"/>
      <c r="H15" s="5"/>
      <c r="I15" s="5"/>
      <c r="J15" s="5"/>
    </row>
    <row r="16">
      <c r="D16" s="16" t="s">
        <v>8</v>
      </c>
      <c r="E16" s="17">
        <f t="shared" ref="E16:F16" si="1">SUM(E12:E15)</f>
        <v>0</v>
      </c>
      <c r="F16" s="17">
        <f t="shared" si="1"/>
        <v>0</v>
      </c>
      <c r="G16" s="5"/>
      <c r="H16" s="5"/>
      <c r="I16" s="5"/>
      <c r="J16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9:D11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2.43"/>
    <col customWidth="1" min="3" max="3" width="4.14"/>
    <col customWidth="1" min="4" max="4" width="54.71"/>
    <col customWidth="1" min="5" max="6" width="12.86"/>
    <col customWidth="1" min="7" max="8" width="11.43"/>
    <col customWidth="1" min="9" max="13" width="14.29"/>
    <col customWidth="1" min="14" max="16" width="11.43"/>
    <col customWidth="1" min="17" max="17" width="14.57"/>
    <col customWidth="1" min="18" max="18" width="11.43"/>
    <col customWidth="1" min="19" max="19" width="11.71"/>
    <col customWidth="1" min="20" max="26" width="11.43"/>
  </cols>
  <sheetData>
    <row r="3">
      <c r="D3" s="1" t="str">
        <f>+'TOTAL CONTRACTA'!D3</f>
        <v>Servei de gestió de la deixalleria d'Igualada</v>
      </c>
      <c r="E3" s="1"/>
      <c r="F3" s="1"/>
    </row>
    <row r="4" ht="6.0" customHeight="1">
      <c r="G4" s="1"/>
    </row>
    <row r="5" ht="3.0" customHeight="1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  <c r="V5" s="2"/>
      <c r="W5" s="2"/>
      <c r="X5" s="2"/>
      <c r="Y5" s="2"/>
      <c r="Z5" s="2"/>
    </row>
    <row r="6" ht="6.0" customHeight="1">
      <c r="G6" s="1"/>
    </row>
    <row r="7">
      <c r="A7" s="2"/>
      <c r="B7" s="2"/>
      <c r="C7" s="2"/>
      <c r="D7" s="4" t="s">
        <v>1</v>
      </c>
      <c r="E7" s="18"/>
      <c r="F7" s="18"/>
      <c r="G7" s="2"/>
      <c r="H7" s="1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2"/>
      <c r="V7" s="2"/>
      <c r="W7" s="2"/>
      <c r="X7" s="2"/>
      <c r="Y7" s="2"/>
      <c r="Z7" s="2"/>
    </row>
    <row r="8" ht="6.0" customHeight="1">
      <c r="G8" s="1"/>
    </row>
    <row r="9">
      <c r="D9" s="20" t="s">
        <v>2</v>
      </c>
      <c r="E9" s="21" t="s">
        <v>9</v>
      </c>
      <c r="F9" s="21" t="s">
        <v>10</v>
      </c>
      <c r="G9" s="22" t="s">
        <v>11</v>
      </c>
      <c r="H9" s="21" t="s">
        <v>12</v>
      </c>
      <c r="I9" s="23" t="s">
        <v>13</v>
      </c>
      <c r="J9" s="24"/>
      <c r="K9" s="24"/>
      <c r="L9" s="24"/>
      <c r="M9" s="25"/>
      <c r="N9" s="26" t="s">
        <v>14</v>
      </c>
      <c r="O9" s="27" t="s">
        <v>15</v>
      </c>
      <c r="P9" s="27" t="s">
        <v>16</v>
      </c>
      <c r="Q9" s="27" t="s">
        <v>17</v>
      </c>
      <c r="R9" s="27" t="s">
        <v>18</v>
      </c>
      <c r="S9" s="27" t="s">
        <v>19</v>
      </c>
    </row>
    <row r="10" ht="15.0" customHeight="1">
      <c r="D10" s="9"/>
      <c r="E10" s="9"/>
      <c r="F10" s="9"/>
      <c r="G10" s="9"/>
      <c r="H10" s="9"/>
      <c r="I10" s="28" t="s">
        <v>20</v>
      </c>
      <c r="J10" s="29" t="s">
        <v>21</v>
      </c>
      <c r="K10" s="29" t="s">
        <v>22</v>
      </c>
      <c r="L10" s="30" t="s">
        <v>23</v>
      </c>
      <c r="M10" s="30" t="s">
        <v>24</v>
      </c>
      <c r="N10" s="28"/>
      <c r="O10" s="31"/>
      <c r="P10" s="31"/>
      <c r="Q10" s="31"/>
      <c r="R10" s="32">
        <v>0.1</v>
      </c>
      <c r="S10" s="29"/>
    </row>
    <row r="11">
      <c r="D11" s="10"/>
      <c r="E11" s="10"/>
      <c r="F11" s="10"/>
      <c r="G11" s="10"/>
      <c r="H11" s="10"/>
      <c r="I11" s="33" t="s">
        <v>25</v>
      </c>
      <c r="J11" s="34" t="s">
        <v>26</v>
      </c>
      <c r="K11" s="34" t="s">
        <v>27</v>
      </c>
      <c r="L11" s="35" t="s">
        <v>28</v>
      </c>
      <c r="M11" s="35" t="s">
        <v>29</v>
      </c>
      <c r="N11" s="33"/>
      <c r="O11" s="36" t="s">
        <v>30</v>
      </c>
      <c r="P11" s="36" t="s">
        <v>30</v>
      </c>
      <c r="Q11" s="37"/>
      <c r="R11" s="38"/>
      <c r="S11" s="34" t="s">
        <v>31</v>
      </c>
    </row>
    <row r="12" ht="6.0" customHeight="1"/>
    <row r="13">
      <c r="A13" s="12"/>
      <c r="B13" s="12"/>
      <c r="C13" s="12"/>
      <c r="D13" s="39" t="s">
        <v>32</v>
      </c>
      <c r="E13" s="39"/>
      <c r="F13" s="39"/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12"/>
      <c r="U13" s="15"/>
      <c r="V13" s="12"/>
      <c r="W13" s="12"/>
      <c r="X13" s="12"/>
      <c r="Y13" s="12"/>
      <c r="Z13" s="12"/>
    </row>
    <row r="14">
      <c r="D14" s="42" t="s">
        <v>33</v>
      </c>
      <c r="E14" s="42"/>
      <c r="F14" s="42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U14" s="45"/>
    </row>
    <row r="15">
      <c r="D15" s="42" t="s">
        <v>34</v>
      </c>
      <c r="E15" s="42"/>
      <c r="F15" s="42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>
      <c r="E16" s="42"/>
      <c r="F16" s="42"/>
      <c r="G16" s="43"/>
      <c r="H16" s="43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>
      <c r="A17" s="12"/>
      <c r="B17" s="12"/>
      <c r="C17" s="12"/>
      <c r="D17" s="39" t="s">
        <v>32</v>
      </c>
      <c r="E17" s="39"/>
      <c r="F17" s="39"/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12"/>
      <c r="U17" s="15"/>
      <c r="V17" s="12"/>
      <c r="W17" s="12"/>
      <c r="X17" s="12"/>
      <c r="Y17" s="12"/>
      <c r="Z17" s="12"/>
    </row>
    <row r="18">
      <c r="D18" s="42" t="s">
        <v>35</v>
      </c>
      <c r="E18" s="42"/>
      <c r="F18" s="42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>
      <c r="D19" s="42" t="s">
        <v>36</v>
      </c>
      <c r="E19" s="42"/>
      <c r="F19" s="42"/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>
      <c r="A20" s="12"/>
      <c r="B20" s="12"/>
      <c r="C20" s="12"/>
      <c r="D20" s="39" t="s">
        <v>37</v>
      </c>
      <c r="E20" s="39"/>
      <c r="F20" s="39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12"/>
      <c r="U20" s="15"/>
      <c r="V20" s="12"/>
      <c r="W20" s="12"/>
      <c r="X20" s="12"/>
      <c r="Y20" s="12"/>
      <c r="Z20" s="12"/>
    </row>
    <row r="21" ht="15.75" customHeight="1">
      <c r="D21" s="42" t="s">
        <v>38</v>
      </c>
      <c r="E21" s="42"/>
      <c r="F21" s="42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ht="6.0" customHeight="1">
      <c r="G22" s="1"/>
    </row>
    <row r="23" ht="15.75" customHeight="1">
      <c r="D23" s="16" t="s">
        <v>8</v>
      </c>
      <c r="E23" s="16"/>
      <c r="F23" s="16"/>
      <c r="G23" s="46">
        <f t="shared" ref="G23:S23" si="1">SUM(G12:G22)</f>
        <v>0</v>
      </c>
      <c r="H23" s="46">
        <f t="shared" si="1"/>
        <v>0</v>
      </c>
      <c r="I23" s="17">
        <f t="shared" si="1"/>
        <v>0</v>
      </c>
      <c r="J23" s="17">
        <f t="shared" si="1"/>
        <v>0</v>
      </c>
      <c r="K23" s="17">
        <f t="shared" si="1"/>
        <v>0</v>
      </c>
      <c r="L23" s="17">
        <f t="shared" si="1"/>
        <v>0</v>
      </c>
      <c r="M23" s="17">
        <f t="shared" si="1"/>
        <v>0</v>
      </c>
      <c r="N23" s="17">
        <f t="shared" si="1"/>
        <v>0</v>
      </c>
      <c r="O23" s="17">
        <f t="shared" si="1"/>
        <v>0</v>
      </c>
      <c r="P23" s="17">
        <f t="shared" si="1"/>
        <v>0</v>
      </c>
      <c r="Q23" s="17">
        <f t="shared" si="1"/>
        <v>0</v>
      </c>
      <c r="R23" s="17">
        <f t="shared" si="1"/>
        <v>0</v>
      </c>
      <c r="S23" s="17">
        <f t="shared" si="1"/>
        <v>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9:D11"/>
    <mergeCell ref="E9:E11"/>
    <mergeCell ref="F9:F11"/>
    <mergeCell ref="G9:G11"/>
    <mergeCell ref="H9:H11"/>
    <mergeCell ref="I9:M9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 outlineLevelCol="1"/>
  <cols>
    <col customWidth="1" min="1" max="1" width="11.43"/>
    <col customWidth="1" min="2" max="2" width="7.43"/>
    <col customWidth="1" min="3" max="3" width="45.14"/>
    <col customWidth="1" min="4" max="5" width="11.43"/>
    <col customWidth="1" min="6" max="6" width="15.14"/>
    <col customWidth="1" min="7" max="7" width="17.0"/>
    <col customWidth="1" min="8" max="8" width="15.0"/>
    <col customWidth="1" min="9" max="9" width="13.14"/>
    <col customWidth="1" min="10" max="10" width="13.71"/>
    <col customWidth="1" min="11" max="11" width="15.0"/>
    <col customWidth="1" min="12" max="12" width="13.71"/>
    <col customWidth="1" min="13" max="13" width="12.57"/>
    <col customWidth="1" min="14" max="14" width="15.29" outlineLevel="1"/>
    <col customWidth="1" min="15" max="15" width="14.0"/>
    <col customWidth="1" min="16" max="16" width="17.14"/>
    <col customWidth="1" min="17" max="17" width="11.43"/>
    <col customWidth="1" min="18" max="18" width="64.0"/>
    <col customWidth="1" min="19" max="19" width="12.71"/>
    <col customWidth="1" min="20" max="30" width="11.71"/>
    <col customWidth="1" hidden="1" min="31" max="41" width="11.71"/>
    <col customWidth="1" min="42" max="42" width="11.71"/>
    <col customWidth="1" hidden="1" min="43" max="53" width="11.71"/>
    <col customWidth="1" min="54" max="54" width="11.71"/>
    <col customWidth="1" hidden="1" min="55" max="65" width="11.71"/>
    <col customWidth="1" min="66" max="66" width="11.71"/>
    <col customWidth="1" hidden="1" min="67" max="77" width="11.71"/>
    <col customWidth="1" min="78" max="78" width="11.71"/>
    <col customWidth="1" hidden="1" min="79" max="89" width="11.71"/>
    <col customWidth="1" min="90" max="90" width="11.71"/>
    <col customWidth="1" hidden="1" min="91" max="101" width="11.71"/>
    <col customWidth="1" min="102" max="102" width="11.71"/>
    <col customWidth="1" hidden="1" min="103" max="113" width="11.71"/>
    <col customWidth="1" min="114" max="114" width="11.71"/>
    <col customWidth="1" hidden="1" min="115" max="125" width="11.71"/>
    <col customWidth="1" min="126" max="126" width="11.71"/>
    <col customWidth="1" hidden="1" min="127" max="137" width="11.71"/>
    <col customWidth="1" min="138" max="138" width="11.71"/>
    <col customWidth="1" hidden="1" min="139" max="149" width="11.71"/>
    <col customWidth="1" min="150" max="150" width="11.71"/>
  </cols>
  <sheetData>
    <row r="1">
      <c r="B1" s="47">
        <v>4.0</v>
      </c>
      <c r="C1" s="47">
        <v>5.0</v>
      </c>
      <c r="D1" s="47">
        <v>6.0</v>
      </c>
      <c r="E1" s="47">
        <v>7.0</v>
      </c>
      <c r="F1" s="47">
        <v>8.0</v>
      </c>
      <c r="G1" s="47">
        <v>9.0</v>
      </c>
      <c r="H1" s="47">
        <v>10.0</v>
      </c>
      <c r="I1" s="47">
        <v>11.0</v>
      </c>
      <c r="J1" s="47">
        <v>12.0</v>
      </c>
      <c r="K1" s="47">
        <v>13.0</v>
      </c>
      <c r="L1" s="47">
        <v>14.0</v>
      </c>
      <c r="M1" s="47">
        <v>15.0</v>
      </c>
      <c r="N1" s="47">
        <v>17.0</v>
      </c>
      <c r="O1" s="47">
        <v>18.0</v>
      </c>
      <c r="P1" s="47">
        <v>19.0</v>
      </c>
      <c r="Q1" s="47">
        <v>20.0</v>
      </c>
      <c r="R1" s="47">
        <v>21.0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</row>
    <row r="2">
      <c r="B2" s="1" t="str">
        <f>+'Cost Directe'!D3</f>
        <v>Servei de gestió de la deixalleria d'Igualada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</row>
    <row r="3" ht="6.0" customHeight="1">
      <c r="C3" s="1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</row>
    <row r="4" ht="3.0" customHeight="1"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ht="6.0" customHeight="1">
      <c r="C5" s="1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</row>
    <row r="6">
      <c r="B6" s="4" t="s">
        <v>39</v>
      </c>
      <c r="C6" s="2"/>
      <c r="D6" s="19"/>
      <c r="E6" s="5"/>
      <c r="F6" s="5"/>
      <c r="G6" s="5"/>
      <c r="H6" s="5"/>
      <c r="I6" s="5"/>
      <c r="J6" s="5"/>
      <c r="K6" s="5"/>
      <c r="L6" s="49"/>
      <c r="M6" s="50"/>
      <c r="N6" s="50"/>
      <c r="O6" s="50"/>
      <c r="P6" s="2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</row>
    <row r="7">
      <c r="B7" s="51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</row>
    <row r="8">
      <c r="A8" s="52"/>
      <c r="B8" s="53" t="s">
        <v>40</v>
      </c>
      <c r="C8" s="53" t="s">
        <v>41</v>
      </c>
      <c r="D8" s="54" t="s">
        <v>42</v>
      </c>
      <c r="E8" s="55" t="s">
        <v>43</v>
      </c>
      <c r="F8" s="55" t="s">
        <v>44</v>
      </c>
      <c r="G8" s="54" t="s">
        <v>45</v>
      </c>
      <c r="H8" s="55" t="s">
        <v>46</v>
      </c>
      <c r="I8" s="55" t="s">
        <v>47</v>
      </c>
      <c r="J8" s="55" t="s">
        <v>48</v>
      </c>
      <c r="K8" s="55" t="s">
        <v>14</v>
      </c>
      <c r="L8" s="55" t="s">
        <v>15</v>
      </c>
      <c r="M8" s="55" t="s">
        <v>16</v>
      </c>
      <c r="N8" s="55" t="s">
        <v>49</v>
      </c>
      <c r="O8" s="55" t="s">
        <v>18</v>
      </c>
      <c r="P8" s="55" t="s">
        <v>50</v>
      </c>
      <c r="Q8" s="52"/>
      <c r="R8" s="56" t="s">
        <v>51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 t="s">
        <v>52</v>
      </c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 t="s">
        <v>53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54</v>
      </c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 t="s">
        <v>55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 t="s">
        <v>56</v>
      </c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 t="s">
        <v>57</v>
      </c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 t="s">
        <v>58</v>
      </c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 t="s">
        <v>59</v>
      </c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 t="s">
        <v>60</v>
      </c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 t="s">
        <v>61</v>
      </c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 t="s">
        <v>62</v>
      </c>
    </row>
    <row r="9" ht="16.5" customHeight="1">
      <c r="A9" s="52"/>
      <c r="B9" s="58" t="s">
        <v>63</v>
      </c>
      <c r="C9" s="58" t="s">
        <v>41</v>
      </c>
      <c r="D9" s="59" t="s">
        <v>64</v>
      </c>
      <c r="E9" s="60" t="s">
        <v>65</v>
      </c>
      <c r="F9" s="60" t="s">
        <v>66</v>
      </c>
      <c r="G9" s="59" t="s">
        <v>67</v>
      </c>
      <c r="H9" s="60" t="s">
        <v>68</v>
      </c>
      <c r="I9" s="60" t="s">
        <v>69</v>
      </c>
      <c r="J9" s="61"/>
      <c r="K9" s="62"/>
      <c r="L9" s="61"/>
      <c r="M9" s="61"/>
      <c r="N9" s="61"/>
      <c r="O9" s="61"/>
      <c r="P9" s="61" t="s">
        <v>31</v>
      </c>
      <c r="Q9" s="52"/>
      <c r="R9" s="56" t="s">
        <v>70</v>
      </c>
      <c r="S9" s="63" t="s">
        <v>71</v>
      </c>
      <c r="T9" s="63" t="s">
        <v>72</v>
      </c>
      <c r="U9" s="63" t="s">
        <v>73</v>
      </c>
      <c r="V9" s="63" t="s">
        <v>74</v>
      </c>
      <c r="W9" s="63" t="s">
        <v>75</v>
      </c>
      <c r="X9" s="63" t="s">
        <v>76</v>
      </c>
      <c r="Y9" s="63" t="s">
        <v>77</v>
      </c>
      <c r="Z9" s="63" t="s">
        <v>78</v>
      </c>
      <c r="AA9" s="63" t="s">
        <v>79</v>
      </c>
      <c r="AB9" s="63" t="s">
        <v>80</v>
      </c>
      <c r="AC9" s="63" t="s">
        <v>81</v>
      </c>
      <c r="AD9" s="63" t="s">
        <v>82</v>
      </c>
      <c r="AE9" s="63" t="s">
        <v>83</v>
      </c>
      <c r="AF9" s="63" t="s">
        <v>84</v>
      </c>
      <c r="AG9" s="63" t="s">
        <v>85</v>
      </c>
      <c r="AH9" s="63" t="s">
        <v>86</v>
      </c>
      <c r="AI9" s="63" t="s">
        <v>87</v>
      </c>
      <c r="AJ9" s="63" t="s">
        <v>88</v>
      </c>
      <c r="AK9" s="63" t="s">
        <v>89</v>
      </c>
      <c r="AL9" s="63" t="s">
        <v>90</v>
      </c>
      <c r="AM9" s="63" t="s">
        <v>91</v>
      </c>
      <c r="AN9" s="63" t="s">
        <v>92</v>
      </c>
      <c r="AO9" s="63" t="s">
        <v>93</v>
      </c>
      <c r="AP9" s="63" t="s">
        <v>94</v>
      </c>
      <c r="AQ9" s="63" t="s">
        <v>95</v>
      </c>
      <c r="AR9" s="63" t="s">
        <v>96</v>
      </c>
      <c r="AS9" s="63" t="s">
        <v>97</v>
      </c>
      <c r="AT9" s="63" t="s">
        <v>98</v>
      </c>
      <c r="AU9" s="63" t="s">
        <v>99</v>
      </c>
      <c r="AV9" s="63" t="s">
        <v>100</v>
      </c>
      <c r="AW9" s="63" t="s">
        <v>101</v>
      </c>
      <c r="AX9" s="63" t="s">
        <v>102</v>
      </c>
      <c r="AY9" s="63" t="s">
        <v>103</v>
      </c>
      <c r="AZ9" s="63" t="s">
        <v>104</v>
      </c>
      <c r="BA9" s="63" t="s">
        <v>105</v>
      </c>
      <c r="BB9" s="63" t="s">
        <v>106</v>
      </c>
      <c r="BC9" s="63" t="s">
        <v>107</v>
      </c>
      <c r="BD9" s="63" t="s">
        <v>108</v>
      </c>
      <c r="BE9" s="63" t="s">
        <v>109</v>
      </c>
      <c r="BF9" s="63" t="s">
        <v>110</v>
      </c>
      <c r="BG9" s="63" t="s">
        <v>111</v>
      </c>
      <c r="BH9" s="63" t="s">
        <v>112</v>
      </c>
      <c r="BI9" s="63" t="s">
        <v>113</v>
      </c>
      <c r="BJ9" s="63" t="s">
        <v>114</v>
      </c>
      <c r="BK9" s="63" t="s">
        <v>115</v>
      </c>
      <c r="BL9" s="63" t="s">
        <v>116</v>
      </c>
      <c r="BM9" s="63" t="s">
        <v>117</v>
      </c>
      <c r="BN9" s="63" t="s">
        <v>118</v>
      </c>
      <c r="BO9" s="63" t="s">
        <v>119</v>
      </c>
      <c r="BP9" s="63" t="s">
        <v>120</v>
      </c>
      <c r="BQ9" s="63" t="s">
        <v>121</v>
      </c>
      <c r="BR9" s="63" t="s">
        <v>122</v>
      </c>
      <c r="BS9" s="63" t="s">
        <v>123</v>
      </c>
      <c r="BT9" s="63" t="s">
        <v>124</v>
      </c>
      <c r="BU9" s="63" t="s">
        <v>125</v>
      </c>
      <c r="BV9" s="63" t="s">
        <v>126</v>
      </c>
      <c r="BW9" s="63" t="s">
        <v>127</v>
      </c>
      <c r="BX9" s="63" t="s">
        <v>128</v>
      </c>
      <c r="BY9" s="63" t="s">
        <v>129</v>
      </c>
      <c r="BZ9" s="63" t="s">
        <v>130</v>
      </c>
      <c r="CA9" s="63" t="s">
        <v>131</v>
      </c>
      <c r="CB9" s="63" t="s">
        <v>132</v>
      </c>
      <c r="CC9" s="63" t="s">
        <v>133</v>
      </c>
      <c r="CD9" s="63" t="s">
        <v>134</v>
      </c>
      <c r="CE9" s="63" t="s">
        <v>135</v>
      </c>
      <c r="CF9" s="63" t="s">
        <v>136</v>
      </c>
      <c r="CG9" s="63" t="s">
        <v>137</v>
      </c>
      <c r="CH9" s="63" t="s">
        <v>138</v>
      </c>
      <c r="CI9" s="63" t="s">
        <v>139</v>
      </c>
      <c r="CJ9" s="63" t="s">
        <v>140</v>
      </c>
      <c r="CK9" s="63" t="s">
        <v>141</v>
      </c>
      <c r="CL9" s="63" t="s">
        <v>142</v>
      </c>
      <c r="CM9" s="63" t="s">
        <v>143</v>
      </c>
      <c r="CN9" s="63" t="s">
        <v>144</v>
      </c>
      <c r="CO9" s="63" t="s">
        <v>145</v>
      </c>
      <c r="CP9" s="63" t="s">
        <v>146</v>
      </c>
      <c r="CQ9" s="63" t="s">
        <v>147</v>
      </c>
      <c r="CR9" s="63" t="s">
        <v>148</v>
      </c>
      <c r="CS9" s="63" t="s">
        <v>149</v>
      </c>
      <c r="CT9" s="63" t="s">
        <v>150</v>
      </c>
      <c r="CU9" s="63" t="s">
        <v>151</v>
      </c>
      <c r="CV9" s="63" t="s">
        <v>152</v>
      </c>
      <c r="CW9" s="63" t="s">
        <v>153</v>
      </c>
      <c r="CX9" s="63" t="s">
        <v>154</v>
      </c>
      <c r="CY9" s="63" t="s">
        <v>155</v>
      </c>
      <c r="CZ9" s="63" t="s">
        <v>156</v>
      </c>
      <c r="DA9" s="63" t="s">
        <v>157</v>
      </c>
      <c r="DB9" s="63" t="s">
        <v>158</v>
      </c>
      <c r="DC9" s="63" t="s">
        <v>159</v>
      </c>
      <c r="DD9" s="63" t="s">
        <v>160</v>
      </c>
      <c r="DE9" s="63" t="s">
        <v>161</v>
      </c>
      <c r="DF9" s="63" t="s">
        <v>162</v>
      </c>
      <c r="DG9" s="63" t="s">
        <v>163</v>
      </c>
      <c r="DH9" s="63" t="s">
        <v>164</v>
      </c>
      <c r="DI9" s="63" t="s">
        <v>165</v>
      </c>
      <c r="DJ9" s="63" t="s">
        <v>166</v>
      </c>
      <c r="DK9" s="63" t="s">
        <v>167</v>
      </c>
      <c r="DL9" s="63" t="s">
        <v>168</v>
      </c>
      <c r="DM9" s="63" t="s">
        <v>169</v>
      </c>
      <c r="DN9" s="63" t="s">
        <v>170</v>
      </c>
      <c r="DO9" s="63" t="s">
        <v>171</v>
      </c>
      <c r="DP9" s="63" t="s">
        <v>172</v>
      </c>
      <c r="DQ9" s="63" t="s">
        <v>173</v>
      </c>
      <c r="DR9" s="63" t="s">
        <v>174</v>
      </c>
      <c r="DS9" s="63" t="s">
        <v>175</v>
      </c>
      <c r="DT9" s="63" t="s">
        <v>176</v>
      </c>
      <c r="DU9" s="63" t="s">
        <v>177</v>
      </c>
      <c r="DV9" s="63" t="s">
        <v>178</v>
      </c>
      <c r="DW9" s="63" t="s">
        <v>179</v>
      </c>
      <c r="DX9" s="63" t="s">
        <v>180</v>
      </c>
      <c r="DY9" s="63" t="s">
        <v>181</v>
      </c>
      <c r="DZ9" s="63" t="s">
        <v>182</v>
      </c>
      <c r="EA9" s="63" t="s">
        <v>183</v>
      </c>
      <c r="EB9" s="63" t="s">
        <v>184</v>
      </c>
      <c r="EC9" s="63" t="s">
        <v>185</v>
      </c>
      <c r="ED9" s="63" t="s">
        <v>186</v>
      </c>
      <c r="EE9" s="63" t="s">
        <v>187</v>
      </c>
      <c r="EF9" s="63" t="s">
        <v>188</v>
      </c>
      <c r="EG9" s="63" t="s">
        <v>189</v>
      </c>
      <c r="EH9" s="63" t="s">
        <v>190</v>
      </c>
      <c r="EI9" s="63" t="s">
        <v>191</v>
      </c>
      <c r="EJ9" s="63" t="s">
        <v>192</v>
      </c>
      <c r="EK9" s="63" t="s">
        <v>193</v>
      </c>
      <c r="EL9" s="63" t="s">
        <v>194</v>
      </c>
      <c r="EM9" s="63" t="s">
        <v>195</v>
      </c>
      <c r="EN9" s="63" t="s">
        <v>196</v>
      </c>
      <c r="EO9" s="63" t="s">
        <v>197</v>
      </c>
      <c r="EP9" s="63" t="s">
        <v>198</v>
      </c>
      <c r="EQ9" s="63" t="s">
        <v>199</v>
      </c>
      <c r="ER9" s="63" t="s">
        <v>200</v>
      </c>
      <c r="ES9" s="63" t="s">
        <v>201</v>
      </c>
      <c r="ET9" s="63" t="s">
        <v>202</v>
      </c>
    </row>
    <row r="10" ht="6.0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</row>
    <row r="11">
      <c r="B11" s="64"/>
      <c r="C11" s="65"/>
      <c r="D11" s="66"/>
      <c r="E11" s="67"/>
      <c r="F11" s="68"/>
      <c r="G11" s="69"/>
      <c r="H11" s="68"/>
      <c r="I11" s="70"/>
      <c r="J11" s="68"/>
      <c r="K11" s="69"/>
      <c r="L11" s="68"/>
      <c r="M11" s="68"/>
      <c r="N11" s="71"/>
      <c r="O11" s="68"/>
      <c r="P11" s="72"/>
      <c r="Q11" s="47"/>
      <c r="R11" s="65" t="str">
        <f t="shared" ref="R11:R17" si="2">C11</f>
        <v/>
      </c>
      <c r="S11" s="73">
        <f t="shared" ref="S11:S17" si="3">G11+(G11*(I11/12))-(K11/12)</f>
        <v>0</v>
      </c>
      <c r="T11" s="73">
        <f t="shared" ref="T11:ET11" si="1">IF(S11&lt;1,0,S11+(S11*($I11/12))-($K11/12))</f>
        <v>0</v>
      </c>
      <c r="U11" s="73">
        <f t="shared" si="1"/>
        <v>0</v>
      </c>
      <c r="V11" s="73">
        <f t="shared" si="1"/>
        <v>0</v>
      </c>
      <c r="W11" s="73">
        <f t="shared" si="1"/>
        <v>0</v>
      </c>
      <c r="X11" s="73">
        <f t="shared" si="1"/>
        <v>0</v>
      </c>
      <c r="Y11" s="73">
        <f t="shared" si="1"/>
        <v>0</v>
      </c>
      <c r="Z11" s="73">
        <f t="shared" si="1"/>
        <v>0</v>
      </c>
      <c r="AA11" s="73">
        <f t="shared" si="1"/>
        <v>0</v>
      </c>
      <c r="AB11" s="73">
        <f t="shared" si="1"/>
        <v>0</v>
      </c>
      <c r="AC11" s="73">
        <f t="shared" si="1"/>
        <v>0</v>
      </c>
      <c r="AD11" s="73">
        <f t="shared" si="1"/>
        <v>0</v>
      </c>
      <c r="AE11" s="73">
        <f t="shared" si="1"/>
        <v>0</v>
      </c>
      <c r="AF11" s="73">
        <f t="shared" si="1"/>
        <v>0</v>
      </c>
      <c r="AG11" s="73">
        <f t="shared" si="1"/>
        <v>0</v>
      </c>
      <c r="AH11" s="73">
        <f t="shared" si="1"/>
        <v>0</v>
      </c>
      <c r="AI11" s="73">
        <f t="shared" si="1"/>
        <v>0</v>
      </c>
      <c r="AJ11" s="73">
        <f t="shared" si="1"/>
        <v>0</v>
      </c>
      <c r="AK11" s="73">
        <f t="shared" si="1"/>
        <v>0</v>
      </c>
      <c r="AL11" s="73">
        <f t="shared" si="1"/>
        <v>0</v>
      </c>
      <c r="AM11" s="73">
        <f t="shared" si="1"/>
        <v>0</v>
      </c>
      <c r="AN11" s="73">
        <f t="shared" si="1"/>
        <v>0</v>
      </c>
      <c r="AO11" s="73">
        <f t="shared" si="1"/>
        <v>0</v>
      </c>
      <c r="AP11" s="73">
        <f t="shared" si="1"/>
        <v>0</v>
      </c>
      <c r="AQ11" s="73">
        <f t="shared" si="1"/>
        <v>0</v>
      </c>
      <c r="AR11" s="73">
        <f t="shared" si="1"/>
        <v>0</v>
      </c>
      <c r="AS11" s="73">
        <f t="shared" si="1"/>
        <v>0</v>
      </c>
      <c r="AT11" s="73">
        <f t="shared" si="1"/>
        <v>0</v>
      </c>
      <c r="AU11" s="73">
        <f t="shared" si="1"/>
        <v>0</v>
      </c>
      <c r="AV11" s="73">
        <f t="shared" si="1"/>
        <v>0</v>
      </c>
      <c r="AW11" s="73">
        <f t="shared" si="1"/>
        <v>0</v>
      </c>
      <c r="AX11" s="73">
        <f t="shared" si="1"/>
        <v>0</v>
      </c>
      <c r="AY11" s="73">
        <f t="shared" si="1"/>
        <v>0</v>
      </c>
      <c r="AZ11" s="73">
        <f t="shared" si="1"/>
        <v>0</v>
      </c>
      <c r="BA11" s="73">
        <f t="shared" si="1"/>
        <v>0</v>
      </c>
      <c r="BB11" s="73">
        <f t="shared" si="1"/>
        <v>0</v>
      </c>
      <c r="BC11" s="73">
        <f t="shared" si="1"/>
        <v>0</v>
      </c>
      <c r="BD11" s="73">
        <f t="shared" si="1"/>
        <v>0</v>
      </c>
      <c r="BE11" s="73">
        <f t="shared" si="1"/>
        <v>0</v>
      </c>
      <c r="BF11" s="73">
        <f t="shared" si="1"/>
        <v>0</v>
      </c>
      <c r="BG11" s="73">
        <f t="shared" si="1"/>
        <v>0</v>
      </c>
      <c r="BH11" s="73">
        <f t="shared" si="1"/>
        <v>0</v>
      </c>
      <c r="BI11" s="73">
        <f t="shared" si="1"/>
        <v>0</v>
      </c>
      <c r="BJ11" s="73">
        <f t="shared" si="1"/>
        <v>0</v>
      </c>
      <c r="BK11" s="73">
        <f t="shared" si="1"/>
        <v>0</v>
      </c>
      <c r="BL11" s="73">
        <f t="shared" si="1"/>
        <v>0</v>
      </c>
      <c r="BM11" s="73">
        <f t="shared" si="1"/>
        <v>0</v>
      </c>
      <c r="BN11" s="73">
        <f t="shared" si="1"/>
        <v>0</v>
      </c>
      <c r="BO11" s="73">
        <f t="shared" si="1"/>
        <v>0</v>
      </c>
      <c r="BP11" s="73">
        <f t="shared" si="1"/>
        <v>0</v>
      </c>
      <c r="BQ11" s="73">
        <f t="shared" si="1"/>
        <v>0</v>
      </c>
      <c r="BR11" s="73">
        <f t="shared" si="1"/>
        <v>0</v>
      </c>
      <c r="BS11" s="73">
        <f t="shared" si="1"/>
        <v>0</v>
      </c>
      <c r="BT11" s="73">
        <f t="shared" si="1"/>
        <v>0</v>
      </c>
      <c r="BU11" s="73">
        <f t="shared" si="1"/>
        <v>0</v>
      </c>
      <c r="BV11" s="73">
        <f t="shared" si="1"/>
        <v>0</v>
      </c>
      <c r="BW11" s="73">
        <f t="shared" si="1"/>
        <v>0</v>
      </c>
      <c r="BX11" s="73">
        <f t="shared" si="1"/>
        <v>0</v>
      </c>
      <c r="BY11" s="73">
        <f t="shared" si="1"/>
        <v>0</v>
      </c>
      <c r="BZ11" s="73">
        <f t="shared" si="1"/>
        <v>0</v>
      </c>
      <c r="CA11" s="73">
        <f t="shared" si="1"/>
        <v>0</v>
      </c>
      <c r="CB11" s="73">
        <f t="shared" si="1"/>
        <v>0</v>
      </c>
      <c r="CC11" s="73">
        <f t="shared" si="1"/>
        <v>0</v>
      </c>
      <c r="CD11" s="73">
        <f t="shared" si="1"/>
        <v>0</v>
      </c>
      <c r="CE11" s="73">
        <f t="shared" si="1"/>
        <v>0</v>
      </c>
      <c r="CF11" s="73">
        <f t="shared" si="1"/>
        <v>0</v>
      </c>
      <c r="CG11" s="73">
        <f t="shared" si="1"/>
        <v>0</v>
      </c>
      <c r="CH11" s="73">
        <f t="shared" si="1"/>
        <v>0</v>
      </c>
      <c r="CI11" s="73">
        <f t="shared" si="1"/>
        <v>0</v>
      </c>
      <c r="CJ11" s="73">
        <f t="shared" si="1"/>
        <v>0</v>
      </c>
      <c r="CK11" s="73">
        <f t="shared" si="1"/>
        <v>0</v>
      </c>
      <c r="CL11" s="73">
        <f t="shared" si="1"/>
        <v>0</v>
      </c>
      <c r="CM11" s="73">
        <f t="shared" si="1"/>
        <v>0</v>
      </c>
      <c r="CN11" s="73">
        <f t="shared" si="1"/>
        <v>0</v>
      </c>
      <c r="CO11" s="73">
        <f t="shared" si="1"/>
        <v>0</v>
      </c>
      <c r="CP11" s="73">
        <f t="shared" si="1"/>
        <v>0</v>
      </c>
      <c r="CQ11" s="73">
        <f t="shared" si="1"/>
        <v>0</v>
      </c>
      <c r="CR11" s="73">
        <f t="shared" si="1"/>
        <v>0</v>
      </c>
      <c r="CS11" s="73">
        <f t="shared" si="1"/>
        <v>0</v>
      </c>
      <c r="CT11" s="73">
        <f t="shared" si="1"/>
        <v>0</v>
      </c>
      <c r="CU11" s="73">
        <f t="shared" si="1"/>
        <v>0</v>
      </c>
      <c r="CV11" s="73">
        <f t="shared" si="1"/>
        <v>0</v>
      </c>
      <c r="CW11" s="73">
        <f t="shared" si="1"/>
        <v>0</v>
      </c>
      <c r="CX11" s="73">
        <f t="shared" si="1"/>
        <v>0</v>
      </c>
      <c r="CY11" s="73">
        <f t="shared" si="1"/>
        <v>0</v>
      </c>
      <c r="CZ11" s="73">
        <f t="shared" si="1"/>
        <v>0</v>
      </c>
      <c r="DA11" s="73">
        <f t="shared" si="1"/>
        <v>0</v>
      </c>
      <c r="DB11" s="73">
        <f t="shared" si="1"/>
        <v>0</v>
      </c>
      <c r="DC11" s="73">
        <f t="shared" si="1"/>
        <v>0</v>
      </c>
      <c r="DD11" s="73">
        <f t="shared" si="1"/>
        <v>0</v>
      </c>
      <c r="DE11" s="73">
        <f t="shared" si="1"/>
        <v>0</v>
      </c>
      <c r="DF11" s="73">
        <f t="shared" si="1"/>
        <v>0</v>
      </c>
      <c r="DG11" s="73">
        <f t="shared" si="1"/>
        <v>0</v>
      </c>
      <c r="DH11" s="73">
        <f t="shared" si="1"/>
        <v>0</v>
      </c>
      <c r="DI11" s="73">
        <f t="shared" si="1"/>
        <v>0</v>
      </c>
      <c r="DJ11" s="73">
        <f t="shared" si="1"/>
        <v>0</v>
      </c>
      <c r="DK11" s="73">
        <f t="shared" si="1"/>
        <v>0</v>
      </c>
      <c r="DL11" s="73">
        <f t="shared" si="1"/>
        <v>0</v>
      </c>
      <c r="DM11" s="73">
        <f t="shared" si="1"/>
        <v>0</v>
      </c>
      <c r="DN11" s="73">
        <f t="shared" si="1"/>
        <v>0</v>
      </c>
      <c r="DO11" s="73">
        <f t="shared" si="1"/>
        <v>0</v>
      </c>
      <c r="DP11" s="73">
        <f t="shared" si="1"/>
        <v>0</v>
      </c>
      <c r="DQ11" s="73">
        <f t="shared" si="1"/>
        <v>0</v>
      </c>
      <c r="DR11" s="73">
        <f t="shared" si="1"/>
        <v>0</v>
      </c>
      <c r="DS11" s="73">
        <f t="shared" si="1"/>
        <v>0</v>
      </c>
      <c r="DT11" s="73">
        <f t="shared" si="1"/>
        <v>0</v>
      </c>
      <c r="DU11" s="73">
        <f t="shared" si="1"/>
        <v>0</v>
      </c>
      <c r="DV11" s="73">
        <f t="shared" si="1"/>
        <v>0</v>
      </c>
      <c r="DW11" s="73">
        <f t="shared" si="1"/>
        <v>0</v>
      </c>
      <c r="DX11" s="73">
        <f t="shared" si="1"/>
        <v>0</v>
      </c>
      <c r="DY11" s="73">
        <f t="shared" si="1"/>
        <v>0</v>
      </c>
      <c r="DZ11" s="73">
        <f t="shared" si="1"/>
        <v>0</v>
      </c>
      <c r="EA11" s="73">
        <f t="shared" si="1"/>
        <v>0</v>
      </c>
      <c r="EB11" s="73">
        <f t="shared" si="1"/>
        <v>0</v>
      </c>
      <c r="EC11" s="73">
        <f t="shared" si="1"/>
        <v>0</v>
      </c>
      <c r="ED11" s="73">
        <f t="shared" si="1"/>
        <v>0</v>
      </c>
      <c r="EE11" s="73">
        <f t="shared" si="1"/>
        <v>0</v>
      </c>
      <c r="EF11" s="73">
        <f t="shared" si="1"/>
        <v>0</v>
      </c>
      <c r="EG11" s="73">
        <f t="shared" si="1"/>
        <v>0</v>
      </c>
      <c r="EH11" s="73">
        <f t="shared" si="1"/>
        <v>0</v>
      </c>
      <c r="EI11" s="73">
        <f t="shared" si="1"/>
        <v>0</v>
      </c>
      <c r="EJ11" s="73">
        <f t="shared" si="1"/>
        <v>0</v>
      </c>
      <c r="EK11" s="73">
        <f t="shared" si="1"/>
        <v>0</v>
      </c>
      <c r="EL11" s="73">
        <f t="shared" si="1"/>
        <v>0</v>
      </c>
      <c r="EM11" s="73">
        <f t="shared" si="1"/>
        <v>0</v>
      </c>
      <c r="EN11" s="73">
        <f t="shared" si="1"/>
        <v>0</v>
      </c>
      <c r="EO11" s="73">
        <f t="shared" si="1"/>
        <v>0</v>
      </c>
      <c r="EP11" s="73">
        <f t="shared" si="1"/>
        <v>0</v>
      </c>
      <c r="EQ11" s="73">
        <f t="shared" si="1"/>
        <v>0</v>
      </c>
      <c r="ER11" s="73">
        <f t="shared" si="1"/>
        <v>0</v>
      </c>
      <c r="ES11" s="73">
        <f t="shared" si="1"/>
        <v>0</v>
      </c>
      <c r="ET11" s="73">
        <f t="shared" si="1"/>
        <v>0</v>
      </c>
    </row>
    <row r="12">
      <c r="B12" s="64"/>
      <c r="C12" s="65"/>
      <c r="D12" s="66"/>
      <c r="E12" s="67"/>
      <c r="F12" s="68"/>
      <c r="G12" s="69"/>
      <c r="H12" s="68"/>
      <c r="I12" s="70"/>
      <c r="J12" s="68"/>
      <c r="K12" s="69"/>
      <c r="L12" s="68"/>
      <c r="M12" s="68"/>
      <c r="N12" s="71"/>
      <c r="O12" s="68"/>
      <c r="P12" s="72"/>
      <c r="Q12" s="47"/>
      <c r="R12" s="65" t="str">
        <f t="shared" si="2"/>
        <v/>
      </c>
      <c r="S12" s="73">
        <f t="shared" si="3"/>
        <v>0</v>
      </c>
      <c r="T12" s="73">
        <f t="shared" ref="T12:ET12" si="4">IF(S12&lt;1,0,S12+(S12*($I12/12))-($K12/12))</f>
        <v>0</v>
      </c>
      <c r="U12" s="73">
        <f t="shared" si="4"/>
        <v>0</v>
      </c>
      <c r="V12" s="73">
        <f t="shared" si="4"/>
        <v>0</v>
      </c>
      <c r="W12" s="73">
        <f t="shared" si="4"/>
        <v>0</v>
      </c>
      <c r="X12" s="73">
        <f t="shared" si="4"/>
        <v>0</v>
      </c>
      <c r="Y12" s="73">
        <f t="shared" si="4"/>
        <v>0</v>
      </c>
      <c r="Z12" s="73">
        <f t="shared" si="4"/>
        <v>0</v>
      </c>
      <c r="AA12" s="73">
        <f t="shared" si="4"/>
        <v>0</v>
      </c>
      <c r="AB12" s="73">
        <f t="shared" si="4"/>
        <v>0</v>
      </c>
      <c r="AC12" s="73">
        <f t="shared" si="4"/>
        <v>0</v>
      </c>
      <c r="AD12" s="73">
        <f t="shared" si="4"/>
        <v>0</v>
      </c>
      <c r="AE12" s="73">
        <f t="shared" si="4"/>
        <v>0</v>
      </c>
      <c r="AF12" s="73">
        <f t="shared" si="4"/>
        <v>0</v>
      </c>
      <c r="AG12" s="73">
        <f t="shared" si="4"/>
        <v>0</v>
      </c>
      <c r="AH12" s="73">
        <f t="shared" si="4"/>
        <v>0</v>
      </c>
      <c r="AI12" s="73">
        <f t="shared" si="4"/>
        <v>0</v>
      </c>
      <c r="AJ12" s="73">
        <f t="shared" si="4"/>
        <v>0</v>
      </c>
      <c r="AK12" s="73">
        <f t="shared" si="4"/>
        <v>0</v>
      </c>
      <c r="AL12" s="73">
        <f t="shared" si="4"/>
        <v>0</v>
      </c>
      <c r="AM12" s="73">
        <f t="shared" si="4"/>
        <v>0</v>
      </c>
      <c r="AN12" s="73">
        <f t="shared" si="4"/>
        <v>0</v>
      </c>
      <c r="AO12" s="73">
        <f t="shared" si="4"/>
        <v>0</v>
      </c>
      <c r="AP12" s="73">
        <f t="shared" si="4"/>
        <v>0</v>
      </c>
      <c r="AQ12" s="73">
        <f t="shared" si="4"/>
        <v>0</v>
      </c>
      <c r="AR12" s="73">
        <f t="shared" si="4"/>
        <v>0</v>
      </c>
      <c r="AS12" s="73">
        <f t="shared" si="4"/>
        <v>0</v>
      </c>
      <c r="AT12" s="73">
        <f t="shared" si="4"/>
        <v>0</v>
      </c>
      <c r="AU12" s="73">
        <f t="shared" si="4"/>
        <v>0</v>
      </c>
      <c r="AV12" s="73">
        <f t="shared" si="4"/>
        <v>0</v>
      </c>
      <c r="AW12" s="73">
        <f t="shared" si="4"/>
        <v>0</v>
      </c>
      <c r="AX12" s="73">
        <f t="shared" si="4"/>
        <v>0</v>
      </c>
      <c r="AY12" s="73">
        <f t="shared" si="4"/>
        <v>0</v>
      </c>
      <c r="AZ12" s="73">
        <f t="shared" si="4"/>
        <v>0</v>
      </c>
      <c r="BA12" s="73">
        <f t="shared" si="4"/>
        <v>0</v>
      </c>
      <c r="BB12" s="73">
        <f t="shared" si="4"/>
        <v>0</v>
      </c>
      <c r="BC12" s="73">
        <f t="shared" si="4"/>
        <v>0</v>
      </c>
      <c r="BD12" s="73">
        <f t="shared" si="4"/>
        <v>0</v>
      </c>
      <c r="BE12" s="73">
        <f t="shared" si="4"/>
        <v>0</v>
      </c>
      <c r="BF12" s="73">
        <f t="shared" si="4"/>
        <v>0</v>
      </c>
      <c r="BG12" s="73">
        <f t="shared" si="4"/>
        <v>0</v>
      </c>
      <c r="BH12" s="73">
        <f t="shared" si="4"/>
        <v>0</v>
      </c>
      <c r="BI12" s="73">
        <f t="shared" si="4"/>
        <v>0</v>
      </c>
      <c r="BJ12" s="73">
        <f t="shared" si="4"/>
        <v>0</v>
      </c>
      <c r="BK12" s="73">
        <f t="shared" si="4"/>
        <v>0</v>
      </c>
      <c r="BL12" s="73">
        <f t="shared" si="4"/>
        <v>0</v>
      </c>
      <c r="BM12" s="73">
        <f t="shared" si="4"/>
        <v>0</v>
      </c>
      <c r="BN12" s="73">
        <f t="shared" si="4"/>
        <v>0</v>
      </c>
      <c r="BO12" s="73">
        <f t="shared" si="4"/>
        <v>0</v>
      </c>
      <c r="BP12" s="73">
        <f t="shared" si="4"/>
        <v>0</v>
      </c>
      <c r="BQ12" s="73">
        <f t="shared" si="4"/>
        <v>0</v>
      </c>
      <c r="BR12" s="73">
        <f t="shared" si="4"/>
        <v>0</v>
      </c>
      <c r="BS12" s="73">
        <f t="shared" si="4"/>
        <v>0</v>
      </c>
      <c r="BT12" s="73">
        <f t="shared" si="4"/>
        <v>0</v>
      </c>
      <c r="BU12" s="73">
        <f t="shared" si="4"/>
        <v>0</v>
      </c>
      <c r="BV12" s="73">
        <f t="shared" si="4"/>
        <v>0</v>
      </c>
      <c r="BW12" s="73">
        <f t="shared" si="4"/>
        <v>0</v>
      </c>
      <c r="BX12" s="73">
        <f t="shared" si="4"/>
        <v>0</v>
      </c>
      <c r="BY12" s="73">
        <f t="shared" si="4"/>
        <v>0</v>
      </c>
      <c r="BZ12" s="73">
        <f t="shared" si="4"/>
        <v>0</v>
      </c>
      <c r="CA12" s="73">
        <f t="shared" si="4"/>
        <v>0</v>
      </c>
      <c r="CB12" s="73">
        <f t="shared" si="4"/>
        <v>0</v>
      </c>
      <c r="CC12" s="73">
        <f t="shared" si="4"/>
        <v>0</v>
      </c>
      <c r="CD12" s="73">
        <f t="shared" si="4"/>
        <v>0</v>
      </c>
      <c r="CE12" s="73">
        <f t="shared" si="4"/>
        <v>0</v>
      </c>
      <c r="CF12" s="73">
        <f t="shared" si="4"/>
        <v>0</v>
      </c>
      <c r="CG12" s="73">
        <f t="shared" si="4"/>
        <v>0</v>
      </c>
      <c r="CH12" s="73">
        <f t="shared" si="4"/>
        <v>0</v>
      </c>
      <c r="CI12" s="73">
        <f t="shared" si="4"/>
        <v>0</v>
      </c>
      <c r="CJ12" s="73">
        <f t="shared" si="4"/>
        <v>0</v>
      </c>
      <c r="CK12" s="73">
        <f t="shared" si="4"/>
        <v>0</v>
      </c>
      <c r="CL12" s="73">
        <f t="shared" si="4"/>
        <v>0</v>
      </c>
      <c r="CM12" s="73">
        <f t="shared" si="4"/>
        <v>0</v>
      </c>
      <c r="CN12" s="73">
        <f t="shared" si="4"/>
        <v>0</v>
      </c>
      <c r="CO12" s="73">
        <f t="shared" si="4"/>
        <v>0</v>
      </c>
      <c r="CP12" s="73">
        <f t="shared" si="4"/>
        <v>0</v>
      </c>
      <c r="CQ12" s="73">
        <f t="shared" si="4"/>
        <v>0</v>
      </c>
      <c r="CR12" s="73">
        <f t="shared" si="4"/>
        <v>0</v>
      </c>
      <c r="CS12" s="73">
        <f t="shared" si="4"/>
        <v>0</v>
      </c>
      <c r="CT12" s="73">
        <f t="shared" si="4"/>
        <v>0</v>
      </c>
      <c r="CU12" s="73">
        <f t="shared" si="4"/>
        <v>0</v>
      </c>
      <c r="CV12" s="73">
        <f t="shared" si="4"/>
        <v>0</v>
      </c>
      <c r="CW12" s="73">
        <f t="shared" si="4"/>
        <v>0</v>
      </c>
      <c r="CX12" s="73">
        <f t="shared" si="4"/>
        <v>0</v>
      </c>
      <c r="CY12" s="73">
        <f t="shared" si="4"/>
        <v>0</v>
      </c>
      <c r="CZ12" s="73">
        <f t="shared" si="4"/>
        <v>0</v>
      </c>
      <c r="DA12" s="73">
        <f t="shared" si="4"/>
        <v>0</v>
      </c>
      <c r="DB12" s="73">
        <f t="shared" si="4"/>
        <v>0</v>
      </c>
      <c r="DC12" s="73">
        <f t="shared" si="4"/>
        <v>0</v>
      </c>
      <c r="DD12" s="73">
        <f t="shared" si="4"/>
        <v>0</v>
      </c>
      <c r="DE12" s="73">
        <f t="shared" si="4"/>
        <v>0</v>
      </c>
      <c r="DF12" s="73">
        <f t="shared" si="4"/>
        <v>0</v>
      </c>
      <c r="DG12" s="73">
        <f t="shared" si="4"/>
        <v>0</v>
      </c>
      <c r="DH12" s="73">
        <f t="shared" si="4"/>
        <v>0</v>
      </c>
      <c r="DI12" s="73">
        <f t="shared" si="4"/>
        <v>0</v>
      </c>
      <c r="DJ12" s="73">
        <f t="shared" si="4"/>
        <v>0</v>
      </c>
      <c r="DK12" s="73">
        <f t="shared" si="4"/>
        <v>0</v>
      </c>
      <c r="DL12" s="73">
        <f t="shared" si="4"/>
        <v>0</v>
      </c>
      <c r="DM12" s="73">
        <f t="shared" si="4"/>
        <v>0</v>
      </c>
      <c r="DN12" s="73">
        <f t="shared" si="4"/>
        <v>0</v>
      </c>
      <c r="DO12" s="73">
        <f t="shared" si="4"/>
        <v>0</v>
      </c>
      <c r="DP12" s="73">
        <f t="shared" si="4"/>
        <v>0</v>
      </c>
      <c r="DQ12" s="73">
        <f t="shared" si="4"/>
        <v>0</v>
      </c>
      <c r="DR12" s="73">
        <f t="shared" si="4"/>
        <v>0</v>
      </c>
      <c r="DS12" s="73">
        <f t="shared" si="4"/>
        <v>0</v>
      </c>
      <c r="DT12" s="73">
        <f t="shared" si="4"/>
        <v>0</v>
      </c>
      <c r="DU12" s="73">
        <f t="shared" si="4"/>
        <v>0</v>
      </c>
      <c r="DV12" s="73">
        <f t="shared" si="4"/>
        <v>0</v>
      </c>
      <c r="DW12" s="73">
        <f t="shared" si="4"/>
        <v>0</v>
      </c>
      <c r="DX12" s="73">
        <f t="shared" si="4"/>
        <v>0</v>
      </c>
      <c r="DY12" s="73">
        <f t="shared" si="4"/>
        <v>0</v>
      </c>
      <c r="DZ12" s="73">
        <f t="shared" si="4"/>
        <v>0</v>
      </c>
      <c r="EA12" s="73">
        <f t="shared" si="4"/>
        <v>0</v>
      </c>
      <c r="EB12" s="73">
        <f t="shared" si="4"/>
        <v>0</v>
      </c>
      <c r="EC12" s="73">
        <f t="shared" si="4"/>
        <v>0</v>
      </c>
      <c r="ED12" s="73">
        <f t="shared" si="4"/>
        <v>0</v>
      </c>
      <c r="EE12" s="73">
        <f t="shared" si="4"/>
        <v>0</v>
      </c>
      <c r="EF12" s="73">
        <f t="shared" si="4"/>
        <v>0</v>
      </c>
      <c r="EG12" s="73">
        <f t="shared" si="4"/>
        <v>0</v>
      </c>
      <c r="EH12" s="73">
        <f t="shared" si="4"/>
        <v>0</v>
      </c>
      <c r="EI12" s="73">
        <f t="shared" si="4"/>
        <v>0</v>
      </c>
      <c r="EJ12" s="73">
        <f t="shared" si="4"/>
        <v>0</v>
      </c>
      <c r="EK12" s="73">
        <f t="shared" si="4"/>
        <v>0</v>
      </c>
      <c r="EL12" s="73">
        <f t="shared" si="4"/>
        <v>0</v>
      </c>
      <c r="EM12" s="73">
        <f t="shared" si="4"/>
        <v>0</v>
      </c>
      <c r="EN12" s="73">
        <f t="shared" si="4"/>
        <v>0</v>
      </c>
      <c r="EO12" s="73">
        <f t="shared" si="4"/>
        <v>0</v>
      </c>
      <c r="EP12" s="73">
        <f t="shared" si="4"/>
        <v>0</v>
      </c>
      <c r="EQ12" s="73">
        <f t="shared" si="4"/>
        <v>0</v>
      </c>
      <c r="ER12" s="73">
        <f t="shared" si="4"/>
        <v>0</v>
      </c>
      <c r="ES12" s="73">
        <f t="shared" si="4"/>
        <v>0</v>
      </c>
      <c r="ET12" s="73">
        <f t="shared" si="4"/>
        <v>0</v>
      </c>
    </row>
    <row r="13">
      <c r="B13" s="64"/>
      <c r="C13" s="65"/>
      <c r="D13" s="66"/>
      <c r="E13" s="67"/>
      <c r="F13" s="68"/>
      <c r="G13" s="69"/>
      <c r="H13" s="68"/>
      <c r="I13" s="70"/>
      <c r="J13" s="68"/>
      <c r="K13" s="69"/>
      <c r="L13" s="68"/>
      <c r="M13" s="68"/>
      <c r="N13" s="71"/>
      <c r="O13" s="68"/>
      <c r="P13" s="72"/>
      <c r="Q13" s="47"/>
      <c r="R13" s="65" t="str">
        <f t="shared" si="2"/>
        <v/>
      </c>
      <c r="S13" s="73">
        <f t="shared" si="3"/>
        <v>0</v>
      </c>
      <c r="T13" s="73">
        <f t="shared" ref="T13:ET13" si="5">IF(S13&lt;1,0,S13+(S13*($I13/12))-($K13/12))</f>
        <v>0</v>
      </c>
      <c r="U13" s="73">
        <f t="shared" si="5"/>
        <v>0</v>
      </c>
      <c r="V13" s="73">
        <f t="shared" si="5"/>
        <v>0</v>
      </c>
      <c r="W13" s="73">
        <f t="shared" si="5"/>
        <v>0</v>
      </c>
      <c r="X13" s="73">
        <f t="shared" si="5"/>
        <v>0</v>
      </c>
      <c r="Y13" s="73">
        <f t="shared" si="5"/>
        <v>0</v>
      </c>
      <c r="Z13" s="73">
        <f t="shared" si="5"/>
        <v>0</v>
      </c>
      <c r="AA13" s="73">
        <f t="shared" si="5"/>
        <v>0</v>
      </c>
      <c r="AB13" s="73">
        <f t="shared" si="5"/>
        <v>0</v>
      </c>
      <c r="AC13" s="73">
        <f t="shared" si="5"/>
        <v>0</v>
      </c>
      <c r="AD13" s="73">
        <f t="shared" si="5"/>
        <v>0</v>
      </c>
      <c r="AE13" s="73">
        <f t="shared" si="5"/>
        <v>0</v>
      </c>
      <c r="AF13" s="73">
        <f t="shared" si="5"/>
        <v>0</v>
      </c>
      <c r="AG13" s="73">
        <f t="shared" si="5"/>
        <v>0</v>
      </c>
      <c r="AH13" s="73">
        <f t="shared" si="5"/>
        <v>0</v>
      </c>
      <c r="AI13" s="73">
        <f t="shared" si="5"/>
        <v>0</v>
      </c>
      <c r="AJ13" s="73">
        <f t="shared" si="5"/>
        <v>0</v>
      </c>
      <c r="AK13" s="73">
        <f t="shared" si="5"/>
        <v>0</v>
      </c>
      <c r="AL13" s="73">
        <f t="shared" si="5"/>
        <v>0</v>
      </c>
      <c r="AM13" s="73">
        <f t="shared" si="5"/>
        <v>0</v>
      </c>
      <c r="AN13" s="73">
        <f t="shared" si="5"/>
        <v>0</v>
      </c>
      <c r="AO13" s="73">
        <f t="shared" si="5"/>
        <v>0</v>
      </c>
      <c r="AP13" s="73">
        <f t="shared" si="5"/>
        <v>0</v>
      </c>
      <c r="AQ13" s="73">
        <f t="shared" si="5"/>
        <v>0</v>
      </c>
      <c r="AR13" s="73">
        <f t="shared" si="5"/>
        <v>0</v>
      </c>
      <c r="AS13" s="73">
        <f t="shared" si="5"/>
        <v>0</v>
      </c>
      <c r="AT13" s="73">
        <f t="shared" si="5"/>
        <v>0</v>
      </c>
      <c r="AU13" s="73">
        <f t="shared" si="5"/>
        <v>0</v>
      </c>
      <c r="AV13" s="73">
        <f t="shared" si="5"/>
        <v>0</v>
      </c>
      <c r="AW13" s="73">
        <f t="shared" si="5"/>
        <v>0</v>
      </c>
      <c r="AX13" s="73">
        <f t="shared" si="5"/>
        <v>0</v>
      </c>
      <c r="AY13" s="73">
        <f t="shared" si="5"/>
        <v>0</v>
      </c>
      <c r="AZ13" s="73">
        <f t="shared" si="5"/>
        <v>0</v>
      </c>
      <c r="BA13" s="73">
        <f t="shared" si="5"/>
        <v>0</v>
      </c>
      <c r="BB13" s="73">
        <f t="shared" si="5"/>
        <v>0</v>
      </c>
      <c r="BC13" s="73">
        <f t="shared" si="5"/>
        <v>0</v>
      </c>
      <c r="BD13" s="73">
        <f t="shared" si="5"/>
        <v>0</v>
      </c>
      <c r="BE13" s="73">
        <f t="shared" si="5"/>
        <v>0</v>
      </c>
      <c r="BF13" s="73">
        <f t="shared" si="5"/>
        <v>0</v>
      </c>
      <c r="BG13" s="73">
        <f t="shared" si="5"/>
        <v>0</v>
      </c>
      <c r="BH13" s="73">
        <f t="shared" si="5"/>
        <v>0</v>
      </c>
      <c r="BI13" s="73">
        <f t="shared" si="5"/>
        <v>0</v>
      </c>
      <c r="BJ13" s="73">
        <f t="shared" si="5"/>
        <v>0</v>
      </c>
      <c r="BK13" s="73">
        <f t="shared" si="5"/>
        <v>0</v>
      </c>
      <c r="BL13" s="73">
        <f t="shared" si="5"/>
        <v>0</v>
      </c>
      <c r="BM13" s="73">
        <f t="shared" si="5"/>
        <v>0</v>
      </c>
      <c r="BN13" s="73">
        <f t="shared" si="5"/>
        <v>0</v>
      </c>
      <c r="BO13" s="73">
        <f t="shared" si="5"/>
        <v>0</v>
      </c>
      <c r="BP13" s="73">
        <f t="shared" si="5"/>
        <v>0</v>
      </c>
      <c r="BQ13" s="73">
        <f t="shared" si="5"/>
        <v>0</v>
      </c>
      <c r="BR13" s="73">
        <f t="shared" si="5"/>
        <v>0</v>
      </c>
      <c r="BS13" s="73">
        <f t="shared" si="5"/>
        <v>0</v>
      </c>
      <c r="BT13" s="73">
        <f t="shared" si="5"/>
        <v>0</v>
      </c>
      <c r="BU13" s="73">
        <f t="shared" si="5"/>
        <v>0</v>
      </c>
      <c r="BV13" s="73">
        <f t="shared" si="5"/>
        <v>0</v>
      </c>
      <c r="BW13" s="73">
        <f t="shared" si="5"/>
        <v>0</v>
      </c>
      <c r="BX13" s="73">
        <f t="shared" si="5"/>
        <v>0</v>
      </c>
      <c r="BY13" s="73">
        <f t="shared" si="5"/>
        <v>0</v>
      </c>
      <c r="BZ13" s="73">
        <f t="shared" si="5"/>
        <v>0</v>
      </c>
      <c r="CA13" s="73">
        <f t="shared" si="5"/>
        <v>0</v>
      </c>
      <c r="CB13" s="73">
        <f t="shared" si="5"/>
        <v>0</v>
      </c>
      <c r="CC13" s="73">
        <f t="shared" si="5"/>
        <v>0</v>
      </c>
      <c r="CD13" s="73">
        <f t="shared" si="5"/>
        <v>0</v>
      </c>
      <c r="CE13" s="73">
        <f t="shared" si="5"/>
        <v>0</v>
      </c>
      <c r="CF13" s="73">
        <f t="shared" si="5"/>
        <v>0</v>
      </c>
      <c r="CG13" s="73">
        <f t="shared" si="5"/>
        <v>0</v>
      </c>
      <c r="CH13" s="73">
        <f t="shared" si="5"/>
        <v>0</v>
      </c>
      <c r="CI13" s="73">
        <f t="shared" si="5"/>
        <v>0</v>
      </c>
      <c r="CJ13" s="73">
        <f t="shared" si="5"/>
        <v>0</v>
      </c>
      <c r="CK13" s="73">
        <f t="shared" si="5"/>
        <v>0</v>
      </c>
      <c r="CL13" s="73">
        <f t="shared" si="5"/>
        <v>0</v>
      </c>
      <c r="CM13" s="73">
        <f t="shared" si="5"/>
        <v>0</v>
      </c>
      <c r="CN13" s="73">
        <f t="shared" si="5"/>
        <v>0</v>
      </c>
      <c r="CO13" s="73">
        <f t="shared" si="5"/>
        <v>0</v>
      </c>
      <c r="CP13" s="73">
        <f t="shared" si="5"/>
        <v>0</v>
      </c>
      <c r="CQ13" s="73">
        <f t="shared" si="5"/>
        <v>0</v>
      </c>
      <c r="CR13" s="73">
        <f t="shared" si="5"/>
        <v>0</v>
      </c>
      <c r="CS13" s="73">
        <f t="shared" si="5"/>
        <v>0</v>
      </c>
      <c r="CT13" s="73">
        <f t="shared" si="5"/>
        <v>0</v>
      </c>
      <c r="CU13" s="73">
        <f t="shared" si="5"/>
        <v>0</v>
      </c>
      <c r="CV13" s="73">
        <f t="shared" si="5"/>
        <v>0</v>
      </c>
      <c r="CW13" s="73">
        <f t="shared" si="5"/>
        <v>0</v>
      </c>
      <c r="CX13" s="73">
        <f t="shared" si="5"/>
        <v>0</v>
      </c>
      <c r="CY13" s="73">
        <f t="shared" si="5"/>
        <v>0</v>
      </c>
      <c r="CZ13" s="73">
        <f t="shared" si="5"/>
        <v>0</v>
      </c>
      <c r="DA13" s="73">
        <f t="shared" si="5"/>
        <v>0</v>
      </c>
      <c r="DB13" s="73">
        <f t="shared" si="5"/>
        <v>0</v>
      </c>
      <c r="DC13" s="73">
        <f t="shared" si="5"/>
        <v>0</v>
      </c>
      <c r="DD13" s="73">
        <f t="shared" si="5"/>
        <v>0</v>
      </c>
      <c r="DE13" s="73">
        <f t="shared" si="5"/>
        <v>0</v>
      </c>
      <c r="DF13" s="73">
        <f t="shared" si="5"/>
        <v>0</v>
      </c>
      <c r="DG13" s="73">
        <f t="shared" si="5"/>
        <v>0</v>
      </c>
      <c r="DH13" s="73">
        <f t="shared" si="5"/>
        <v>0</v>
      </c>
      <c r="DI13" s="73">
        <f t="shared" si="5"/>
        <v>0</v>
      </c>
      <c r="DJ13" s="73">
        <f t="shared" si="5"/>
        <v>0</v>
      </c>
      <c r="DK13" s="73">
        <f t="shared" si="5"/>
        <v>0</v>
      </c>
      <c r="DL13" s="73">
        <f t="shared" si="5"/>
        <v>0</v>
      </c>
      <c r="DM13" s="73">
        <f t="shared" si="5"/>
        <v>0</v>
      </c>
      <c r="DN13" s="73">
        <f t="shared" si="5"/>
        <v>0</v>
      </c>
      <c r="DO13" s="73">
        <f t="shared" si="5"/>
        <v>0</v>
      </c>
      <c r="DP13" s="73">
        <f t="shared" si="5"/>
        <v>0</v>
      </c>
      <c r="DQ13" s="73">
        <f t="shared" si="5"/>
        <v>0</v>
      </c>
      <c r="DR13" s="73">
        <f t="shared" si="5"/>
        <v>0</v>
      </c>
      <c r="DS13" s="73">
        <f t="shared" si="5"/>
        <v>0</v>
      </c>
      <c r="DT13" s="73">
        <f t="shared" si="5"/>
        <v>0</v>
      </c>
      <c r="DU13" s="73">
        <f t="shared" si="5"/>
        <v>0</v>
      </c>
      <c r="DV13" s="73">
        <f t="shared" si="5"/>
        <v>0</v>
      </c>
      <c r="DW13" s="73">
        <f t="shared" si="5"/>
        <v>0</v>
      </c>
      <c r="DX13" s="73">
        <f t="shared" si="5"/>
        <v>0</v>
      </c>
      <c r="DY13" s="73">
        <f t="shared" si="5"/>
        <v>0</v>
      </c>
      <c r="DZ13" s="73">
        <f t="shared" si="5"/>
        <v>0</v>
      </c>
      <c r="EA13" s="73">
        <f t="shared" si="5"/>
        <v>0</v>
      </c>
      <c r="EB13" s="73">
        <f t="shared" si="5"/>
        <v>0</v>
      </c>
      <c r="EC13" s="73">
        <f t="shared" si="5"/>
        <v>0</v>
      </c>
      <c r="ED13" s="73">
        <f t="shared" si="5"/>
        <v>0</v>
      </c>
      <c r="EE13" s="73">
        <f t="shared" si="5"/>
        <v>0</v>
      </c>
      <c r="EF13" s="73">
        <f t="shared" si="5"/>
        <v>0</v>
      </c>
      <c r="EG13" s="73">
        <f t="shared" si="5"/>
        <v>0</v>
      </c>
      <c r="EH13" s="73">
        <f t="shared" si="5"/>
        <v>0</v>
      </c>
      <c r="EI13" s="73">
        <f t="shared" si="5"/>
        <v>0</v>
      </c>
      <c r="EJ13" s="73">
        <f t="shared" si="5"/>
        <v>0</v>
      </c>
      <c r="EK13" s="73">
        <f t="shared" si="5"/>
        <v>0</v>
      </c>
      <c r="EL13" s="73">
        <f t="shared" si="5"/>
        <v>0</v>
      </c>
      <c r="EM13" s="73">
        <f t="shared" si="5"/>
        <v>0</v>
      </c>
      <c r="EN13" s="73">
        <f t="shared" si="5"/>
        <v>0</v>
      </c>
      <c r="EO13" s="73">
        <f t="shared" si="5"/>
        <v>0</v>
      </c>
      <c r="EP13" s="73">
        <f t="shared" si="5"/>
        <v>0</v>
      </c>
      <c r="EQ13" s="73">
        <f t="shared" si="5"/>
        <v>0</v>
      </c>
      <c r="ER13" s="73">
        <f t="shared" si="5"/>
        <v>0</v>
      </c>
      <c r="ES13" s="73">
        <f t="shared" si="5"/>
        <v>0</v>
      </c>
      <c r="ET13" s="73">
        <f t="shared" si="5"/>
        <v>0</v>
      </c>
    </row>
    <row r="14">
      <c r="B14" s="64"/>
      <c r="C14" s="65"/>
      <c r="D14" s="66"/>
      <c r="E14" s="67"/>
      <c r="F14" s="68"/>
      <c r="G14" s="69"/>
      <c r="H14" s="68"/>
      <c r="I14" s="70"/>
      <c r="J14" s="68"/>
      <c r="K14" s="69"/>
      <c r="L14" s="68"/>
      <c r="M14" s="68"/>
      <c r="N14" s="71"/>
      <c r="O14" s="68"/>
      <c r="P14" s="72"/>
      <c r="Q14" s="47"/>
      <c r="R14" s="65" t="str">
        <f t="shared" si="2"/>
        <v/>
      </c>
      <c r="S14" s="73">
        <f t="shared" si="3"/>
        <v>0</v>
      </c>
      <c r="T14" s="73">
        <f t="shared" ref="T14:ET14" si="6">IF(S14&lt;1,0,S14+(S14*($I14/12))-($K14/12))</f>
        <v>0</v>
      </c>
      <c r="U14" s="73">
        <f t="shared" si="6"/>
        <v>0</v>
      </c>
      <c r="V14" s="73">
        <f t="shared" si="6"/>
        <v>0</v>
      </c>
      <c r="W14" s="73">
        <f t="shared" si="6"/>
        <v>0</v>
      </c>
      <c r="X14" s="73">
        <f t="shared" si="6"/>
        <v>0</v>
      </c>
      <c r="Y14" s="73">
        <f t="shared" si="6"/>
        <v>0</v>
      </c>
      <c r="Z14" s="73">
        <f t="shared" si="6"/>
        <v>0</v>
      </c>
      <c r="AA14" s="73">
        <f t="shared" si="6"/>
        <v>0</v>
      </c>
      <c r="AB14" s="73">
        <f t="shared" si="6"/>
        <v>0</v>
      </c>
      <c r="AC14" s="73">
        <f t="shared" si="6"/>
        <v>0</v>
      </c>
      <c r="AD14" s="73">
        <f t="shared" si="6"/>
        <v>0</v>
      </c>
      <c r="AE14" s="73">
        <f t="shared" si="6"/>
        <v>0</v>
      </c>
      <c r="AF14" s="73">
        <f t="shared" si="6"/>
        <v>0</v>
      </c>
      <c r="AG14" s="73">
        <f t="shared" si="6"/>
        <v>0</v>
      </c>
      <c r="AH14" s="73">
        <f t="shared" si="6"/>
        <v>0</v>
      </c>
      <c r="AI14" s="73">
        <f t="shared" si="6"/>
        <v>0</v>
      </c>
      <c r="AJ14" s="73">
        <f t="shared" si="6"/>
        <v>0</v>
      </c>
      <c r="AK14" s="73">
        <f t="shared" si="6"/>
        <v>0</v>
      </c>
      <c r="AL14" s="73">
        <f t="shared" si="6"/>
        <v>0</v>
      </c>
      <c r="AM14" s="73">
        <f t="shared" si="6"/>
        <v>0</v>
      </c>
      <c r="AN14" s="73">
        <f t="shared" si="6"/>
        <v>0</v>
      </c>
      <c r="AO14" s="73">
        <f t="shared" si="6"/>
        <v>0</v>
      </c>
      <c r="AP14" s="73">
        <f t="shared" si="6"/>
        <v>0</v>
      </c>
      <c r="AQ14" s="73">
        <f t="shared" si="6"/>
        <v>0</v>
      </c>
      <c r="AR14" s="73">
        <f t="shared" si="6"/>
        <v>0</v>
      </c>
      <c r="AS14" s="73">
        <f t="shared" si="6"/>
        <v>0</v>
      </c>
      <c r="AT14" s="73">
        <f t="shared" si="6"/>
        <v>0</v>
      </c>
      <c r="AU14" s="73">
        <f t="shared" si="6"/>
        <v>0</v>
      </c>
      <c r="AV14" s="73">
        <f t="shared" si="6"/>
        <v>0</v>
      </c>
      <c r="AW14" s="73">
        <f t="shared" si="6"/>
        <v>0</v>
      </c>
      <c r="AX14" s="73">
        <f t="shared" si="6"/>
        <v>0</v>
      </c>
      <c r="AY14" s="73">
        <f t="shared" si="6"/>
        <v>0</v>
      </c>
      <c r="AZ14" s="73">
        <f t="shared" si="6"/>
        <v>0</v>
      </c>
      <c r="BA14" s="73">
        <f t="shared" si="6"/>
        <v>0</v>
      </c>
      <c r="BB14" s="73">
        <f t="shared" si="6"/>
        <v>0</v>
      </c>
      <c r="BC14" s="73">
        <f t="shared" si="6"/>
        <v>0</v>
      </c>
      <c r="BD14" s="73">
        <f t="shared" si="6"/>
        <v>0</v>
      </c>
      <c r="BE14" s="73">
        <f t="shared" si="6"/>
        <v>0</v>
      </c>
      <c r="BF14" s="73">
        <f t="shared" si="6"/>
        <v>0</v>
      </c>
      <c r="BG14" s="73">
        <f t="shared" si="6"/>
        <v>0</v>
      </c>
      <c r="BH14" s="73">
        <f t="shared" si="6"/>
        <v>0</v>
      </c>
      <c r="BI14" s="73">
        <f t="shared" si="6"/>
        <v>0</v>
      </c>
      <c r="BJ14" s="73">
        <f t="shared" si="6"/>
        <v>0</v>
      </c>
      <c r="BK14" s="73">
        <f t="shared" si="6"/>
        <v>0</v>
      </c>
      <c r="BL14" s="73">
        <f t="shared" si="6"/>
        <v>0</v>
      </c>
      <c r="BM14" s="73">
        <f t="shared" si="6"/>
        <v>0</v>
      </c>
      <c r="BN14" s="73">
        <f t="shared" si="6"/>
        <v>0</v>
      </c>
      <c r="BO14" s="73">
        <f t="shared" si="6"/>
        <v>0</v>
      </c>
      <c r="BP14" s="73">
        <f t="shared" si="6"/>
        <v>0</v>
      </c>
      <c r="BQ14" s="73">
        <f t="shared" si="6"/>
        <v>0</v>
      </c>
      <c r="BR14" s="73">
        <f t="shared" si="6"/>
        <v>0</v>
      </c>
      <c r="BS14" s="73">
        <f t="shared" si="6"/>
        <v>0</v>
      </c>
      <c r="BT14" s="73">
        <f t="shared" si="6"/>
        <v>0</v>
      </c>
      <c r="BU14" s="73">
        <f t="shared" si="6"/>
        <v>0</v>
      </c>
      <c r="BV14" s="73">
        <f t="shared" si="6"/>
        <v>0</v>
      </c>
      <c r="BW14" s="73">
        <f t="shared" si="6"/>
        <v>0</v>
      </c>
      <c r="BX14" s="73">
        <f t="shared" si="6"/>
        <v>0</v>
      </c>
      <c r="BY14" s="73">
        <f t="shared" si="6"/>
        <v>0</v>
      </c>
      <c r="BZ14" s="73">
        <f t="shared" si="6"/>
        <v>0</v>
      </c>
      <c r="CA14" s="73">
        <f t="shared" si="6"/>
        <v>0</v>
      </c>
      <c r="CB14" s="73">
        <f t="shared" si="6"/>
        <v>0</v>
      </c>
      <c r="CC14" s="73">
        <f t="shared" si="6"/>
        <v>0</v>
      </c>
      <c r="CD14" s="73">
        <f t="shared" si="6"/>
        <v>0</v>
      </c>
      <c r="CE14" s="73">
        <f t="shared" si="6"/>
        <v>0</v>
      </c>
      <c r="CF14" s="73">
        <f t="shared" si="6"/>
        <v>0</v>
      </c>
      <c r="CG14" s="73">
        <f t="shared" si="6"/>
        <v>0</v>
      </c>
      <c r="CH14" s="73">
        <f t="shared" si="6"/>
        <v>0</v>
      </c>
      <c r="CI14" s="73">
        <f t="shared" si="6"/>
        <v>0</v>
      </c>
      <c r="CJ14" s="73">
        <f t="shared" si="6"/>
        <v>0</v>
      </c>
      <c r="CK14" s="73">
        <f t="shared" si="6"/>
        <v>0</v>
      </c>
      <c r="CL14" s="73">
        <f t="shared" si="6"/>
        <v>0</v>
      </c>
      <c r="CM14" s="73">
        <f t="shared" si="6"/>
        <v>0</v>
      </c>
      <c r="CN14" s="73">
        <f t="shared" si="6"/>
        <v>0</v>
      </c>
      <c r="CO14" s="73">
        <f t="shared" si="6"/>
        <v>0</v>
      </c>
      <c r="CP14" s="73">
        <f t="shared" si="6"/>
        <v>0</v>
      </c>
      <c r="CQ14" s="73">
        <f t="shared" si="6"/>
        <v>0</v>
      </c>
      <c r="CR14" s="73">
        <f t="shared" si="6"/>
        <v>0</v>
      </c>
      <c r="CS14" s="73">
        <f t="shared" si="6"/>
        <v>0</v>
      </c>
      <c r="CT14" s="73">
        <f t="shared" si="6"/>
        <v>0</v>
      </c>
      <c r="CU14" s="73">
        <f t="shared" si="6"/>
        <v>0</v>
      </c>
      <c r="CV14" s="73">
        <f t="shared" si="6"/>
        <v>0</v>
      </c>
      <c r="CW14" s="73">
        <f t="shared" si="6"/>
        <v>0</v>
      </c>
      <c r="CX14" s="73">
        <f t="shared" si="6"/>
        <v>0</v>
      </c>
      <c r="CY14" s="73">
        <f t="shared" si="6"/>
        <v>0</v>
      </c>
      <c r="CZ14" s="73">
        <f t="shared" si="6"/>
        <v>0</v>
      </c>
      <c r="DA14" s="73">
        <f t="shared" si="6"/>
        <v>0</v>
      </c>
      <c r="DB14" s="73">
        <f t="shared" si="6"/>
        <v>0</v>
      </c>
      <c r="DC14" s="73">
        <f t="shared" si="6"/>
        <v>0</v>
      </c>
      <c r="DD14" s="73">
        <f t="shared" si="6"/>
        <v>0</v>
      </c>
      <c r="DE14" s="73">
        <f t="shared" si="6"/>
        <v>0</v>
      </c>
      <c r="DF14" s="73">
        <f t="shared" si="6"/>
        <v>0</v>
      </c>
      <c r="DG14" s="73">
        <f t="shared" si="6"/>
        <v>0</v>
      </c>
      <c r="DH14" s="73">
        <f t="shared" si="6"/>
        <v>0</v>
      </c>
      <c r="DI14" s="73">
        <f t="shared" si="6"/>
        <v>0</v>
      </c>
      <c r="DJ14" s="73">
        <f t="shared" si="6"/>
        <v>0</v>
      </c>
      <c r="DK14" s="73">
        <f t="shared" si="6"/>
        <v>0</v>
      </c>
      <c r="DL14" s="73">
        <f t="shared" si="6"/>
        <v>0</v>
      </c>
      <c r="DM14" s="73">
        <f t="shared" si="6"/>
        <v>0</v>
      </c>
      <c r="DN14" s="73">
        <f t="shared" si="6"/>
        <v>0</v>
      </c>
      <c r="DO14" s="73">
        <f t="shared" si="6"/>
        <v>0</v>
      </c>
      <c r="DP14" s="73">
        <f t="shared" si="6"/>
        <v>0</v>
      </c>
      <c r="DQ14" s="73">
        <f t="shared" si="6"/>
        <v>0</v>
      </c>
      <c r="DR14" s="73">
        <f t="shared" si="6"/>
        <v>0</v>
      </c>
      <c r="DS14" s="73">
        <f t="shared" si="6"/>
        <v>0</v>
      </c>
      <c r="DT14" s="73">
        <f t="shared" si="6"/>
        <v>0</v>
      </c>
      <c r="DU14" s="73">
        <f t="shared" si="6"/>
        <v>0</v>
      </c>
      <c r="DV14" s="73">
        <f t="shared" si="6"/>
        <v>0</v>
      </c>
      <c r="DW14" s="73">
        <f t="shared" si="6"/>
        <v>0</v>
      </c>
      <c r="DX14" s="73">
        <f t="shared" si="6"/>
        <v>0</v>
      </c>
      <c r="DY14" s="73">
        <f t="shared" si="6"/>
        <v>0</v>
      </c>
      <c r="DZ14" s="73">
        <f t="shared" si="6"/>
        <v>0</v>
      </c>
      <c r="EA14" s="73">
        <f t="shared" si="6"/>
        <v>0</v>
      </c>
      <c r="EB14" s="73">
        <f t="shared" si="6"/>
        <v>0</v>
      </c>
      <c r="EC14" s="73">
        <f t="shared" si="6"/>
        <v>0</v>
      </c>
      <c r="ED14" s="73">
        <f t="shared" si="6"/>
        <v>0</v>
      </c>
      <c r="EE14" s="73">
        <f t="shared" si="6"/>
        <v>0</v>
      </c>
      <c r="EF14" s="73">
        <f t="shared" si="6"/>
        <v>0</v>
      </c>
      <c r="EG14" s="73">
        <f t="shared" si="6"/>
        <v>0</v>
      </c>
      <c r="EH14" s="73">
        <f t="shared" si="6"/>
        <v>0</v>
      </c>
      <c r="EI14" s="73">
        <f t="shared" si="6"/>
        <v>0</v>
      </c>
      <c r="EJ14" s="73">
        <f t="shared" si="6"/>
        <v>0</v>
      </c>
      <c r="EK14" s="73">
        <f t="shared" si="6"/>
        <v>0</v>
      </c>
      <c r="EL14" s="73">
        <f t="shared" si="6"/>
        <v>0</v>
      </c>
      <c r="EM14" s="73">
        <f t="shared" si="6"/>
        <v>0</v>
      </c>
      <c r="EN14" s="73">
        <f t="shared" si="6"/>
        <v>0</v>
      </c>
      <c r="EO14" s="73">
        <f t="shared" si="6"/>
        <v>0</v>
      </c>
      <c r="EP14" s="73">
        <f t="shared" si="6"/>
        <v>0</v>
      </c>
      <c r="EQ14" s="73">
        <f t="shared" si="6"/>
        <v>0</v>
      </c>
      <c r="ER14" s="73">
        <f t="shared" si="6"/>
        <v>0</v>
      </c>
      <c r="ES14" s="73">
        <f t="shared" si="6"/>
        <v>0</v>
      </c>
      <c r="ET14" s="73">
        <f t="shared" si="6"/>
        <v>0</v>
      </c>
    </row>
    <row r="15">
      <c r="B15" s="64"/>
      <c r="C15" s="65"/>
      <c r="D15" s="66"/>
      <c r="E15" s="67"/>
      <c r="F15" s="68"/>
      <c r="G15" s="69"/>
      <c r="H15" s="68"/>
      <c r="I15" s="70"/>
      <c r="J15" s="68"/>
      <c r="K15" s="69"/>
      <c r="L15" s="68"/>
      <c r="M15" s="68"/>
      <c r="N15" s="71"/>
      <c r="O15" s="68"/>
      <c r="P15" s="72"/>
      <c r="Q15" s="47"/>
      <c r="R15" s="65" t="str">
        <f t="shared" si="2"/>
        <v/>
      </c>
      <c r="S15" s="73">
        <f t="shared" si="3"/>
        <v>0</v>
      </c>
      <c r="T15" s="73">
        <f t="shared" ref="T15:ET15" si="7">IF(S15&lt;1,0,S15+(S15*($I15/12))-($K15/12))</f>
        <v>0</v>
      </c>
      <c r="U15" s="73">
        <f t="shared" si="7"/>
        <v>0</v>
      </c>
      <c r="V15" s="73">
        <f t="shared" si="7"/>
        <v>0</v>
      </c>
      <c r="W15" s="73">
        <f t="shared" si="7"/>
        <v>0</v>
      </c>
      <c r="X15" s="73">
        <f t="shared" si="7"/>
        <v>0</v>
      </c>
      <c r="Y15" s="73">
        <f t="shared" si="7"/>
        <v>0</v>
      </c>
      <c r="Z15" s="73">
        <f t="shared" si="7"/>
        <v>0</v>
      </c>
      <c r="AA15" s="73">
        <f t="shared" si="7"/>
        <v>0</v>
      </c>
      <c r="AB15" s="73">
        <f t="shared" si="7"/>
        <v>0</v>
      </c>
      <c r="AC15" s="73">
        <f t="shared" si="7"/>
        <v>0</v>
      </c>
      <c r="AD15" s="73">
        <f t="shared" si="7"/>
        <v>0</v>
      </c>
      <c r="AE15" s="73">
        <f t="shared" si="7"/>
        <v>0</v>
      </c>
      <c r="AF15" s="73">
        <f t="shared" si="7"/>
        <v>0</v>
      </c>
      <c r="AG15" s="73">
        <f t="shared" si="7"/>
        <v>0</v>
      </c>
      <c r="AH15" s="73">
        <f t="shared" si="7"/>
        <v>0</v>
      </c>
      <c r="AI15" s="73">
        <f t="shared" si="7"/>
        <v>0</v>
      </c>
      <c r="AJ15" s="73">
        <f t="shared" si="7"/>
        <v>0</v>
      </c>
      <c r="AK15" s="73">
        <f t="shared" si="7"/>
        <v>0</v>
      </c>
      <c r="AL15" s="73">
        <f t="shared" si="7"/>
        <v>0</v>
      </c>
      <c r="AM15" s="73">
        <f t="shared" si="7"/>
        <v>0</v>
      </c>
      <c r="AN15" s="73">
        <f t="shared" si="7"/>
        <v>0</v>
      </c>
      <c r="AO15" s="73">
        <f t="shared" si="7"/>
        <v>0</v>
      </c>
      <c r="AP15" s="73">
        <f t="shared" si="7"/>
        <v>0</v>
      </c>
      <c r="AQ15" s="73">
        <f t="shared" si="7"/>
        <v>0</v>
      </c>
      <c r="AR15" s="73">
        <f t="shared" si="7"/>
        <v>0</v>
      </c>
      <c r="AS15" s="73">
        <f t="shared" si="7"/>
        <v>0</v>
      </c>
      <c r="AT15" s="73">
        <f t="shared" si="7"/>
        <v>0</v>
      </c>
      <c r="AU15" s="73">
        <f t="shared" si="7"/>
        <v>0</v>
      </c>
      <c r="AV15" s="73">
        <f t="shared" si="7"/>
        <v>0</v>
      </c>
      <c r="AW15" s="73">
        <f t="shared" si="7"/>
        <v>0</v>
      </c>
      <c r="AX15" s="73">
        <f t="shared" si="7"/>
        <v>0</v>
      </c>
      <c r="AY15" s="73">
        <f t="shared" si="7"/>
        <v>0</v>
      </c>
      <c r="AZ15" s="73">
        <f t="shared" si="7"/>
        <v>0</v>
      </c>
      <c r="BA15" s="73">
        <f t="shared" si="7"/>
        <v>0</v>
      </c>
      <c r="BB15" s="73">
        <f t="shared" si="7"/>
        <v>0</v>
      </c>
      <c r="BC15" s="73">
        <f t="shared" si="7"/>
        <v>0</v>
      </c>
      <c r="BD15" s="73">
        <f t="shared" si="7"/>
        <v>0</v>
      </c>
      <c r="BE15" s="73">
        <f t="shared" si="7"/>
        <v>0</v>
      </c>
      <c r="BF15" s="73">
        <f t="shared" si="7"/>
        <v>0</v>
      </c>
      <c r="BG15" s="73">
        <f t="shared" si="7"/>
        <v>0</v>
      </c>
      <c r="BH15" s="73">
        <f t="shared" si="7"/>
        <v>0</v>
      </c>
      <c r="BI15" s="73">
        <f t="shared" si="7"/>
        <v>0</v>
      </c>
      <c r="BJ15" s="73">
        <f t="shared" si="7"/>
        <v>0</v>
      </c>
      <c r="BK15" s="73">
        <f t="shared" si="7"/>
        <v>0</v>
      </c>
      <c r="BL15" s="73">
        <f t="shared" si="7"/>
        <v>0</v>
      </c>
      <c r="BM15" s="73">
        <f t="shared" si="7"/>
        <v>0</v>
      </c>
      <c r="BN15" s="73">
        <f t="shared" si="7"/>
        <v>0</v>
      </c>
      <c r="BO15" s="73">
        <f t="shared" si="7"/>
        <v>0</v>
      </c>
      <c r="BP15" s="73">
        <f t="shared" si="7"/>
        <v>0</v>
      </c>
      <c r="BQ15" s="73">
        <f t="shared" si="7"/>
        <v>0</v>
      </c>
      <c r="BR15" s="73">
        <f t="shared" si="7"/>
        <v>0</v>
      </c>
      <c r="BS15" s="73">
        <f t="shared" si="7"/>
        <v>0</v>
      </c>
      <c r="BT15" s="73">
        <f t="shared" si="7"/>
        <v>0</v>
      </c>
      <c r="BU15" s="73">
        <f t="shared" si="7"/>
        <v>0</v>
      </c>
      <c r="BV15" s="73">
        <f t="shared" si="7"/>
        <v>0</v>
      </c>
      <c r="BW15" s="73">
        <f t="shared" si="7"/>
        <v>0</v>
      </c>
      <c r="BX15" s="73">
        <f t="shared" si="7"/>
        <v>0</v>
      </c>
      <c r="BY15" s="73">
        <f t="shared" si="7"/>
        <v>0</v>
      </c>
      <c r="BZ15" s="73">
        <f t="shared" si="7"/>
        <v>0</v>
      </c>
      <c r="CA15" s="73">
        <f t="shared" si="7"/>
        <v>0</v>
      </c>
      <c r="CB15" s="73">
        <f t="shared" si="7"/>
        <v>0</v>
      </c>
      <c r="CC15" s="73">
        <f t="shared" si="7"/>
        <v>0</v>
      </c>
      <c r="CD15" s="73">
        <f t="shared" si="7"/>
        <v>0</v>
      </c>
      <c r="CE15" s="73">
        <f t="shared" si="7"/>
        <v>0</v>
      </c>
      <c r="CF15" s="73">
        <f t="shared" si="7"/>
        <v>0</v>
      </c>
      <c r="CG15" s="73">
        <f t="shared" si="7"/>
        <v>0</v>
      </c>
      <c r="CH15" s="73">
        <f t="shared" si="7"/>
        <v>0</v>
      </c>
      <c r="CI15" s="73">
        <f t="shared" si="7"/>
        <v>0</v>
      </c>
      <c r="CJ15" s="73">
        <f t="shared" si="7"/>
        <v>0</v>
      </c>
      <c r="CK15" s="73">
        <f t="shared" si="7"/>
        <v>0</v>
      </c>
      <c r="CL15" s="73">
        <f t="shared" si="7"/>
        <v>0</v>
      </c>
      <c r="CM15" s="73">
        <f t="shared" si="7"/>
        <v>0</v>
      </c>
      <c r="CN15" s="73">
        <f t="shared" si="7"/>
        <v>0</v>
      </c>
      <c r="CO15" s="73">
        <f t="shared" si="7"/>
        <v>0</v>
      </c>
      <c r="CP15" s="73">
        <f t="shared" si="7"/>
        <v>0</v>
      </c>
      <c r="CQ15" s="73">
        <f t="shared" si="7"/>
        <v>0</v>
      </c>
      <c r="CR15" s="73">
        <f t="shared" si="7"/>
        <v>0</v>
      </c>
      <c r="CS15" s="73">
        <f t="shared" si="7"/>
        <v>0</v>
      </c>
      <c r="CT15" s="73">
        <f t="shared" si="7"/>
        <v>0</v>
      </c>
      <c r="CU15" s="73">
        <f t="shared" si="7"/>
        <v>0</v>
      </c>
      <c r="CV15" s="73">
        <f t="shared" si="7"/>
        <v>0</v>
      </c>
      <c r="CW15" s="73">
        <f t="shared" si="7"/>
        <v>0</v>
      </c>
      <c r="CX15" s="73">
        <f t="shared" si="7"/>
        <v>0</v>
      </c>
      <c r="CY15" s="73">
        <f t="shared" si="7"/>
        <v>0</v>
      </c>
      <c r="CZ15" s="73">
        <f t="shared" si="7"/>
        <v>0</v>
      </c>
      <c r="DA15" s="73">
        <f t="shared" si="7"/>
        <v>0</v>
      </c>
      <c r="DB15" s="73">
        <f t="shared" si="7"/>
        <v>0</v>
      </c>
      <c r="DC15" s="73">
        <f t="shared" si="7"/>
        <v>0</v>
      </c>
      <c r="DD15" s="73">
        <f t="shared" si="7"/>
        <v>0</v>
      </c>
      <c r="DE15" s="73">
        <f t="shared" si="7"/>
        <v>0</v>
      </c>
      <c r="DF15" s="73">
        <f t="shared" si="7"/>
        <v>0</v>
      </c>
      <c r="DG15" s="73">
        <f t="shared" si="7"/>
        <v>0</v>
      </c>
      <c r="DH15" s="73">
        <f t="shared" si="7"/>
        <v>0</v>
      </c>
      <c r="DI15" s="73">
        <f t="shared" si="7"/>
        <v>0</v>
      </c>
      <c r="DJ15" s="73">
        <f t="shared" si="7"/>
        <v>0</v>
      </c>
      <c r="DK15" s="73">
        <f t="shared" si="7"/>
        <v>0</v>
      </c>
      <c r="DL15" s="73">
        <f t="shared" si="7"/>
        <v>0</v>
      </c>
      <c r="DM15" s="73">
        <f t="shared" si="7"/>
        <v>0</v>
      </c>
      <c r="DN15" s="73">
        <f t="shared" si="7"/>
        <v>0</v>
      </c>
      <c r="DO15" s="73">
        <f t="shared" si="7"/>
        <v>0</v>
      </c>
      <c r="DP15" s="73">
        <f t="shared" si="7"/>
        <v>0</v>
      </c>
      <c r="DQ15" s="73">
        <f t="shared" si="7"/>
        <v>0</v>
      </c>
      <c r="DR15" s="73">
        <f t="shared" si="7"/>
        <v>0</v>
      </c>
      <c r="DS15" s="73">
        <f t="shared" si="7"/>
        <v>0</v>
      </c>
      <c r="DT15" s="73">
        <f t="shared" si="7"/>
        <v>0</v>
      </c>
      <c r="DU15" s="73">
        <f t="shared" si="7"/>
        <v>0</v>
      </c>
      <c r="DV15" s="73">
        <f t="shared" si="7"/>
        <v>0</v>
      </c>
      <c r="DW15" s="73">
        <f t="shared" si="7"/>
        <v>0</v>
      </c>
      <c r="DX15" s="73">
        <f t="shared" si="7"/>
        <v>0</v>
      </c>
      <c r="DY15" s="73">
        <f t="shared" si="7"/>
        <v>0</v>
      </c>
      <c r="DZ15" s="73">
        <f t="shared" si="7"/>
        <v>0</v>
      </c>
      <c r="EA15" s="73">
        <f t="shared" si="7"/>
        <v>0</v>
      </c>
      <c r="EB15" s="73">
        <f t="shared" si="7"/>
        <v>0</v>
      </c>
      <c r="EC15" s="73">
        <f t="shared" si="7"/>
        <v>0</v>
      </c>
      <c r="ED15" s="73">
        <f t="shared" si="7"/>
        <v>0</v>
      </c>
      <c r="EE15" s="73">
        <f t="shared" si="7"/>
        <v>0</v>
      </c>
      <c r="EF15" s="73">
        <f t="shared" si="7"/>
        <v>0</v>
      </c>
      <c r="EG15" s="73">
        <f t="shared" si="7"/>
        <v>0</v>
      </c>
      <c r="EH15" s="73">
        <f t="shared" si="7"/>
        <v>0</v>
      </c>
      <c r="EI15" s="73">
        <f t="shared" si="7"/>
        <v>0</v>
      </c>
      <c r="EJ15" s="73">
        <f t="shared" si="7"/>
        <v>0</v>
      </c>
      <c r="EK15" s="73">
        <f t="shared" si="7"/>
        <v>0</v>
      </c>
      <c r="EL15" s="73">
        <f t="shared" si="7"/>
        <v>0</v>
      </c>
      <c r="EM15" s="73">
        <f t="shared" si="7"/>
        <v>0</v>
      </c>
      <c r="EN15" s="73">
        <f t="shared" si="7"/>
        <v>0</v>
      </c>
      <c r="EO15" s="73">
        <f t="shared" si="7"/>
        <v>0</v>
      </c>
      <c r="EP15" s="73">
        <f t="shared" si="7"/>
        <v>0</v>
      </c>
      <c r="EQ15" s="73">
        <f t="shared" si="7"/>
        <v>0</v>
      </c>
      <c r="ER15" s="73">
        <f t="shared" si="7"/>
        <v>0</v>
      </c>
      <c r="ES15" s="73">
        <f t="shared" si="7"/>
        <v>0</v>
      </c>
      <c r="ET15" s="73">
        <f t="shared" si="7"/>
        <v>0</v>
      </c>
    </row>
    <row r="16">
      <c r="B16" s="64"/>
      <c r="C16" s="65"/>
      <c r="D16" s="66"/>
      <c r="E16" s="67"/>
      <c r="F16" s="68"/>
      <c r="G16" s="69"/>
      <c r="H16" s="68"/>
      <c r="I16" s="70"/>
      <c r="J16" s="68"/>
      <c r="K16" s="69"/>
      <c r="L16" s="68"/>
      <c r="M16" s="68"/>
      <c r="N16" s="71"/>
      <c r="O16" s="68"/>
      <c r="P16" s="72"/>
      <c r="Q16" s="47"/>
      <c r="R16" s="65" t="str">
        <f t="shared" si="2"/>
        <v/>
      </c>
      <c r="S16" s="73">
        <f t="shared" si="3"/>
        <v>0</v>
      </c>
      <c r="T16" s="73">
        <f t="shared" ref="T16:ET16" si="8">IF(S16&lt;1,0,S16+(S16*($I16/12))-($K16/12))</f>
        <v>0</v>
      </c>
      <c r="U16" s="73">
        <f t="shared" si="8"/>
        <v>0</v>
      </c>
      <c r="V16" s="73">
        <f t="shared" si="8"/>
        <v>0</v>
      </c>
      <c r="W16" s="73">
        <f t="shared" si="8"/>
        <v>0</v>
      </c>
      <c r="X16" s="73">
        <f t="shared" si="8"/>
        <v>0</v>
      </c>
      <c r="Y16" s="73">
        <f t="shared" si="8"/>
        <v>0</v>
      </c>
      <c r="Z16" s="73">
        <f t="shared" si="8"/>
        <v>0</v>
      </c>
      <c r="AA16" s="73">
        <f t="shared" si="8"/>
        <v>0</v>
      </c>
      <c r="AB16" s="73">
        <f t="shared" si="8"/>
        <v>0</v>
      </c>
      <c r="AC16" s="73">
        <f t="shared" si="8"/>
        <v>0</v>
      </c>
      <c r="AD16" s="73">
        <f t="shared" si="8"/>
        <v>0</v>
      </c>
      <c r="AE16" s="73">
        <f t="shared" si="8"/>
        <v>0</v>
      </c>
      <c r="AF16" s="73">
        <f t="shared" si="8"/>
        <v>0</v>
      </c>
      <c r="AG16" s="73">
        <f t="shared" si="8"/>
        <v>0</v>
      </c>
      <c r="AH16" s="73">
        <f t="shared" si="8"/>
        <v>0</v>
      </c>
      <c r="AI16" s="73">
        <f t="shared" si="8"/>
        <v>0</v>
      </c>
      <c r="AJ16" s="73">
        <f t="shared" si="8"/>
        <v>0</v>
      </c>
      <c r="AK16" s="73">
        <f t="shared" si="8"/>
        <v>0</v>
      </c>
      <c r="AL16" s="73">
        <f t="shared" si="8"/>
        <v>0</v>
      </c>
      <c r="AM16" s="73">
        <f t="shared" si="8"/>
        <v>0</v>
      </c>
      <c r="AN16" s="73">
        <f t="shared" si="8"/>
        <v>0</v>
      </c>
      <c r="AO16" s="73">
        <f t="shared" si="8"/>
        <v>0</v>
      </c>
      <c r="AP16" s="73">
        <f t="shared" si="8"/>
        <v>0</v>
      </c>
      <c r="AQ16" s="73">
        <f t="shared" si="8"/>
        <v>0</v>
      </c>
      <c r="AR16" s="73">
        <f t="shared" si="8"/>
        <v>0</v>
      </c>
      <c r="AS16" s="73">
        <f t="shared" si="8"/>
        <v>0</v>
      </c>
      <c r="AT16" s="73">
        <f t="shared" si="8"/>
        <v>0</v>
      </c>
      <c r="AU16" s="73">
        <f t="shared" si="8"/>
        <v>0</v>
      </c>
      <c r="AV16" s="73">
        <f t="shared" si="8"/>
        <v>0</v>
      </c>
      <c r="AW16" s="73">
        <f t="shared" si="8"/>
        <v>0</v>
      </c>
      <c r="AX16" s="73">
        <f t="shared" si="8"/>
        <v>0</v>
      </c>
      <c r="AY16" s="73">
        <f t="shared" si="8"/>
        <v>0</v>
      </c>
      <c r="AZ16" s="73">
        <f t="shared" si="8"/>
        <v>0</v>
      </c>
      <c r="BA16" s="73">
        <f t="shared" si="8"/>
        <v>0</v>
      </c>
      <c r="BB16" s="73">
        <f t="shared" si="8"/>
        <v>0</v>
      </c>
      <c r="BC16" s="73">
        <f t="shared" si="8"/>
        <v>0</v>
      </c>
      <c r="BD16" s="73">
        <f t="shared" si="8"/>
        <v>0</v>
      </c>
      <c r="BE16" s="73">
        <f t="shared" si="8"/>
        <v>0</v>
      </c>
      <c r="BF16" s="73">
        <f t="shared" si="8"/>
        <v>0</v>
      </c>
      <c r="BG16" s="73">
        <f t="shared" si="8"/>
        <v>0</v>
      </c>
      <c r="BH16" s="73">
        <f t="shared" si="8"/>
        <v>0</v>
      </c>
      <c r="BI16" s="73">
        <f t="shared" si="8"/>
        <v>0</v>
      </c>
      <c r="BJ16" s="73">
        <f t="shared" si="8"/>
        <v>0</v>
      </c>
      <c r="BK16" s="73">
        <f t="shared" si="8"/>
        <v>0</v>
      </c>
      <c r="BL16" s="73">
        <f t="shared" si="8"/>
        <v>0</v>
      </c>
      <c r="BM16" s="73">
        <f t="shared" si="8"/>
        <v>0</v>
      </c>
      <c r="BN16" s="73">
        <f t="shared" si="8"/>
        <v>0</v>
      </c>
      <c r="BO16" s="73">
        <f t="shared" si="8"/>
        <v>0</v>
      </c>
      <c r="BP16" s="73">
        <f t="shared" si="8"/>
        <v>0</v>
      </c>
      <c r="BQ16" s="73">
        <f t="shared" si="8"/>
        <v>0</v>
      </c>
      <c r="BR16" s="73">
        <f t="shared" si="8"/>
        <v>0</v>
      </c>
      <c r="BS16" s="73">
        <f t="shared" si="8"/>
        <v>0</v>
      </c>
      <c r="BT16" s="73">
        <f t="shared" si="8"/>
        <v>0</v>
      </c>
      <c r="BU16" s="73">
        <f t="shared" si="8"/>
        <v>0</v>
      </c>
      <c r="BV16" s="73">
        <f t="shared" si="8"/>
        <v>0</v>
      </c>
      <c r="BW16" s="73">
        <f t="shared" si="8"/>
        <v>0</v>
      </c>
      <c r="BX16" s="73">
        <f t="shared" si="8"/>
        <v>0</v>
      </c>
      <c r="BY16" s="73">
        <f t="shared" si="8"/>
        <v>0</v>
      </c>
      <c r="BZ16" s="73">
        <f t="shared" si="8"/>
        <v>0</v>
      </c>
      <c r="CA16" s="73">
        <f t="shared" si="8"/>
        <v>0</v>
      </c>
      <c r="CB16" s="73">
        <f t="shared" si="8"/>
        <v>0</v>
      </c>
      <c r="CC16" s="73">
        <f t="shared" si="8"/>
        <v>0</v>
      </c>
      <c r="CD16" s="73">
        <f t="shared" si="8"/>
        <v>0</v>
      </c>
      <c r="CE16" s="73">
        <f t="shared" si="8"/>
        <v>0</v>
      </c>
      <c r="CF16" s="73">
        <f t="shared" si="8"/>
        <v>0</v>
      </c>
      <c r="CG16" s="73">
        <f t="shared" si="8"/>
        <v>0</v>
      </c>
      <c r="CH16" s="73">
        <f t="shared" si="8"/>
        <v>0</v>
      </c>
      <c r="CI16" s="73">
        <f t="shared" si="8"/>
        <v>0</v>
      </c>
      <c r="CJ16" s="73">
        <f t="shared" si="8"/>
        <v>0</v>
      </c>
      <c r="CK16" s="73">
        <f t="shared" si="8"/>
        <v>0</v>
      </c>
      <c r="CL16" s="73">
        <f t="shared" si="8"/>
        <v>0</v>
      </c>
      <c r="CM16" s="73">
        <f t="shared" si="8"/>
        <v>0</v>
      </c>
      <c r="CN16" s="73">
        <f t="shared" si="8"/>
        <v>0</v>
      </c>
      <c r="CO16" s="73">
        <f t="shared" si="8"/>
        <v>0</v>
      </c>
      <c r="CP16" s="73">
        <f t="shared" si="8"/>
        <v>0</v>
      </c>
      <c r="CQ16" s="73">
        <f t="shared" si="8"/>
        <v>0</v>
      </c>
      <c r="CR16" s="73">
        <f t="shared" si="8"/>
        <v>0</v>
      </c>
      <c r="CS16" s="73">
        <f t="shared" si="8"/>
        <v>0</v>
      </c>
      <c r="CT16" s="73">
        <f t="shared" si="8"/>
        <v>0</v>
      </c>
      <c r="CU16" s="73">
        <f t="shared" si="8"/>
        <v>0</v>
      </c>
      <c r="CV16" s="73">
        <f t="shared" si="8"/>
        <v>0</v>
      </c>
      <c r="CW16" s="73">
        <f t="shared" si="8"/>
        <v>0</v>
      </c>
      <c r="CX16" s="73">
        <f t="shared" si="8"/>
        <v>0</v>
      </c>
      <c r="CY16" s="73">
        <f t="shared" si="8"/>
        <v>0</v>
      </c>
      <c r="CZ16" s="73">
        <f t="shared" si="8"/>
        <v>0</v>
      </c>
      <c r="DA16" s="73">
        <f t="shared" si="8"/>
        <v>0</v>
      </c>
      <c r="DB16" s="73">
        <f t="shared" si="8"/>
        <v>0</v>
      </c>
      <c r="DC16" s="73">
        <f t="shared" si="8"/>
        <v>0</v>
      </c>
      <c r="DD16" s="73">
        <f t="shared" si="8"/>
        <v>0</v>
      </c>
      <c r="DE16" s="73">
        <f t="shared" si="8"/>
        <v>0</v>
      </c>
      <c r="DF16" s="73">
        <f t="shared" si="8"/>
        <v>0</v>
      </c>
      <c r="DG16" s="73">
        <f t="shared" si="8"/>
        <v>0</v>
      </c>
      <c r="DH16" s="73">
        <f t="shared" si="8"/>
        <v>0</v>
      </c>
      <c r="DI16" s="73">
        <f t="shared" si="8"/>
        <v>0</v>
      </c>
      <c r="DJ16" s="73">
        <f t="shared" si="8"/>
        <v>0</v>
      </c>
      <c r="DK16" s="73">
        <f t="shared" si="8"/>
        <v>0</v>
      </c>
      <c r="DL16" s="73">
        <f t="shared" si="8"/>
        <v>0</v>
      </c>
      <c r="DM16" s="73">
        <f t="shared" si="8"/>
        <v>0</v>
      </c>
      <c r="DN16" s="73">
        <f t="shared" si="8"/>
        <v>0</v>
      </c>
      <c r="DO16" s="73">
        <f t="shared" si="8"/>
        <v>0</v>
      </c>
      <c r="DP16" s="73">
        <f t="shared" si="8"/>
        <v>0</v>
      </c>
      <c r="DQ16" s="73">
        <f t="shared" si="8"/>
        <v>0</v>
      </c>
      <c r="DR16" s="73">
        <f t="shared" si="8"/>
        <v>0</v>
      </c>
      <c r="DS16" s="73">
        <f t="shared" si="8"/>
        <v>0</v>
      </c>
      <c r="DT16" s="73">
        <f t="shared" si="8"/>
        <v>0</v>
      </c>
      <c r="DU16" s="73">
        <f t="shared" si="8"/>
        <v>0</v>
      </c>
      <c r="DV16" s="73">
        <f t="shared" si="8"/>
        <v>0</v>
      </c>
      <c r="DW16" s="73">
        <f t="shared" si="8"/>
        <v>0</v>
      </c>
      <c r="DX16" s="73">
        <f t="shared" si="8"/>
        <v>0</v>
      </c>
      <c r="DY16" s="73">
        <f t="shared" si="8"/>
        <v>0</v>
      </c>
      <c r="DZ16" s="73">
        <f t="shared" si="8"/>
        <v>0</v>
      </c>
      <c r="EA16" s="73">
        <f t="shared" si="8"/>
        <v>0</v>
      </c>
      <c r="EB16" s="73">
        <f t="shared" si="8"/>
        <v>0</v>
      </c>
      <c r="EC16" s="73">
        <f t="shared" si="8"/>
        <v>0</v>
      </c>
      <c r="ED16" s="73">
        <f t="shared" si="8"/>
        <v>0</v>
      </c>
      <c r="EE16" s="73">
        <f t="shared" si="8"/>
        <v>0</v>
      </c>
      <c r="EF16" s="73">
        <f t="shared" si="8"/>
        <v>0</v>
      </c>
      <c r="EG16" s="73">
        <f t="shared" si="8"/>
        <v>0</v>
      </c>
      <c r="EH16" s="73">
        <f t="shared" si="8"/>
        <v>0</v>
      </c>
      <c r="EI16" s="73">
        <f t="shared" si="8"/>
        <v>0</v>
      </c>
      <c r="EJ16" s="73">
        <f t="shared" si="8"/>
        <v>0</v>
      </c>
      <c r="EK16" s="73">
        <f t="shared" si="8"/>
        <v>0</v>
      </c>
      <c r="EL16" s="73">
        <f t="shared" si="8"/>
        <v>0</v>
      </c>
      <c r="EM16" s="73">
        <f t="shared" si="8"/>
        <v>0</v>
      </c>
      <c r="EN16" s="73">
        <f t="shared" si="8"/>
        <v>0</v>
      </c>
      <c r="EO16" s="73">
        <f t="shared" si="8"/>
        <v>0</v>
      </c>
      <c r="EP16" s="73">
        <f t="shared" si="8"/>
        <v>0</v>
      </c>
      <c r="EQ16" s="73">
        <f t="shared" si="8"/>
        <v>0</v>
      </c>
      <c r="ER16" s="73">
        <f t="shared" si="8"/>
        <v>0</v>
      </c>
      <c r="ES16" s="73">
        <f t="shared" si="8"/>
        <v>0</v>
      </c>
      <c r="ET16" s="73">
        <f t="shared" si="8"/>
        <v>0</v>
      </c>
    </row>
    <row r="17">
      <c r="B17" s="64"/>
      <c r="C17" s="65"/>
      <c r="D17" s="66"/>
      <c r="E17" s="67"/>
      <c r="F17" s="68"/>
      <c r="G17" s="69"/>
      <c r="H17" s="68"/>
      <c r="I17" s="70"/>
      <c r="J17" s="68"/>
      <c r="K17" s="69"/>
      <c r="L17" s="68"/>
      <c r="M17" s="68"/>
      <c r="N17" s="71"/>
      <c r="O17" s="68"/>
      <c r="P17" s="72"/>
      <c r="R17" s="65" t="str">
        <f t="shared" si="2"/>
        <v/>
      </c>
      <c r="S17" s="73">
        <f t="shared" si="3"/>
        <v>0</v>
      </c>
      <c r="T17" s="73">
        <f t="shared" ref="T17:ET17" si="9">IF(S17&lt;1,0,S17+(S17*($I17/12))-($K17/12))</f>
        <v>0</v>
      </c>
      <c r="U17" s="73">
        <f t="shared" si="9"/>
        <v>0</v>
      </c>
      <c r="V17" s="73">
        <f t="shared" si="9"/>
        <v>0</v>
      </c>
      <c r="W17" s="73">
        <f t="shared" si="9"/>
        <v>0</v>
      </c>
      <c r="X17" s="73">
        <f t="shared" si="9"/>
        <v>0</v>
      </c>
      <c r="Y17" s="73">
        <f t="shared" si="9"/>
        <v>0</v>
      </c>
      <c r="Z17" s="73">
        <f t="shared" si="9"/>
        <v>0</v>
      </c>
      <c r="AA17" s="73">
        <f t="shared" si="9"/>
        <v>0</v>
      </c>
      <c r="AB17" s="73">
        <f t="shared" si="9"/>
        <v>0</v>
      </c>
      <c r="AC17" s="73">
        <f t="shared" si="9"/>
        <v>0</v>
      </c>
      <c r="AD17" s="73">
        <f t="shared" si="9"/>
        <v>0</v>
      </c>
      <c r="AE17" s="73">
        <f t="shared" si="9"/>
        <v>0</v>
      </c>
      <c r="AF17" s="73">
        <f t="shared" si="9"/>
        <v>0</v>
      </c>
      <c r="AG17" s="73">
        <f t="shared" si="9"/>
        <v>0</v>
      </c>
      <c r="AH17" s="73">
        <f t="shared" si="9"/>
        <v>0</v>
      </c>
      <c r="AI17" s="73">
        <f t="shared" si="9"/>
        <v>0</v>
      </c>
      <c r="AJ17" s="73">
        <f t="shared" si="9"/>
        <v>0</v>
      </c>
      <c r="AK17" s="73">
        <f t="shared" si="9"/>
        <v>0</v>
      </c>
      <c r="AL17" s="73">
        <f t="shared" si="9"/>
        <v>0</v>
      </c>
      <c r="AM17" s="73">
        <f t="shared" si="9"/>
        <v>0</v>
      </c>
      <c r="AN17" s="73">
        <f t="shared" si="9"/>
        <v>0</v>
      </c>
      <c r="AO17" s="73">
        <f t="shared" si="9"/>
        <v>0</v>
      </c>
      <c r="AP17" s="73">
        <f t="shared" si="9"/>
        <v>0</v>
      </c>
      <c r="AQ17" s="73">
        <f t="shared" si="9"/>
        <v>0</v>
      </c>
      <c r="AR17" s="73">
        <f t="shared" si="9"/>
        <v>0</v>
      </c>
      <c r="AS17" s="73">
        <f t="shared" si="9"/>
        <v>0</v>
      </c>
      <c r="AT17" s="73">
        <f t="shared" si="9"/>
        <v>0</v>
      </c>
      <c r="AU17" s="73">
        <f t="shared" si="9"/>
        <v>0</v>
      </c>
      <c r="AV17" s="73">
        <f t="shared" si="9"/>
        <v>0</v>
      </c>
      <c r="AW17" s="73">
        <f t="shared" si="9"/>
        <v>0</v>
      </c>
      <c r="AX17" s="73">
        <f t="shared" si="9"/>
        <v>0</v>
      </c>
      <c r="AY17" s="73">
        <f t="shared" si="9"/>
        <v>0</v>
      </c>
      <c r="AZ17" s="73">
        <f t="shared" si="9"/>
        <v>0</v>
      </c>
      <c r="BA17" s="73">
        <f t="shared" si="9"/>
        <v>0</v>
      </c>
      <c r="BB17" s="73">
        <f t="shared" si="9"/>
        <v>0</v>
      </c>
      <c r="BC17" s="73">
        <f t="shared" si="9"/>
        <v>0</v>
      </c>
      <c r="BD17" s="73">
        <f t="shared" si="9"/>
        <v>0</v>
      </c>
      <c r="BE17" s="73">
        <f t="shared" si="9"/>
        <v>0</v>
      </c>
      <c r="BF17" s="73">
        <f t="shared" si="9"/>
        <v>0</v>
      </c>
      <c r="BG17" s="73">
        <f t="shared" si="9"/>
        <v>0</v>
      </c>
      <c r="BH17" s="73">
        <f t="shared" si="9"/>
        <v>0</v>
      </c>
      <c r="BI17" s="73">
        <f t="shared" si="9"/>
        <v>0</v>
      </c>
      <c r="BJ17" s="73">
        <f t="shared" si="9"/>
        <v>0</v>
      </c>
      <c r="BK17" s="73">
        <f t="shared" si="9"/>
        <v>0</v>
      </c>
      <c r="BL17" s="73">
        <f t="shared" si="9"/>
        <v>0</v>
      </c>
      <c r="BM17" s="73">
        <f t="shared" si="9"/>
        <v>0</v>
      </c>
      <c r="BN17" s="73">
        <f t="shared" si="9"/>
        <v>0</v>
      </c>
      <c r="BO17" s="73">
        <f t="shared" si="9"/>
        <v>0</v>
      </c>
      <c r="BP17" s="73">
        <f t="shared" si="9"/>
        <v>0</v>
      </c>
      <c r="BQ17" s="73">
        <f t="shared" si="9"/>
        <v>0</v>
      </c>
      <c r="BR17" s="73">
        <f t="shared" si="9"/>
        <v>0</v>
      </c>
      <c r="BS17" s="73">
        <f t="shared" si="9"/>
        <v>0</v>
      </c>
      <c r="BT17" s="73">
        <f t="shared" si="9"/>
        <v>0</v>
      </c>
      <c r="BU17" s="73">
        <f t="shared" si="9"/>
        <v>0</v>
      </c>
      <c r="BV17" s="73">
        <f t="shared" si="9"/>
        <v>0</v>
      </c>
      <c r="BW17" s="73">
        <f t="shared" si="9"/>
        <v>0</v>
      </c>
      <c r="BX17" s="73">
        <f t="shared" si="9"/>
        <v>0</v>
      </c>
      <c r="BY17" s="73">
        <f t="shared" si="9"/>
        <v>0</v>
      </c>
      <c r="BZ17" s="73">
        <f t="shared" si="9"/>
        <v>0</v>
      </c>
      <c r="CA17" s="73">
        <f t="shared" si="9"/>
        <v>0</v>
      </c>
      <c r="CB17" s="73">
        <f t="shared" si="9"/>
        <v>0</v>
      </c>
      <c r="CC17" s="73">
        <f t="shared" si="9"/>
        <v>0</v>
      </c>
      <c r="CD17" s="73">
        <f t="shared" si="9"/>
        <v>0</v>
      </c>
      <c r="CE17" s="73">
        <f t="shared" si="9"/>
        <v>0</v>
      </c>
      <c r="CF17" s="73">
        <f t="shared" si="9"/>
        <v>0</v>
      </c>
      <c r="CG17" s="73">
        <f t="shared" si="9"/>
        <v>0</v>
      </c>
      <c r="CH17" s="73">
        <f t="shared" si="9"/>
        <v>0</v>
      </c>
      <c r="CI17" s="73">
        <f t="shared" si="9"/>
        <v>0</v>
      </c>
      <c r="CJ17" s="73">
        <f t="shared" si="9"/>
        <v>0</v>
      </c>
      <c r="CK17" s="73">
        <f t="shared" si="9"/>
        <v>0</v>
      </c>
      <c r="CL17" s="73">
        <f t="shared" si="9"/>
        <v>0</v>
      </c>
      <c r="CM17" s="73">
        <f t="shared" si="9"/>
        <v>0</v>
      </c>
      <c r="CN17" s="73">
        <f t="shared" si="9"/>
        <v>0</v>
      </c>
      <c r="CO17" s="73">
        <f t="shared" si="9"/>
        <v>0</v>
      </c>
      <c r="CP17" s="73">
        <f t="shared" si="9"/>
        <v>0</v>
      </c>
      <c r="CQ17" s="73">
        <f t="shared" si="9"/>
        <v>0</v>
      </c>
      <c r="CR17" s="73">
        <f t="shared" si="9"/>
        <v>0</v>
      </c>
      <c r="CS17" s="73">
        <f t="shared" si="9"/>
        <v>0</v>
      </c>
      <c r="CT17" s="73">
        <f t="shared" si="9"/>
        <v>0</v>
      </c>
      <c r="CU17" s="73">
        <f t="shared" si="9"/>
        <v>0</v>
      </c>
      <c r="CV17" s="73">
        <f t="shared" si="9"/>
        <v>0</v>
      </c>
      <c r="CW17" s="73">
        <f t="shared" si="9"/>
        <v>0</v>
      </c>
      <c r="CX17" s="73">
        <f t="shared" si="9"/>
        <v>0</v>
      </c>
      <c r="CY17" s="73">
        <f t="shared" si="9"/>
        <v>0</v>
      </c>
      <c r="CZ17" s="73">
        <f t="shared" si="9"/>
        <v>0</v>
      </c>
      <c r="DA17" s="73">
        <f t="shared" si="9"/>
        <v>0</v>
      </c>
      <c r="DB17" s="73">
        <f t="shared" si="9"/>
        <v>0</v>
      </c>
      <c r="DC17" s="73">
        <f t="shared" si="9"/>
        <v>0</v>
      </c>
      <c r="DD17" s="73">
        <f t="shared" si="9"/>
        <v>0</v>
      </c>
      <c r="DE17" s="73">
        <f t="shared" si="9"/>
        <v>0</v>
      </c>
      <c r="DF17" s="73">
        <f t="shared" si="9"/>
        <v>0</v>
      </c>
      <c r="DG17" s="73">
        <f t="shared" si="9"/>
        <v>0</v>
      </c>
      <c r="DH17" s="73">
        <f t="shared" si="9"/>
        <v>0</v>
      </c>
      <c r="DI17" s="73">
        <f t="shared" si="9"/>
        <v>0</v>
      </c>
      <c r="DJ17" s="73">
        <f t="shared" si="9"/>
        <v>0</v>
      </c>
      <c r="DK17" s="73">
        <f t="shared" si="9"/>
        <v>0</v>
      </c>
      <c r="DL17" s="73">
        <f t="shared" si="9"/>
        <v>0</v>
      </c>
      <c r="DM17" s="73">
        <f t="shared" si="9"/>
        <v>0</v>
      </c>
      <c r="DN17" s="73">
        <f t="shared" si="9"/>
        <v>0</v>
      </c>
      <c r="DO17" s="73">
        <f t="shared" si="9"/>
        <v>0</v>
      </c>
      <c r="DP17" s="73">
        <f t="shared" si="9"/>
        <v>0</v>
      </c>
      <c r="DQ17" s="73">
        <f t="shared" si="9"/>
        <v>0</v>
      </c>
      <c r="DR17" s="73">
        <f t="shared" si="9"/>
        <v>0</v>
      </c>
      <c r="DS17" s="73">
        <f t="shared" si="9"/>
        <v>0</v>
      </c>
      <c r="DT17" s="73">
        <f t="shared" si="9"/>
        <v>0</v>
      </c>
      <c r="DU17" s="73">
        <f t="shared" si="9"/>
        <v>0</v>
      </c>
      <c r="DV17" s="73">
        <f t="shared" si="9"/>
        <v>0</v>
      </c>
      <c r="DW17" s="73">
        <f t="shared" si="9"/>
        <v>0</v>
      </c>
      <c r="DX17" s="73">
        <f t="shared" si="9"/>
        <v>0</v>
      </c>
      <c r="DY17" s="73">
        <f t="shared" si="9"/>
        <v>0</v>
      </c>
      <c r="DZ17" s="73">
        <f t="shared" si="9"/>
        <v>0</v>
      </c>
      <c r="EA17" s="73">
        <f t="shared" si="9"/>
        <v>0</v>
      </c>
      <c r="EB17" s="73">
        <f t="shared" si="9"/>
        <v>0</v>
      </c>
      <c r="EC17" s="73">
        <f t="shared" si="9"/>
        <v>0</v>
      </c>
      <c r="ED17" s="73">
        <f t="shared" si="9"/>
        <v>0</v>
      </c>
      <c r="EE17" s="73">
        <f t="shared" si="9"/>
        <v>0</v>
      </c>
      <c r="EF17" s="73">
        <f t="shared" si="9"/>
        <v>0</v>
      </c>
      <c r="EG17" s="73">
        <f t="shared" si="9"/>
        <v>0</v>
      </c>
      <c r="EH17" s="73">
        <f t="shared" si="9"/>
        <v>0</v>
      </c>
      <c r="EI17" s="73">
        <f t="shared" si="9"/>
        <v>0</v>
      </c>
      <c r="EJ17" s="73">
        <f t="shared" si="9"/>
        <v>0</v>
      </c>
      <c r="EK17" s="73">
        <f t="shared" si="9"/>
        <v>0</v>
      </c>
      <c r="EL17" s="73">
        <f t="shared" si="9"/>
        <v>0</v>
      </c>
      <c r="EM17" s="73">
        <f t="shared" si="9"/>
        <v>0</v>
      </c>
      <c r="EN17" s="73">
        <f t="shared" si="9"/>
        <v>0</v>
      </c>
      <c r="EO17" s="73">
        <f t="shared" si="9"/>
        <v>0</v>
      </c>
      <c r="EP17" s="73">
        <f t="shared" si="9"/>
        <v>0</v>
      </c>
      <c r="EQ17" s="73">
        <f t="shared" si="9"/>
        <v>0</v>
      </c>
      <c r="ER17" s="73">
        <f t="shared" si="9"/>
        <v>0</v>
      </c>
      <c r="ES17" s="73">
        <f t="shared" si="9"/>
        <v>0</v>
      </c>
      <c r="ET17" s="73">
        <f t="shared" si="9"/>
        <v>0</v>
      </c>
    </row>
    <row r="18">
      <c r="S18" s="74">
        <f t="shared" ref="S18:ET18" si="10">SUM(S11:S17)</f>
        <v>0</v>
      </c>
      <c r="T18" s="74">
        <f t="shared" si="10"/>
        <v>0</v>
      </c>
      <c r="U18" s="74">
        <f t="shared" si="10"/>
        <v>0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0</v>
      </c>
      <c r="AE18" s="74">
        <f t="shared" si="10"/>
        <v>0</v>
      </c>
      <c r="AF18" s="74">
        <f t="shared" si="10"/>
        <v>0</v>
      </c>
      <c r="AG18" s="74">
        <f t="shared" si="10"/>
        <v>0</v>
      </c>
      <c r="AH18" s="74">
        <f t="shared" si="10"/>
        <v>0</v>
      </c>
      <c r="AI18" s="74">
        <f t="shared" si="10"/>
        <v>0</v>
      </c>
      <c r="AJ18" s="74">
        <f t="shared" si="10"/>
        <v>0</v>
      </c>
      <c r="AK18" s="74">
        <f t="shared" si="10"/>
        <v>0</v>
      </c>
      <c r="AL18" s="74">
        <f t="shared" si="10"/>
        <v>0</v>
      </c>
      <c r="AM18" s="74">
        <f t="shared" si="10"/>
        <v>0</v>
      </c>
      <c r="AN18" s="74">
        <f t="shared" si="10"/>
        <v>0</v>
      </c>
      <c r="AO18" s="74">
        <f t="shared" si="10"/>
        <v>0</v>
      </c>
      <c r="AP18" s="74">
        <f t="shared" si="10"/>
        <v>0</v>
      </c>
      <c r="AQ18" s="74">
        <f t="shared" si="10"/>
        <v>0</v>
      </c>
      <c r="AR18" s="74">
        <f t="shared" si="10"/>
        <v>0</v>
      </c>
      <c r="AS18" s="74">
        <f t="shared" si="10"/>
        <v>0</v>
      </c>
      <c r="AT18" s="74">
        <f t="shared" si="10"/>
        <v>0</v>
      </c>
      <c r="AU18" s="74">
        <f t="shared" si="10"/>
        <v>0</v>
      </c>
      <c r="AV18" s="74">
        <f t="shared" si="10"/>
        <v>0</v>
      </c>
      <c r="AW18" s="74">
        <f t="shared" si="10"/>
        <v>0</v>
      </c>
      <c r="AX18" s="74">
        <f t="shared" si="10"/>
        <v>0</v>
      </c>
      <c r="AY18" s="74">
        <f t="shared" si="10"/>
        <v>0</v>
      </c>
      <c r="AZ18" s="74">
        <f t="shared" si="10"/>
        <v>0</v>
      </c>
      <c r="BA18" s="74">
        <f t="shared" si="10"/>
        <v>0</v>
      </c>
      <c r="BB18" s="74">
        <f t="shared" si="10"/>
        <v>0</v>
      </c>
      <c r="BC18" s="74">
        <f t="shared" si="10"/>
        <v>0</v>
      </c>
      <c r="BD18" s="74">
        <f t="shared" si="10"/>
        <v>0</v>
      </c>
      <c r="BE18" s="74">
        <f t="shared" si="10"/>
        <v>0</v>
      </c>
      <c r="BF18" s="74">
        <f t="shared" si="10"/>
        <v>0</v>
      </c>
      <c r="BG18" s="74">
        <f t="shared" si="10"/>
        <v>0</v>
      </c>
      <c r="BH18" s="74">
        <f t="shared" si="10"/>
        <v>0</v>
      </c>
      <c r="BI18" s="74">
        <f t="shared" si="10"/>
        <v>0</v>
      </c>
      <c r="BJ18" s="74">
        <f t="shared" si="10"/>
        <v>0</v>
      </c>
      <c r="BK18" s="74">
        <f t="shared" si="10"/>
        <v>0</v>
      </c>
      <c r="BL18" s="74">
        <f t="shared" si="10"/>
        <v>0</v>
      </c>
      <c r="BM18" s="74">
        <f t="shared" si="10"/>
        <v>0</v>
      </c>
      <c r="BN18" s="74">
        <f t="shared" si="10"/>
        <v>0</v>
      </c>
      <c r="BO18" s="74">
        <f t="shared" si="10"/>
        <v>0</v>
      </c>
      <c r="BP18" s="74">
        <f t="shared" si="10"/>
        <v>0</v>
      </c>
      <c r="BQ18" s="74">
        <f t="shared" si="10"/>
        <v>0</v>
      </c>
      <c r="BR18" s="74">
        <f t="shared" si="10"/>
        <v>0</v>
      </c>
      <c r="BS18" s="74">
        <f t="shared" si="10"/>
        <v>0</v>
      </c>
      <c r="BT18" s="74">
        <f t="shared" si="10"/>
        <v>0</v>
      </c>
      <c r="BU18" s="74">
        <f t="shared" si="10"/>
        <v>0</v>
      </c>
      <c r="BV18" s="74">
        <f t="shared" si="10"/>
        <v>0</v>
      </c>
      <c r="BW18" s="74">
        <f t="shared" si="10"/>
        <v>0</v>
      </c>
      <c r="BX18" s="74">
        <f t="shared" si="10"/>
        <v>0</v>
      </c>
      <c r="BY18" s="74">
        <f t="shared" si="10"/>
        <v>0</v>
      </c>
      <c r="BZ18" s="74">
        <f t="shared" si="10"/>
        <v>0</v>
      </c>
      <c r="CA18" s="74">
        <f t="shared" si="10"/>
        <v>0</v>
      </c>
      <c r="CB18" s="74">
        <f t="shared" si="10"/>
        <v>0</v>
      </c>
      <c r="CC18" s="74">
        <f t="shared" si="10"/>
        <v>0</v>
      </c>
      <c r="CD18" s="74">
        <f t="shared" si="10"/>
        <v>0</v>
      </c>
      <c r="CE18" s="74">
        <f t="shared" si="10"/>
        <v>0</v>
      </c>
      <c r="CF18" s="74">
        <f t="shared" si="10"/>
        <v>0</v>
      </c>
      <c r="CG18" s="74">
        <f t="shared" si="10"/>
        <v>0</v>
      </c>
      <c r="CH18" s="74">
        <f t="shared" si="10"/>
        <v>0</v>
      </c>
      <c r="CI18" s="74">
        <f t="shared" si="10"/>
        <v>0</v>
      </c>
      <c r="CJ18" s="74">
        <f t="shared" si="10"/>
        <v>0</v>
      </c>
      <c r="CK18" s="74">
        <f t="shared" si="10"/>
        <v>0</v>
      </c>
      <c r="CL18" s="74">
        <f t="shared" si="10"/>
        <v>0</v>
      </c>
      <c r="CM18" s="74">
        <f t="shared" si="10"/>
        <v>0</v>
      </c>
      <c r="CN18" s="74">
        <f t="shared" si="10"/>
        <v>0</v>
      </c>
      <c r="CO18" s="74">
        <f t="shared" si="10"/>
        <v>0</v>
      </c>
      <c r="CP18" s="74">
        <f t="shared" si="10"/>
        <v>0</v>
      </c>
      <c r="CQ18" s="74">
        <f t="shared" si="10"/>
        <v>0</v>
      </c>
      <c r="CR18" s="74">
        <f t="shared" si="10"/>
        <v>0</v>
      </c>
      <c r="CS18" s="74">
        <f t="shared" si="10"/>
        <v>0</v>
      </c>
      <c r="CT18" s="74">
        <f t="shared" si="10"/>
        <v>0</v>
      </c>
      <c r="CU18" s="74">
        <f t="shared" si="10"/>
        <v>0</v>
      </c>
      <c r="CV18" s="74">
        <f t="shared" si="10"/>
        <v>0</v>
      </c>
      <c r="CW18" s="74">
        <f t="shared" si="10"/>
        <v>0</v>
      </c>
      <c r="CX18" s="74">
        <f t="shared" si="10"/>
        <v>0</v>
      </c>
      <c r="CY18" s="74">
        <f t="shared" si="10"/>
        <v>0</v>
      </c>
      <c r="CZ18" s="74">
        <f t="shared" si="10"/>
        <v>0</v>
      </c>
      <c r="DA18" s="74">
        <f t="shared" si="10"/>
        <v>0</v>
      </c>
      <c r="DB18" s="74">
        <f t="shared" si="10"/>
        <v>0</v>
      </c>
      <c r="DC18" s="74">
        <f t="shared" si="10"/>
        <v>0</v>
      </c>
      <c r="DD18" s="74">
        <f t="shared" si="10"/>
        <v>0</v>
      </c>
      <c r="DE18" s="74">
        <f t="shared" si="10"/>
        <v>0</v>
      </c>
      <c r="DF18" s="74">
        <f t="shared" si="10"/>
        <v>0</v>
      </c>
      <c r="DG18" s="74">
        <f t="shared" si="10"/>
        <v>0</v>
      </c>
      <c r="DH18" s="74">
        <f t="shared" si="10"/>
        <v>0</v>
      </c>
      <c r="DI18" s="74">
        <f t="shared" si="10"/>
        <v>0</v>
      </c>
      <c r="DJ18" s="74">
        <f t="shared" si="10"/>
        <v>0</v>
      </c>
      <c r="DK18" s="74">
        <f t="shared" si="10"/>
        <v>0</v>
      </c>
      <c r="DL18" s="74">
        <f t="shared" si="10"/>
        <v>0</v>
      </c>
      <c r="DM18" s="74">
        <f t="shared" si="10"/>
        <v>0</v>
      </c>
      <c r="DN18" s="74">
        <f t="shared" si="10"/>
        <v>0</v>
      </c>
      <c r="DO18" s="74">
        <f t="shared" si="10"/>
        <v>0</v>
      </c>
      <c r="DP18" s="74">
        <f t="shared" si="10"/>
        <v>0</v>
      </c>
      <c r="DQ18" s="74">
        <f t="shared" si="10"/>
        <v>0</v>
      </c>
      <c r="DR18" s="74">
        <f t="shared" si="10"/>
        <v>0</v>
      </c>
      <c r="DS18" s="74">
        <f t="shared" si="10"/>
        <v>0</v>
      </c>
      <c r="DT18" s="74">
        <f t="shared" si="10"/>
        <v>0</v>
      </c>
      <c r="DU18" s="74">
        <f t="shared" si="10"/>
        <v>0</v>
      </c>
      <c r="DV18" s="74">
        <f t="shared" si="10"/>
        <v>0</v>
      </c>
      <c r="DW18" s="74">
        <f t="shared" si="10"/>
        <v>0</v>
      </c>
      <c r="DX18" s="74">
        <f t="shared" si="10"/>
        <v>0</v>
      </c>
      <c r="DY18" s="74">
        <f t="shared" si="10"/>
        <v>0</v>
      </c>
      <c r="DZ18" s="74">
        <f t="shared" si="10"/>
        <v>0</v>
      </c>
      <c r="EA18" s="74">
        <f t="shared" si="10"/>
        <v>0</v>
      </c>
      <c r="EB18" s="74">
        <f t="shared" si="10"/>
        <v>0</v>
      </c>
      <c r="EC18" s="74">
        <f t="shared" si="10"/>
        <v>0</v>
      </c>
      <c r="ED18" s="74">
        <f t="shared" si="10"/>
        <v>0</v>
      </c>
      <c r="EE18" s="74">
        <f t="shared" si="10"/>
        <v>0</v>
      </c>
      <c r="EF18" s="74">
        <f t="shared" si="10"/>
        <v>0</v>
      </c>
      <c r="EG18" s="74">
        <f t="shared" si="10"/>
        <v>0</v>
      </c>
      <c r="EH18" s="74">
        <f t="shared" si="10"/>
        <v>0</v>
      </c>
      <c r="EI18" s="74">
        <f t="shared" si="10"/>
        <v>0</v>
      </c>
      <c r="EJ18" s="74">
        <f t="shared" si="10"/>
        <v>0</v>
      </c>
      <c r="EK18" s="74">
        <f t="shared" si="10"/>
        <v>0</v>
      </c>
      <c r="EL18" s="74">
        <f t="shared" si="10"/>
        <v>0</v>
      </c>
      <c r="EM18" s="74">
        <f t="shared" si="10"/>
        <v>0</v>
      </c>
      <c r="EN18" s="74">
        <f t="shared" si="10"/>
        <v>0</v>
      </c>
      <c r="EO18" s="74">
        <f t="shared" si="10"/>
        <v>0</v>
      </c>
      <c r="EP18" s="74">
        <f t="shared" si="10"/>
        <v>0</v>
      </c>
      <c r="EQ18" s="74">
        <f t="shared" si="10"/>
        <v>0</v>
      </c>
      <c r="ER18" s="74">
        <f t="shared" si="10"/>
        <v>0</v>
      </c>
      <c r="ES18" s="74">
        <f t="shared" si="10"/>
        <v>0</v>
      </c>
      <c r="ET18" s="74">
        <f t="shared" si="10"/>
        <v>0</v>
      </c>
    </row>
    <row r="19">
      <c r="G19" s="75">
        <f t="shared" ref="G19:H19" si="11">SUM(G11:G18)</f>
        <v>0</v>
      </c>
      <c r="H19" s="75">
        <f t="shared" si="11"/>
        <v>0</v>
      </c>
      <c r="I19" s="75"/>
      <c r="J19" s="75">
        <f t="shared" ref="J19:P19" si="12">SUM(J11:J18)</f>
        <v>0</v>
      </c>
      <c r="K19" s="75">
        <f t="shared" si="12"/>
        <v>0</v>
      </c>
      <c r="L19" s="75">
        <f t="shared" si="12"/>
        <v>0</v>
      </c>
      <c r="M19" s="75">
        <f t="shared" si="12"/>
        <v>0</v>
      </c>
      <c r="N19" s="75">
        <f t="shared" si="12"/>
        <v>0</v>
      </c>
      <c r="O19" s="75">
        <f t="shared" si="12"/>
        <v>0</v>
      </c>
      <c r="P19" s="75">
        <f t="shared" si="12"/>
        <v>0</v>
      </c>
    </row>
    <row r="21" ht="15.75" customHeight="1"/>
    <row r="22" ht="15.75" customHeight="1">
      <c r="B22" s="4" t="s">
        <v>203</v>
      </c>
      <c r="C22" s="2"/>
      <c r="D22" s="19"/>
      <c r="E22" s="5"/>
      <c r="F22" s="5"/>
      <c r="G22" s="5"/>
      <c r="H22" s="5"/>
      <c r="I22" s="5"/>
      <c r="J22" s="5"/>
      <c r="K22" s="5"/>
      <c r="L22" s="49"/>
      <c r="M22" s="50"/>
      <c r="N22" s="50"/>
      <c r="O22" s="50"/>
      <c r="P22" s="2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</row>
    <row r="23" ht="15.75" customHeight="1">
      <c r="B23" s="51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</row>
    <row r="24" ht="15.75" customHeight="1">
      <c r="A24" s="52"/>
      <c r="B24" s="53" t="s">
        <v>40</v>
      </c>
      <c r="C24" s="53" t="s">
        <v>41</v>
      </c>
      <c r="D24" s="54" t="s">
        <v>42</v>
      </c>
      <c r="E24" s="55" t="s">
        <v>43</v>
      </c>
      <c r="F24" s="55" t="s">
        <v>44</v>
      </c>
      <c r="G24" s="54" t="s">
        <v>45</v>
      </c>
      <c r="H24" s="55" t="s">
        <v>46</v>
      </c>
      <c r="I24" s="55" t="s">
        <v>47</v>
      </c>
      <c r="J24" s="55" t="s">
        <v>48</v>
      </c>
      <c r="K24" s="55" t="s">
        <v>14</v>
      </c>
      <c r="L24" s="55" t="s">
        <v>15</v>
      </c>
      <c r="M24" s="55" t="s">
        <v>16</v>
      </c>
      <c r="N24" s="55" t="s">
        <v>49</v>
      </c>
      <c r="O24" s="55" t="s">
        <v>18</v>
      </c>
      <c r="P24" s="55" t="s">
        <v>50</v>
      </c>
      <c r="Q24" s="52"/>
      <c r="R24" s="56" t="s">
        <v>51</v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 t="s">
        <v>52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 t="s">
        <v>53</v>
      </c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 t="s">
        <v>54</v>
      </c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 t="s">
        <v>55</v>
      </c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 t="s">
        <v>56</v>
      </c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 t="s">
        <v>57</v>
      </c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 t="s">
        <v>58</v>
      </c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 t="s">
        <v>59</v>
      </c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 t="s">
        <v>60</v>
      </c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 t="s">
        <v>61</v>
      </c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 t="s">
        <v>62</v>
      </c>
    </row>
    <row r="25" ht="16.5" customHeight="1">
      <c r="A25" s="52"/>
      <c r="B25" s="58" t="s">
        <v>63</v>
      </c>
      <c r="C25" s="58" t="s">
        <v>41</v>
      </c>
      <c r="D25" s="59" t="s">
        <v>64</v>
      </c>
      <c r="E25" s="60" t="s">
        <v>65</v>
      </c>
      <c r="F25" s="60" t="s">
        <v>66</v>
      </c>
      <c r="G25" s="59" t="s">
        <v>67</v>
      </c>
      <c r="H25" s="60" t="s">
        <v>68</v>
      </c>
      <c r="I25" s="60" t="s">
        <v>69</v>
      </c>
      <c r="J25" s="61"/>
      <c r="K25" s="62"/>
      <c r="L25" s="61"/>
      <c r="M25" s="61"/>
      <c r="N25" s="61"/>
      <c r="O25" s="61"/>
      <c r="P25" s="61" t="s">
        <v>31</v>
      </c>
      <c r="Q25" s="52"/>
      <c r="R25" s="56" t="s">
        <v>70</v>
      </c>
      <c r="S25" s="63" t="s">
        <v>71</v>
      </c>
      <c r="T25" s="63" t="s">
        <v>72</v>
      </c>
      <c r="U25" s="63" t="s">
        <v>73</v>
      </c>
      <c r="V25" s="63" t="s">
        <v>74</v>
      </c>
      <c r="W25" s="63" t="s">
        <v>75</v>
      </c>
      <c r="X25" s="63" t="s">
        <v>76</v>
      </c>
      <c r="Y25" s="63" t="s">
        <v>77</v>
      </c>
      <c r="Z25" s="63" t="s">
        <v>78</v>
      </c>
      <c r="AA25" s="63" t="s">
        <v>79</v>
      </c>
      <c r="AB25" s="63" t="s">
        <v>80</v>
      </c>
      <c r="AC25" s="63" t="s">
        <v>81</v>
      </c>
      <c r="AD25" s="63" t="s">
        <v>82</v>
      </c>
      <c r="AE25" s="63" t="s">
        <v>83</v>
      </c>
      <c r="AF25" s="63" t="s">
        <v>84</v>
      </c>
      <c r="AG25" s="63" t="s">
        <v>85</v>
      </c>
      <c r="AH25" s="63" t="s">
        <v>86</v>
      </c>
      <c r="AI25" s="63" t="s">
        <v>87</v>
      </c>
      <c r="AJ25" s="63" t="s">
        <v>88</v>
      </c>
      <c r="AK25" s="63" t="s">
        <v>89</v>
      </c>
      <c r="AL25" s="63" t="s">
        <v>90</v>
      </c>
      <c r="AM25" s="63" t="s">
        <v>91</v>
      </c>
      <c r="AN25" s="63" t="s">
        <v>92</v>
      </c>
      <c r="AO25" s="63" t="s">
        <v>93</v>
      </c>
      <c r="AP25" s="63" t="s">
        <v>94</v>
      </c>
      <c r="AQ25" s="63" t="s">
        <v>95</v>
      </c>
      <c r="AR25" s="63" t="s">
        <v>96</v>
      </c>
      <c r="AS25" s="63" t="s">
        <v>97</v>
      </c>
      <c r="AT25" s="63" t="s">
        <v>98</v>
      </c>
      <c r="AU25" s="63" t="s">
        <v>99</v>
      </c>
      <c r="AV25" s="63" t="s">
        <v>100</v>
      </c>
      <c r="AW25" s="63" t="s">
        <v>101</v>
      </c>
      <c r="AX25" s="63" t="s">
        <v>102</v>
      </c>
      <c r="AY25" s="63" t="s">
        <v>103</v>
      </c>
      <c r="AZ25" s="63" t="s">
        <v>104</v>
      </c>
      <c r="BA25" s="63" t="s">
        <v>105</v>
      </c>
      <c r="BB25" s="63" t="s">
        <v>106</v>
      </c>
      <c r="BC25" s="63" t="s">
        <v>107</v>
      </c>
      <c r="BD25" s="63" t="s">
        <v>108</v>
      </c>
      <c r="BE25" s="63" t="s">
        <v>109</v>
      </c>
      <c r="BF25" s="63" t="s">
        <v>110</v>
      </c>
      <c r="BG25" s="63" t="s">
        <v>111</v>
      </c>
      <c r="BH25" s="63" t="s">
        <v>112</v>
      </c>
      <c r="BI25" s="63" t="s">
        <v>113</v>
      </c>
      <c r="BJ25" s="63" t="s">
        <v>114</v>
      </c>
      <c r="BK25" s="63" t="s">
        <v>115</v>
      </c>
      <c r="BL25" s="63" t="s">
        <v>116</v>
      </c>
      <c r="BM25" s="63" t="s">
        <v>117</v>
      </c>
      <c r="BN25" s="63" t="s">
        <v>118</v>
      </c>
      <c r="BO25" s="63" t="s">
        <v>119</v>
      </c>
      <c r="BP25" s="63" t="s">
        <v>120</v>
      </c>
      <c r="BQ25" s="63" t="s">
        <v>121</v>
      </c>
      <c r="BR25" s="63" t="s">
        <v>122</v>
      </c>
      <c r="BS25" s="63" t="s">
        <v>123</v>
      </c>
      <c r="BT25" s="63" t="s">
        <v>124</v>
      </c>
      <c r="BU25" s="63" t="s">
        <v>125</v>
      </c>
      <c r="BV25" s="63" t="s">
        <v>126</v>
      </c>
      <c r="BW25" s="63" t="s">
        <v>127</v>
      </c>
      <c r="BX25" s="63" t="s">
        <v>128</v>
      </c>
      <c r="BY25" s="63" t="s">
        <v>129</v>
      </c>
      <c r="BZ25" s="63" t="s">
        <v>130</v>
      </c>
      <c r="CA25" s="63" t="s">
        <v>131</v>
      </c>
      <c r="CB25" s="63" t="s">
        <v>132</v>
      </c>
      <c r="CC25" s="63" t="s">
        <v>133</v>
      </c>
      <c r="CD25" s="63" t="s">
        <v>134</v>
      </c>
      <c r="CE25" s="63" t="s">
        <v>135</v>
      </c>
      <c r="CF25" s="63" t="s">
        <v>136</v>
      </c>
      <c r="CG25" s="63" t="s">
        <v>137</v>
      </c>
      <c r="CH25" s="63" t="s">
        <v>138</v>
      </c>
      <c r="CI25" s="63" t="s">
        <v>139</v>
      </c>
      <c r="CJ25" s="63" t="s">
        <v>140</v>
      </c>
      <c r="CK25" s="63" t="s">
        <v>141</v>
      </c>
      <c r="CL25" s="63" t="s">
        <v>142</v>
      </c>
      <c r="CM25" s="63" t="s">
        <v>143</v>
      </c>
      <c r="CN25" s="63" t="s">
        <v>144</v>
      </c>
      <c r="CO25" s="63" t="s">
        <v>145</v>
      </c>
      <c r="CP25" s="63" t="s">
        <v>146</v>
      </c>
      <c r="CQ25" s="63" t="s">
        <v>147</v>
      </c>
      <c r="CR25" s="63" t="s">
        <v>148</v>
      </c>
      <c r="CS25" s="63" t="s">
        <v>149</v>
      </c>
      <c r="CT25" s="63" t="s">
        <v>150</v>
      </c>
      <c r="CU25" s="63" t="s">
        <v>151</v>
      </c>
      <c r="CV25" s="63" t="s">
        <v>152</v>
      </c>
      <c r="CW25" s="63" t="s">
        <v>153</v>
      </c>
      <c r="CX25" s="63" t="s">
        <v>154</v>
      </c>
      <c r="CY25" s="63" t="s">
        <v>155</v>
      </c>
      <c r="CZ25" s="63" t="s">
        <v>156</v>
      </c>
      <c r="DA25" s="63" t="s">
        <v>157</v>
      </c>
      <c r="DB25" s="63" t="s">
        <v>158</v>
      </c>
      <c r="DC25" s="63" t="s">
        <v>159</v>
      </c>
      <c r="DD25" s="63" t="s">
        <v>160</v>
      </c>
      <c r="DE25" s="63" t="s">
        <v>161</v>
      </c>
      <c r="DF25" s="63" t="s">
        <v>162</v>
      </c>
      <c r="DG25" s="63" t="s">
        <v>163</v>
      </c>
      <c r="DH25" s="63" t="s">
        <v>164</v>
      </c>
      <c r="DI25" s="63" t="s">
        <v>165</v>
      </c>
      <c r="DJ25" s="63" t="s">
        <v>166</v>
      </c>
      <c r="DK25" s="63" t="s">
        <v>167</v>
      </c>
      <c r="DL25" s="63" t="s">
        <v>168</v>
      </c>
      <c r="DM25" s="63" t="s">
        <v>169</v>
      </c>
      <c r="DN25" s="63" t="s">
        <v>170</v>
      </c>
      <c r="DO25" s="63" t="s">
        <v>171</v>
      </c>
      <c r="DP25" s="63" t="s">
        <v>172</v>
      </c>
      <c r="DQ25" s="63" t="s">
        <v>173</v>
      </c>
      <c r="DR25" s="63" t="s">
        <v>174</v>
      </c>
      <c r="DS25" s="63" t="s">
        <v>175</v>
      </c>
      <c r="DT25" s="63" t="s">
        <v>176</v>
      </c>
      <c r="DU25" s="63" t="s">
        <v>177</v>
      </c>
      <c r="DV25" s="63" t="s">
        <v>178</v>
      </c>
      <c r="DW25" s="63" t="s">
        <v>179</v>
      </c>
      <c r="DX25" s="63" t="s">
        <v>180</v>
      </c>
      <c r="DY25" s="63" t="s">
        <v>181</v>
      </c>
      <c r="DZ25" s="63" t="s">
        <v>182</v>
      </c>
      <c r="EA25" s="63" t="s">
        <v>183</v>
      </c>
      <c r="EB25" s="63" t="s">
        <v>184</v>
      </c>
      <c r="EC25" s="63" t="s">
        <v>185</v>
      </c>
      <c r="ED25" s="63" t="s">
        <v>186</v>
      </c>
      <c r="EE25" s="63" t="s">
        <v>187</v>
      </c>
      <c r="EF25" s="63" t="s">
        <v>188</v>
      </c>
      <c r="EG25" s="63" t="s">
        <v>189</v>
      </c>
      <c r="EH25" s="63" t="s">
        <v>190</v>
      </c>
      <c r="EI25" s="63" t="s">
        <v>191</v>
      </c>
      <c r="EJ25" s="63" t="s">
        <v>192</v>
      </c>
      <c r="EK25" s="63" t="s">
        <v>193</v>
      </c>
      <c r="EL25" s="63" t="s">
        <v>194</v>
      </c>
      <c r="EM25" s="63" t="s">
        <v>195</v>
      </c>
      <c r="EN25" s="63" t="s">
        <v>196</v>
      </c>
      <c r="EO25" s="63" t="s">
        <v>197</v>
      </c>
      <c r="EP25" s="63" t="s">
        <v>198</v>
      </c>
      <c r="EQ25" s="63" t="s">
        <v>199</v>
      </c>
      <c r="ER25" s="63" t="s">
        <v>200</v>
      </c>
      <c r="ES25" s="63" t="s">
        <v>201</v>
      </c>
      <c r="ET25" s="63" t="s">
        <v>202</v>
      </c>
    </row>
    <row r="26" ht="6.0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</row>
    <row r="27" ht="15.75" customHeight="1">
      <c r="B27" s="64"/>
      <c r="C27" s="65"/>
      <c r="D27" s="66"/>
      <c r="E27" s="67"/>
      <c r="F27" s="68"/>
      <c r="G27" s="69"/>
      <c r="H27" s="68"/>
      <c r="I27" s="70"/>
      <c r="J27" s="68"/>
      <c r="K27" s="69"/>
      <c r="L27" s="68"/>
      <c r="M27" s="68"/>
      <c r="N27" s="71"/>
      <c r="O27" s="68"/>
      <c r="P27" s="72"/>
      <c r="Q27" s="47"/>
      <c r="R27" s="65" t="str">
        <f t="shared" ref="R27:R33" si="14">C27</f>
        <v/>
      </c>
      <c r="S27" s="73">
        <f t="shared" ref="S27:S33" si="15">G27+(G27*(I27/12))-(K27/12)</f>
        <v>0</v>
      </c>
      <c r="T27" s="73">
        <f t="shared" ref="T27:ET27" si="13">IF(S27&lt;1,0,S27+(S27*($I27/12))-($K27/12))</f>
        <v>0</v>
      </c>
      <c r="U27" s="73">
        <f t="shared" si="13"/>
        <v>0</v>
      </c>
      <c r="V27" s="73">
        <f t="shared" si="13"/>
        <v>0</v>
      </c>
      <c r="W27" s="73">
        <f t="shared" si="13"/>
        <v>0</v>
      </c>
      <c r="X27" s="73">
        <f t="shared" si="13"/>
        <v>0</v>
      </c>
      <c r="Y27" s="73">
        <f t="shared" si="13"/>
        <v>0</v>
      </c>
      <c r="Z27" s="73">
        <f t="shared" si="13"/>
        <v>0</v>
      </c>
      <c r="AA27" s="73">
        <f t="shared" si="13"/>
        <v>0</v>
      </c>
      <c r="AB27" s="73">
        <f t="shared" si="13"/>
        <v>0</v>
      </c>
      <c r="AC27" s="73">
        <f t="shared" si="13"/>
        <v>0</v>
      </c>
      <c r="AD27" s="73">
        <f t="shared" si="13"/>
        <v>0</v>
      </c>
      <c r="AE27" s="73">
        <f t="shared" si="13"/>
        <v>0</v>
      </c>
      <c r="AF27" s="73">
        <f t="shared" si="13"/>
        <v>0</v>
      </c>
      <c r="AG27" s="73">
        <f t="shared" si="13"/>
        <v>0</v>
      </c>
      <c r="AH27" s="73">
        <f t="shared" si="13"/>
        <v>0</v>
      </c>
      <c r="AI27" s="73">
        <f t="shared" si="13"/>
        <v>0</v>
      </c>
      <c r="AJ27" s="73">
        <f t="shared" si="13"/>
        <v>0</v>
      </c>
      <c r="AK27" s="73">
        <f t="shared" si="13"/>
        <v>0</v>
      </c>
      <c r="AL27" s="73">
        <f t="shared" si="13"/>
        <v>0</v>
      </c>
      <c r="AM27" s="73">
        <f t="shared" si="13"/>
        <v>0</v>
      </c>
      <c r="AN27" s="73">
        <f t="shared" si="13"/>
        <v>0</v>
      </c>
      <c r="AO27" s="73">
        <f t="shared" si="13"/>
        <v>0</v>
      </c>
      <c r="AP27" s="73">
        <f t="shared" si="13"/>
        <v>0</v>
      </c>
      <c r="AQ27" s="73">
        <f t="shared" si="13"/>
        <v>0</v>
      </c>
      <c r="AR27" s="73">
        <f t="shared" si="13"/>
        <v>0</v>
      </c>
      <c r="AS27" s="73">
        <f t="shared" si="13"/>
        <v>0</v>
      </c>
      <c r="AT27" s="73">
        <f t="shared" si="13"/>
        <v>0</v>
      </c>
      <c r="AU27" s="73">
        <f t="shared" si="13"/>
        <v>0</v>
      </c>
      <c r="AV27" s="73">
        <f t="shared" si="13"/>
        <v>0</v>
      </c>
      <c r="AW27" s="73">
        <f t="shared" si="13"/>
        <v>0</v>
      </c>
      <c r="AX27" s="73">
        <f t="shared" si="13"/>
        <v>0</v>
      </c>
      <c r="AY27" s="73">
        <f t="shared" si="13"/>
        <v>0</v>
      </c>
      <c r="AZ27" s="73">
        <f t="shared" si="13"/>
        <v>0</v>
      </c>
      <c r="BA27" s="73">
        <f t="shared" si="13"/>
        <v>0</v>
      </c>
      <c r="BB27" s="73">
        <f t="shared" si="13"/>
        <v>0</v>
      </c>
      <c r="BC27" s="73">
        <f t="shared" si="13"/>
        <v>0</v>
      </c>
      <c r="BD27" s="73">
        <f t="shared" si="13"/>
        <v>0</v>
      </c>
      <c r="BE27" s="73">
        <f t="shared" si="13"/>
        <v>0</v>
      </c>
      <c r="BF27" s="73">
        <f t="shared" si="13"/>
        <v>0</v>
      </c>
      <c r="BG27" s="73">
        <f t="shared" si="13"/>
        <v>0</v>
      </c>
      <c r="BH27" s="73">
        <f t="shared" si="13"/>
        <v>0</v>
      </c>
      <c r="BI27" s="73">
        <f t="shared" si="13"/>
        <v>0</v>
      </c>
      <c r="BJ27" s="73">
        <f t="shared" si="13"/>
        <v>0</v>
      </c>
      <c r="BK27" s="73">
        <f t="shared" si="13"/>
        <v>0</v>
      </c>
      <c r="BL27" s="73">
        <f t="shared" si="13"/>
        <v>0</v>
      </c>
      <c r="BM27" s="73">
        <f t="shared" si="13"/>
        <v>0</v>
      </c>
      <c r="BN27" s="73">
        <f t="shared" si="13"/>
        <v>0</v>
      </c>
      <c r="BO27" s="73">
        <f t="shared" si="13"/>
        <v>0</v>
      </c>
      <c r="BP27" s="73">
        <f t="shared" si="13"/>
        <v>0</v>
      </c>
      <c r="BQ27" s="73">
        <f t="shared" si="13"/>
        <v>0</v>
      </c>
      <c r="BR27" s="73">
        <f t="shared" si="13"/>
        <v>0</v>
      </c>
      <c r="BS27" s="73">
        <f t="shared" si="13"/>
        <v>0</v>
      </c>
      <c r="BT27" s="73">
        <f t="shared" si="13"/>
        <v>0</v>
      </c>
      <c r="BU27" s="73">
        <f t="shared" si="13"/>
        <v>0</v>
      </c>
      <c r="BV27" s="73">
        <f t="shared" si="13"/>
        <v>0</v>
      </c>
      <c r="BW27" s="73">
        <f t="shared" si="13"/>
        <v>0</v>
      </c>
      <c r="BX27" s="73">
        <f t="shared" si="13"/>
        <v>0</v>
      </c>
      <c r="BY27" s="73">
        <f t="shared" si="13"/>
        <v>0</v>
      </c>
      <c r="BZ27" s="73">
        <f t="shared" si="13"/>
        <v>0</v>
      </c>
      <c r="CA27" s="73">
        <f t="shared" si="13"/>
        <v>0</v>
      </c>
      <c r="CB27" s="73">
        <f t="shared" si="13"/>
        <v>0</v>
      </c>
      <c r="CC27" s="73">
        <f t="shared" si="13"/>
        <v>0</v>
      </c>
      <c r="CD27" s="73">
        <f t="shared" si="13"/>
        <v>0</v>
      </c>
      <c r="CE27" s="73">
        <f t="shared" si="13"/>
        <v>0</v>
      </c>
      <c r="CF27" s="73">
        <f t="shared" si="13"/>
        <v>0</v>
      </c>
      <c r="CG27" s="73">
        <f t="shared" si="13"/>
        <v>0</v>
      </c>
      <c r="CH27" s="73">
        <f t="shared" si="13"/>
        <v>0</v>
      </c>
      <c r="CI27" s="73">
        <f t="shared" si="13"/>
        <v>0</v>
      </c>
      <c r="CJ27" s="73">
        <f t="shared" si="13"/>
        <v>0</v>
      </c>
      <c r="CK27" s="73">
        <f t="shared" si="13"/>
        <v>0</v>
      </c>
      <c r="CL27" s="73">
        <f t="shared" si="13"/>
        <v>0</v>
      </c>
      <c r="CM27" s="73">
        <f t="shared" si="13"/>
        <v>0</v>
      </c>
      <c r="CN27" s="73">
        <f t="shared" si="13"/>
        <v>0</v>
      </c>
      <c r="CO27" s="73">
        <f t="shared" si="13"/>
        <v>0</v>
      </c>
      <c r="CP27" s="73">
        <f t="shared" si="13"/>
        <v>0</v>
      </c>
      <c r="CQ27" s="73">
        <f t="shared" si="13"/>
        <v>0</v>
      </c>
      <c r="CR27" s="73">
        <f t="shared" si="13"/>
        <v>0</v>
      </c>
      <c r="CS27" s="73">
        <f t="shared" si="13"/>
        <v>0</v>
      </c>
      <c r="CT27" s="73">
        <f t="shared" si="13"/>
        <v>0</v>
      </c>
      <c r="CU27" s="73">
        <f t="shared" si="13"/>
        <v>0</v>
      </c>
      <c r="CV27" s="73">
        <f t="shared" si="13"/>
        <v>0</v>
      </c>
      <c r="CW27" s="73">
        <f t="shared" si="13"/>
        <v>0</v>
      </c>
      <c r="CX27" s="73">
        <f t="shared" si="13"/>
        <v>0</v>
      </c>
      <c r="CY27" s="73">
        <f t="shared" si="13"/>
        <v>0</v>
      </c>
      <c r="CZ27" s="73">
        <f t="shared" si="13"/>
        <v>0</v>
      </c>
      <c r="DA27" s="73">
        <f t="shared" si="13"/>
        <v>0</v>
      </c>
      <c r="DB27" s="73">
        <f t="shared" si="13"/>
        <v>0</v>
      </c>
      <c r="DC27" s="73">
        <f t="shared" si="13"/>
        <v>0</v>
      </c>
      <c r="DD27" s="73">
        <f t="shared" si="13"/>
        <v>0</v>
      </c>
      <c r="DE27" s="73">
        <f t="shared" si="13"/>
        <v>0</v>
      </c>
      <c r="DF27" s="73">
        <f t="shared" si="13"/>
        <v>0</v>
      </c>
      <c r="DG27" s="73">
        <f t="shared" si="13"/>
        <v>0</v>
      </c>
      <c r="DH27" s="73">
        <f t="shared" si="13"/>
        <v>0</v>
      </c>
      <c r="DI27" s="73">
        <f t="shared" si="13"/>
        <v>0</v>
      </c>
      <c r="DJ27" s="73">
        <f t="shared" si="13"/>
        <v>0</v>
      </c>
      <c r="DK27" s="73">
        <f t="shared" si="13"/>
        <v>0</v>
      </c>
      <c r="DL27" s="73">
        <f t="shared" si="13"/>
        <v>0</v>
      </c>
      <c r="DM27" s="73">
        <f t="shared" si="13"/>
        <v>0</v>
      </c>
      <c r="DN27" s="73">
        <f t="shared" si="13"/>
        <v>0</v>
      </c>
      <c r="DO27" s="73">
        <f t="shared" si="13"/>
        <v>0</v>
      </c>
      <c r="DP27" s="73">
        <f t="shared" si="13"/>
        <v>0</v>
      </c>
      <c r="DQ27" s="73">
        <f t="shared" si="13"/>
        <v>0</v>
      </c>
      <c r="DR27" s="73">
        <f t="shared" si="13"/>
        <v>0</v>
      </c>
      <c r="DS27" s="73">
        <f t="shared" si="13"/>
        <v>0</v>
      </c>
      <c r="DT27" s="73">
        <f t="shared" si="13"/>
        <v>0</v>
      </c>
      <c r="DU27" s="73">
        <f t="shared" si="13"/>
        <v>0</v>
      </c>
      <c r="DV27" s="73">
        <f t="shared" si="13"/>
        <v>0</v>
      </c>
      <c r="DW27" s="73">
        <f t="shared" si="13"/>
        <v>0</v>
      </c>
      <c r="DX27" s="73">
        <f t="shared" si="13"/>
        <v>0</v>
      </c>
      <c r="DY27" s="73">
        <f t="shared" si="13"/>
        <v>0</v>
      </c>
      <c r="DZ27" s="73">
        <f t="shared" si="13"/>
        <v>0</v>
      </c>
      <c r="EA27" s="73">
        <f t="shared" si="13"/>
        <v>0</v>
      </c>
      <c r="EB27" s="73">
        <f t="shared" si="13"/>
        <v>0</v>
      </c>
      <c r="EC27" s="73">
        <f t="shared" si="13"/>
        <v>0</v>
      </c>
      <c r="ED27" s="73">
        <f t="shared" si="13"/>
        <v>0</v>
      </c>
      <c r="EE27" s="73">
        <f t="shared" si="13"/>
        <v>0</v>
      </c>
      <c r="EF27" s="73">
        <f t="shared" si="13"/>
        <v>0</v>
      </c>
      <c r="EG27" s="73">
        <f t="shared" si="13"/>
        <v>0</v>
      </c>
      <c r="EH27" s="73">
        <f t="shared" si="13"/>
        <v>0</v>
      </c>
      <c r="EI27" s="73">
        <f t="shared" si="13"/>
        <v>0</v>
      </c>
      <c r="EJ27" s="73">
        <f t="shared" si="13"/>
        <v>0</v>
      </c>
      <c r="EK27" s="73">
        <f t="shared" si="13"/>
        <v>0</v>
      </c>
      <c r="EL27" s="73">
        <f t="shared" si="13"/>
        <v>0</v>
      </c>
      <c r="EM27" s="73">
        <f t="shared" si="13"/>
        <v>0</v>
      </c>
      <c r="EN27" s="73">
        <f t="shared" si="13"/>
        <v>0</v>
      </c>
      <c r="EO27" s="73">
        <f t="shared" si="13"/>
        <v>0</v>
      </c>
      <c r="EP27" s="73">
        <f t="shared" si="13"/>
        <v>0</v>
      </c>
      <c r="EQ27" s="73">
        <f t="shared" si="13"/>
        <v>0</v>
      </c>
      <c r="ER27" s="73">
        <f t="shared" si="13"/>
        <v>0</v>
      </c>
      <c r="ES27" s="73">
        <f t="shared" si="13"/>
        <v>0</v>
      </c>
      <c r="ET27" s="73">
        <f t="shared" si="13"/>
        <v>0</v>
      </c>
    </row>
    <row r="28" ht="15.75" customHeight="1">
      <c r="B28" s="64"/>
      <c r="C28" s="65"/>
      <c r="D28" s="66"/>
      <c r="E28" s="67"/>
      <c r="F28" s="68"/>
      <c r="G28" s="69"/>
      <c r="H28" s="68"/>
      <c r="I28" s="70"/>
      <c r="J28" s="68"/>
      <c r="K28" s="69"/>
      <c r="L28" s="68"/>
      <c r="M28" s="68"/>
      <c r="N28" s="71"/>
      <c r="O28" s="68"/>
      <c r="P28" s="72"/>
      <c r="Q28" s="47"/>
      <c r="R28" s="65" t="str">
        <f t="shared" si="14"/>
        <v/>
      </c>
      <c r="S28" s="73">
        <f t="shared" si="15"/>
        <v>0</v>
      </c>
      <c r="T28" s="73">
        <f t="shared" ref="T28:ET28" si="16">IF(S28&lt;1,0,S28+(S28*($I28/12))-($K28/12))</f>
        <v>0</v>
      </c>
      <c r="U28" s="73">
        <f t="shared" si="16"/>
        <v>0</v>
      </c>
      <c r="V28" s="73">
        <f t="shared" si="16"/>
        <v>0</v>
      </c>
      <c r="W28" s="73">
        <f t="shared" si="16"/>
        <v>0</v>
      </c>
      <c r="X28" s="73">
        <f t="shared" si="16"/>
        <v>0</v>
      </c>
      <c r="Y28" s="73">
        <f t="shared" si="16"/>
        <v>0</v>
      </c>
      <c r="Z28" s="73">
        <f t="shared" si="16"/>
        <v>0</v>
      </c>
      <c r="AA28" s="73">
        <f t="shared" si="16"/>
        <v>0</v>
      </c>
      <c r="AB28" s="73">
        <f t="shared" si="16"/>
        <v>0</v>
      </c>
      <c r="AC28" s="73">
        <f t="shared" si="16"/>
        <v>0</v>
      </c>
      <c r="AD28" s="73">
        <f t="shared" si="16"/>
        <v>0</v>
      </c>
      <c r="AE28" s="73">
        <f t="shared" si="16"/>
        <v>0</v>
      </c>
      <c r="AF28" s="73">
        <f t="shared" si="16"/>
        <v>0</v>
      </c>
      <c r="AG28" s="73">
        <f t="shared" si="16"/>
        <v>0</v>
      </c>
      <c r="AH28" s="73">
        <f t="shared" si="16"/>
        <v>0</v>
      </c>
      <c r="AI28" s="73">
        <f t="shared" si="16"/>
        <v>0</v>
      </c>
      <c r="AJ28" s="73">
        <f t="shared" si="16"/>
        <v>0</v>
      </c>
      <c r="AK28" s="73">
        <f t="shared" si="16"/>
        <v>0</v>
      </c>
      <c r="AL28" s="73">
        <f t="shared" si="16"/>
        <v>0</v>
      </c>
      <c r="AM28" s="73">
        <f t="shared" si="16"/>
        <v>0</v>
      </c>
      <c r="AN28" s="73">
        <f t="shared" si="16"/>
        <v>0</v>
      </c>
      <c r="AO28" s="73">
        <f t="shared" si="16"/>
        <v>0</v>
      </c>
      <c r="AP28" s="73">
        <f t="shared" si="16"/>
        <v>0</v>
      </c>
      <c r="AQ28" s="73">
        <f t="shared" si="16"/>
        <v>0</v>
      </c>
      <c r="AR28" s="73">
        <f t="shared" si="16"/>
        <v>0</v>
      </c>
      <c r="AS28" s="73">
        <f t="shared" si="16"/>
        <v>0</v>
      </c>
      <c r="AT28" s="73">
        <f t="shared" si="16"/>
        <v>0</v>
      </c>
      <c r="AU28" s="73">
        <f t="shared" si="16"/>
        <v>0</v>
      </c>
      <c r="AV28" s="73">
        <f t="shared" si="16"/>
        <v>0</v>
      </c>
      <c r="AW28" s="73">
        <f t="shared" si="16"/>
        <v>0</v>
      </c>
      <c r="AX28" s="73">
        <f t="shared" si="16"/>
        <v>0</v>
      </c>
      <c r="AY28" s="73">
        <f t="shared" si="16"/>
        <v>0</v>
      </c>
      <c r="AZ28" s="73">
        <f t="shared" si="16"/>
        <v>0</v>
      </c>
      <c r="BA28" s="73">
        <f t="shared" si="16"/>
        <v>0</v>
      </c>
      <c r="BB28" s="73">
        <f t="shared" si="16"/>
        <v>0</v>
      </c>
      <c r="BC28" s="73">
        <f t="shared" si="16"/>
        <v>0</v>
      </c>
      <c r="BD28" s="73">
        <f t="shared" si="16"/>
        <v>0</v>
      </c>
      <c r="BE28" s="73">
        <f t="shared" si="16"/>
        <v>0</v>
      </c>
      <c r="BF28" s="73">
        <f t="shared" si="16"/>
        <v>0</v>
      </c>
      <c r="BG28" s="73">
        <f t="shared" si="16"/>
        <v>0</v>
      </c>
      <c r="BH28" s="73">
        <f t="shared" si="16"/>
        <v>0</v>
      </c>
      <c r="BI28" s="73">
        <f t="shared" si="16"/>
        <v>0</v>
      </c>
      <c r="BJ28" s="73">
        <f t="shared" si="16"/>
        <v>0</v>
      </c>
      <c r="BK28" s="73">
        <f t="shared" si="16"/>
        <v>0</v>
      </c>
      <c r="BL28" s="73">
        <f t="shared" si="16"/>
        <v>0</v>
      </c>
      <c r="BM28" s="73">
        <f t="shared" si="16"/>
        <v>0</v>
      </c>
      <c r="BN28" s="73">
        <f t="shared" si="16"/>
        <v>0</v>
      </c>
      <c r="BO28" s="73">
        <f t="shared" si="16"/>
        <v>0</v>
      </c>
      <c r="BP28" s="73">
        <f t="shared" si="16"/>
        <v>0</v>
      </c>
      <c r="BQ28" s="73">
        <f t="shared" si="16"/>
        <v>0</v>
      </c>
      <c r="BR28" s="73">
        <f t="shared" si="16"/>
        <v>0</v>
      </c>
      <c r="BS28" s="73">
        <f t="shared" si="16"/>
        <v>0</v>
      </c>
      <c r="BT28" s="73">
        <f t="shared" si="16"/>
        <v>0</v>
      </c>
      <c r="BU28" s="73">
        <f t="shared" si="16"/>
        <v>0</v>
      </c>
      <c r="BV28" s="73">
        <f t="shared" si="16"/>
        <v>0</v>
      </c>
      <c r="BW28" s="73">
        <f t="shared" si="16"/>
        <v>0</v>
      </c>
      <c r="BX28" s="73">
        <f t="shared" si="16"/>
        <v>0</v>
      </c>
      <c r="BY28" s="73">
        <f t="shared" si="16"/>
        <v>0</v>
      </c>
      <c r="BZ28" s="73">
        <f t="shared" si="16"/>
        <v>0</v>
      </c>
      <c r="CA28" s="73">
        <f t="shared" si="16"/>
        <v>0</v>
      </c>
      <c r="CB28" s="73">
        <f t="shared" si="16"/>
        <v>0</v>
      </c>
      <c r="CC28" s="73">
        <f t="shared" si="16"/>
        <v>0</v>
      </c>
      <c r="CD28" s="73">
        <f t="shared" si="16"/>
        <v>0</v>
      </c>
      <c r="CE28" s="73">
        <f t="shared" si="16"/>
        <v>0</v>
      </c>
      <c r="CF28" s="73">
        <f t="shared" si="16"/>
        <v>0</v>
      </c>
      <c r="CG28" s="73">
        <f t="shared" si="16"/>
        <v>0</v>
      </c>
      <c r="CH28" s="73">
        <f t="shared" si="16"/>
        <v>0</v>
      </c>
      <c r="CI28" s="73">
        <f t="shared" si="16"/>
        <v>0</v>
      </c>
      <c r="CJ28" s="73">
        <f t="shared" si="16"/>
        <v>0</v>
      </c>
      <c r="CK28" s="73">
        <f t="shared" si="16"/>
        <v>0</v>
      </c>
      <c r="CL28" s="73">
        <f t="shared" si="16"/>
        <v>0</v>
      </c>
      <c r="CM28" s="73">
        <f t="shared" si="16"/>
        <v>0</v>
      </c>
      <c r="CN28" s="73">
        <f t="shared" si="16"/>
        <v>0</v>
      </c>
      <c r="CO28" s="73">
        <f t="shared" si="16"/>
        <v>0</v>
      </c>
      <c r="CP28" s="73">
        <f t="shared" si="16"/>
        <v>0</v>
      </c>
      <c r="CQ28" s="73">
        <f t="shared" si="16"/>
        <v>0</v>
      </c>
      <c r="CR28" s="73">
        <f t="shared" si="16"/>
        <v>0</v>
      </c>
      <c r="CS28" s="73">
        <f t="shared" si="16"/>
        <v>0</v>
      </c>
      <c r="CT28" s="73">
        <f t="shared" si="16"/>
        <v>0</v>
      </c>
      <c r="CU28" s="73">
        <f t="shared" si="16"/>
        <v>0</v>
      </c>
      <c r="CV28" s="73">
        <f t="shared" si="16"/>
        <v>0</v>
      </c>
      <c r="CW28" s="73">
        <f t="shared" si="16"/>
        <v>0</v>
      </c>
      <c r="CX28" s="73">
        <f t="shared" si="16"/>
        <v>0</v>
      </c>
      <c r="CY28" s="73">
        <f t="shared" si="16"/>
        <v>0</v>
      </c>
      <c r="CZ28" s="73">
        <f t="shared" si="16"/>
        <v>0</v>
      </c>
      <c r="DA28" s="73">
        <f t="shared" si="16"/>
        <v>0</v>
      </c>
      <c r="DB28" s="73">
        <f t="shared" si="16"/>
        <v>0</v>
      </c>
      <c r="DC28" s="73">
        <f t="shared" si="16"/>
        <v>0</v>
      </c>
      <c r="DD28" s="73">
        <f t="shared" si="16"/>
        <v>0</v>
      </c>
      <c r="DE28" s="73">
        <f t="shared" si="16"/>
        <v>0</v>
      </c>
      <c r="DF28" s="73">
        <f t="shared" si="16"/>
        <v>0</v>
      </c>
      <c r="DG28" s="73">
        <f t="shared" si="16"/>
        <v>0</v>
      </c>
      <c r="DH28" s="73">
        <f t="shared" si="16"/>
        <v>0</v>
      </c>
      <c r="DI28" s="73">
        <f t="shared" si="16"/>
        <v>0</v>
      </c>
      <c r="DJ28" s="73">
        <f t="shared" si="16"/>
        <v>0</v>
      </c>
      <c r="DK28" s="73">
        <f t="shared" si="16"/>
        <v>0</v>
      </c>
      <c r="DL28" s="73">
        <f t="shared" si="16"/>
        <v>0</v>
      </c>
      <c r="DM28" s="73">
        <f t="shared" si="16"/>
        <v>0</v>
      </c>
      <c r="DN28" s="73">
        <f t="shared" si="16"/>
        <v>0</v>
      </c>
      <c r="DO28" s="73">
        <f t="shared" si="16"/>
        <v>0</v>
      </c>
      <c r="DP28" s="73">
        <f t="shared" si="16"/>
        <v>0</v>
      </c>
      <c r="DQ28" s="73">
        <f t="shared" si="16"/>
        <v>0</v>
      </c>
      <c r="DR28" s="73">
        <f t="shared" si="16"/>
        <v>0</v>
      </c>
      <c r="DS28" s="73">
        <f t="shared" si="16"/>
        <v>0</v>
      </c>
      <c r="DT28" s="73">
        <f t="shared" si="16"/>
        <v>0</v>
      </c>
      <c r="DU28" s="73">
        <f t="shared" si="16"/>
        <v>0</v>
      </c>
      <c r="DV28" s="73">
        <f t="shared" si="16"/>
        <v>0</v>
      </c>
      <c r="DW28" s="73">
        <f t="shared" si="16"/>
        <v>0</v>
      </c>
      <c r="DX28" s="73">
        <f t="shared" si="16"/>
        <v>0</v>
      </c>
      <c r="DY28" s="73">
        <f t="shared" si="16"/>
        <v>0</v>
      </c>
      <c r="DZ28" s="73">
        <f t="shared" si="16"/>
        <v>0</v>
      </c>
      <c r="EA28" s="73">
        <f t="shared" si="16"/>
        <v>0</v>
      </c>
      <c r="EB28" s="73">
        <f t="shared" si="16"/>
        <v>0</v>
      </c>
      <c r="EC28" s="73">
        <f t="shared" si="16"/>
        <v>0</v>
      </c>
      <c r="ED28" s="73">
        <f t="shared" si="16"/>
        <v>0</v>
      </c>
      <c r="EE28" s="73">
        <f t="shared" si="16"/>
        <v>0</v>
      </c>
      <c r="EF28" s="73">
        <f t="shared" si="16"/>
        <v>0</v>
      </c>
      <c r="EG28" s="73">
        <f t="shared" si="16"/>
        <v>0</v>
      </c>
      <c r="EH28" s="73">
        <f t="shared" si="16"/>
        <v>0</v>
      </c>
      <c r="EI28" s="73">
        <f t="shared" si="16"/>
        <v>0</v>
      </c>
      <c r="EJ28" s="73">
        <f t="shared" si="16"/>
        <v>0</v>
      </c>
      <c r="EK28" s="73">
        <f t="shared" si="16"/>
        <v>0</v>
      </c>
      <c r="EL28" s="73">
        <f t="shared" si="16"/>
        <v>0</v>
      </c>
      <c r="EM28" s="73">
        <f t="shared" si="16"/>
        <v>0</v>
      </c>
      <c r="EN28" s="73">
        <f t="shared" si="16"/>
        <v>0</v>
      </c>
      <c r="EO28" s="73">
        <f t="shared" si="16"/>
        <v>0</v>
      </c>
      <c r="EP28" s="73">
        <f t="shared" si="16"/>
        <v>0</v>
      </c>
      <c r="EQ28" s="73">
        <f t="shared" si="16"/>
        <v>0</v>
      </c>
      <c r="ER28" s="73">
        <f t="shared" si="16"/>
        <v>0</v>
      </c>
      <c r="ES28" s="73">
        <f t="shared" si="16"/>
        <v>0</v>
      </c>
      <c r="ET28" s="73">
        <f t="shared" si="16"/>
        <v>0</v>
      </c>
    </row>
    <row r="29" ht="15.75" customHeight="1">
      <c r="B29" s="64"/>
      <c r="C29" s="65"/>
      <c r="D29" s="66"/>
      <c r="E29" s="67"/>
      <c r="F29" s="68"/>
      <c r="G29" s="69"/>
      <c r="H29" s="68"/>
      <c r="I29" s="70"/>
      <c r="J29" s="68"/>
      <c r="K29" s="69"/>
      <c r="L29" s="68"/>
      <c r="M29" s="68"/>
      <c r="N29" s="71"/>
      <c r="O29" s="68"/>
      <c r="P29" s="72"/>
      <c r="Q29" s="47"/>
      <c r="R29" s="65" t="str">
        <f t="shared" si="14"/>
        <v/>
      </c>
      <c r="S29" s="73">
        <f t="shared" si="15"/>
        <v>0</v>
      </c>
      <c r="T29" s="73">
        <f t="shared" ref="T29:ET29" si="17">IF(S29&lt;1,0,S29+(S29*($I29/12))-($K29/12))</f>
        <v>0</v>
      </c>
      <c r="U29" s="73">
        <f t="shared" si="17"/>
        <v>0</v>
      </c>
      <c r="V29" s="73">
        <f t="shared" si="17"/>
        <v>0</v>
      </c>
      <c r="W29" s="73">
        <f t="shared" si="17"/>
        <v>0</v>
      </c>
      <c r="X29" s="73">
        <f t="shared" si="17"/>
        <v>0</v>
      </c>
      <c r="Y29" s="73">
        <f t="shared" si="17"/>
        <v>0</v>
      </c>
      <c r="Z29" s="73">
        <f t="shared" si="17"/>
        <v>0</v>
      </c>
      <c r="AA29" s="73">
        <f t="shared" si="17"/>
        <v>0</v>
      </c>
      <c r="AB29" s="73">
        <f t="shared" si="17"/>
        <v>0</v>
      </c>
      <c r="AC29" s="73">
        <f t="shared" si="17"/>
        <v>0</v>
      </c>
      <c r="AD29" s="73">
        <f t="shared" si="17"/>
        <v>0</v>
      </c>
      <c r="AE29" s="73">
        <f t="shared" si="17"/>
        <v>0</v>
      </c>
      <c r="AF29" s="73">
        <f t="shared" si="17"/>
        <v>0</v>
      </c>
      <c r="AG29" s="73">
        <f t="shared" si="17"/>
        <v>0</v>
      </c>
      <c r="AH29" s="73">
        <f t="shared" si="17"/>
        <v>0</v>
      </c>
      <c r="AI29" s="73">
        <f t="shared" si="17"/>
        <v>0</v>
      </c>
      <c r="AJ29" s="73">
        <f t="shared" si="17"/>
        <v>0</v>
      </c>
      <c r="AK29" s="73">
        <f t="shared" si="17"/>
        <v>0</v>
      </c>
      <c r="AL29" s="73">
        <f t="shared" si="17"/>
        <v>0</v>
      </c>
      <c r="AM29" s="73">
        <f t="shared" si="17"/>
        <v>0</v>
      </c>
      <c r="AN29" s="73">
        <f t="shared" si="17"/>
        <v>0</v>
      </c>
      <c r="AO29" s="73">
        <f t="shared" si="17"/>
        <v>0</v>
      </c>
      <c r="AP29" s="73">
        <f t="shared" si="17"/>
        <v>0</v>
      </c>
      <c r="AQ29" s="73">
        <f t="shared" si="17"/>
        <v>0</v>
      </c>
      <c r="AR29" s="73">
        <f t="shared" si="17"/>
        <v>0</v>
      </c>
      <c r="AS29" s="73">
        <f t="shared" si="17"/>
        <v>0</v>
      </c>
      <c r="AT29" s="73">
        <f t="shared" si="17"/>
        <v>0</v>
      </c>
      <c r="AU29" s="73">
        <f t="shared" si="17"/>
        <v>0</v>
      </c>
      <c r="AV29" s="73">
        <f t="shared" si="17"/>
        <v>0</v>
      </c>
      <c r="AW29" s="73">
        <f t="shared" si="17"/>
        <v>0</v>
      </c>
      <c r="AX29" s="73">
        <f t="shared" si="17"/>
        <v>0</v>
      </c>
      <c r="AY29" s="73">
        <f t="shared" si="17"/>
        <v>0</v>
      </c>
      <c r="AZ29" s="73">
        <f t="shared" si="17"/>
        <v>0</v>
      </c>
      <c r="BA29" s="73">
        <f t="shared" si="17"/>
        <v>0</v>
      </c>
      <c r="BB29" s="73">
        <f t="shared" si="17"/>
        <v>0</v>
      </c>
      <c r="BC29" s="73">
        <f t="shared" si="17"/>
        <v>0</v>
      </c>
      <c r="BD29" s="73">
        <f t="shared" si="17"/>
        <v>0</v>
      </c>
      <c r="BE29" s="73">
        <f t="shared" si="17"/>
        <v>0</v>
      </c>
      <c r="BF29" s="73">
        <f t="shared" si="17"/>
        <v>0</v>
      </c>
      <c r="BG29" s="73">
        <f t="shared" si="17"/>
        <v>0</v>
      </c>
      <c r="BH29" s="73">
        <f t="shared" si="17"/>
        <v>0</v>
      </c>
      <c r="BI29" s="73">
        <f t="shared" si="17"/>
        <v>0</v>
      </c>
      <c r="BJ29" s="73">
        <f t="shared" si="17"/>
        <v>0</v>
      </c>
      <c r="BK29" s="73">
        <f t="shared" si="17"/>
        <v>0</v>
      </c>
      <c r="BL29" s="73">
        <f t="shared" si="17"/>
        <v>0</v>
      </c>
      <c r="BM29" s="73">
        <f t="shared" si="17"/>
        <v>0</v>
      </c>
      <c r="BN29" s="73">
        <f t="shared" si="17"/>
        <v>0</v>
      </c>
      <c r="BO29" s="73">
        <f t="shared" si="17"/>
        <v>0</v>
      </c>
      <c r="BP29" s="73">
        <f t="shared" si="17"/>
        <v>0</v>
      </c>
      <c r="BQ29" s="73">
        <f t="shared" si="17"/>
        <v>0</v>
      </c>
      <c r="BR29" s="73">
        <f t="shared" si="17"/>
        <v>0</v>
      </c>
      <c r="BS29" s="73">
        <f t="shared" si="17"/>
        <v>0</v>
      </c>
      <c r="BT29" s="73">
        <f t="shared" si="17"/>
        <v>0</v>
      </c>
      <c r="BU29" s="73">
        <f t="shared" si="17"/>
        <v>0</v>
      </c>
      <c r="BV29" s="73">
        <f t="shared" si="17"/>
        <v>0</v>
      </c>
      <c r="BW29" s="73">
        <f t="shared" si="17"/>
        <v>0</v>
      </c>
      <c r="BX29" s="73">
        <f t="shared" si="17"/>
        <v>0</v>
      </c>
      <c r="BY29" s="73">
        <f t="shared" si="17"/>
        <v>0</v>
      </c>
      <c r="BZ29" s="73">
        <f t="shared" si="17"/>
        <v>0</v>
      </c>
      <c r="CA29" s="73">
        <f t="shared" si="17"/>
        <v>0</v>
      </c>
      <c r="CB29" s="73">
        <f t="shared" si="17"/>
        <v>0</v>
      </c>
      <c r="CC29" s="73">
        <f t="shared" si="17"/>
        <v>0</v>
      </c>
      <c r="CD29" s="73">
        <f t="shared" si="17"/>
        <v>0</v>
      </c>
      <c r="CE29" s="73">
        <f t="shared" si="17"/>
        <v>0</v>
      </c>
      <c r="CF29" s="73">
        <f t="shared" si="17"/>
        <v>0</v>
      </c>
      <c r="CG29" s="73">
        <f t="shared" si="17"/>
        <v>0</v>
      </c>
      <c r="CH29" s="73">
        <f t="shared" si="17"/>
        <v>0</v>
      </c>
      <c r="CI29" s="73">
        <f t="shared" si="17"/>
        <v>0</v>
      </c>
      <c r="CJ29" s="73">
        <f t="shared" si="17"/>
        <v>0</v>
      </c>
      <c r="CK29" s="73">
        <f t="shared" si="17"/>
        <v>0</v>
      </c>
      <c r="CL29" s="73">
        <f t="shared" si="17"/>
        <v>0</v>
      </c>
      <c r="CM29" s="73">
        <f t="shared" si="17"/>
        <v>0</v>
      </c>
      <c r="CN29" s="73">
        <f t="shared" si="17"/>
        <v>0</v>
      </c>
      <c r="CO29" s="73">
        <f t="shared" si="17"/>
        <v>0</v>
      </c>
      <c r="CP29" s="73">
        <f t="shared" si="17"/>
        <v>0</v>
      </c>
      <c r="CQ29" s="73">
        <f t="shared" si="17"/>
        <v>0</v>
      </c>
      <c r="CR29" s="73">
        <f t="shared" si="17"/>
        <v>0</v>
      </c>
      <c r="CS29" s="73">
        <f t="shared" si="17"/>
        <v>0</v>
      </c>
      <c r="CT29" s="73">
        <f t="shared" si="17"/>
        <v>0</v>
      </c>
      <c r="CU29" s="73">
        <f t="shared" si="17"/>
        <v>0</v>
      </c>
      <c r="CV29" s="73">
        <f t="shared" si="17"/>
        <v>0</v>
      </c>
      <c r="CW29" s="73">
        <f t="shared" si="17"/>
        <v>0</v>
      </c>
      <c r="CX29" s="73">
        <f t="shared" si="17"/>
        <v>0</v>
      </c>
      <c r="CY29" s="73">
        <f t="shared" si="17"/>
        <v>0</v>
      </c>
      <c r="CZ29" s="73">
        <f t="shared" si="17"/>
        <v>0</v>
      </c>
      <c r="DA29" s="73">
        <f t="shared" si="17"/>
        <v>0</v>
      </c>
      <c r="DB29" s="73">
        <f t="shared" si="17"/>
        <v>0</v>
      </c>
      <c r="DC29" s="73">
        <f t="shared" si="17"/>
        <v>0</v>
      </c>
      <c r="DD29" s="73">
        <f t="shared" si="17"/>
        <v>0</v>
      </c>
      <c r="DE29" s="73">
        <f t="shared" si="17"/>
        <v>0</v>
      </c>
      <c r="DF29" s="73">
        <f t="shared" si="17"/>
        <v>0</v>
      </c>
      <c r="DG29" s="73">
        <f t="shared" si="17"/>
        <v>0</v>
      </c>
      <c r="DH29" s="73">
        <f t="shared" si="17"/>
        <v>0</v>
      </c>
      <c r="DI29" s="73">
        <f t="shared" si="17"/>
        <v>0</v>
      </c>
      <c r="DJ29" s="73">
        <f t="shared" si="17"/>
        <v>0</v>
      </c>
      <c r="DK29" s="73">
        <f t="shared" si="17"/>
        <v>0</v>
      </c>
      <c r="DL29" s="73">
        <f t="shared" si="17"/>
        <v>0</v>
      </c>
      <c r="DM29" s="73">
        <f t="shared" si="17"/>
        <v>0</v>
      </c>
      <c r="DN29" s="73">
        <f t="shared" si="17"/>
        <v>0</v>
      </c>
      <c r="DO29" s="73">
        <f t="shared" si="17"/>
        <v>0</v>
      </c>
      <c r="DP29" s="73">
        <f t="shared" si="17"/>
        <v>0</v>
      </c>
      <c r="DQ29" s="73">
        <f t="shared" si="17"/>
        <v>0</v>
      </c>
      <c r="DR29" s="73">
        <f t="shared" si="17"/>
        <v>0</v>
      </c>
      <c r="DS29" s="73">
        <f t="shared" si="17"/>
        <v>0</v>
      </c>
      <c r="DT29" s="73">
        <f t="shared" si="17"/>
        <v>0</v>
      </c>
      <c r="DU29" s="73">
        <f t="shared" si="17"/>
        <v>0</v>
      </c>
      <c r="DV29" s="73">
        <f t="shared" si="17"/>
        <v>0</v>
      </c>
      <c r="DW29" s="73">
        <f t="shared" si="17"/>
        <v>0</v>
      </c>
      <c r="DX29" s="73">
        <f t="shared" si="17"/>
        <v>0</v>
      </c>
      <c r="DY29" s="73">
        <f t="shared" si="17"/>
        <v>0</v>
      </c>
      <c r="DZ29" s="73">
        <f t="shared" si="17"/>
        <v>0</v>
      </c>
      <c r="EA29" s="73">
        <f t="shared" si="17"/>
        <v>0</v>
      </c>
      <c r="EB29" s="73">
        <f t="shared" si="17"/>
        <v>0</v>
      </c>
      <c r="EC29" s="73">
        <f t="shared" si="17"/>
        <v>0</v>
      </c>
      <c r="ED29" s="73">
        <f t="shared" si="17"/>
        <v>0</v>
      </c>
      <c r="EE29" s="73">
        <f t="shared" si="17"/>
        <v>0</v>
      </c>
      <c r="EF29" s="73">
        <f t="shared" si="17"/>
        <v>0</v>
      </c>
      <c r="EG29" s="73">
        <f t="shared" si="17"/>
        <v>0</v>
      </c>
      <c r="EH29" s="73">
        <f t="shared" si="17"/>
        <v>0</v>
      </c>
      <c r="EI29" s="73">
        <f t="shared" si="17"/>
        <v>0</v>
      </c>
      <c r="EJ29" s="73">
        <f t="shared" si="17"/>
        <v>0</v>
      </c>
      <c r="EK29" s="73">
        <f t="shared" si="17"/>
        <v>0</v>
      </c>
      <c r="EL29" s="73">
        <f t="shared" si="17"/>
        <v>0</v>
      </c>
      <c r="EM29" s="73">
        <f t="shared" si="17"/>
        <v>0</v>
      </c>
      <c r="EN29" s="73">
        <f t="shared" si="17"/>
        <v>0</v>
      </c>
      <c r="EO29" s="73">
        <f t="shared" si="17"/>
        <v>0</v>
      </c>
      <c r="EP29" s="73">
        <f t="shared" si="17"/>
        <v>0</v>
      </c>
      <c r="EQ29" s="73">
        <f t="shared" si="17"/>
        <v>0</v>
      </c>
      <c r="ER29" s="73">
        <f t="shared" si="17"/>
        <v>0</v>
      </c>
      <c r="ES29" s="73">
        <f t="shared" si="17"/>
        <v>0</v>
      </c>
      <c r="ET29" s="73">
        <f t="shared" si="17"/>
        <v>0</v>
      </c>
    </row>
    <row r="30" ht="15.75" customHeight="1">
      <c r="B30" s="64"/>
      <c r="C30" s="65"/>
      <c r="D30" s="66"/>
      <c r="E30" s="67"/>
      <c r="F30" s="68"/>
      <c r="G30" s="69"/>
      <c r="H30" s="68"/>
      <c r="I30" s="70"/>
      <c r="J30" s="68"/>
      <c r="K30" s="69"/>
      <c r="L30" s="68"/>
      <c r="M30" s="68"/>
      <c r="N30" s="71"/>
      <c r="O30" s="68"/>
      <c r="P30" s="72"/>
      <c r="Q30" s="47"/>
      <c r="R30" s="65" t="str">
        <f t="shared" si="14"/>
        <v/>
      </c>
      <c r="S30" s="73">
        <f t="shared" si="15"/>
        <v>0</v>
      </c>
      <c r="T30" s="73">
        <f t="shared" ref="T30:ET30" si="18">IF(S30&lt;1,0,S30+(S30*($I30/12))-($K30/12))</f>
        <v>0</v>
      </c>
      <c r="U30" s="73">
        <f t="shared" si="18"/>
        <v>0</v>
      </c>
      <c r="V30" s="73">
        <f t="shared" si="18"/>
        <v>0</v>
      </c>
      <c r="W30" s="73">
        <f t="shared" si="18"/>
        <v>0</v>
      </c>
      <c r="X30" s="73">
        <f t="shared" si="18"/>
        <v>0</v>
      </c>
      <c r="Y30" s="73">
        <f t="shared" si="18"/>
        <v>0</v>
      </c>
      <c r="Z30" s="73">
        <f t="shared" si="18"/>
        <v>0</v>
      </c>
      <c r="AA30" s="73">
        <f t="shared" si="18"/>
        <v>0</v>
      </c>
      <c r="AB30" s="73">
        <f t="shared" si="18"/>
        <v>0</v>
      </c>
      <c r="AC30" s="73">
        <f t="shared" si="18"/>
        <v>0</v>
      </c>
      <c r="AD30" s="73">
        <f t="shared" si="18"/>
        <v>0</v>
      </c>
      <c r="AE30" s="73">
        <f t="shared" si="18"/>
        <v>0</v>
      </c>
      <c r="AF30" s="73">
        <f t="shared" si="18"/>
        <v>0</v>
      </c>
      <c r="AG30" s="73">
        <f t="shared" si="18"/>
        <v>0</v>
      </c>
      <c r="AH30" s="73">
        <f t="shared" si="18"/>
        <v>0</v>
      </c>
      <c r="AI30" s="73">
        <f t="shared" si="18"/>
        <v>0</v>
      </c>
      <c r="AJ30" s="73">
        <f t="shared" si="18"/>
        <v>0</v>
      </c>
      <c r="AK30" s="73">
        <f t="shared" si="18"/>
        <v>0</v>
      </c>
      <c r="AL30" s="73">
        <f t="shared" si="18"/>
        <v>0</v>
      </c>
      <c r="AM30" s="73">
        <f t="shared" si="18"/>
        <v>0</v>
      </c>
      <c r="AN30" s="73">
        <f t="shared" si="18"/>
        <v>0</v>
      </c>
      <c r="AO30" s="73">
        <f t="shared" si="18"/>
        <v>0</v>
      </c>
      <c r="AP30" s="73">
        <f t="shared" si="18"/>
        <v>0</v>
      </c>
      <c r="AQ30" s="73">
        <f t="shared" si="18"/>
        <v>0</v>
      </c>
      <c r="AR30" s="73">
        <f t="shared" si="18"/>
        <v>0</v>
      </c>
      <c r="AS30" s="73">
        <f t="shared" si="18"/>
        <v>0</v>
      </c>
      <c r="AT30" s="73">
        <f t="shared" si="18"/>
        <v>0</v>
      </c>
      <c r="AU30" s="73">
        <f t="shared" si="18"/>
        <v>0</v>
      </c>
      <c r="AV30" s="73">
        <f t="shared" si="18"/>
        <v>0</v>
      </c>
      <c r="AW30" s="73">
        <f t="shared" si="18"/>
        <v>0</v>
      </c>
      <c r="AX30" s="73">
        <f t="shared" si="18"/>
        <v>0</v>
      </c>
      <c r="AY30" s="73">
        <f t="shared" si="18"/>
        <v>0</v>
      </c>
      <c r="AZ30" s="73">
        <f t="shared" si="18"/>
        <v>0</v>
      </c>
      <c r="BA30" s="73">
        <f t="shared" si="18"/>
        <v>0</v>
      </c>
      <c r="BB30" s="73">
        <f t="shared" si="18"/>
        <v>0</v>
      </c>
      <c r="BC30" s="73">
        <f t="shared" si="18"/>
        <v>0</v>
      </c>
      <c r="BD30" s="73">
        <f t="shared" si="18"/>
        <v>0</v>
      </c>
      <c r="BE30" s="73">
        <f t="shared" si="18"/>
        <v>0</v>
      </c>
      <c r="BF30" s="73">
        <f t="shared" si="18"/>
        <v>0</v>
      </c>
      <c r="BG30" s="73">
        <f t="shared" si="18"/>
        <v>0</v>
      </c>
      <c r="BH30" s="73">
        <f t="shared" si="18"/>
        <v>0</v>
      </c>
      <c r="BI30" s="73">
        <f t="shared" si="18"/>
        <v>0</v>
      </c>
      <c r="BJ30" s="73">
        <f t="shared" si="18"/>
        <v>0</v>
      </c>
      <c r="BK30" s="73">
        <f t="shared" si="18"/>
        <v>0</v>
      </c>
      <c r="BL30" s="73">
        <f t="shared" si="18"/>
        <v>0</v>
      </c>
      <c r="BM30" s="73">
        <f t="shared" si="18"/>
        <v>0</v>
      </c>
      <c r="BN30" s="73">
        <f t="shared" si="18"/>
        <v>0</v>
      </c>
      <c r="BO30" s="73">
        <f t="shared" si="18"/>
        <v>0</v>
      </c>
      <c r="BP30" s="73">
        <f t="shared" si="18"/>
        <v>0</v>
      </c>
      <c r="BQ30" s="73">
        <f t="shared" si="18"/>
        <v>0</v>
      </c>
      <c r="BR30" s="73">
        <f t="shared" si="18"/>
        <v>0</v>
      </c>
      <c r="BS30" s="73">
        <f t="shared" si="18"/>
        <v>0</v>
      </c>
      <c r="BT30" s="73">
        <f t="shared" si="18"/>
        <v>0</v>
      </c>
      <c r="BU30" s="73">
        <f t="shared" si="18"/>
        <v>0</v>
      </c>
      <c r="BV30" s="73">
        <f t="shared" si="18"/>
        <v>0</v>
      </c>
      <c r="BW30" s="73">
        <f t="shared" si="18"/>
        <v>0</v>
      </c>
      <c r="BX30" s="73">
        <f t="shared" si="18"/>
        <v>0</v>
      </c>
      <c r="BY30" s="73">
        <f t="shared" si="18"/>
        <v>0</v>
      </c>
      <c r="BZ30" s="73">
        <f t="shared" si="18"/>
        <v>0</v>
      </c>
      <c r="CA30" s="73">
        <f t="shared" si="18"/>
        <v>0</v>
      </c>
      <c r="CB30" s="73">
        <f t="shared" si="18"/>
        <v>0</v>
      </c>
      <c r="CC30" s="73">
        <f t="shared" si="18"/>
        <v>0</v>
      </c>
      <c r="CD30" s="73">
        <f t="shared" si="18"/>
        <v>0</v>
      </c>
      <c r="CE30" s="73">
        <f t="shared" si="18"/>
        <v>0</v>
      </c>
      <c r="CF30" s="73">
        <f t="shared" si="18"/>
        <v>0</v>
      </c>
      <c r="CG30" s="73">
        <f t="shared" si="18"/>
        <v>0</v>
      </c>
      <c r="CH30" s="73">
        <f t="shared" si="18"/>
        <v>0</v>
      </c>
      <c r="CI30" s="73">
        <f t="shared" si="18"/>
        <v>0</v>
      </c>
      <c r="CJ30" s="73">
        <f t="shared" si="18"/>
        <v>0</v>
      </c>
      <c r="CK30" s="73">
        <f t="shared" si="18"/>
        <v>0</v>
      </c>
      <c r="CL30" s="73">
        <f t="shared" si="18"/>
        <v>0</v>
      </c>
      <c r="CM30" s="73">
        <f t="shared" si="18"/>
        <v>0</v>
      </c>
      <c r="CN30" s="73">
        <f t="shared" si="18"/>
        <v>0</v>
      </c>
      <c r="CO30" s="73">
        <f t="shared" si="18"/>
        <v>0</v>
      </c>
      <c r="CP30" s="73">
        <f t="shared" si="18"/>
        <v>0</v>
      </c>
      <c r="CQ30" s="73">
        <f t="shared" si="18"/>
        <v>0</v>
      </c>
      <c r="CR30" s="73">
        <f t="shared" si="18"/>
        <v>0</v>
      </c>
      <c r="CS30" s="73">
        <f t="shared" si="18"/>
        <v>0</v>
      </c>
      <c r="CT30" s="73">
        <f t="shared" si="18"/>
        <v>0</v>
      </c>
      <c r="CU30" s="73">
        <f t="shared" si="18"/>
        <v>0</v>
      </c>
      <c r="CV30" s="73">
        <f t="shared" si="18"/>
        <v>0</v>
      </c>
      <c r="CW30" s="73">
        <f t="shared" si="18"/>
        <v>0</v>
      </c>
      <c r="CX30" s="73">
        <f t="shared" si="18"/>
        <v>0</v>
      </c>
      <c r="CY30" s="73">
        <f t="shared" si="18"/>
        <v>0</v>
      </c>
      <c r="CZ30" s="73">
        <f t="shared" si="18"/>
        <v>0</v>
      </c>
      <c r="DA30" s="73">
        <f t="shared" si="18"/>
        <v>0</v>
      </c>
      <c r="DB30" s="73">
        <f t="shared" si="18"/>
        <v>0</v>
      </c>
      <c r="DC30" s="73">
        <f t="shared" si="18"/>
        <v>0</v>
      </c>
      <c r="DD30" s="73">
        <f t="shared" si="18"/>
        <v>0</v>
      </c>
      <c r="DE30" s="73">
        <f t="shared" si="18"/>
        <v>0</v>
      </c>
      <c r="DF30" s="73">
        <f t="shared" si="18"/>
        <v>0</v>
      </c>
      <c r="DG30" s="73">
        <f t="shared" si="18"/>
        <v>0</v>
      </c>
      <c r="DH30" s="73">
        <f t="shared" si="18"/>
        <v>0</v>
      </c>
      <c r="DI30" s="73">
        <f t="shared" si="18"/>
        <v>0</v>
      </c>
      <c r="DJ30" s="73">
        <f t="shared" si="18"/>
        <v>0</v>
      </c>
      <c r="DK30" s="73">
        <f t="shared" si="18"/>
        <v>0</v>
      </c>
      <c r="DL30" s="73">
        <f t="shared" si="18"/>
        <v>0</v>
      </c>
      <c r="DM30" s="73">
        <f t="shared" si="18"/>
        <v>0</v>
      </c>
      <c r="DN30" s="73">
        <f t="shared" si="18"/>
        <v>0</v>
      </c>
      <c r="DO30" s="73">
        <f t="shared" si="18"/>
        <v>0</v>
      </c>
      <c r="DP30" s="73">
        <f t="shared" si="18"/>
        <v>0</v>
      </c>
      <c r="DQ30" s="73">
        <f t="shared" si="18"/>
        <v>0</v>
      </c>
      <c r="DR30" s="73">
        <f t="shared" si="18"/>
        <v>0</v>
      </c>
      <c r="DS30" s="73">
        <f t="shared" si="18"/>
        <v>0</v>
      </c>
      <c r="DT30" s="73">
        <f t="shared" si="18"/>
        <v>0</v>
      </c>
      <c r="DU30" s="73">
        <f t="shared" si="18"/>
        <v>0</v>
      </c>
      <c r="DV30" s="73">
        <f t="shared" si="18"/>
        <v>0</v>
      </c>
      <c r="DW30" s="73">
        <f t="shared" si="18"/>
        <v>0</v>
      </c>
      <c r="DX30" s="73">
        <f t="shared" si="18"/>
        <v>0</v>
      </c>
      <c r="DY30" s="73">
        <f t="shared" si="18"/>
        <v>0</v>
      </c>
      <c r="DZ30" s="73">
        <f t="shared" si="18"/>
        <v>0</v>
      </c>
      <c r="EA30" s="73">
        <f t="shared" si="18"/>
        <v>0</v>
      </c>
      <c r="EB30" s="73">
        <f t="shared" si="18"/>
        <v>0</v>
      </c>
      <c r="EC30" s="73">
        <f t="shared" si="18"/>
        <v>0</v>
      </c>
      <c r="ED30" s="73">
        <f t="shared" si="18"/>
        <v>0</v>
      </c>
      <c r="EE30" s="73">
        <f t="shared" si="18"/>
        <v>0</v>
      </c>
      <c r="EF30" s="73">
        <f t="shared" si="18"/>
        <v>0</v>
      </c>
      <c r="EG30" s="73">
        <f t="shared" si="18"/>
        <v>0</v>
      </c>
      <c r="EH30" s="73">
        <f t="shared" si="18"/>
        <v>0</v>
      </c>
      <c r="EI30" s="73">
        <f t="shared" si="18"/>
        <v>0</v>
      </c>
      <c r="EJ30" s="73">
        <f t="shared" si="18"/>
        <v>0</v>
      </c>
      <c r="EK30" s="73">
        <f t="shared" si="18"/>
        <v>0</v>
      </c>
      <c r="EL30" s="73">
        <f t="shared" si="18"/>
        <v>0</v>
      </c>
      <c r="EM30" s="73">
        <f t="shared" si="18"/>
        <v>0</v>
      </c>
      <c r="EN30" s="73">
        <f t="shared" si="18"/>
        <v>0</v>
      </c>
      <c r="EO30" s="73">
        <f t="shared" si="18"/>
        <v>0</v>
      </c>
      <c r="EP30" s="73">
        <f t="shared" si="18"/>
        <v>0</v>
      </c>
      <c r="EQ30" s="73">
        <f t="shared" si="18"/>
        <v>0</v>
      </c>
      <c r="ER30" s="73">
        <f t="shared" si="18"/>
        <v>0</v>
      </c>
      <c r="ES30" s="73">
        <f t="shared" si="18"/>
        <v>0</v>
      </c>
      <c r="ET30" s="73">
        <f t="shared" si="18"/>
        <v>0</v>
      </c>
    </row>
    <row r="31" ht="15.75" customHeight="1">
      <c r="B31" s="64"/>
      <c r="C31" s="65"/>
      <c r="D31" s="66"/>
      <c r="E31" s="67"/>
      <c r="F31" s="68"/>
      <c r="G31" s="69"/>
      <c r="H31" s="68"/>
      <c r="I31" s="70"/>
      <c r="J31" s="68"/>
      <c r="K31" s="69"/>
      <c r="L31" s="68"/>
      <c r="M31" s="68"/>
      <c r="N31" s="71"/>
      <c r="O31" s="68"/>
      <c r="P31" s="72"/>
      <c r="Q31" s="47"/>
      <c r="R31" s="65" t="str">
        <f t="shared" si="14"/>
        <v/>
      </c>
      <c r="S31" s="73">
        <f t="shared" si="15"/>
        <v>0</v>
      </c>
      <c r="T31" s="73">
        <f t="shared" ref="T31:ET31" si="19">IF(S31&lt;1,0,S31+(S31*($I31/12))-($K31/12))</f>
        <v>0</v>
      </c>
      <c r="U31" s="73">
        <f t="shared" si="19"/>
        <v>0</v>
      </c>
      <c r="V31" s="73">
        <f t="shared" si="19"/>
        <v>0</v>
      </c>
      <c r="W31" s="73">
        <f t="shared" si="19"/>
        <v>0</v>
      </c>
      <c r="X31" s="73">
        <f t="shared" si="19"/>
        <v>0</v>
      </c>
      <c r="Y31" s="73">
        <f t="shared" si="19"/>
        <v>0</v>
      </c>
      <c r="Z31" s="73">
        <f t="shared" si="19"/>
        <v>0</v>
      </c>
      <c r="AA31" s="73">
        <f t="shared" si="19"/>
        <v>0</v>
      </c>
      <c r="AB31" s="73">
        <f t="shared" si="19"/>
        <v>0</v>
      </c>
      <c r="AC31" s="73">
        <f t="shared" si="19"/>
        <v>0</v>
      </c>
      <c r="AD31" s="73">
        <f t="shared" si="19"/>
        <v>0</v>
      </c>
      <c r="AE31" s="73">
        <f t="shared" si="19"/>
        <v>0</v>
      </c>
      <c r="AF31" s="73">
        <f t="shared" si="19"/>
        <v>0</v>
      </c>
      <c r="AG31" s="73">
        <f t="shared" si="19"/>
        <v>0</v>
      </c>
      <c r="AH31" s="73">
        <f t="shared" si="19"/>
        <v>0</v>
      </c>
      <c r="AI31" s="73">
        <f t="shared" si="19"/>
        <v>0</v>
      </c>
      <c r="AJ31" s="73">
        <f t="shared" si="19"/>
        <v>0</v>
      </c>
      <c r="AK31" s="73">
        <f t="shared" si="19"/>
        <v>0</v>
      </c>
      <c r="AL31" s="73">
        <f t="shared" si="19"/>
        <v>0</v>
      </c>
      <c r="AM31" s="73">
        <f t="shared" si="19"/>
        <v>0</v>
      </c>
      <c r="AN31" s="73">
        <f t="shared" si="19"/>
        <v>0</v>
      </c>
      <c r="AO31" s="73">
        <f t="shared" si="19"/>
        <v>0</v>
      </c>
      <c r="AP31" s="73">
        <f t="shared" si="19"/>
        <v>0</v>
      </c>
      <c r="AQ31" s="73">
        <f t="shared" si="19"/>
        <v>0</v>
      </c>
      <c r="AR31" s="73">
        <f t="shared" si="19"/>
        <v>0</v>
      </c>
      <c r="AS31" s="73">
        <f t="shared" si="19"/>
        <v>0</v>
      </c>
      <c r="AT31" s="73">
        <f t="shared" si="19"/>
        <v>0</v>
      </c>
      <c r="AU31" s="73">
        <f t="shared" si="19"/>
        <v>0</v>
      </c>
      <c r="AV31" s="73">
        <f t="shared" si="19"/>
        <v>0</v>
      </c>
      <c r="AW31" s="73">
        <f t="shared" si="19"/>
        <v>0</v>
      </c>
      <c r="AX31" s="73">
        <f t="shared" si="19"/>
        <v>0</v>
      </c>
      <c r="AY31" s="73">
        <f t="shared" si="19"/>
        <v>0</v>
      </c>
      <c r="AZ31" s="73">
        <f t="shared" si="19"/>
        <v>0</v>
      </c>
      <c r="BA31" s="73">
        <f t="shared" si="19"/>
        <v>0</v>
      </c>
      <c r="BB31" s="73">
        <f t="shared" si="19"/>
        <v>0</v>
      </c>
      <c r="BC31" s="73">
        <f t="shared" si="19"/>
        <v>0</v>
      </c>
      <c r="BD31" s="73">
        <f t="shared" si="19"/>
        <v>0</v>
      </c>
      <c r="BE31" s="73">
        <f t="shared" si="19"/>
        <v>0</v>
      </c>
      <c r="BF31" s="73">
        <f t="shared" si="19"/>
        <v>0</v>
      </c>
      <c r="BG31" s="73">
        <f t="shared" si="19"/>
        <v>0</v>
      </c>
      <c r="BH31" s="73">
        <f t="shared" si="19"/>
        <v>0</v>
      </c>
      <c r="BI31" s="73">
        <f t="shared" si="19"/>
        <v>0</v>
      </c>
      <c r="BJ31" s="73">
        <f t="shared" si="19"/>
        <v>0</v>
      </c>
      <c r="BK31" s="73">
        <f t="shared" si="19"/>
        <v>0</v>
      </c>
      <c r="BL31" s="73">
        <f t="shared" si="19"/>
        <v>0</v>
      </c>
      <c r="BM31" s="73">
        <f t="shared" si="19"/>
        <v>0</v>
      </c>
      <c r="BN31" s="73">
        <f t="shared" si="19"/>
        <v>0</v>
      </c>
      <c r="BO31" s="73">
        <f t="shared" si="19"/>
        <v>0</v>
      </c>
      <c r="BP31" s="73">
        <f t="shared" si="19"/>
        <v>0</v>
      </c>
      <c r="BQ31" s="73">
        <f t="shared" si="19"/>
        <v>0</v>
      </c>
      <c r="BR31" s="73">
        <f t="shared" si="19"/>
        <v>0</v>
      </c>
      <c r="BS31" s="73">
        <f t="shared" si="19"/>
        <v>0</v>
      </c>
      <c r="BT31" s="73">
        <f t="shared" si="19"/>
        <v>0</v>
      </c>
      <c r="BU31" s="73">
        <f t="shared" si="19"/>
        <v>0</v>
      </c>
      <c r="BV31" s="73">
        <f t="shared" si="19"/>
        <v>0</v>
      </c>
      <c r="BW31" s="73">
        <f t="shared" si="19"/>
        <v>0</v>
      </c>
      <c r="BX31" s="73">
        <f t="shared" si="19"/>
        <v>0</v>
      </c>
      <c r="BY31" s="73">
        <f t="shared" si="19"/>
        <v>0</v>
      </c>
      <c r="BZ31" s="73">
        <f t="shared" si="19"/>
        <v>0</v>
      </c>
      <c r="CA31" s="73">
        <f t="shared" si="19"/>
        <v>0</v>
      </c>
      <c r="CB31" s="73">
        <f t="shared" si="19"/>
        <v>0</v>
      </c>
      <c r="CC31" s="73">
        <f t="shared" si="19"/>
        <v>0</v>
      </c>
      <c r="CD31" s="73">
        <f t="shared" si="19"/>
        <v>0</v>
      </c>
      <c r="CE31" s="73">
        <f t="shared" si="19"/>
        <v>0</v>
      </c>
      <c r="CF31" s="73">
        <f t="shared" si="19"/>
        <v>0</v>
      </c>
      <c r="CG31" s="73">
        <f t="shared" si="19"/>
        <v>0</v>
      </c>
      <c r="CH31" s="73">
        <f t="shared" si="19"/>
        <v>0</v>
      </c>
      <c r="CI31" s="73">
        <f t="shared" si="19"/>
        <v>0</v>
      </c>
      <c r="CJ31" s="73">
        <f t="shared" si="19"/>
        <v>0</v>
      </c>
      <c r="CK31" s="73">
        <f t="shared" si="19"/>
        <v>0</v>
      </c>
      <c r="CL31" s="73">
        <f t="shared" si="19"/>
        <v>0</v>
      </c>
      <c r="CM31" s="73">
        <f t="shared" si="19"/>
        <v>0</v>
      </c>
      <c r="CN31" s="73">
        <f t="shared" si="19"/>
        <v>0</v>
      </c>
      <c r="CO31" s="73">
        <f t="shared" si="19"/>
        <v>0</v>
      </c>
      <c r="CP31" s="73">
        <f t="shared" si="19"/>
        <v>0</v>
      </c>
      <c r="CQ31" s="73">
        <f t="shared" si="19"/>
        <v>0</v>
      </c>
      <c r="CR31" s="73">
        <f t="shared" si="19"/>
        <v>0</v>
      </c>
      <c r="CS31" s="73">
        <f t="shared" si="19"/>
        <v>0</v>
      </c>
      <c r="CT31" s="73">
        <f t="shared" si="19"/>
        <v>0</v>
      </c>
      <c r="CU31" s="73">
        <f t="shared" si="19"/>
        <v>0</v>
      </c>
      <c r="CV31" s="73">
        <f t="shared" si="19"/>
        <v>0</v>
      </c>
      <c r="CW31" s="73">
        <f t="shared" si="19"/>
        <v>0</v>
      </c>
      <c r="CX31" s="73">
        <f t="shared" si="19"/>
        <v>0</v>
      </c>
      <c r="CY31" s="73">
        <f t="shared" si="19"/>
        <v>0</v>
      </c>
      <c r="CZ31" s="73">
        <f t="shared" si="19"/>
        <v>0</v>
      </c>
      <c r="DA31" s="73">
        <f t="shared" si="19"/>
        <v>0</v>
      </c>
      <c r="DB31" s="73">
        <f t="shared" si="19"/>
        <v>0</v>
      </c>
      <c r="DC31" s="73">
        <f t="shared" si="19"/>
        <v>0</v>
      </c>
      <c r="DD31" s="73">
        <f t="shared" si="19"/>
        <v>0</v>
      </c>
      <c r="DE31" s="73">
        <f t="shared" si="19"/>
        <v>0</v>
      </c>
      <c r="DF31" s="73">
        <f t="shared" si="19"/>
        <v>0</v>
      </c>
      <c r="DG31" s="73">
        <f t="shared" si="19"/>
        <v>0</v>
      </c>
      <c r="DH31" s="73">
        <f t="shared" si="19"/>
        <v>0</v>
      </c>
      <c r="DI31" s="73">
        <f t="shared" si="19"/>
        <v>0</v>
      </c>
      <c r="DJ31" s="73">
        <f t="shared" si="19"/>
        <v>0</v>
      </c>
      <c r="DK31" s="73">
        <f t="shared" si="19"/>
        <v>0</v>
      </c>
      <c r="DL31" s="73">
        <f t="shared" si="19"/>
        <v>0</v>
      </c>
      <c r="DM31" s="73">
        <f t="shared" si="19"/>
        <v>0</v>
      </c>
      <c r="DN31" s="73">
        <f t="shared" si="19"/>
        <v>0</v>
      </c>
      <c r="DO31" s="73">
        <f t="shared" si="19"/>
        <v>0</v>
      </c>
      <c r="DP31" s="73">
        <f t="shared" si="19"/>
        <v>0</v>
      </c>
      <c r="DQ31" s="73">
        <f t="shared" si="19"/>
        <v>0</v>
      </c>
      <c r="DR31" s="73">
        <f t="shared" si="19"/>
        <v>0</v>
      </c>
      <c r="DS31" s="73">
        <f t="shared" si="19"/>
        <v>0</v>
      </c>
      <c r="DT31" s="73">
        <f t="shared" si="19"/>
        <v>0</v>
      </c>
      <c r="DU31" s="73">
        <f t="shared" si="19"/>
        <v>0</v>
      </c>
      <c r="DV31" s="73">
        <f t="shared" si="19"/>
        <v>0</v>
      </c>
      <c r="DW31" s="73">
        <f t="shared" si="19"/>
        <v>0</v>
      </c>
      <c r="DX31" s="73">
        <f t="shared" si="19"/>
        <v>0</v>
      </c>
      <c r="DY31" s="73">
        <f t="shared" si="19"/>
        <v>0</v>
      </c>
      <c r="DZ31" s="73">
        <f t="shared" si="19"/>
        <v>0</v>
      </c>
      <c r="EA31" s="73">
        <f t="shared" si="19"/>
        <v>0</v>
      </c>
      <c r="EB31" s="73">
        <f t="shared" si="19"/>
        <v>0</v>
      </c>
      <c r="EC31" s="73">
        <f t="shared" si="19"/>
        <v>0</v>
      </c>
      <c r="ED31" s="73">
        <f t="shared" si="19"/>
        <v>0</v>
      </c>
      <c r="EE31" s="73">
        <f t="shared" si="19"/>
        <v>0</v>
      </c>
      <c r="EF31" s="73">
        <f t="shared" si="19"/>
        <v>0</v>
      </c>
      <c r="EG31" s="73">
        <f t="shared" si="19"/>
        <v>0</v>
      </c>
      <c r="EH31" s="73">
        <f t="shared" si="19"/>
        <v>0</v>
      </c>
      <c r="EI31" s="73">
        <f t="shared" si="19"/>
        <v>0</v>
      </c>
      <c r="EJ31" s="73">
        <f t="shared" si="19"/>
        <v>0</v>
      </c>
      <c r="EK31" s="73">
        <f t="shared" si="19"/>
        <v>0</v>
      </c>
      <c r="EL31" s="73">
        <f t="shared" si="19"/>
        <v>0</v>
      </c>
      <c r="EM31" s="73">
        <f t="shared" si="19"/>
        <v>0</v>
      </c>
      <c r="EN31" s="73">
        <f t="shared" si="19"/>
        <v>0</v>
      </c>
      <c r="EO31" s="73">
        <f t="shared" si="19"/>
        <v>0</v>
      </c>
      <c r="EP31" s="73">
        <f t="shared" si="19"/>
        <v>0</v>
      </c>
      <c r="EQ31" s="73">
        <f t="shared" si="19"/>
        <v>0</v>
      </c>
      <c r="ER31" s="73">
        <f t="shared" si="19"/>
        <v>0</v>
      </c>
      <c r="ES31" s="73">
        <f t="shared" si="19"/>
        <v>0</v>
      </c>
      <c r="ET31" s="73">
        <f t="shared" si="19"/>
        <v>0</v>
      </c>
    </row>
    <row r="32" ht="15.75" customHeight="1">
      <c r="B32" s="64"/>
      <c r="C32" s="65"/>
      <c r="D32" s="66"/>
      <c r="E32" s="67"/>
      <c r="F32" s="68"/>
      <c r="G32" s="69"/>
      <c r="H32" s="68"/>
      <c r="I32" s="70"/>
      <c r="J32" s="68"/>
      <c r="K32" s="69"/>
      <c r="L32" s="68"/>
      <c r="M32" s="68"/>
      <c r="N32" s="71"/>
      <c r="O32" s="68"/>
      <c r="P32" s="72"/>
      <c r="Q32" s="47"/>
      <c r="R32" s="65" t="str">
        <f t="shared" si="14"/>
        <v/>
      </c>
      <c r="S32" s="73">
        <f t="shared" si="15"/>
        <v>0</v>
      </c>
      <c r="T32" s="73">
        <f t="shared" ref="T32:ET32" si="20">IF(S32&lt;1,0,S32+(S32*($I32/12))-($K32/12))</f>
        <v>0</v>
      </c>
      <c r="U32" s="73">
        <f t="shared" si="20"/>
        <v>0</v>
      </c>
      <c r="V32" s="73">
        <f t="shared" si="20"/>
        <v>0</v>
      </c>
      <c r="W32" s="73">
        <f t="shared" si="20"/>
        <v>0</v>
      </c>
      <c r="X32" s="73">
        <f t="shared" si="20"/>
        <v>0</v>
      </c>
      <c r="Y32" s="73">
        <f t="shared" si="20"/>
        <v>0</v>
      </c>
      <c r="Z32" s="73">
        <f t="shared" si="20"/>
        <v>0</v>
      </c>
      <c r="AA32" s="73">
        <f t="shared" si="20"/>
        <v>0</v>
      </c>
      <c r="AB32" s="73">
        <f t="shared" si="20"/>
        <v>0</v>
      </c>
      <c r="AC32" s="73">
        <f t="shared" si="20"/>
        <v>0</v>
      </c>
      <c r="AD32" s="73">
        <f t="shared" si="20"/>
        <v>0</v>
      </c>
      <c r="AE32" s="73">
        <f t="shared" si="20"/>
        <v>0</v>
      </c>
      <c r="AF32" s="73">
        <f t="shared" si="20"/>
        <v>0</v>
      </c>
      <c r="AG32" s="73">
        <f t="shared" si="20"/>
        <v>0</v>
      </c>
      <c r="AH32" s="73">
        <f t="shared" si="20"/>
        <v>0</v>
      </c>
      <c r="AI32" s="73">
        <f t="shared" si="20"/>
        <v>0</v>
      </c>
      <c r="AJ32" s="73">
        <f t="shared" si="20"/>
        <v>0</v>
      </c>
      <c r="AK32" s="73">
        <f t="shared" si="20"/>
        <v>0</v>
      </c>
      <c r="AL32" s="73">
        <f t="shared" si="20"/>
        <v>0</v>
      </c>
      <c r="AM32" s="73">
        <f t="shared" si="20"/>
        <v>0</v>
      </c>
      <c r="AN32" s="73">
        <f t="shared" si="20"/>
        <v>0</v>
      </c>
      <c r="AO32" s="73">
        <f t="shared" si="20"/>
        <v>0</v>
      </c>
      <c r="AP32" s="73">
        <f t="shared" si="20"/>
        <v>0</v>
      </c>
      <c r="AQ32" s="73">
        <f t="shared" si="20"/>
        <v>0</v>
      </c>
      <c r="AR32" s="73">
        <f t="shared" si="20"/>
        <v>0</v>
      </c>
      <c r="AS32" s="73">
        <f t="shared" si="20"/>
        <v>0</v>
      </c>
      <c r="AT32" s="73">
        <f t="shared" si="20"/>
        <v>0</v>
      </c>
      <c r="AU32" s="73">
        <f t="shared" si="20"/>
        <v>0</v>
      </c>
      <c r="AV32" s="73">
        <f t="shared" si="20"/>
        <v>0</v>
      </c>
      <c r="AW32" s="73">
        <f t="shared" si="20"/>
        <v>0</v>
      </c>
      <c r="AX32" s="73">
        <f t="shared" si="20"/>
        <v>0</v>
      </c>
      <c r="AY32" s="73">
        <f t="shared" si="20"/>
        <v>0</v>
      </c>
      <c r="AZ32" s="73">
        <f t="shared" si="20"/>
        <v>0</v>
      </c>
      <c r="BA32" s="73">
        <f t="shared" si="20"/>
        <v>0</v>
      </c>
      <c r="BB32" s="73">
        <f t="shared" si="20"/>
        <v>0</v>
      </c>
      <c r="BC32" s="73">
        <f t="shared" si="20"/>
        <v>0</v>
      </c>
      <c r="BD32" s="73">
        <f t="shared" si="20"/>
        <v>0</v>
      </c>
      <c r="BE32" s="73">
        <f t="shared" si="20"/>
        <v>0</v>
      </c>
      <c r="BF32" s="73">
        <f t="shared" si="20"/>
        <v>0</v>
      </c>
      <c r="BG32" s="73">
        <f t="shared" si="20"/>
        <v>0</v>
      </c>
      <c r="BH32" s="73">
        <f t="shared" si="20"/>
        <v>0</v>
      </c>
      <c r="BI32" s="73">
        <f t="shared" si="20"/>
        <v>0</v>
      </c>
      <c r="BJ32" s="73">
        <f t="shared" si="20"/>
        <v>0</v>
      </c>
      <c r="BK32" s="73">
        <f t="shared" si="20"/>
        <v>0</v>
      </c>
      <c r="BL32" s="73">
        <f t="shared" si="20"/>
        <v>0</v>
      </c>
      <c r="BM32" s="73">
        <f t="shared" si="20"/>
        <v>0</v>
      </c>
      <c r="BN32" s="73">
        <f t="shared" si="20"/>
        <v>0</v>
      </c>
      <c r="BO32" s="73">
        <f t="shared" si="20"/>
        <v>0</v>
      </c>
      <c r="BP32" s="73">
        <f t="shared" si="20"/>
        <v>0</v>
      </c>
      <c r="BQ32" s="73">
        <f t="shared" si="20"/>
        <v>0</v>
      </c>
      <c r="BR32" s="73">
        <f t="shared" si="20"/>
        <v>0</v>
      </c>
      <c r="BS32" s="73">
        <f t="shared" si="20"/>
        <v>0</v>
      </c>
      <c r="BT32" s="73">
        <f t="shared" si="20"/>
        <v>0</v>
      </c>
      <c r="BU32" s="73">
        <f t="shared" si="20"/>
        <v>0</v>
      </c>
      <c r="BV32" s="73">
        <f t="shared" si="20"/>
        <v>0</v>
      </c>
      <c r="BW32" s="73">
        <f t="shared" si="20"/>
        <v>0</v>
      </c>
      <c r="BX32" s="73">
        <f t="shared" si="20"/>
        <v>0</v>
      </c>
      <c r="BY32" s="73">
        <f t="shared" si="20"/>
        <v>0</v>
      </c>
      <c r="BZ32" s="73">
        <f t="shared" si="20"/>
        <v>0</v>
      </c>
      <c r="CA32" s="73">
        <f t="shared" si="20"/>
        <v>0</v>
      </c>
      <c r="CB32" s="73">
        <f t="shared" si="20"/>
        <v>0</v>
      </c>
      <c r="CC32" s="73">
        <f t="shared" si="20"/>
        <v>0</v>
      </c>
      <c r="CD32" s="73">
        <f t="shared" si="20"/>
        <v>0</v>
      </c>
      <c r="CE32" s="73">
        <f t="shared" si="20"/>
        <v>0</v>
      </c>
      <c r="CF32" s="73">
        <f t="shared" si="20"/>
        <v>0</v>
      </c>
      <c r="CG32" s="73">
        <f t="shared" si="20"/>
        <v>0</v>
      </c>
      <c r="CH32" s="73">
        <f t="shared" si="20"/>
        <v>0</v>
      </c>
      <c r="CI32" s="73">
        <f t="shared" si="20"/>
        <v>0</v>
      </c>
      <c r="CJ32" s="73">
        <f t="shared" si="20"/>
        <v>0</v>
      </c>
      <c r="CK32" s="73">
        <f t="shared" si="20"/>
        <v>0</v>
      </c>
      <c r="CL32" s="73">
        <f t="shared" si="20"/>
        <v>0</v>
      </c>
      <c r="CM32" s="73">
        <f t="shared" si="20"/>
        <v>0</v>
      </c>
      <c r="CN32" s="73">
        <f t="shared" si="20"/>
        <v>0</v>
      </c>
      <c r="CO32" s="73">
        <f t="shared" si="20"/>
        <v>0</v>
      </c>
      <c r="CP32" s="73">
        <f t="shared" si="20"/>
        <v>0</v>
      </c>
      <c r="CQ32" s="73">
        <f t="shared" si="20"/>
        <v>0</v>
      </c>
      <c r="CR32" s="73">
        <f t="shared" si="20"/>
        <v>0</v>
      </c>
      <c r="CS32" s="73">
        <f t="shared" si="20"/>
        <v>0</v>
      </c>
      <c r="CT32" s="73">
        <f t="shared" si="20"/>
        <v>0</v>
      </c>
      <c r="CU32" s="73">
        <f t="shared" si="20"/>
        <v>0</v>
      </c>
      <c r="CV32" s="73">
        <f t="shared" si="20"/>
        <v>0</v>
      </c>
      <c r="CW32" s="73">
        <f t="shared" si="20"/>
        <v>0</v>
      </c>
      <c r="CX32" s="73">
        <f t="shared" si="20"/>
        <v>0</v>
      </c>
      <c r="CY32" s="73">
        <f t="shared" si="20"/>
        <v>0</v>
      </c>
      <c r="CZ32" s="73">
        <f t="shared" si="20"/>
        <v>0</v>
      </c>
      <c r="DA32" s="73">
        <f t="shared" si="20"/>
        <v>0</v>
      </c>
      <c r="DB32" s="73">
        <f t="shared" si="20"/>
        <v>0</v>
      </c>
      <c r="DC32" s="73">
        <f t="shared" si="20"/>
        <v>0</v>
      </c>
      <c r="DD32" s="73">
        <f t="shared" si="20"/>
        <v>0</v>
      </c>
      <c r="DE32" s="73">
        <f t="shared" si="20"/>
        <v>0</v>
      </c>
      <c r="DF32" s="73">
        <f t="shared" si="20"/>
        <v>0</v>
      </c>
      <c r="DG32" s="73">
        <f t="shared" si="20"/>
        <v>0</v>
      </c>
      <c r="DH32" s="73">
        <f t="shared" si="20"/>
        <v>0</v>
      </c>
      <c r="DI32" s="73">
        <f t="shared" si="20"/>
        <v>0</v>
      </c>
      <c r="DJ32" s="73">
        <f t="shared" si="20"/>
        <v>0</v>
      </c>
      <c r="DK32" s="73">
        <f t="shared" si="20"/>
        <v>0</v>
      </c>
      <c r="DL32" s="73">
        <f t="shared" si="20"/>
        <v>0</v>
      </c>
      <c r="DM32" s="73">
        <f t="shared" si="20"/>
        <v>0</v>
      </c>
      <c r="DN32" s="73">
        <f t="shared" si="20"/>
        <v>0</v>
      </c>
      <c r="DO32" s="73">
        <f t="shared" si="20"/>
        <v>0</v>
      </c>
      <c r="DP32" s="73">
        <f t="shared" si="20"/>
        <v>0</v>
      </c>
      <c r="DQ32" s="73">
        <f t="shared" si="20"/>
        <v>0</v>
      </c>
      <c r="DR32" s="73">
        <f t="shared" si="20"/>
        <v>0</v>
      </c>
      <c r="DS32" s="73">
        <f t="shared" si="20"/>
        <v>0</v>
      </c>
      <c r="DT32" s="73">
        <f t="shared" si="20"/>
        <v>0</v>
      </c>
      <c r="DU32" s="73">
        <f t="shared" si="20"/>
        <v>0</v>
      </c>
      <c r="DV32" s="73">
        <f t="shared" si="20"/>
        <v>0</v>
      </c>
      <c r="DW32" s="73">
        <f t="shared" si="20"/>
        <v>0</v>
      </c>
      <c r="DX32" s="73">
        <f t="shared" si="20"/>
        <v>0</v>
      </c>
      <c r="DY32" s="73">
        <f t="shared" si="20"/>
        <v>0</v>
      </c>
      <c r="DZ32" s="73">
        <f t="shared" si="20"/>
        <v>0</v>
      </c>
      <c r="EA32" s="73">
        <f t="shared" si="20"/>
        <v>0</v>
      </c>
      <c r="EB32" s="73">
        <f t="shared" si="20"/>
        <v>0</v>
      </c>
      <c r="EC32" s="73">
        <f t="shared" si="20"/>
        <v>0</v>
      </c>
      <c r="ED32" s="73">
        <f t="shared" si="20"/>
        <v>0</v>
      </c>
      <c r="EE32" s="73">
        <f t="shared" si="20"/>
        <v>0</v>
      </c>
      <c r="EF32" s="73">
        <f t="shared" si="20"/>
        <v>0</v>
      </c>
      <c r="EG32" s="73">
        <f t="shared" si="20"/>
        <v>0</v>
      </c>
      <c r="EH32" s="73">
        <f t="shared" si="20"/>
        <v>0</v>
      </c>
      <c r="EI32" s="73">
        <f t="shared" si="20"/>
        <v>0</v>
      </c>
      <c r="EJ32" s="73">
        <f t="shared" si="20"/>
        <v>0</v>
      </c>
      <c r="EK32" s="73">
        <f t="shared" si="20"/>
        <v>0</v>
      </c>
      <c r="EL32" s="73">
        <f t="shared" si="20"/>
        <v>0</v>
      </c>
      <c r="EM32" s="73">
        <f t="shared" si="20"/>
        <v>0</v>
      </c>
      <c r="EN32" s="73">
        <f t="shared" si="20"/>
        <v>0</v>
      </c>
      <c r="EO32" s="73">
        <f t="shared" si="20"/>
        <v>0</v>
      </c>
      <c r="EP32" s="73">
        <f t="shared" si="20"/>
        <v>0</v>
      </c>
      <c r="EQ32" s="73">
        <f t="shared" si="20"/>
        <v>0</v>
      </c>
      <c r="ER32" s="73">
        <f t="shared" si="20"/>
        <v>0</v>
      </c>
      <c r="ES32" s="73">
        <f t="shared" si="20"/>
        <v>0</v>
      </c>
      <c r="ET32" s="73">
        <f t="shared" si="20"/>
        <v>0</v>
      </c>
    </row>
    <row r="33" ht="15.75" customHeight="1">
      <c r="B33" s="64"/>
      <c r="C33" s="65"/>
      <c r="D33" s="66"/>
      <c r="E33" s="67"/>
      <c r="F33" s="68"/>
      <c r="G33" s="69"/>
      <c r="H33" s="68"/>
      <c r="I33" s="70"/>
      <c r="J33" s="68"/>
      <c r="K33" s="69"/>
      <c r="L33" s="68"/>
      <c r="M33" s="68"/>
      <c r="N33" s="71"/>
      <c r="O33" s="68"/>
      <c r="P33" s="72"/>
      <c r="R33" s="65" t="str">
        <f t="shared" si="14"/>
        <v/>
      </c>
      <c r="S33" s="73">
        <f t="shared" si="15"/>
        <v>0</v>
      </c>
      <c r="T33" s="73">
        <f t="shared" ref="T33:ET33" si="21">IF(S33&lt;1,0,S33+(S33*($I33/12))-($K33/12))</f>
        <v>0</v>
      </c>
      <c r="U33" s="73">
        <f t="shared" si="21"/>
        <v>0</v>
      </c>
      <c r="V33" s="73">
        <f t="shared" si="21"/>
        <v>0</v>
      </c>
      <c r="W33" s="73">
        <f t="shared" si="21"/>
        <v>0</v>
      </c>
      <c r="X33" s="73">
        <f t="shared" si="21"/>
        <v>0</v>
      </c>
      <c r="Y33" s="73">
        <f t="shared" si="21"/>
        <v>0</v>
      </c>
      <c r="Z33" s="73">
        <f t="shared" si="21"/>
        <v>0</v>
      </c>
      <c r="AA33" s="73">
        <f t="shared" si="21"/>
        <v>0</v>
      </c>
      <c r="AB33" s="73">
        <f t="shared" si="21"/>
        <v>0</v>
      </c>
      <c r="AC33" s="73">
        <f t="shared" si="21"/>
        <v>0</v>
      </c>
      <c r="AD33" s="73">
        <f t="shared" si="21"/>
        <v>0</v>
      </c>
      <c r="AE33" s="73">
        <f t="shared" si="21"/>
        <v>0</v>
      </c>
      <c r="AF33" s="73">
        <f t="shared" si="21"/>
        <v>0</v>
      </c>
      <c r="AG33" s="73">
        <f t="shared" si="21"/>
        <v>0</v>
      </c>
      <c r="AH33" s="73">
        <f t="shared" si="21"/>
        <v>0</v>
      </c>
      <c r="AI33" s="73">
        <f t="shared" si="21"/>
        <v>0</v>
      </c>
      <c r="AJ33" s="73">
        <f t="shared" si="21"/>
        <v>0</v>
      </c>
      <c r="AK33" s="73">
        <f t="shared" si="21"/>
        <v>0</v>
      </c>
      <c r="AL33" s="73">
        <f t="shared" si="21"/>
        <v>0</v>
      </c>
      <c r="AM33" s="73">
        <f t="shared" si="21"/>
        <v>0</v>
      </c>
      <c r="AN33" s="73">
        <f t="shared" si="21"/>
        <v>0</v>
      </c>
      <c r="AO33" s="73">
        <f t="shared" si="21"/>
        <v>0</v>
      </c>
      <c r="AP33" s="73">
        <f t="shared" si="21"/>
        <v>0</v>
      </c>
      <c r="AQ33" s="73">
        <f t="shared" si="21"/>
        <v>0</v>
      </c>
      <c r="AR33" s="73">
        <f t="shared" si="21"/>
        <v>0</v>
      </c>
      <c r="AS33" s="73">
        <f t="shared" si="21"/>
        <v>0</v>
      </c>
      <c r="AT33" s="73">
        <f t="shared" si="21"/>
        <v>0</v>
      </c>
      <c r="AU33" s="73">
        <f t="shared" si="21"/>
        <v>0</v>
      </c>
      <c r="AV33" s="73">
        <f t="shared" si="21"/>
        <v>0</v>
      </c>
      <c r="AW33" s="73">
        <f t="shared" si="21"/>
        <v>0</v>
      </c>
      <c r="AX33" s="73">
        <f t="shared" si="21"/>
        <v>0</v>
      </c>
      <c r="AY33" s="73">
        <f t="shared" si="21"/>
        <v>0</v>
      </c>
      <c r="AZ33" s="73">
        <f t="shared" si="21"/>
        <v>0</v>
      </c>
      <c r="BA33" s="73">
        <f t="shared" si="21"/>
        <v>0</v>
      </c>
      <c r="BB33" s="73">
        <f t="shared" si="21"/>
        <v>0</v>
      </c>
      <c r="BC33" s="73">
        <f t="shared" si="21"/>
        <v>0</v>
      </c>
      <c r="BD33" s="73">
        <f t="shared" si="21"/>
        <v>0</v>
      </c>
      <c r="BE33" s="73">
        <f t="shared" si="21"/>
        <v>0</v>
      </c>
      <c r="BF33" s="73">
        <f t="shared" si="21"/>
        <v>0</v>
      </c>
      <c r="BG33" s="73">
        <f t="shared" si="21"/>
        <v>0</v>
      </c>
      <c r="BH33" s="73">
        <f t="shared" si="21"/>
        <v>0</v>
      </c>
      <c r="BI33" s="73">
        <f t="shared" si="21"/>
        <v>0</v>
      </c>
      <c r="BJ33" s="73">
        <f t="shared" si="21"/>
        <v>0</v>
      </c>
      <c r="BK33" s="73">
        <f t="shared" si="21"/>
        <v>0</v>
      </c>
      <c r="BL33" s="73">
        <f t="shared" si="21"/>
        <v>0</v>
      </c>
      <c r="BM33" s="73">
        <f t="shared" si="21"/>
        <v>0</v>
      </c>
      <c r="BN33" s="73">
        <f t="shared" si="21"/>
        <v>0</v>
      </c>
      <c r="BO33" s="73">
        <f t="shared" si="21"/>
        <v>0</v>
      </c>
      <c r="BP33" s="73">
        <f t="shared" si="21"/>
        <v>0</v>
      </c>
      <c r="BQ33" s="73">
        <f t="shared" si="21"/>
        <v>0</v>
      </c>
      <c r="BR33" s="73">
        <f t="shared" si="21"/>
        <v>0</v>
      </c>
      <c r="BS33" s="73">
        <f t="shared" si="21"/>
        <v>0</v>
      </c>
      <c r="BT33" s="73">
        <f t="shared" si="21"/>
        <v>0</v>
      </c>
      <c r="BU33" s="73">
        <f t="shared" si="21"/>
        <v>0</v>
      </c>
      <c r="BV33" s="73">
        <f t="shared" si="21"/>
        <v>0</v>
      </c>
      <c r="BW33" s="73">
        <f t="shared" si="21"/>
        <v>0</v>
      </c>
      <c r="BX33" s="73">
        <f t="shared" si="21"/>
        <v>0</v>
      </c>
      <c r="BY33" s="73">
        <f t="shared" si="21"/>
        <v>0</v>
      </c>
      <c r="BZ33" s="73">
        <f t="shared" si="21"/>
        <v>0</v>
      </c>
      <c r="CA33" s="73">
        <f t="shared" si="21"/>
        <v>0</v>
      </c>
      <c r="CB33" s="73">
        <f t="shared" si="21"/>
        <v>0</v>
      </c>
      <c r="CC33" s="73">
        <f t="shared" si="21"/>
        <v>0</v>
      </c>
      <c r="CD33" s="73">
        <f t="shared" si="21"/>
        <v>0</v>
      </c>
      <c r="CE33" s="73">
        <f t="shared" si="21"/>
        <v>0</v>
      </c>
      <c r="CF33" s="73">
        <f t="shared" si="21"/>
        <v>0</v>
      </c>
      <c r="CG33" s="73">
        <f t="shared" si="21"/>
        <v>0</v>
      </c>
      <c r="CH33" s="73">
        <f t="shared" si="21"/>
        <v>0</v>
      </c>
      <c r="CI33" s="73">
        <f t="shared" si="21"/>
        <v>0</v>
      </c>
      <c r="CJ33" s="73">
        <f t="shared" si="21"/>
        <v>0</v>
      </c>
      <c r="CK33" s="73">
        <f t="shared" si="21"/>
        <v>0</v>
      </c>
      <c r="CL33" s="73">
        <f t="shared" si="21"/>
        <v>0</v>
      </c>
      <c r="CM33" s="73">
        <f t="shared" si="21"/>
        <v>0</v>
      </c>
      <c r="CN33" s="73">
        <f t="shared" si="21"/>
        <v>0</v>
      </c>
      <c r="CO33" s="73">
        <f t="shared" si="21"/>
        <v>0</v>
      </c>
      <c r="CP33" s="73">
        <f t="shared" si="21"/>
        <v>0</v>
      </c>
      <c r="CQ33" s="73">
        <f t="shared" si="21"/>
        <v>0</v>
      </c>
      <c r="CR33" s="73">
        <f t="shared" si="21"/>
        <v>0</v>
      </c>
      <c r="CS33" s="73">
        <f t="shared" si="21"/>
        <v>0</v>
      </c>
      <c r="CT33" s="73">
        <f t="shared" si="21"/>
        <v>0</v>
      </c>
      <c r="CU33" s="73">
        <f t="shared" si="21"/>
        <v>0</v>
      </c>
      <c r="CV33" s="73">
        <f t="shared" si="21"/>
        <v>0</v>
      </c>
      <c r="CW33" s="73">
        <f t="shared" si="21"/>
        <v>0</v>
      </c>
      <c r="CX33" s="73">
        <f t="shared" si="21"/>
        <v>0</v>
      </c>
      <c r="CY33" s="73">
        <f t="shared" si="21"/>
        <v>0</v>
      </c>
      <c r="CZ33" s="73">
        <f t="shared" si="21"/>
        <v>0</v>
      </c>
      <c r="DA33" s="73">
        <f t="shared" si="21"/>
        <v>0</v>
      </c>
      <c r="DB33" s="73">
        <f t="shared" si="21"/>
        <v>0</v>
      </c>
      <c r="DC33" s="73">
        <f t="shared" si="21"/>
        <v>0</v>
      </c>
      <c r="DD33" s="73">
        <f t="shared" si="21"/>
        <v>0</v>
      </c>
      <c r="DE33" s="73">
        <f t="shared" si="21"/>
        <v>0</v>
      </c>
      <c r="DF33" s="73">
        <f t="shared" si="21"/>
        <v>0</v>
      </c>
      <c r="DG33" s="73">
        <f t="shared" si="21"/>
        <v>0</v>
      </c>
      <c r="DH33" s="73">
        <f t="shared" si="21"/>
        <v>0</v>
      </c>
      <c r="DI33" s="73">
        <f t="shared" si="21"/>
        <v>0</v>
      </c>
      <c r="DJ33" s="73">
        <f t="shared" si="21"/>
        <v>0</v>
      </c>
      <c r="DK33" s="73">
        <f t="shared" si="21"/>
        <v>0</v>
      </c>
      <c r="DL33" s="73">
        <f t="shared" si="21"/>
        <v>0</v>
      </c>
      <c r="DM33" s="73">
        <f t="shared" si="21"/>
        <v>0</v>
      </c>
      <c r="DN33" s="73">
        <f t="shared" si="21"/>
        <v>0</v>
      </c>
      <c r="DO33" s="73">
        <f t="shared" si="21"/>
        <v>0</v>
      </c>
      <c r="DP33" s="73">
        <f t="shared" si="21"/>
        <v>0</v>
      </c>
      <c r="DQ33" s="73">
        <f t="shared" si="21"/>
        <v>0</v>
      </c>
      <c r="DR33" s="73">
        <f t="shared" si="21"/>
        <v>0</v>
      </c>
      <c r="DS33" s="73">
        <f t="shared" si="21"/>
        <v>0</v>
      </c>
      <c r="DT33" s="73">
        <f t="shared" si="21"/>
        <v>0</v>
      </c>
      <c r="DU33" s="73">
        <f t="shared" si="21"/>
        <v>0</v>
      </c>
      <c r="DV33" s="73">
        <f t="shared" si="21"/>
        <v>0</v>
      </c>
      <c r="DW33" s="73">
        <f t="shared" si="21"/>
        <v>0</v>
      </c>
      <c r="DX33" s="73">
        <f t="shared" si="21"/>
        <v>0</v>
      </c>
      <c r="DY33" s="73">
        <f t="shared" si="21"/>
        <v>0</v>
      </c>
      <c r="DZ33" s="73">
        <f t="shared" si="21"/>
        <v>0</v>
      </c>
      <c r="EA33" s="73">
        <f t="shared" si="21"/>
        <v>0</v>
      </c>
      <c r="EB33" s="73">
        <f t="shared" si="21"/>
        <v>0</v>
      </c>
      <c r="EC33" s="73">
        <f t="shared" si="21"/>
        <v>0</v>
      </c>
      <c r="ED33" s="73">
        <f t="shared" si="21"/>
        <v>0</v>
      </c>
      <c r="EE33" s="73">
        <f t="shared" si="21"/>
        <v>0</v>
      </c>
      <c r="EF33" s="73">
        <f t="shared" si="21"/>
        <v>0</v>
      </c>
      <c r="EG33" s="73">
        <f t="shared" si="21"/>
        <v>0</v>
      </c>
      <c r="EH33" s="73">
        <f t="shared" si="21"/>
        <v>0</v>
      </c>
      <c r="EI33" s="73">
        <f t="shared" si="21"/>
        <v>0</v>
      </c>
      <c r="EJ33" s="73">
        <f t="shared" si="21"/>
        <v>0</v>
      </c>
      <c r="EK33" s="73">
        <f t="shared" si="21"/>
        <v>0</v>
      </c>
      <c r="EL33" s="73">
        <f t="shared" si="21"/>
        <v>0</v>
      </c>
      <c r="EM33" s="73">
        <f t="shared" si="21"/>
        <v>0</v>
      </c>
      <c r="EN33" s="73">
        <f t="shared" si="21"/>
        <v>0</v>
      </c>
      <c r="EO33" s="73">
        <f t="shared" si="21"/>
        <v>0</v>
      </c>
      <c r="EP33" s="73">
        <f t="shared" si="21"/>
        <v>0</v>
      </c>
      <c r="EQ33" s="73">
        <f t="shared" si="21"/>
        <v>0</v>
      </c>
      <c r="ER33" s="73">
        <f t="shared" si="21"/>
        <v>0</v>
      </c>
      <c r="ES33" s="73">
        <f t="shared" si="21"/>
        <v>0</v>
      </c>
      <c r="ET33" s="73">
        <f t="shared" si="21"/>
        <v>0</v>
      </c>
    </row>
    <row r="34" ht="15.75" customHeight="1">
      <c r="S34" s="74">
        <f t="shared" ref="S34:ET34" si="22">SUM(S27:S33)</f>
        <v>0</v>
      </c>
      <c r="T34" s="74">
        <f t="shared" si="22"/>
        <v>0</v>
      </c>
      <c r="U34" s="74">
        <f t="shared" si="22"/>
        <v>0</v>
      </c>
      <c r="V34" s="74">
        <f t="shared" si="22"/>
        <v>0</v>
      </c>
      <c r="W34" s="74">
        <f t="shared" si="22"/>
        <v>0</v>
      </c>
      <c r="X34" s="74">
        <f t="shared" si="22"/>
        <v>0</v>
      </c>
      <c r="Y34" s="74">
        <f t="shared" si="22"/>
        <v>0</v>
      </c>
      <c r="Z34" s="74">
        <f t="shared" si="22"/>
        <v>0</v>
      </c>
      <c r="AA34" s="74">
        <f t="shared" si="22"/>
        <v>0</v>
      </c>
      <c r="AB34" s="74">
        <f t="shared" si="22"/>
        <v>0</v>
      </c>
      <c r="AC34" s="74">
        <f t="shared" si="22"/>
        <v>0</v>
      </c>
      <c r="AD34" s="74">
        <f t="shared" si="22"/>
        <v>0</v>
      </c>
      <c r="AE34" s="74">
        <f t="shared" si="22"/>
        <v>0</v>
      </c>
      <c r="AF34" s="74">
        <f t="shared" si="22"/>
        <v>0</v>
      </c>
      <c r="AG34" s="74">
        <f t="shared" si="22"/>
        <v>0</v>
      </c>
      <c r="AH34" s="74">
        <f t="shared" si="22"/>
        <v>0</v>
      </c>
      <c r="AI34" s="74">
        <f t="shared" si="22"/>
        <v>0</v>
      </c>
      <c r="AJ34" s="74">
        <f t="shared" si="22"/>
        <v>0</v>
      </c>
      <c r="AK34" s="74">
        <f t="shared" si="22"/>
        <v>0</v>
      </c>
      <c r="AL34" s="74">
        <f t="shared" si="22"/>
        <v>0</v>
      </c>
      <c r="AM34" s="74">
        <f t="shared" si="22"/>
        <v>0</v>
      </c>
      <c r="AN34" s="74">
        <f t="shared" si="22"/>
        <v>0</v>
      </c>
      <c r="AO34" s="74">
        <f t="shared" si="22"/>
        <v>0</v>
      </c>
      <c r="AP34" s="74">
        <f t="shared" si="22"/>
        <v>0</v>
      </c>
      <c r="AQ34" s="74">
        <f t="shared" si="22"/>
        <v>0</v>
      </c>
      <c r="AR34" s="74">
        <f t="shared" si="22"/>
        <v>0</v>
      </c>
      <c r="AS34" s="74">
        <f t="shared" si="22"/>
        <v>0</v>
      </c>
      <c r="AT34" s="74">
        <f t="shared" si="22"/>
        <v>0</v>
      </c>
      <c r="AU34" s="74">
        <f t="shared" si="22"/>
        <v>0</v>
      </c>
      <c r="AV34" s="74">
        <f t="shared" si="22"/>
        <v>0</v>
      </c>
      <c r="AW34" s="74">
        <f t="shared" si="22"/>
        <v>0</v>
      </c>
      <c r="AX34" s="74">
        <f t="shared" si="22"/>
        <v>0</v>
      </c>
      <c r="AY34" s="74">
        <f t="shared" si="22"/>
        <v>0</v>
      </c>
      <c r="AZ34" s="74">
        <f t="shared" si="22"/>
        <v>0</v>
      </c>
      <c r="BA34" s="74">
        <f t="shared" si="22"/>
        <v>0</v>
      </c>
      <c r="BB34" s="74">
        <f t="shared" si="22"/>
        <v>0</v>
      </c>
      <c r="BC34" s="74">
        <f t="shared" si="22"/>
        <v>0</v>
      </c>
      <c r="BD34" s="74">
        <f t="shared" si="22"/>
        <v>0</v>
      </c>
      <c r="BE34" s="74">
        <f t="shared" si="22"/>
        <v>0</v>
      </c>
      <c r="BF34" s="74">
        <f t="shared" si="22"/>
        <v>0</v>
      </c>
      <c r="BG34" s="74">
        <f t="shared" si="22"/>
        <v>0</v>
      </c>
      <c r="BH34" s="74">
        <f t="shared" si="22"/>
        <v>0</v>
      </c>
      <c r="BI34" s="74">
        <f t="shared" si="22"/>
        <v>0</v>
      </c>
      <c r="BJ34" s="74">
        <f t="shared" si="22"/>
        <v>0</v>
      </c>
      <c r="BK34" s="74">
        <f t="shared" si="22"/>
        <v>0</v>
      </c>
      <c r="BL34" s="74">
        <f t="shared" si="22"/>
        <v>0</v>
      </c>
      <c r="BM34" s="74">
        <f t="shared" si="22"/>
        <v>0</v>
      </c>
      <c r="BN34" s="74">
        <f t="shared" si="22"/>
        <v>0</v>
      </c>
      <c r="BO34" s="74">
        <f t="shared" si="22"/>
        <v>0</v>
      </c>
      <c r="BP34" s="74">
        <f t="shared" si="22"/>
        <v>0</v>
      </c>
      <c r="BQ34" s="74">
        <f t="shared" si="22"/>
        <v>0</v>
      </c>
      <c r="BR34" s="74">
        <f t="shared" si="22"/>
        <v>0</v>
      </c>
      <c r="BS34" s="74">
        <f t="shared" si="22"/>
        <v>0</v>
      </c>
      <c r="BT34" s="74">
        <f t="shared" si="22"/>
        <v>0</v>
      </c>
      <c r="BU34" s="74">
        <f t="shared" si="22"/>
        <v>0</v>
      </c>
      <c r="BV34" s="74">
        <f t="shared" si="22"/>
        <v>0</v>
      </c>
      <c r="BW34" s="74">
        <f t="shared" si="22"/>
        <v>0</v>
      </c>
      <c r="BX34" s="74">
        <f t="shared" si="22"/>
        <v>0</v>
      </c>
      <c r="BY34" s="74">
        <f t="shared" si="22"/>
        <v>0</v>
      </c>
      <c r="BZ34" s="74">
        <f t="shared" si="22"/>
        <v>0</v>
      </c>
      <c r="CA34" s="74">
        <f t="shared" si="22"/>
        <v>0</v>
      </c>
      <c r="CB34" s="74">
        <f t="shared" si="22"/>
        <v>0</v>
      </c>
      <c r="CC34" s="74">
        <f t="shared" si="22"/>
        <v>0</v>
      </c>
      <c r="CD34" s="74">
        <f t="shared" si="22"/>
        <v>0</v>
      </c>
      <c r="CE34" s="74">
        <f t="shared" si="22"/>
        <v>0</v>
      </c>
      <c r="CF34" s="74">
        <f t="shared" si="22"/>
        <v>0</v>
      </c>
      <c r="CG34" s="74">
        <f t="shared" si="22"/>
        <v>0</v>
      </c>
      <c r="CH34" s="74">
        <f t="shared" si="22"/>
        <v>0</v>
      </c>
      <c r="CI34" s="74">
        <f t="shared" si="22"/>
        <v>0</v>
      </c>
      <c r="CJ34" s="74">
        <f t="shared" si="22"/>
        <v>0</v>
      </c>
      <c r="CK34" s="74">
        <f t="shared" si="22"/>
        <v>0</v>
      </c>
      <c r="CL34" s="74">
        <f t="shared" si="22"/>
        <v>0</v>
      </c>
      <c r="CM34" s="74">
        <f t="shared" si="22"/>
        <v>0</v>
      </c>
      <c r="CN34" s="74">
        <f t="shared" si="22"/>
        <v>0</v>
      </c>
      <c r="CO34" s="74">
        <f t="shared" si="22"/>
        <v>0</v>
      </c>
      <c r="CP34" s="74">
        <f t="shared" si="22"/>
        <v>0</v>
      </c>
      <c r="CQ34" s="74">
        <f t="shared" si="22"/>
        <v>0</v>
      </c>
      <c r="CR34" s="74">
        <f t="shared" si="22"/>
        <v>0</v>
      </c>
      <c r="CS34" s="74">
        <f t="shared" si="22"/>
        <v>0</v>
      </c>
      <c r="CT34" s="74">
        <f t="shared" si="22"/>
        <v>0</v>
      </c>
      <c r="CU34" s="74">
        <f t="shared" si="22"/>
        <v>0</v>
      </c>
      <c r="CV34" s="74">
        <f t="shared" si="22"/>
        <v>0</v>
      </c>
      <c r="CW34" s="74">
        <f t="shared" si="22"/>
        <v>0</v>
      </c>
      <c r="CX34" s="74">
        <f t="shared" si="22"/>
        <v>0</v>
      </c>
      <c r="CY34" s="74">
        <f t="shared" si="22"/>
        <v>0</v>
      </c>
      <c r="CZ34" s="74">
        <f t="shared" si="22"/>
        <v>0</v>
      </c>
      <c r="DA34" s="74">
        <f t="shared" si="22"/>
        <v>0</v>
      </c>
      <c r="DB34" s="74">
        <f t="shared" si="22"/>
        <v>0</v>
      </c>
      <c r="DC34" s="74">
        <f t="shared" si="22"/>
        <v>0</v>
      </c>
      <c r="DD34" s="74">
        <f t="shared" si="22"/>
        <v>0</v>
      </c>
      <c r="DE34" s="74">
        <f t="shared" si="22"/>
        <v>0</v>
      </c>
      <c r="DF34" s="74">
        <f t="shared" si="22"/>
        <v>0</v>
      </c>
      <c r="DG34" s="74">
        <f t="shared" si="22"/>
        <v>0</v>
      </c>
      <c r="DH34" s="74">
        <f t="shared" si="22"/>
        <v>0</v>
      </c>
      <c r="DI34" s="74">
        <f t="shared" si="22"/>
        <v>0</v>
      </c>
      <c r="DJ34" s="74">
        <f t="shared" si="22"/>
        <v>0</v>
      </c>
      <c r="DK34" s="74">
        <f t="shared" si="22"/>
        <v>0</v>
      </c>
      <c r="DL34" s="74">
        <f t="shared" si="22"/>
        <v>0</v>
      </c>
      <c r="DM34" s="74">
        <f t="shared" si="22"/>
        <v>0</v>
      </c>
      <c r="DN34" s="74">
        <f t="shared" si="22"/>
        <v>0</v>
      </c>
      <c r="DO34" s="74">
        <f t="shared" si="22"/>
        <v>0</v>
      </c>
      <c r="DP34" s="74">
        <f t="shared" si="22"/>
        <v>0</v>
      </c>
      <c r="DQ34" s="74">
        <f t="shared" si="22"/>
        <v>0</v>
      </c>
      <c r="DR34" s="74">
        <f t="shared" si="22"/>
        <v>0</v>
      </c>
      <c r="DS34" s="74">
        <f t="shared" si="22"/>
        <v>0</v>
      </c>
      <c r="DT34" s="74">
        <f t="shared" si="22"/>
        <v>0</v>
      </c>
      <c r="DU34" s="74">
        <f t="shared" si="22"/>
        <v>0</v>
      </c>
      <c r="DV34" s="74">
        <f t="shared" si="22"/>
        <v>0</v>
      </c>
      <c r="DW34" s="74">
        <f t="shared" si="22"/>
        <v>0</v>
      </c>
      <c r="DX34" s="74">
        <f t="shared" si="22"/>
        <v>0</v>
      </c>
      <c r="DY34" s="74">
        <f t="shared" si="22"/>
        <v>0</v>
      </c>
      <c r="DZ34" s="74">
        <f t="shared" si="22"/>
        <v>0</v>
      </c>
      <c r="EA34" s="74">
        <f t="shared" si="22"/>
        <v>0</v>
      </c>
      <c r="EB34" s="74">
        <f t="shared" si="22"/>
        <v>0</v>
      </c>
      <c r="EC34" s="74">
        <f t="shared" si="22"/>
        <v>0</v>
      </c>
      <c r="ED34" s="74">
        <f t="shared" si="22"/>
        <v>0</v>
      </c>
      <c r="EE34" s="74">
        <f t="shared" si="22"/>
        <v>0</v>
      </c>
      <c r="EF34" s="74">
        <f t="shared" si="22"/>
        <v>0</v>
      </c>
      <c r="EG34" s="74">
        <f t="shared" si="22"/>
        <v>0</v>
      </c>
      <c r="EH34" s="74">
        <f t="shared" si="22"/>
        <v>0</v>
      </c>
      <c r="EI34" s="74">
        <f t="shared" si="22"/>
        <v>0</v>
      </c>
      <c r="EJ34" s="74">
        <f t="shared" si="22"/>
        <v>0</v>
      </c>
      <c r="EK34" s="74">
        <f t="shared" si="22"/>
        <v>0</v>
      </c>
      <c r="EL34" s="74">
        <f t="shared" si="22"/>
        <v>0</v>
      </c>
      <c r="EM34" s="74">
        <f t="shared" si="22"/>
        <v>0</v>
      </c>
      <c r="EN34" s="74">
        <f t="shared" si="22"/>
        <v>0</v>
      </c>
      <c r="EO34" s="74">
        <f t="shared" si="22"/>
        <v>0</v>
      </c>
      <c r="EP34" s="74">
        <f t="shared" si="22"/>
        <v>0</v>
      </c>
      <c r="EQ34" s="74">
        <f t="shared" si="22"/>
        <v>0</v>
      </c>
      <c r="ER34" s="74">
        <f t="shared" si="22"/>
        <v>0</v>
      </c>
      <c r="ES34" s="74">
        <f t="shared" si="22"/>
        <v>0</v>
      </c>
      <c r="ET34" s="74">
        <f t="shared" si="22"/>
        <v>0</v>
      </c>
    </row>
    <row r="35" ht="15.75" customHeight="1">
      <c r="G35" s="75">
        <f t="shared" ref="G35:H35" si="23">SUM(G27:G34)</f>
        <v>0</v>
      </c>
      <c r="H35" s="75">
        <f t="shared" si="23"/>
        <v>0</v>
      </c>
      <c r="I35" s="75"/>
      <c r="J35" s="75">
        <f t="shared" ref="J35:P35" si="24">SUM(J27:J34)</f>
        <v>0</v>
      </c>
      <c r="K35" s="75">
        <f t="shared" si="24"/>
        <v>0</v>
      </c>
      <c r="L35" s="75">
        <f t="shared" si="24"/>
        <v>0</v>
      </c>
      <c r="M35" s="75">
        <f t="shared" si="24"/>
        <v>0</v>
      </c>
      <c r="N35" s="75">
        <f t="shared" si="24"/>
        <v>0</v>
      </c>
      <c r="O35" s="75">
        <f t="shared" si="24"/>
        <v>0</v>
      </c>
      <c r="P35" s="75">
        <f t="shared" si="24"/>
        <v>0</v>
      </c>
    </row>
    <row r="36" ht="15.75" customHeight="1">
      <c r="R36" s="76"/>
      <c r="T36" s="45"/>
      <c r="U36" s="77"/>
    </row>
    <row r="37" ht="15.75" customHeight="1">
      <c r="R37" s="76"/>
      <c r="T37" s="45"/>
      <c r="U37" s="7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</row>
    <row r="50" ht="15.75" customHeight="1"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</row>
    <row r="51" ht="15.75" customHeight="1"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</row>
    <row r="52" ht="15.75" customHeight="1"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</row>
    <row r="53" ht="15.75" customHeight="1"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</row>
    <row r="54" ht="15.75" customHeight="1"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</row>
    <row r="55" ht="15.75" customHeight="1"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</row>
    <row r="56" ht="15.75" customHeight="1"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</row>
    <row r="57" ht="15.75" customHeight="1"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</row>
    <row r="58" ht="15.75" customHeight="1"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</row>
    <row r="59" ht="15.75" customHeight="1"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</row>
    <row r="60" ht="15.75" customHeight="1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</row>
    <row r="61" ht="15.75" customHeight="1"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</row>
    <row r="62" ht="15.75" customHeight="1"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</row>
    <row r="63" ht="15.75" customHeight="1"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</row>
    <row r="64" ht="15.75" customHeight="1"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</row>
    <row r="65" ht="15.75" customHeight="1"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</row>
    <row r="66" ht="15.75" customHeight="1"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</row>
    <row r="67" ht="15.75" customHeight="1"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</row>
    <row r="68" ht="15.75" customHeight="1"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</row>
    <row r="69" ht="15.75" customHeight="1"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</row>
    <row r="70" ht="15.75" customHeight="1"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</row>
    <row r="71" ht="15.75" customHeight="1"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</row>
    <row r="72" ht="15.75" customHeight="1"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</row>
    <row r="73" ht="15.75" customHeight="1"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</row>
    <row r="74" ht="15.75" customHeight="1"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</row>
    <row r="75" ht="15.75" customHeight="1"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</row>
    <row r="76" ht="15.75" customHeight="1"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</row>
    <row r="77" ht="15.75" customHeight="1"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</row>
    <row r="78" ht="15.75" customHeight="1"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</row>
    <row r="79" ht="15.75" customHeight="1"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</row>
    <row r="80" ht="15.75" customHeight="1"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</row>
    <row r="81" ht="15.75" customHeight="1"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</row>
    <row r="82" ht="15.75" customHeight="1"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</row>
    <row r="83" ht="15.75" customHeight="1"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</row>
    <row r="84" ht="15.75" customHeight="1"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</row>
    <row r="85" ht="15.75" customHeight="1"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</row>
    <row r="86" ht="15.75" customHeight="1"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</row>
    <row r="87" ht="15.75" customHeight="1"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</row>
    <row r="88" ht="15.75" customHeight="1"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</row>
    <row r="89" ht="15.75" customHeight="1"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</row>
    <row r="90" ht="15.75" customHeight="1"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</row>
    <row r="91" ht="15.75" customHeight="1"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</row>
    <row r="92" ht="15.75" customHeight="1"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</row>
    <row r="93" ht="15.75" customHeight="1"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</row>
    <row r="94" ht="15.75" customHeight="1"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</row>
    <row r="95" ht="15.75" customHeight="1"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</row>
    <row r="96" ht="15.75" customHeight="1"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</row>
    <row r="97" ht="15.75" customHeight="1"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</row>
    <row r="98" ht="15.75" customHeight="1"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</row>
    <row r="99" ht="15.75" customHeight="1"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</row>
    <row r="100" ht="15.75" customHeight="1"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</row>
    <row r="101" ht="15.75" customHeight="1"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</row>
    <row r="102" ht="15.75" customHeight="1"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</row>
    <row r="103" ht="15.75" customHeight="1"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</row>
    <row r="104" ht="15.75" customHeight="1"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</row>
    <row r="105" ht="15.75" customHeight="1"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</row>
    <row r="106" ht="15.75" customHeight="1"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</row>
    <row r="107" ht="15.75" customHeight="1"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</row>
    <row r="108" ht="15.75" customHeight="1"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</row>
    <row r="109" ht="15.75" customHeight="1"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</row>
    <row r="110" ht="15.75" customHeight="1"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</row>
    <row r="111" ht="15.75" customHeight="1"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</row>
    <row r="112" ht="15.75" customHeight="1"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</row>
    <row r="113" ht="15.75" customHeight="1"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</row>
    <row r="114" ht="15.75" customHeight="1"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</row>
    <row r="115" ht="15.75" customHeight="1"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</row>
    <row r="116" ht="15.75" customHeight="1"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</row>
    <row r="117" ht="15.75" customHeight="1"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</row>
    <row r="118" ht="15.75" customHeight="1"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</row>
    <row r="119" ht="15.75" customHeight="1"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</row>
    <row r="120" ht="15.75" customHeight="1"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</row>
    <row r="121" ht="15.75" customHeight="1"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</row>
    <row r="122" ht="15.75" customHeight="1"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</row>
    <row r="123" ht="15.75" customHeight="1"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</row>
    <row r="124" ht="15.75" customHeight="1"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</row>
    <row r="125" ht="15.75" customHeight="1"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</row>
    <row r="126" ht="15.75" customHeight="1"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</row>
    <row r="127" ht="15.75" customHeight="1"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</row>
    <row r="128" ht="15.75" customHeight="1"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</row>
    <row r="129" ht="15.75" customHeight="1"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</row>
    <row r="130" ht="15.75" customHeight="1"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</row>
    <row r="131" ht="15.75" customHeight="1"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</row>
    <row r="132" ht="15.75" customHeight="1"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</row>
    <row r="133" ht="15.75" customHeight="1"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</row>
    <row r="134" ht="15.75" customHeight="1"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</row>
    <row r="135" ht="15.75" customHeight="1"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</row>
    <row r="136" ht="15.75" customHeight="1"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</row>
    <row r="137" ht="15.75" customHeight="1"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</row>
    <row r="138" ht="15.75" customHeight="1"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</row>
    <row r="139" ht="15.75" customHeight="1"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</row>
    <row r="140" ht="15.75" customHeight="1"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</row>
    <row r="141" ht="15.75" customHeight="1"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</row>
    <row r="142" ht="15.75" customHeight="1"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</row>
    <row r="143" ht="15.75" customHeight="1"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</row>
    <row r="144" ht="15.75" customHeight="1"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</row>
    <row r="145" ht="15.75" customHeight="1"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</row>
    <row r="146" ht="15.75" customHeight="1"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</row>
    <row r="147" ht="15.75" customHeight="1"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</row>
    <row r="148" ht="15.75" customHeight="1"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</row>
    <row r="149" ht="15.75" customHeight="1"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</row>
    <row r="150" ht="15.75" customHeight="1"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</row>
    <row r="151" ht="15.75" customHeight="1"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</row>
    <row r="152" ht="15.75" customHeight="1"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</row>
    <row r="153" ht="15.75" customHeight="1"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</row>
    <row r="154" ht="15.75" customHeight="1"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</row>
    <row r="155" ht="15.75" customHeight="1"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</row>
    <row r="156" ht="15.75" customHeight="1"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</row>
    <row r="157" ht="15.75" customHeight="1"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</row>
    <row r="158" ht="15.75" customHeight="1"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</row>
    <row r="159" ht="15.75" customHeight="1"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</row>
    <row r="160" ht="15.75" customHeight="1"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</row>
    <row r="161" ht="15.75" customHeight="1"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</row>
    <row r="162" ht="15.75" customHeight="1"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</row>
    <row r="163" ht="15.75" customHeight="1"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</row>
    <row r="164" ht="15.75" customHeight="1"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</row>
    <row r="165" ht="15.75" customHeight="1"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</row>
    <row r="166" ht="15.75" customHeight="1"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</row>
    <row r="167" ht="15.75" customHeight="1"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</row>
    <row r="168" ht="15.75" customHeight="1"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</row>
    <row r="169" ht="15.75" customHeight="1"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</row>
    <row r="170" ht="15.75" customHeight="1"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</row>
    <row r="171" ht="15.75" customHeight="1"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</row>
    <row r="172" ht="15.75" customHeight="1"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</row>
    <row r="173" ht="15.75" customHeight="1"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</row>
    <row r="174" ht="15.75" customHeight="1"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</row>
    <row r="175" ht="15.75" customHeight="1"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</row>
    <row r="176" ht="15.75" customHeight="1"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</row>
    <row r="177" ht="15.75" customHeight="1"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</row>
    <row r="178" ht="15.75" customHeight="1"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</row>
    <row r="179" ht="15.75" customHeight="1"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</row>
    <row r="180" ht="15.75" customHeight="1"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</row>
    <row r="181" ht="15.75" customHeight="1"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</row>
    <row r="182" ht="15.75" customHeight="1"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</row>
    <row r="183" ht="15.75" customHeight="1"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</row>
    <row r="184" ht="15.75" customHeight="1"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</row>
    <row r="185" ht="15.75" customHeight="1"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</row>
    <row r="186" ht="15.75" customHeight="1"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</row>
    <row r="187" ht="15.75" customHeight="1"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</row>
    <row r="188" ht="15.75" customHeight="1"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</row>
    <row r="189" ht="15.75" customHeight="1"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</row>
    <row r="190" ht="15.75" customHeight="1"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</row>
    <row r="191" ht="15.75" customHeight="1"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</row>
    <row r="192" ht="15.75" customHeight="1"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</row>
    <row r="193" ht="15.75" customHeight="1"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</row>
    <row r="194" ht="15.75" customHeight="1"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</row>
    <row r="195" ht="15.75" customHeight="1"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</row>
    <row r="196" ht="15.75" customHeight="1"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</row>
    <row r="197" ht="15.75" customHeight="1"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</row>
    <row r="198" ht="15.75" customHeight="1"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</row>
    <row r="199" ht="15.75" customHeight="1"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</row>
    <row r="200" ht="15.75" customHeight="1"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</row>
    <row r="201" ht="15.75" customHeight="1"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</row>
    <row r="202" ht="15.75" customHeight="1"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</row>
    <row r="203" ht="15.75" customHeight="1"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</row>
    <row r="204" ht="15.75" customHeight="1"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</row>
    <row r="205" ht="15.75" customHeight="1"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</row>
    <row r="206" ht="15.75" customHeight="1"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</row>
    <row r="207" ht="15.75" customHeight="1"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</row>
    <row r="208" ht="15.75" customHeight="1"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</row>
    <row r="209" ht="15.75" customHeight="1"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</row>
    <row r="210" ht="15.75" customHeight="1"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</row>
    <row r="211" ht="15.75" customHeight="1"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</row>
    <row r="212" ht="15.75" customHeight="1"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</row>
    <row r="213" ht="15.75" customHeight="1"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</row>
    <row r="214" ht="15.75" customHeight="1"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</row>
    <row r="215" ht="15.75" customHeight="1"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</row>
    <row r="216" ht="15.75" customHeight="1"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</row>
    <row r="217" ht="15.75" customHeight="1"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</row>
    <row r="218" ht="15.75" customHeight="1"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</row>
    <row r="219" ht="15.75" customHeight="1"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</row>
    <row r="220" ht="15.75" customHeight="1"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</row>
    <row r="221" ht="15.75" customHeight="1"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</row>
    <row r="222" ht="15.75" customHeight="1"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</row>
    <row r="223" ht="15.75" customHeight="1"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</row>
    <row r="224" ht="15.75" customHeight="1"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</row>
    <row r="225" ht="15.75" customHeight="1"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</row>
    <row r="226" ht="15.75" customHeight="1"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</row>
    <row r="227" ht="15.75" customHeight="1"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</row>
    <row r="228" ht="15.75" customHeight="1"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</row>
    <row r="229" ht="15.75" customHeight="1"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</row>
    <row r="230" ht="15.75" customHeight="1"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</row>
    <row r="231" ht="15.75" customHeight="1"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</row>
    <row r="232" ht="15.75" customHeight="1"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</row>
    <row r="233" ht="15.75" customHeight="1"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  <c r="EB233" s="48"/>
      <c r="EC233" s="48"/>
      <c r="ED233" s="48"/>
      <c r="EE233" s="48"/>
      <c r="EF233" s="48"/>
      <c r="EG233" s="48"/>
      <c r="EH233" s="48"/>
      <c r="EI233" s="48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</row>
    <row r="234" ht="15.75" customHeight="1"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  <c r="EB234" s="48"/>
      <c r="EC234" s="48"/>
      <c r="ED234" s="48"/>
      <c r="EE234" s="48"/>
      <c r="EF234" s="48"/>
      <c r="EG234" s="48"/>
      <c r="EH234" s="48"/>
      <c r="EI234" s="48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</row>
    <row r="235" ht="15.75" customHeight="1"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  <c r="EB235" s="48"/>
      <c r="EC235" s="48"/>
      <c r="ED235" s="48"/>
      <c r="EE235" s="48"/>
      <c r="EF235" s="48"/>
      <c r="EG235" s="48"/>
      <c r="EH235" s="48"/>
      <c r="EI235" s="48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</row>
    <row r="236" ht="15.75" customHeight="1"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  <c r="EB236" s="48"/>
      <c r="EC236" s="48"/>
      <c r="ED236" s="48"/>
      <c r="EE236" s="48"/>
      <c r="EF236" s="48"/>
      <c r="EG236" s="48"/>
      <c r="EH236" s="48"/>
      <c r="EI236" s="48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</row>
    <row r="237" ht="15.75" customHeight="1"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8"/>
      <c r="EE237" s="48"/>
      <c r="EF237" s="48"/>
      <c r="EG237" s="48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</row>
    <row r="238" ht="15.75" customHeight="1"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8"/>
      <c r="EE238" s="48"/>
      <c r="EF238" s="48"/>
      <c r="EG238" s="48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</row>
    <row r="239" ht="15.75" customHeight="1"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  <c r="EB239" s="48"/>
      <c r="EC239" s="48"/>
      <c r="ED239" s="48"/>
      <c r="EE239" s="48"/>
      <c r="EF239" s="48"/>
      <c r="EG239" s="48"/>
      <c r="EH239" s="48"/>
      <c r="EI239" s="48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</row>
    <row r="240" ht="15.75" customHeight="1"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</row>
    <row r="241" ht="15.75" customHeight="1"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</row>
    <row r="242" ht="15.75" customHeight="1"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</row>
    <row r="243" ht="15.75" customHeight="1"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</row>
    <row r="244" ht="15.75" customHeight="1"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</row>
    <row r="245" ht="15.75" customHeight="1"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</row>
    <row r="246" ht="15.75" customHeight="1"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</row>
    <row r="247" ht="15.75" customHeight="1"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</row>
    <row r="248" ht="15.75" customHeight="1"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</row>
    <row r="249" ht="15.75" customHeight="1"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</row>
    <row r="250" ht="15.75" customHeight="1"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</row>
    <row r="251" ht="15.75" customHeight="1"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</row>
    <row r="252" ht="15.75" customHeight="1"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</row>
    <row r="253" ht="15.75" customHeight="1"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</row>
    <row r="254" ht="15.75" customHeight="1"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</row>
    <row r="255" ht="15.75" customHeight="1"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</row>
    <row r="256" ht="15.75" customHeight="1"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</row>
    <row r="257" ht="15.75" customHeight="1"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</row>
    <row r="258" ht="15.75" customHeight="1"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</row>
    <row r="259" ht="15.75" customHeight="1"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</row>
    <row r="260" ht="15.75" customHeight="1"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</row>
    <row r="261" ht="15.75" customHeight="1"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</row>
    <row r="262" ht="15.75" customHeight="1"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</row>
    <row r="263" ht="15.75" customHeight="1"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</row>
    <row r="264" ht="15.75" customHeight="1"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</row>
    <row r="265" ht="15.75" customHeight="1"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</row>
    <row r="266" ht="15.75" customHeight="1"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</row>
    <row r="267" ht="15.75" customHeight="1"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</row>
    <row r="268" ht="15.75" customHeight="1"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</row>
    <row r="269" ht="15.75" customHeight="1"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</row>
    <row r="270" ht="15.75" customHeight="1"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</row>
    <row r="271" ht="15.75" customHeight="1"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</row>
    <row r="272" ht="15.75" customHeight="1"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</row>
    <row r="273" ht="15.75" customHeight="1"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</row>
    <row r="274" ht="15.75" customHeight="1"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</row>
    <row r="275" ht="15.75" customHeight="1"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</row>
    <row r="276" ht="15.75" customHeight="1"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</row>
    <row r="277" ht="15.75" customHeight="1"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</row>
    <row r="278" ht="15.75" customHeight="1"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</row>
    <row r="279" ht="15.75" customHeight="1"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</row>
    <row r="280" ht="15.75" customHeight="1"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</row>
    <row r="281" ht="15.75" customHeight="1"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</row>
    <row r="282" ht="15.75" customHeight="1"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</row>
    <row r="283" ht="15.75" customHeight="1"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</row>
    <row r="284" ht="15.75" customHeight="1"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</row>
    <row r="285" ht="15.75" customHeight="1"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</row>
    <row r="286" ht="15.75" customHeight="1"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</row>
    <row r="287" ht="15.75" customHeight="1"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  <c r="EB287" s="48"/>
      <c r="EC287" s="48"/>
      <c r="ED287" s="48"/>
      <c r="EE287" s="48"/>
      <c r="EF287" s="48"/>
      <c r="EG287" s="48"/>
      <c r="EH287" s="48"/>
      <c r="EI287" s="48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</row>
    <row r="288" ht="15.75" customHeight="1"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  <c r="EB288" s="48"/>
      <c r="EC288" s="48"/>
      <c r="ED288" s="48"/>
      <c r="EE288" s="48"/>
      <c r="EF288" s="48"/>
      <c r="EG288" s="48"/>
      <c r="EH288" s="48"/>
      <c r="EI288" s="48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</row>
    <row r="289" ht="15.75" customHeight="1"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  <c r="EB289" s="48"/>
      <c r="EC289" s="48"/>
      <c r="ED289" s="48"/>
      <c r="EE289" s="48"/>
      <c r="EF289" s="48"/>
      <c r="EG289" s="48"/>
      <c r="EH289" s="48"/>
      <c r="EI289" s="48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</row>
    <row r="290" ht="15.75" customHeight="1"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  <c r="EB290" s="48"/>
      <c r="EC290" s="48"/>
      <c r="ED290" s="48"/>
      <c r="EE290" s="48"/>
      <c r="EF290" s="48"/>
      <c r="EG290" s="48"/>
      <c r="EH290" s="48"/>
      <c r="EI290" s="48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</row>
    <row r="291" ht="15.75" customHeight="1"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  <c r="EB291" s="48"/>
      <c r="EC291" s="48"/>
      <c r="ED291" s="48"/>
      <c r="EE291" s="48"/>
      <c r="EF291" s="48"/>
      <c r="EG291" s="48"/>
      <c r="EH291" s="48"/>
      <c r="EI291" s="48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</row>
    <row r="292" ht="15.75" customHeight="1"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  <c r="EB292" s="48"/>
      <c r="EC292" s="48"/>
      <c r="ED292" s="48"/>
      <c r="EE292" s="48"/>
      <c r="EF292" s="48"/>
      <c r="EG292" s="48"/>
      <c r="EH292" s="48"/>
      <c r="EI292" s="48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</row>
    <row r="293" ht="15.75" customHeight="1"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  <c r="EB293" s="48"/>
      <c r="EC293" s="48"/>
      <c r="ED293" s="48"/>
      <c r="EE293" s="48"/>
      <c r="EF293" s="48"/>
      <c r="EG293" s="48"/>
      <c r="EH293" s="48"/>
      <c r="EI293" s="48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</row>
    <row r="294" ht="15.75" customHeight="1"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  <c r="EB294" s="48"/>
      <c r="EC294" s="48"/>
      <c r="ED294" s="48"/>
      <c r="EE294" s="48"/>
      <c r="EF294" s="48"/>
      <c r="EG294" s="48"/>
      <c r="EH294" s="48"/>
      <c r="EI294" s="48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</row>
    <row r="295" ht="15.75" customHeight="1"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  <c r="EB295" s="48"/>
      <c r="EC295" s="48"/>
      <c r="ED295" s="48"/>
      <c r="EE295" s="48"/>
      <c r="EF295" s="48"/>
      <c r="EG295" s="48"/>
      <c r="EH295" s="48"/>
      <c r="EI295" s="48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</row>
    <row r="296" ht="15.75" customHeight="1"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  <c r="EB296" s="48"/>
      <c r="EC296" s="48"/>
      <c r="ED296" s="48"/>
      <c r="EE296" s="48"/>
      <c r="EF296" s="48"/>
      <c r="EG296" s="48"/>
      <c r="EH296" s="48"/>
      <c r="EI296" s="48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</row>
    <row r="297" ht="15.75" customHeight="1"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  <c r="EB297" s="48"/>
      <c r="EC297" s="48"/>
      <c r="ED297" s="48"/>
      <c r="EE297" s="48"/>
      <c r="EF297" s="48"/>
      <c r="EG297" s="48"/>
      <c r="EH297" s="48"/>
      <c r="EI297" s="48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</row>
    <row r="298" ht="15.75" customHeight="1"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  <c r="EB298" s="48"/>
      <c r="EC298" s="48"/>
      <c r="ED298" s="48"/>
      <c r="EE298" s="48"/>
      <c r="EF298" s="48"/>
      <c r="EG298" s="48"/>
      <c r="EH298" s="48"/>
      <c r="EI298" s="48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</row>
    <row r="299" ht="15.75" customHeight="1"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  <c r="EB299" s="48"/>
      <c r="EC299" s="48"/>
      <c r="ED299" s="48"/>
      <c r="EE299" s="48"/>
      <c r="EF299" s="48"/>
      <c r="EG299" s="48"/>
      <c r="EH299" s="48"/>
      <c r="EI299" s="48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</row>
    <row r="300" ht="15.75" customHeight="1"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  <c r="EB300" s="48"/>
      <c r="EC300" s="48"/>
      <c r="ED300" s="48"/>
      <c r="EE300" s="48"/>
      <c r="EF300" s="48"/>
      <c r="EG300" s="48"/>
      <c r="EH300" s="48"/>
      <c r="EI300" s="48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</row>
    <row r="301" ht="15.75" customHeight="1"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  <c r="EB301" s="48"/>
      <c r="EC301" s="48"/>
      <c r="ED301" s="48"/>
      <c r="EE301" s="48"/>
      <c r="EF301" s="48"/>
      <c r="EG301" s="48"/>
      <c r="EH301" s="48"/>
      <c r="EI301" s="48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</row>
    <row r="302" ht="15.75" customHeight="1"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  <c r="EB302" s="48"/>
      <c r="EC302" s="48"/>
      <c r="ED302" s="48"/>
      <c r="EE302" s="48"/>
      <c r="EF302" s="48"/>
      <c r="EG302" s="48"/>
      <c r="EH302" s="48"/>
      <c r="EI302" s="48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</row>
    <row r="303" ht="15.75" customHeight="1"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  <c r="EB303" s="48"/>
      <c r="EC303" s="48"/>
      <c r="ED303" s="48"/>
      <c r="EE303" s="48"/>
      <c r="EF303" s="48"/>
      <c r="EG303" s="48"/>
      <c r="EH303" s="48"/>
      <c r="EI303" s="48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</row>
    <row r="304" ht="15.75" customHeight="1"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  <c r="EB304" s="48"/>
      <c r="EC304" s="48"/>
      <c r="ED304" s="48"/>
      <c r="EE304" s="48"/>
      <c r="EF304" s="48"/>
      <c r="EG304" s="48"/>
      <c r="EH304" s="48"/>
      <c r="EI304" s="48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</row>
    <row r="305" ht="15.75" customHeight="1"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  <c r="EB305" s="48"/>
      <c r="EC305" s="48"/>
      <c r="ED305" s="48"/>
      <c r="EE305" s="48"/>
      <c r="EF305" s="48"/>
      <c r="EG305" s="48"/>
      <c r="EH305" s="48"/>
      <c r="EI305" s="48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</row>
    <row r="306" ht="15.75" customHeight="1"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  <c r="EB306" s="48"/>
      <c r="EC306" s="48"/>
      <c r="ED306" s="48"/>
      <c r="EE306" s="48"/>
      <c r="EF306" s="48"/>
      <c r="EG306" s="48"/>
      <c r="EH306" s="48"/>
      <c r="EI306" s="48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</row>
    <row r="307" ht="15.75" customHeight="1"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  <c r="EB307" s="48"/>
      <c r="EC307" s="48"/>
      <c r="ED307" s="48"/>
      <c r="EE307" s="48"/>
      <c r="EF307" s="48"/>
      <c r="EG307" s="48"/>
      <c r="EH307" s="48"/>
      <c r="EI307" s="48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</row>
    <row r="308" ht="15.75" customHeight="1"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  <c r="EB308" s="48"/>
      <c r="EC308" s="48"/>
      <c r="ED308" s="48"/>
      <c r="EE308" s="48"/>
      <c r="EF308" s="48"/>
      <c r="EG308" s="48"/>
      <c r="EH308" s="48"/>
      <c r="EI308" s="48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</row>
    <row r="309" ht="15.75" customHeight="1"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  <c r="EB309" s="48"/>
      <c r="EC309" s="48"/>
      <c r="ED309" s="48"/>
      <c r="EE309" s="48"/>
      <c r="EF309" s="48"/>
      <c r="EG309" s="48"/>
      <c r="EH309" s="48"/>
      <c r="EI309" s="48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</row>
    <row r="310" ht="15.75" customHeight="1"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  <c r="EB310" s="48"/>
      <c r="EC310" s="48"/>
      <c r="ED310" s="48"/>
      <c r="EE310" s="48"/>
      <c r="EF310" s="48"/>
      <c r="EG310" s="48"/>
      <c r="EH310" s="48"/>
      <c r="EI310" s="48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</row>
    <row r="311" ht="15.75" customHeight="1"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  <c r="EB311" s="48"/>
      <c r="EC311" s="48"/>
      <c r="ED311" s="48"/>
      <c r="EE311" s="48"/>
      <c r="EF311" s="48"/>
      <c r="EG311" s="48"/>
      <c r="EH311" s="48"/>
      <c r="EI311" s="48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</row>
    <row r="312" ht="15.75" customHeight="1"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  <c r="EB312" s="48"/>
      <c r="EC312" s="48"/>
      <c r="ED312" s="48"/>
      <c r="EE312" s="48"/>
      <c r="EF312" s="48"/>
      <c r="EG312" s="48"/>
      <c r="EH312" s="48"/>
      <c r="EI312" s="48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</row>
    <row r="313" ht="15.75" customHeight="1"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  <c r="EB313" s="48"/>
      <c r="EC313" s="48"/>
      <c r="ED313" s="48"/>
      <c r="EE313" s="48"/>
      <c r="EF313" s="48"/>
      <c r="EG313" s="48"/>
      <c r="EH313" s="48"/>
      <c r="EI313" s="48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</row>
    <row r="314" ht="15.75" customHeight="1"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  <c r="EB314" s="48"/>
      <c r="EC314" s="48"/>
      <c r="ED314" s="48"/>
      <c r="EE314" s="48"/>
      <c r="EF314" s="48"/>
      <c r="EG314" s="48"/>
      <c r="EH314" s="48"/>
      <c r="EI314" s="48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</row>
    <row r="315" ht="15.75" customHeight="1"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  <c r="EB315" s="48"/>
      <c r="EC315" s="48"/>
      <c r="ED315" s="48"/>
      <c r="EE315" s="48"/>
      <c r="EF315" s="48"/>
      <c r="EG315" s="48"/>
      <c r="EH315" s="48"/>
      <c r="EI315" s="48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</row>
    <row r="316" ht="15.75" customHeight="1"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  <c r="EB316" s="48"/>
      <c r="EC316" s="48"/>
      <c r="ED316" s="48"/>
      <c r="EE316" s="48"/>
      <c r="EF316" s="48"/>
      <c r="EG316" s="48"/>
      <c r="EH316" s="48"/>
      <c r="EI316" s="48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</row>
    <row r="317" ht="15.75" customHeight="1"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  <c r="EB317" s="48"/>
      <c r="EC317" s="48"/>
      <c r="ED317" s="48"/>
      <c r="EE317" s="48"/>
      <c r="EF317" s="48"/>
      <c r="EG317" s="48"/>
      <c r="EH317" s="48"/>
      <c r="EI317" s="48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</row>
    <row r="318" ht="15.75" customHeight="1"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  <c r="EB318" s="48"/>
      <c r="EC318" s="48"/>
      <c r="ED318" s="48"/>
      <c r="EE318" s="48"/>
      <c r="EF318" s="48"/>
      <c r="EG318" s="48"/>
      <c r="EH318" s="48"/>
      <c r="EI318" s="48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</row>
    <row r="319" ht="15.75" customHeight="1"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  <c r="EB319" s="48"/>
      <c r="EC319" s="48"/>
      <c r="ED319" s="48"/>
      <c r="EE319" s="48"/>
      <c r="EF319" s="48"/>
      <c r="EG319" s="48"/>
      <c r="EH319" s="48"/>
      <c r="EI319" s="48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</row>
    <row r="320" ht="15.75" customHeight="1"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  <c r="EB320" s="48"/>
      <c r="EC320" s="48"/>
      <c r="ED320" s="48"/>
      <c r="EE320" s="48"/>
      <c r="EF320" s="48"/>
      <c r="EG320" s="48"/>
      <c r="EH320" s="48"/>
      <c r="EI320" s="48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</row>
    <row r="321" ht="15.75" customHeight="1"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  <c r="EB321" s="48"/>
      <c r="EC321" s="48"/>
      <c r="ED321" s="48"/>
      <c r="EE321" s="48"/>
      <c r="EF321" s="48"/>
      <c r="EG321" s="48"/>
      <c r="EH321" s="48"/>
      <c r="EI321" s="48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</row>
    <row r="322" ht="15.75" customHeight="1"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  <c r="EB322" s="48"/>
      <c r="EC322" s="48"/>
      <c r="ED322" s="48"/>
      <c r="EE322" s="48"/>
      <c r="EF322" s="48"/>
      <c r="EG322" s="48"/>
      <c r="EH322" s="48"/>
      <c r="EI322" s="48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</row>
    <row r="323" ht="15.75" customHeight="1"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  <c r="EB323" s="48"/>
      <c r="EC323" s="48"/>
      <c r="ED323" s="48"/>
      <c r="EE323" s="48"/>
      <c r="EF323" s="48"/>
      <c r="EG323" s="48"/>
      <c r="EH323" s="48"/>
      <c r="EI323" s="48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</row>
    <row r="324" ht="15.75" customHeight="1"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  <c r="EB324" s="48"/>
      <c r="EC324" s="48"/>
      <c r="ED324" s="48"/>
      <c r="EE324" s="48"/>
      <c r="EF324" s="48"/>
      <c r="EG324" s="48"/>
      <c r="EH324" s="48"/>
      <c r="EI324" s="48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</row>
    <row r="325" ht="15.75" customHeight="1"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  <c r="EB325" s="48"/>
      <c r="EC325" s="48"/>
      <c r="ED325" s="48"/>
      <c r="EE325" s="48"/>
      <c r="EF325" s="48"/>
      <c r="EG325" s="48"/>
      <c r="EH325" s="48"/>
      <c r="EI325" s="48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</row>
    <row r="326" ht="15.75" customHeight="1"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  <c r="EB326" s="48"/>
      <c r="EC326" s="48"/>
      <c r="ED326" s="48"/>
      <c r="EE326" s="48"/>
      <c r="EF326" s="48"/>
      <c r="EG326" s="48"/>
      <c r="EH326" s="48"/>
      <c r="EI326" s="48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</row>
    <row r="327" ht="15.75" customHeight="1"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  <c r="EB327" s="48"/>
      <c r="EC327" s="48"/>
      <c r="ED327" s="48"/>
      <c r="EE327" s="48"/>
      <c r="EF327" s="48"/>
      <c r="EG327" s="48"/>
      <c r="EH327" s="48"/>
      <c r="EI327" s="48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</row>
    <row r="328" ht="15.75" customHeight="1"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</row>
    <row r="329" ht="15.75" customHeight="1"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  <c r="EB329" s="48"/>
      <c r="EC329" s="48"/>
      <c r="ED329" s="48"/>
      <c r="EE329" s="48"/>
      <c r="EF329" s="48"/>
      <c r="EG329" s="48"/>
      <c r="EH329" s="48"/>
      <c r="EI329" s="48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</row>
    <row r="330" ht="15.75" customHeight="1"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  <c r="EB330" s="48"/>
      <c r="EC330" s="48"/>
      <c r="ED330" s="48"/>
      <c r="EE330" s="48"/>
      <c r="EF330" s="48"/>
      <c r="EG330" s="48"/>
      <c r="EH330" s="48"/>
      <c r="EI330" s="48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</row>
    <row r="331" ht="15.75" customHeight="1"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  <c r="EB331" s="48"/>
      <c r="EC331" s="48"/>
      <c r="ED331" s="48"/>
      <c r="EE331" s="48"/>
      <c r="EF331" s="48"/>
      <c r="EG331" s="48"/>
      <c r="EH331" s="48"/>
      <c r="EI331" s="48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</row>
    <row r="332" ht="15.75" customHeight="1"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  <c r="EB332" s="48"/>
      <c r="EC332" s="48"/>
      <c r="ED332" s="48"/>
      <c r="EE332" s="48"/>
      <c r="EF332" s="48"/>
      <c r="EG332" s="48"/>
      <c r="EH332" s="48"/>
      <c r="EI332" s="48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</row>
    <row r="333" ht="15.75" customHeight="1"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</row>
    <row r="334" ht="15.75" customHeight="1"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  <c r="EB334" s="48"/>
      <c r="EC334" s="48"/>
      <c r="ED334" s="48"/>
      <c r="EE334" s="48"/>
      <c r="EF334" s="48"/>
      <c r="EG334" s="48"/>
      <c r="EH334" s="48"/>
      <c r="EI334" s="48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</row>
    <row r="335" ht="15.75" customHeight="1"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  <c r="EB335" s="48"/>
      <c r="EC335" s="48"/>
      <c r="ED335" s="48"/>
      <c r="EE335" s="48"/>
      <c r="EF335" s="48"/>
      <c r="EG335" s="48"/>
      <c r="EH335" s="48"/>
      <c r="EI335" s="48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</row>
    <row r="336" ht="15.75" customHeight="1"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  <c r="EB336" s="48"/>
      <c r="EC336" s="48"/>
      <c r="ED336" s="48"/>
      <c r="EE336" s="48"/>
      <c r="EF336" s="48"/>
      <c r="EG336" s="48"/>
      <c r="EH336" s="48"/>
      <c r="EI336" s="48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</row>
    <row r="337" ht="15.75" customHeight="1"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  <c r="EB337" s="48"/>
      <c r="EC337" s="48"/>
      <c r="ED337" s="48"/>
      <c r="EE337" s="48"/>
      <c r="EF337" s="48"/>
      <c r="EG337" s="48"/>
      <c r="EH337" s="48"/>
      <c r="EI337" s="48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</row>
    <row r="338" ht="15.75" customHeight="1"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  <c r="EB338" s="48"/>
      <c r="EC338" s="48"/>
      <c r="ED338" s="48"/>
      <c r="EE338" s="48"/>
      <c r="EF338" s="48"/>
      <c r="EG338" s="48"/>
      <c r="EH338" s="48"/>
      <c r="EI338" s="48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</row>
    <row r="339" ht="15.75" customHeight="1"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  <c r="EB339" s="48"/>
      <c r="EC339" s="48"/>
      <c r="ED339" s="48"/>
      <c r="EE339" s="48"/>
      <c r="EF339" s="48"/>
      <c r="EG339" s="48"/>
      <c r="EH339" s="48"/>
      <c r="EI339" s="48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</row>
    <row r="340" ht="15.75" customHeight="1"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  <c r="EB340" s="48"/>
      <c r="EC340" s="48"/>
      <c r="ED340" s="48"/>
      <c r="EE340" s="48"/>
      <c r="EF340" s="48"/>
      <c r="EG340" s="48"/>
      <c r="EH340" s="48"/>
      <c r="EI340" s="48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</row>
    <row r="341" ht="15.75" customHeight="1"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  <c r="EB341" s="48"/>
      <c r="EC341" s="48"/>
      <c r="ED341" s="48"/>
      <c r="EE341" s="48"/>
      <c r="EF341" s="48"/>
      <c r="EG341" s="48"/>
      <c r="EH341" s="48"/>
      <c r="EI341" s="48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</row>
    <row r="342" ht="15.75" customHeight="1"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  <c r="EB342" s="48"/>
      <c r="EC342" s="48"/>
      <c r="ED342" s="48"/>
      <c r="EE342" s="48"/>
      <c r="EF342" s="48"/>
      <c r="EG342" s="48"/>
      <c r="EH342" s="48"/>
      <c r="EI342" s="48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</row>
    <row r="343" ht="15.75" customHeight="1"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  <c r="EB343" s="48"/>
      <c r="EC343" s="48"/>
      <c r="ED343" s="48"/>
      <c r="EE343" s="48"/>
      <c r="EF343" s="48"/>
      <c r="EG343" s="48"/>
      <c r="EH343" s="48"/>
      <c r="EI343" s="48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</row>
    <row r="344" ht="15.75" customHeight="1"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  <c r="EB344" s="48"/>
      <c r="EC344" s="48"/>
      <c r="ED344" s="48"/>
      <c r="EE344" s="48"/>
      <c r="EF344" s="48"/>
      <c r="EG344" s="48"/>
      <c r="EH344" s="48"/>
      <c r="EI344" s="48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</row>
    <row r="345" ht="15.75" customHeight="1"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  <c r="EB345" s="48"/>
      <c r="EC345" s="48"/>
      <c r="ED345" s="48"/>
      <c r="EE345" s="48"/>
      <c r="EF345" s="48"/>
      <c r="EG345" s="48"/>
      <c r="EH345" s="48"/>
      <c r="EI345" s="48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</row>
    <row r="346" ht="15.75" customHeight="1"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  <c r="EB346" s="48"/>
      <c r="EC346" s="48"/>
      <c r="ED346" s="48"/>
      <c r="EE346" s="48"/>
      <c r="EF346" s="48"/>
      <c r="EG346" s="48"/>
      <c r="EH346" s="48"/>
      <c r="EI346" s="48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</row>
    <row r="347" ht="15.75" customHeight="1"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  <c r="EB347" s="48"/>
      <c r="EC347" s="48"/>
      <c r="ED347" s="48"/>
      <c r="EE347" s="48"/>
      <c r="EF347" s="48"/>
      <c r="EG347" s="48"/>
      <c r="EH347" s="48"/>
      <c r="EI347" s="48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</row>
    <row r="348" ht="15.75" customHeight="1"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  <c r="EB348" s="48"/>
      <c r="EC348" s="48"/>
      <c r="ED348" s="48"/>
      <c r="EE348" s="48"/>
      <c r="EF348" s="48"/>
      <c r="EG348" s="48"/>
      <c r="EH348" s="48"/>
      <c r="EI348" s="48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</row>
    <row r="349" ht="15.75" customHeight="1"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  <c r="EB349" s="48"/>
      <c r="EC349" s="48"/>
      <c r="ED349" s="48"/>
      <c r="EE349" s="48"/>
      <c r="EF349" s="48"/>
      <c r="EG349" s="48"/>
      <c r="EH349" s="48"/>
      <c r="EI349" s="48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</row>
    <row r="350" ht="15.75" customHeight="1"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  <c r="EB350" s="48"/>
      <c r="EC350" s="48"/>
      <c r="ED350" s="48"/>
      <c r="EE350" s="48"/>
      <c r="EF350" s="48"/>
      <c r="EG350" s="48"/>
      <c r="EH350" s="48"/>
      <c r="EI350" s="48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</row>
    <row r="351" ht="15.75" customHeight="1"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  <c r="EB351" s="48"/>
      <c r="EC351" s="48"/>
      <c r="ED351" s="48"/>
      <c r="EE351" s="48"/>
      <c r="EF351" s="48"/>
      <c r="EG351" s="48"/>
      <c r="EH351" s="48"/>
      <c r="EI351" s="48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</row>
    <row r="352" ht="15.75" customHeight="1"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  <c r="EB352" s="48"/>
      <c r="EC352" s="48"/>
      <c r="ED352" s="48"/>
      <c r="EE352" s="48"/>
      <c r="EF352" s="48"/>
      <c r="EG352" s="48"/>
      <c r="EH352" s="48"/>
      <c r="EI352" s="48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</row>
    <row r="353" ht="15.75" customHeight="1"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  <c r="EB353" s="48"/>
      <c r="EC353" s="48"/>
      <c r="ED353" s="48"/>
      <c r="EE353" s="48"/>
      <c r="EF353" s="48"/>
      <c r="EG353" s="48"/>
      <c r="EH353" s="48"/>
      <c r="EI353" s="48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</row>
    <row r="354" ht="15.75" customHeight="1"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  <c r="EB354" s="48"/>
      <c r="EC354" s="48"/>
      <c r="ED354" s="48"/>
      <c r="EE354" s="48"/>
      <c r="EF354" s="48"/>
      <c r="EG354" s="48"/>
      <c r="EH354" s="48"/>
      <c r="EI354" s="48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</row>
    <row r="355" ht="15.75" customHeight="1"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  <c r="EB355" s="48"/>
      <c r="EC355" s="48"/>
      <c r="ED355" s="48"/>
      <c r="EE355" s="48"/>
      <c r="EF355" s="48"/>
      <c r="EG355" s="48"/>
      <c r="EH355" s="48"/>
      <c r="EI355" s="48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</row>
    <row r="356" ht="15.75" customHeight="1"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  <c r="EB356" s="48"/>
      <c r="EC356" s="48"/>
      <c r="ED356" s="48"/>
      <c r="EE356" s="48"/>
      <c r="EF356" s="48"/>
      <c r="EG356" s="48"/>
      <c r="EH356" s="48"/>
      <c r="EI356" s="48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</row>
    <row r="357" ht="15.75" customHeight="1"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  <c r="EB357" s="48"/>
      <c r="EC357" s="48"/>
      <c r="ED357" s="48"/>
      <c r="EE357" s="48"/>
      <c r="EF357" s="48"/>
      <c r="EG357" s="48"/>
      <c r="EH357" s="48"/>
      <c r="EI357" s="48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</row>
    <row r="358" ht="15.75" customHeight="1"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  <c r="EB358" s="48"/>
      <c r="EC358" s="48"/>
      <c r="ED358" s="48"/>
      <c r="EE358" s="48"/>
      <c r="EF358" s="48"/>
      <c r="EG358" s="48"/>
      <c r="EH358" s="48"/>
      <c r="EI358" s="48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</row>
    <row r="359" ht="15.75" customHeight="1"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  <c r="EB359" s="48"/>
      <c r="EC359" s="48"/>
      <c r="ED359" s="48"/>
      <c r="EE359" s="48"/>
      <c r="EF359" s="48"/>
      <c r="EG359" s="48"/>
      <c r="EH359" s="48"/>
      <c r="EI359" s="48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</row>
    <row r="360" ht="15.75" customHeight="1"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  <c r="EB360" s="48"/>
      <c r="EC360" s="48"/>
      <c r="ED360" s="48"/>
      <c r="EE360" s="48"/>
      <c r="EF360" s="48"/>
      <c r="EG360" s="48"/>
      <c r="EH360" s="48"/>
      <c r="EI360" s="48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</row>
    <row r="361" ht="15.75" customHeight="1"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  <c r="EB361" s="48"/>
      <c r="EC361" s="48"/>
      <c r="ED361" s="48"/>
      <c r="EE361" s="48"/>
      <c r="EF361" s="48"/>
      <c r="EG361" s="48"/>
      <c r="EH361" s="48"/>
      <c r="EI361" s="48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</row>
    <row r="362" ht="15.75" customHeight="1"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  <c r="EB362" s="48"/>
      <c r="EC362" s="48"/>
      <c r="ED362" s="48"/>
      <c r="EE362" s="48"/>
      <c r="EF362" s="48"/>
      <c r="EG362" s="48"/>
      <c r="EH362" s="48"/>
      <c r="EI362" s="48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</row>
    <row r="363" ht="15.75" customHeight="1"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  <c r="EB363" s="48"/>
      <c r="EC363" s="48"/>
      <c r="ED363" s="48"/>
      <c r="EE363" s="48"/>
      <c r="EF363" s="48"/>
      <c r="EG363" s="48"/>
      <c r="EH363" s="48"/>
      <c r="EI363" s="48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</row>
    <row r="364" ht="15.75" customHeight="1"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  <c r="EB364" s="48"/>
      <c r="EC364" s="48"/>
      <c r="ED364" s="48"/>
      <c r="EE364" s="48"/>
      <c r="EF364" s="48"/>
      <c r="EG364" s="48"/>
      <c r="EH364" s="48"/>
      <c r="EI364" s="48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</row>
    <row r="365" ht="15.75" customHeight="1"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  <c r="EB365" s="48"/>
      <c r="EC365" s="48"/>
      <c r="ED365" s="48"/>
      <c r="EE365" s="48"/>
      <c r="EF365" s="48"/>
      <c r="EG365" s="48"/>
      <c r="EH365" s="48"/>
      <c r="EI365" s="48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</row>
    <row r="366" ht="15.75" customHeight="1"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  <c r="EB366" s="48"/>
      <c r="EC366" s="48"/>
      <c r="ED366" s="48"/>
      <c r="EE366" s="48"/>
      <c r="EF366" s="48"/>
      <c r="EG366" s="48"/>
      <c r="EH366" s="48"/>
      <c r="EI366" s="48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</row>
    <row r="367" ht="15.75" customHeight="1"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  <c r="EB367" s="48"/>
      <c r="EC367" s="48"/>
      <c r="ED367" s="48"/>
      <c r="EE367" s="48"/>
      <c r="EF367" s="48"/>
      <c r="EG367" s="48"/>
      <c r="EH367" s="48"/>
      <c r="EI367" s="48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</row>
    <row r="368" ht="15.75" customHeight="1"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  <c r="EB368" s="48"/>
      <c r="EC368" s="48"/>
      <c r="ED368" s="48"/>
      <c r="EE368" s="48"/>
      <c r="EF368" s="48"/>
      <c r="EG368" s="48"/>
      <c r="EH368" s="48"/>
      <c r="EI368" s="48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</row>
    <row r="369" ht="15.75" customHeight="1"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  <c r="EB369" s="48"/>
      <c r="EC369" s="48"/>
      <c r="ED369" s="48"/>
      <c r="EE369" s="48"/>
      <c r="EF369" s="48"/>
      <c r="EG369" s="48"/>
      <c r="EH369" s="48"/>
      <c r="EI369" s="48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</row>
    <row r="370" ht="15.75" customHeight="1"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  <c r="EB370" s="48"/>
      <c r="EC370" s="48"/>
      <c r="ED370" s="48"/>
      <c r="EE370" s="48"/>
      <c r="EF370" s="48"/>
      <c r="EG370" s="48"/>
      <c r="EH370" s="48"/>
      <c r="EI370" s="48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</row>
    <row r="371" ht="15.75" customHeight="1"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  <c r="EB371" s="48"/>
      <c r="EC371" s="48"/>
      <c r="ED371" s="48"/>
      <c r="EE371" s="48"/>
      <c r="EF371" s="48"/>
      <c r="EG371" s="48"/>
      <c r="EH371" s="48"/>
      <c r="EI371" s="48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</row>
    <row r="372" ht="15.75" customHeight="1"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  <c r="EB372" s="48"/>
      <c r="EC372" s="48"/>
      <c r="ED372" s="48"/>
      <c r="EE372" s="48"/>
      <c r="EF372" s="48"/>
      <c r="EG372" s="48"/>
      <c r="EH372" s="48"/>
      <c r="EI372" s="48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</row>
    <row r="373" ht="15.75" customHeight="1"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</row>
    <row r="374" ht="15.75" customHeight="1"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</row>
    <row r="375" ht="15.75" customHeight="1"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</row>
    <row r="376" ht="15.75" customHeight="1"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</row>
    <row r="377" ht="15.75" customHeight="1"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  <c r="EB377" s="48"/>
      <c r="EC377" s="48"/>
      <c r="ED377" s="48"/>
      <c r="EE377" s="48"/>
      <c r="EF377" s="48"/>
      <c r="EG377" s="48"/>
      <c r="EH377" s="48"/>
      <c r="EI377" s="48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</row>
    <row r="378" ht="15.75" customHeight="1"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  <c r="EB378" s="48"/>
      <c r="EC378" s="48"/>
      <c r="ED378" s="48"/>
      <c r="EE378" s="48"/>
      <c r="EF378" s="48"/>
      <c r="EG378" s="48"/>
      <c r="EH378" s="48"/>
      <c r="EI378" s="48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</row>
    <row r="379" ht="15.75" customHeight="1"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</row>
    <row r="380" ht="15.75" customHeight="1"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</row>
    <row r="381" ht="15.75" customHeight="1"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</row>
    <row r="382" ht="15.75" customHeight="1"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</row>
    <row r="383" ht="15.75" customHeight="1"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  <c r="EB383" s="48"/>
      <c r="EC383" s="48"/>
      <c r="ED383" s="48"/>
      <c r="EE383" s="48"/>
      <c r="EF383" s="48"/>
      <c r="EG383" s="48"/>
      <c r="EH383" s="48"/>
      <c r="EI383" s="48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</row>
    <row r="384" ht="15.75" customHeight="1"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  <c r="EB384" s="48"/>
      <c r="EC384" s="48"/>
      <c r="ED384" s="48"/>
      <c r="EE384" s="48"/>
      <c r="EF384" s="48"/>
      <c r="EG384" s="48"/>
      <c r="EH384" s="48"/>
      <c r="EI384" s="48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</row>
    <row r="385" ht="15.75" customHeight="1"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</row>
    <row r="386" ht="15.75" customHeight="1"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</row>
    <row r="387" ht="15.75" customHeight="1"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</row>
    <row r="388" ht="15.75" customHeight="1"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  <c r="EB388" s="48"/>
      <c r="EC388" s="48"/>
      <c r="ED388" s="48"/>
      <c r="EE388" s="48"/>
      <c r="EF388" s="48"/>
      <c r="EG388" s="48"/>
      <c r="EH388" s="48"/>
      <c r="EI388" s="48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</row>
    <row r="389" ht="15.75" customHeight="1"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  <c r="EB389" s="48"/>
      <c r="EC389" s="48"/>
      <c r="ED389" s="48"/>
      <c r="EE389" s="48"/>
      <c r="EF389" s="48"/>
      <c r="EG389" s="48"/>
      <c r="EH389" s="48"/>
      <c r="EI389" s="48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</row>
    <row r="390" ht="15.75" customHeight="1"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  <c r="EB390" s="48"/>
      <c r="EC390" s="48"/>
      <c r="ED390" s="48"/>
      <c r="EE390" s="48"/>
      <c r="EF390" s="48"/>
      <c r="EG390" s="48"/>
      <c r="EH390" s="48"/>
      <c r="EI390" s="48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</row>
    <row r="391" ht="15.75" customHeight="1"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  <c r="EB391" s="48"/>
      <c r="EC391" s="48"/>
      <c r="ED391" s="48"/>
      <c r="EE391" s="48"/>
      <c r="EF391" s="48"/>
      <c r="EG391" s="48"/>
      <c r="EH391" s="48"/>
      <c r="EI391" s="48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</row>
    <row r="392" ht="15.75" customHeight="1"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  <c r="EB392" s="48"/>
      <c r="EC392" s="48"/>
      <c r="ED392" s="48"/>
      <c r="EE392" s="48"/>
      <c r="EF392" s="48"/>
      <c r="EG392" s="48"/>
      <c r="EH392" s="48"/>
      <c r="EI392" s="48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</row>
    <row r="393" ht="15.75" customHeight="1"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  <c r="EB393" s="48"/>
      <c r="EC393" s="48"/>
      <c r="ED393" s="48"/>
      <c r="EE393" s="48"/>
      <c r="EF393" s="48"/>
      <c r="EG393" s="48"/>
      <c r="EH393" s="48"/>
      <c r="EI393" s="48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</row>
    <row r="394" ht="15.75" customHeight="1"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  <c r="EB394" s="48"/>
      <c r="EC394" s="48"/>
      <c r="ED394" s="48"/>
      <c r="EE394" s="48"/>
      <c r="EF394" s="48"/>
      <c r="EG394" s="48"/>
      <c r="EH394" s="48"/>
      <c r="EI394" s="48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</row>
    <row r="395" ht="15.75" customHeight="1"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</row>
    <row r="396" ht="15.75" customHeight="1"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  <c r="EB396" s="48"/>
      <c r="EC396" s="48"/>
      <c r="ED396" s="48"/>
      <c r="EE396" s="48"/>
      <c r="EF396" s="48"/>
      <c r="EG396" s="48"/>
      <c r="EH396" s="48"/>
      <c r="EI396" s="48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</row>
    <row r="397" ht="15.75" customHeight="1"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</row>
    <row r="398" ht="15.75" customHeight="1"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  <c r="EB398" s="48"/>
      <c r="EC398" s="48"/>
      <c r="ED398" s="48"/>
      <c r="EE398" s="48"/>
      <c r="EF398" s="48"/>
      <c r="EG398" s="48"/>
      <c r="EH398" s="48"/>
      <c r="EI398" s="48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</row>
    <row r="399" ht="15.75" customHeight="1"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</row>
    <row r="400" ht="15.75" customHeight="1"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</row>
    <row r="401" ht="15.75" customHeight="1"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</row>
    <row r="402" ht="15.75" customHeight="1"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</row>
    <row r="403" ht="15.75" customHeight="1"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</row>
    <row r="404" ht="15.75" customHeight="1"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</row>
    <row r="405" ht="15.75" customHeight="1"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</row>
    <row r="406" ht="15.75" customHeight="1"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</row>
    <row r="407" ht="15.75" customHeight="1"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</row>
    <row r="408" ht="15.75" customHeight="1"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  <c r="EB408" s="48"/>
      <c r="EC408" s="48"/>
      <c r="ED408" s="48"/>
      <c r="EE408" s="48"/>
      <c r="EF408" s="48"/>
      <c r="EG408" s="48"/>
      <c r="EH408" s="48"/>
      <c r="EI408" s="48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</row>
    <row r="409" ht="15.75" customHeight="1"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</row>
    <row r="410" ht="15.75" customHeight="1"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</row>
    <row r="411" ht="15.75" customHeight="1"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</row>
    <row r="412" ht="15.75" customHeight="1"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</row>
    <row r="413" ht="15.75" customHeight="1"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  <c r="EB413" s="48"/>
      <c r="EC413" s="48"/>
      <c r="ED413" s="48"/>
      <c r="EE413" s="48"/>
      <c r="EF413" s="48"/>
      <c r="EG413" s="48"/>
      <c r="EH413" s="48"/>
      <c r="EI413" s="48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</row>
    <row r="414" ht="15.75" customHeight="1"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</row>
    <row r="415" ht="15.75" customHeight="1"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</row>
    <row r="416" ht="15.75" customHeight="1"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</row>
    <row r="417" ht="15.75" customHeight="1"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</row>
    <row r="418" ht="15.75" customHeight="1"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  <c r="EB418" s="48"/>
      <c r="EC418" s="48"/>
      <c r="ED418" s="48"/>
      <c r="EE418" s="48"/>
      <c r="EF418" s="48"/>
      <c r="EG418" s="48"/>
      <c r="EH418" s="48"/>
      <c r="EI418" s="48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</row>
    <row r="419" ht="15.75" customHeight="1"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</row>
    <row r="420" ht="15.75" customHeight="1"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</row>
    <row r="421" ht="15.75" customHeight="1"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</row>
    <row r="422" ht="15.75" customHeight="1"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</row>
    <row r="423" ht="15.75" customHeight="1"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  <c r="EB423" s="48"/>
      <c r="EC423" s="48"/>
      <c r="ED423" s="48"/>
      <c r="EE423" s="48"/>
      <c r="EF423" s="48"/>
      <c r="EG423" s="48"/>
      <c r="EH423" s="48"/>
      <c r="EI423" s="48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</row>
    <row r="424" ht="15.75" customHeight="1"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</row>
    <row r="425" ht="15.75" customHeight="1"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</row>
    <row r="426" ht="15.75" customHeight="1"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</row>
    <row r="427" ht="15.75" customHeight="1"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</row>
    <row r="428" ht="15.75" customHeight="1"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  <c r="EB428" s="48"/>
      <c r="EC428" s="48"/>
      <c r="ED428" s="48"/>
      <c r="EE428" s="48"/>
      <c r="EF428" s="48"/>
      <c r="EG428" s="48"/>
      <c r="EH428" s="48"/>
      <c r="EI428" s="48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</row>
    <row r="429" ht="15.75" customHeight="1"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</row>
    <row r="430" ht="15.75" customHeight="1"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</row>
    <row r="431" ht="15.75" customHeight="1"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</row>
    <row r="432" ht="15.75" customHeight="1"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</row>
    <row r="433" ht="15.75" customHeight="1"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</row>
    <row r="434" ht="15.75" customHeight="1"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</row>
    <row r="435" ht="15.75" customHeight="1"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</row>
    <row r="436" ht="15.75" customHeight="1"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</row>
    <row r="437" ht="15.75" customHeight="1"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</row>
    <row r="438" ht="15.75" customHeight="1"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</row>
    <row r="439" ht="15.75" customHeight="1"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</row>
    <row r="440" ht="15.75" customHeight="1"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</row>
    <row r="441" ht="15.75" customHeight="1"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</row>
    <row r="442" ht="15.75" customHeight="1"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</row>
    <row r="443" ht="15.75" customHeight="1"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</row>
    <row r="444" ht="15.75" customHeight="1"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</row>
    <row r="445" ht="15.75" customHeight="1"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</row>
    <row r="446" ht="15.75" customHeight="1"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</row>
    <row r="447" ht="15.75" customHeight="1"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</row>
    <row r="448" ht="15.75" customHeight="1"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</row>
    <row r="449" ht="15.75" customHeight="1"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</row>
    <row r="450" ht="15.75" customHeight="1"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</row>
    <row r="451" ht="15.75" customHeight="1"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</row>
    <row r="452" ht="15.75" customHeight="1"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</row>
    <row r="453" ht="15.75" customHeight="1"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</row>
    <row r="454" ht="15.75" customHeight="1"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</row>
    <row r="455" ht="15.75" customHeight="1"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</row>
    <row r="456" ht="15.75" customHeight="1"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</row>
    <row r="457" ht="15.75" customHeight="1"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</row>
    <row r="458" ht="15.75" customHeight="1"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</row>
    <row r="459" ht="15.75" customHeight="1"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</row>
    <row r="460" ht="15.75" customHeight="1"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</row>
    <row r="461" ht="15.75" customHeight="1"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</row>
    <row r="462" ht="15.75" customHeight="1"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</row>
    <row r="463" ht="15.75" customHeight="1"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</row>
    <row r="464" ht="15.75" customHeight="1"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</row>
    <row r="465" ht="15.75" customHeight="1"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</row>
    <row r="466" ht="15.75" customHeight="1"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</row>
    <row r="467" ht="15.75" customHeight="1"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</row>
    <row r="468" ht="15.75" customHeight="1"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  <c r="EB468" s="48"/>
      <c r="EC468" s="48"/>
      <c r="ED468" s="48"/>
      <c r="EE468" s="48"/>
      <c r="EF468" s="48"/>
      <c r="EG468" s="48"/>
      <c r="EH468" s="48"/>
      <c r="EI468" s="48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</row>
    <row r="469" ht="15.75" customHeight="1"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  <c r="EB469" s="48"/>
      <c r="EC469" s="48"/>
      <c r="ED469" s="48"/>
      <c r="EE469" s="48"/>
      <c r="EF469" s="48"/>
      <c r="EG469" s="48"/>
      <c r="EH469" s="48"/>
      <c r="EI469" s="48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</row>
    <row r="470" ht="15.75" customHeight="1"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  <c r="EB470" s="48"/>
      <c r="EC470" s="48"/>
      <c r="ED470" s="48"/>
      <c r="EE470" s="48"/>
      <c r="EF470" s="48"/>
      <c r="EG470" s="48"/>
      <c r="EH470" s="48"/>
      <c r="EI470" s="48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</row>
    <row r="471" ht="15.75" customHeight="1"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  <c r="EB471" s="48"/>
      <c r="EC471" s="48"/>
      <c r="ED471" s="48"/>
      <c r="EE471" s="48"/>
      <c r="EF471" s="48"/>
      <c r="EG471" s="48"/>
      <c r="EH471" s="48"/>
      <c r="EI471" s="48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</row>
    <row r="472" ht="15.75" customHeight="1"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  <c r="EB472" s="48"/>
      <c r="EC472" s="48"/>
      <c r="ED472" s="48"/>
      <c r="EE472" s="48"/>
      <c r="EF472" s="48"/>
      <c r="EG472" s="48"/>
      <c r="EH472" s="48"/>
      <c r="EI472" s="48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</row>
    <row r="473" ht="15.75" customHeight="1"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  <c r="EB473" s="48"/>
      <c r="EC473" s="48"/>
      <c r="ED473" s="48"/>
      <c r="EE473" s="48"/>
      <c r="EF473" s="48"/>
      <c r="EG473" s="48"/>
      <c r="EH473" s="48"/>
      <c r="EI473" s="48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</row>
    <row r="474" ht="15.75" customHeight="1"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  <c r="EB474" s="48"/>
      <c r="EC474" s="48"/>
      <c r="ED474" s="48"/>
      <c r="EE474" s="48"/>
      <c r="EF474" s="48"/>
      <c r="EG474" s="48"/>
      <c r="EH474" s="48"/>
      <c r="EI474" s="48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</row>
    <row r="475" ht="15.75" customHeight="1"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  <c r="EB475" s="48"/>
      <c r="EC475" s="48"/>
      <c r="ED475" s="48"/>
      <c r="EE475" s="48"/>
      <c r="EF475" s="48"/>
      <c r="EG475" s="48"/>
      <c r="EH475" s="48"/>
      <c r="EI475" s="48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</row>
    <row r="476" ht="15.75" customHeight="1"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  <c r="EB476" s="48"/>
      <c r="EC476" s="48"/>
      <c r="ED476" s="48"/>
      <c r="EE476" s="48"/>
      <c r="EF476" s="48"/>
      <c r="EG476" s="48"/>
      <c r="EH476" s="48"/>
      <c r="EI476" s="48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</row>
    <row r="477" ht="15.75" customHeight="1"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  <c r="EB477" s="48"/>
      <c r="EC477" s="48"/>
      <c r="ED477" s="48"/>
      <c r="EE477" s="48"/>
      <c r="EF477" s="48"/>
      <c r="EG477" s="48"/>
      <c r="EH477" s="48"/>
      <c r="EI477" s="48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</row>
    <row r="478" ht="15.75" customHeight="1"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  <c r="EB478" s="48"/>
      <c r="EC478" s="48"/>
      <c r="ED478" s="48"/>
      <c r="EE478" s="48"/>
      <c r="EF478" s="48"/>
      <c r="EG478" s="48"/>
      <c r="EH478" s="48"/>
      <c r="EI478" s="48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</row>
    <row r="479" ht="15.75" customHeight="1"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  <c r="EB479" s="48"/>
      <c r="EC479" s="48"/>
      <c r="ED479" s="48"/>
      <c r="EE479" s="48"/>
      <c r="EF479" s="48"/>
      <c r="EG479" s="48"/>
      <c r="EH479" s="48"/>
      <c r="EI479" s="48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</row>
    <row r="480" ht="15.75" customHeight="1"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  <c r="EB480" s="48"/>
      <c r="EC480" s="48"/>
      <c r="ED480" s="48"/>
      <c r="EE480" s="48"/>
      <c r="EF480" s="48"/>
      <c r="EG480" s="48"/>
      <c r="EH480" s="48"/>
      <c r="EI480" s="48"/>
      <c r="EJ480" s="48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</row>
    <row r="481" ht="15.75" customHeight="1"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  <c r="EB481" s="48"/>
      <c r="EC481" s="48"/>
      <c r="ED481" s="48"/>
      <c r="EE481" s="48"/>
      <c r="EF481" s="48"/>
      <c r="EG481" s="48"/>
      <c r="EH481" s="48"/>
      <c r="EI481" s="48"/>
      <c r="EJ481" s="48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</row>
    <row r="482" ht="15.75" customHeight="1"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  <c r="EB482" s="48"/>
      <c r="EC482" s="48"/>
      <c r="ED482" s="48"/>
      <c r="EE482" s="48"/>
      <c r="EF482" s="48"/>
      <c r="EG482" s="48"/>
      <c r="EH482" s="48"/>
      <c r="EI482" s="48"/>
      <c r="EJ482" s="48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</row>
    <row r="483" ht="15.75" customHeight="1"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  <c r="EB483" s="48"/>
      <c r="EC483" s="48"/>
      <c r="ED483" s="48"/>
      <c r="EE483" s="48"/>
      <c r="EF483" s="48"/>
      <c r="EG483" s="48"/>
      <c r="EH483" s="48"/>
      <c r="EI483" s="48"/>
      <c r="EJ483" s="48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</row>
    <row r="484" ht="15.75" customHeight="1"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  <c r="EB484" s="48"/>
      <c r="EC484" s="48"/>
      <c r="ED484" s="48"/>
      <c r="EE484" s="48"/>
      <c r="EF484" s="48"/>
      <c r="EG484" s="48"/>
      <c r="EH484" s="48"/>
      <c r="EI484" s="48"/>
      <c r="EJ484" s="48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</row>
    <row r="485" ht="15.75" customHeight="1"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  <c r="EB485" s="48"/>
      <c r="EC485" s="48"/>
      <c r="ED485" s="48"/>
      <c r="EE485" s="48"/>
      <c r="EF485" s="48"/>
      <c r="EG485" s="48"/>
      <c r="EH485" s="48"/>
      <c r="EI485" s="48"/>
      <c r="EJ485" s="48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</row>
    <row r="486" ht="15.75" customHeight="1"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  <c r="EB486" s="48"/>
      <c r="EC486" s="48"/>
      <c r="ED486" s="48"/>
      <c r="EE486" s="48"/>
      <c r="EF486" s="48"/>
      <c r="EG486" s="48"/>
      <c r="EH486" s="48"/>
      <c r="EI486" s="48"/>
      <c r="EJ486" s="48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</row>
    <row r="487" ht="15.75" customHeight="1"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  <c r="EB487" s="48"/>
      <c r="EC487" s="48"/>
      <c r="ED487" s="48"/>
      <c r="EE487" s="48"/>
      <c r="EF487" s="48"/>
      <c r="EG487" s="48"/>
      <c r="EH487" s="48"/>
      <c r="EI487" s="48"/>
      <c r="EJ487" s="48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</row>
    <row r="488" ht="15.75" customHeight="1"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  <c r="EB488" s="48"/>
      <c r="EC488" s="48"/>
      <c r="ED488" s="48"/>
      <c r="EE488" s="48"/>
      <c r="EF488" s="48"/>
      <c r="EG488" s="48"/>
      <c r="EH488" s="48"/>
      <c r="EI488" s="48"/>
      <c r="EJ488" s="48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</row>
    <row r="489" ht="15.75" customHeight="1"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  <c r="EB489" s="48"/>
      <c r="EC489" s="48"/>
      <c r="ED489" s="48"/>
      <c r="EE489" s="48"/>
      <c r="EF489" s="48"/>
      <c r="EG489" s="48"/>
      <c r="EH489" s="48"/>
      <c r="EI489" s="48"/>
      <c r="EJ489" s="48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</row>
    <row r="490" ht="15.75" customHeight="1"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  <c r="EB490" s="48"/>
      <c r="EC490" s="48"/>
      <c r="ED490" s="48"/>
      <c r="EE490" s="48"/>
      <c r="EF490" s="48"/>
      <c r="EG490" s="48"/>
      <c r="EH490" s="48"/>
      <c r="EI490" s="48"/>
      <c r="EJ490" s="48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</row>
    <row r="491" ht="15.75" customHeight="1"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  <c r="EB491" s="48"/>
      <c r="EC491" s="48"/>
      <c r="ED491" s="48"/>
      <c r="EE491" s="48"/>
      <c r="EF491" s="48"/>
      <c r="EG491" s="48"/>
      <c r="EH491" s="48"/>
      <c r="EI491" s="48"/>
      <c r="EJ491" s="48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</row>
    <row r="492" ht="15.75" customHeight="1"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  <c r="EB492" s="48"/>
      <c r="EC492" s="48"/>
      <c r="ED492" s="48"/>
      <c r="EE492" s="48"/>
      <c r="EF492" s="48"/>
      <c r="EG492" s="48"/>
      <c r="EH492" s="48"/>
      <c r="EI492" s="48"/>
      <c r="EJ492" s="48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</row>
    <row r="493" ht="15.75" customHeight="1"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  <c r="EB493" s="48"/>
      <c r="EC493" s="48"/>
      <c r="ED493" s="48"/>
      <c r="EE493" s="48"/>
      <c r="EF493" s="48"/>
      <c r="EG493" s="48"/>
      <c r="EH493" s="48"/>
      <c r="EI493" s="48"/>
      <c r="EJ493" s="48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</row>
    <row r="494" ht="15.75" customHeight="1"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  <c r="EB494" s="48"/>
      <c r="EC494" s="48"/>
      <c r="ED494" s="48"/>
      <c r="EE494" s="48"/>
      <c r="EF494" s="48"/>
      <c r="EG494" s="48"/>
      <c r="EH494" s="48"/>
      <c r="EI494" s="48"/>
      <c r="EJ494" s="48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</row>
    <row r="495" ht="15.75" customHeight="1"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  <c r="EB495" s="48"/>
      <c r="EC495" s="48"/>
      <c r="ED495" s="48"/>
      <c r="EE495" s="48"/>
      <c r="EF495" s="48"/>
      <c r="EG495" s="48"/>
      <c r="EH495" s="48"/>
      <c r="EI495" s="48"/>
      <c r="EJ495" s="48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</row>
    <row r="496" ht="15.75" customHeight="1"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  <c r="EB496" s="48"/>
      <c r="EC496" s="48"/>
      <c r="ED496" s="48"/>
      <c r="EE496" s="48"/>
      <c r="EF496" s="48"/>
      <c r="EG496" s="48"/>
      <c r="EH496" s="48"/>
      <c r="EI496" s="48"/>
      <c r="EJ496" s="48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</row>
    <row r="497" ht="15.75" customHeight="1"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  <c r="EB497" s="48"/>
      <c r="EC497" s="48"/>
      <c r="ED497" s="48"/>
      <c r="EE497" s="48"/>
      <c r="EF497" s="48"/>
      <c r="EG497" s="48"/>
      <c r="EH497" s="48"/>
      <c r="EI497" s="48"/>
      <c r="EJ497" s="48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</row>
    <row r="498" ht="15.75" customHeight="1"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  <c r="EB498" s="48"/>
      <c r="EC498" s="48"/>
      <c r="ED498" s="48"/>
      <c r="EE498" s="48"/>
      <c r="EF498" s="48"/>
      <c r="EG498" s="48"/>
      <c r="EH498" s="48"/>
      <c r="EI498" s="48"/>
      <c r="EJ498" s="48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</row>
    <row r="499" ht="15.75" customHeight="1"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  <c r="EB499" s="48"/>
      <c r="EC499" s="48"/>
      <c r="ED499" s="48"/>
      <c r="EE499" s="48"/>
      <c r="EF499" s="48"/>
      <c r="EG499" s="48"/>
      <c r="EH499" s="48"/>
      <c r="EI499" s="48"/>
      <c r="EJ499" s="48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</row>
    <row r="500" ht="15.75" customHeight="1"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  <c r="EB500" s="48"/>
      <c r="EC500" s="48"/>
      <c r="ED500" s="48"/>
      <c r="EE500" s="48"/>
      <c r="EF500" s="48"/>
      <c r="EG500" s="48"/>
      <c r="EH500" s="48"/>
      <c r="EI500" s="48"/>
      <c r="EJ500" s="48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</row>
    <row r="501" ht="15.75" customHeight="1"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  <c r="EB501" s="48"/>
      <c r="EC501" s="48"/>
      <c r="ED501" s="48"/>
      <c r="EE501" s="48"/>
      <c r="EF501" s="48"/>
      <c r="EG501" s="48"/>
      <c r="EH501" s="48"/>
      <c r="EI501" s="48"/>
      <c r="EJ501" s="48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</row>
    <row r="502" ht="15.75" customHeight="1"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  <c r="EB502" s="48"/>
      <c r="EC502" s="48"/>
      <c r="ED502" s="48"/>
      <c r="EE502" s="48"/>
      <c r="EF502" s="48"/>
      <c r="EG502" s="48"/>
      <c r="EH502" s="48"/>
      <c r="EI502" s="48"/>
      <c r="EJ502" s="48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</row>
    <row r="503" ht="15.75" customHeight="1"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  <c r="EB503" s="48"/>
      <c r="EC503" s="48"/>
      <c r="ED503" s="48"/>
      <c r="EE503" s="48"/>
      <c r="EF503" s="48"/>
      <c r="EG503" s="48"/>
      <c r="EH503" s="48"/>
      <c r="EI503" s="48"/>
      <c r="EJ503" s="48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</row>
    <row r="504" ht="15.75" customHeight="1"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  <c r="EB504" s="48"/>
      <c r="EC504" s="48"/>
      <c r="ED504" s="48"/>
      <c r="EE504" s="48"/>
      <c r="EF504" s="48"/>
      <c r="EG504" s="48"/>
      <c r="EH504" s="48"/>
      <c r="EI504" s="48"/>
      <c r="EJ504" s="48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</row>
    <row r="505" ht="15.75" customHeight="1"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  <c r="EB505" s="48"/>
      <c r="EC505" s="48"/>
      <c r="ED505" s="48"/>
      <c r="EE505" s="48"/>
      <c r="EF505" s="48"/>
      <c r="EG505" s="48"/>
      <c r="EH505" s="48"/>
      <c r="EI505" s="48"/>
      <c r="EJ505" s="48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</row>
    <row r="506" ht="15.75" customHeight="1"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  <c r="EB506" s="48"/>
      <c r="EC506" s="48"/>
      <c r="ED506" s="48"/>
      <c r="EE506" s="48"/>
      <c r="EF506" s="48"/>
      <c r="EG506" s="48"/>
      <c r="EH506" s="48"/>
      <c r="EI506" s="48"/>
      <c r="EJ506" s="48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</row>
    <row r="507" ht="15.75" customHeight="1"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  <c r="EB507" s="48"/>
      <c r="EC507" s="48"/>
      <c r="ED507" s="48"/>
      <c r="EE507" s="48"/>
      <c r="EF507" s="48"/>
      <c r="EG507" s="48"/>
      <c r="EH507" s="48"/>
      <c r="EI507" s="48"/>
      <c r="EJ507" s="48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</row>
    <row r="508" ht="15.75" customHeight="1"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  <c r="EB508" s="48"/>
      <c r="EC508" s="48"/>
      <c r="ED508" s="48"/>
      <c r="EE508" s="48"/>
      <c r="EF508" s="48"/>
      <c r="EG508" s="48"/>
      <c r="EH508" s="48"/>
      <c r="EI508" s="48"/>
      <c r="EJ508" s="48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</row>
    <row r="509" ht="15.75" customHeight="1"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  <c r="EB509" s="48"/>
      <c r="EC509" s="48"/>
      <c r="ED509" s="48"/>
      <c r="EE509" s="48"/>
      <c r="EF509" s="48"/>
      <c r="EG509" s="48"/>
      <c r="EH509" s="48"/>
      <c r="EI509" s="48"/>
      <c r="EJ509" s="48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</row>
    <row r="510" ht="15.75" customHeight="1"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  <c r="EB510" s="48"/>
      <c r="EC510" s="48"/>
      <c r="ED510" s="48"/>
      <c r="EE510" s="48"/>
      <c r="EF510" s="48"/>
      <c r="EG510" s="48"/>
      <c r="EH510" s="48"/>
      <c r="EI510" s="48"/>
      <c r="EJ510" s="48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</row>
    <row r="511" ht="15.75" customHeight="1"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  <c r="EB511" s="48"/>
      <c r="EC511" s="48"/>
      <c r="ED511" s="48"/>
      <c r="EE511" s="48"/>
      <c r="EF511" s="48"/>
      <c r="EG511" s="48"/>
      <c r="EH511" s="48"/>
      <c r="EI511" s="48"/>
      <c r="EJ511" s="48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</row>
    <row r="512" ht="15.75" customHeight="1"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  <c r="EB512" s="48"/>
      <c r="EC512" s="48"/>
      <c r="ED512" s="48"/>
      <c r="EE512" s="48"/>
      <c r="EF512" s="48"/>
      <c r="EG512" s="48"/>
      <c r="EH512" s="48"/>
      <c r="EI512" s="48"/>
      <c r="EJ512" s="48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</row>
    <row r="513" ht="15.75" customHeight="1"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  <c r="EB513" s="48"/>
      <c r="EC513" s="48"/>
      <c r="ED513" s="48"/>
      <c r="EE513" s="48"/>
      <c r="EF513" s="48"/>
      <c r="EG513" s="48"/>
      <c r="EH513" s="48"/>
      <c r="EI513" s="48"/>
      <c r="EJ513" s="48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</row>
    <row r="514" ht="15.75" customHeight="1"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  <c r="EB514" s="48"/>
      <c r="EC514" s="48"/>
      <c r="ED514" s="48"/>
      <c r="EE514" s="48"/>
      <c r="EF514" s="48"/>
      <c r="EG514" s="48"/>
      <c r="EH514" s="48"/>
      <c r="EI514" s="48"/>
      <c r="EJ514" s="48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</row>
    <row r="515" ht="15.75" customHeight="1"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  <c r="EB515" s="48"/>
      <c r="EC515" s="48"/>
      <c r="ED515" s="48"/>
      <c r="EE515" s="48"/>
      <c r="EF515" s="48"/>
      <c r="EG515" s="48"/>
      <c r="EH515" s="48"/>
      <c r="EI515" s="48"/>
      <c r="EJ515" s="48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</row>
    <row r="516" ht="15.75" customHeight="1"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  <c r="EB516" s="48"/>
      <c r="EC516" s="48"/>
      <c r="ED516" s="48"/>
      <c r="EE516" s="48"/>
      <c r="EF516" s="48"/>
      <c r="EG516" s="48"/>
      <c r="EH516" s="48"/>
      <c r="EI516" s="48"/>
      <c r="EJ516" s="48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</row>
    <row r="517" ht="15.75" customHeight="1"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  <c r="EB517" s="48"/>
      <c r="EC517" s="48"/>
      <c r="ED517" s="48"/>
      <c r="EE517" s="48"/>
      <c r="EF517" s="48"/>
      <c r="EG517" s="48"/>
      <c r="EH517" s="48"/>
      <c r="EI517" s="48"/>
      <c r="EJ517" s="48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</row>
    <row r="518" ht="15.75" customHeight="1"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  <c r="EB518" s="48"/>
      <c r="EC518" s="48"/>
      <c r="ED518" s="48"/>
      <c r="EE518" s="48"/>
      <c r="EF518" s="48"/>
      <c r="EG518" s="48"/>
      <c r="EH518" s="48"/>
      <c r="EI518" s="48"/>
      <c r="EJ518" s="48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</row>
    <row r="519" ht="15.75" customHeight="1"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  <c r="EB519" s="48"/>
      <c r="EC519" s="48"/>
      <c r="ED519" s="48"/>
      <c r="EE519" s="48"/>
      <c r="EF519" s="48"/>
      <c r="EG519" s="48"/>
      <c r="EH519" s="48"/>
      <c r="EI519" s="48"/>
      <c r="EJ519" s="48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</row>
    <row r="520" ht="15.75" customHeight="1"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  <c r="EB520" s="48"/>
      <c r="EC520" s="48"/>
      <c r="ED520" s="48"/>
      <c r="EE520" s="48"/>
      <c r="EF520" s="48"/>
      <c r="EG520" s="48"/>
      <c r="EH520" s="48"/>
      <c r="EI520" s="48"/>
      <c r="EJ520" s="48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</row>
    <row r="521" ht="15.75" customHeight="1"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  <c r="EB521" s="48"/>
      <c r="EC521" s="48"/>
      <c r="ED521" s="48"/>
      <c r="EE521" s="48"/>
      <c r="EF521" s="48"/>
      <c r="EG521" s="48"/>
      <c r="EH521" s="48"/>
      <c r="EI521" s="48"/>
      <c r="EJ521" s="48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</row>
    <row r="522" ht="15.75" customHeight="1"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  <c r="EB522" s="48"/>
      <c r="EC522" s="48"/>
      <c r="ED522" s="48"/>
      <c r="EE522" s="48"/>
      <c r="EF522" s="48"/>
      <c r="EG522" s="48"/>
      <c r="EH522" s="48"/>
      <c r="EI522" s="48"/>
      <c r="EJ522" s="48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</row>
    <row r="523" ht="15.75" customHeight="1"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  <c r="EB523" s="48"/>
      <c r="EC523" s="48"/>
      <c r="ED523" s="48"/>
      <c r="EE523" s="48"/>
      <c r="EF523" s="48"/>
      <c r="EG523" s="48"/>
      <c r="EH523" s="48"/>
      <c r="EI523" s="48"/>
      <c r="EJ523" s="48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</row>
    <row r="524" ht="15.75" customHeight="1"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  <c r="EB524" s="48"/>
      <c r="EC524" s="48"/>
      <c r="ED524" s="48"/>
      <c r="EE524" s="48"/>
      <c r="EF524" s="48"/>
      <c r="EG524" s="48"/>
      <c r="EH524" s="48"/>
      <c r="EI524" s="48"/>
      <c r="EJ524" s="48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</row>
    <row r="525" ht="15.75" customHeight="1"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</row>
    <row r="526" ht="15.75" customHeight="1"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  <c r="EB526" s="48"/>
      <c r="EC526" s="48"/>
      <c r="ED526" s="48"/>
      <c r="EE526" s="48"/>
      <c r="EF526" s="48"/>
      <c r="EG526" s="48"/>
      <c r="EH526" s="48"/>
      <c r="EI526" s="48"/>
      <c r="EJ526" s="48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</row>
    <row r="527" ht="15.75" customHeight="1"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  <c r="EB527" s="48"/>
      <c r="EC527" s="48"/>
      <c r="ED527" s="48"/>
      <c r="EE527" s="48"/>
      <c r="EF527" s="48"/>
      <c r="EG527" s="48"/>
      <c r="EH527" s="48"/>
      <c r="EI527" s="48"/>
      <c r="EJ527" s="48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</row>
    <row r="528" ht="15.75" customHeight="1"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  <c r="EB528" s="48"/>
      <c r="EC528" s="48"/>
      <c r="ED528" s="48"/>
      <c r="EE528" s="48"/>
      <c r="EF528" s="48"/>
      <c r="EG528" s="48"/>
      <c r="EH528" s="48"/>
      <c r="EI528" s="48"/>
      <c r="EJ528" s="48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</row>
    <row r="529" ht="15.75" customHeight="1"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  <c r="EB529" s="48"/>
      <c r="EC529" s="48"/>
      <c r="ED529" s="48"/>
      <c r="EE529" s="48"/>
      <c r="EF529" s="48"/>
      <c r="EG529" s="48"/>
      <c r="EH529" s="48"/>
      <c r="EI529" s="48"/>
      <c r="EJ529" s="48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</row>
    <row r="530" ht="15.75" customHeight="1"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  <c r="EB530" s="48"/>
      <c r="EC530" s="48"/>
      <c r="ED530" s="48"/>
      <c r="EE530" s="48"/>
      <c r="EF530" s="48"/>
      <c r="EG530" s="48"/>
      <c r="EH530" s="48"/>
      <c r="EI530" s="48"/>
      <c r="EJ530" s="48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</row>
    <row r="531" ht="15.75" customHeight="1"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  <c r="EB531" s="48"/>
      <c r="EC531" s="48"/>
      <c r="ED531" s="48"/>
      <c r="EE531" s="48"/>
      <c r="EF531" s="48"/>
      <c r="EG531" s="48"/>
      <c r="EH531" s="48"/>
      <c r="EI531" s="48"/>
      <c r="EJ531" s="48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</row>
    <row r="532" ht="15.75" customHeight="1"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  <c r="EB532" s="48"/>
      <c r="EC532" s="48"/>
      <c r="ED532" s="48"/>
      <c r="EE532" s="48"/>
      <c r="EF532" s="48"/>
      <c r="EG532" s="48"/>
      <c r="EH532" s="48"/>
      <c r="EI532" s="48"/>
      <c r="EJ532" s="48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</row>
    <row r="533" ht="15.75" customHeight="1"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  <c r="EB533" s="48"/>
      <c r="EC533" s="48"/>
      <c r="ED533" s="48"/>
      <c r="EE533" s="48"/>
      <c r="EF533" s="48"/>
      <c r="EG533" s="48"/>
      <c r="EH533" s="48"/>
      <c r="EI533" s="48"/>
      <c r="EJ533" s="48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</row>
    <row r="534" ht="15.75" customHeight="1"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  <c r="EB534" s="48"/>
      <c r="EC534" s="48"/>
      <c r="ED534" s="48"/>
      <c r="EE534" s="48"/>
      <c r="EF534" s="48"/>
      <c r="EG534" s="48"/>
      <c r="EH534" s="48"/>
      <c r="EI534" s="48"/>
      <c r="EJ534" s="48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</row>
    <row r="535" ht="15.75" customHeight="1"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  <c r="EB535" s="48"/>
      <c r="EC535" s="48"/>
      <c r="ED535" s="48"/>
      <c r="EE535" s="48"/>
      <c r="EF535" s="48"/>
      <c r="EG535" s="48"/>
      <c r="EH535" s="48"/>
      <c r="EI535" s="48"/>
      <c r="EJ535" s="48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</row>
    <row r="536" ht="15.75" customHeight="1"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  <c r="EB536" s="48"/>
      <c r="EC536" s="48"/>
      <c r="ED536" s="48"/>
      <c r="EE536" s="48"/>
      <c r="EF536" s="48"/>
      <c r="EG536" s="48"/>
      <c r="EH536" s="48"/>
      <c r="EI536" s="48"/>
      <c r="EJ536" s="48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</row>
    <row r="537" ht="15.75" customHeight="1"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  <c r="EB537" s="48"/>
      <c r="EC537" s="48"/>
      <c r="ED537" s="48"/>
      <c r="EE537" s="48"/>
      <c r="EF537" s="48"/>
      <c r="EG537" s="48"/>
      <c r="EH537" s="48"/>
      <c r="EI537" s="48"/>
      <c r="EJ537" s="48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</row>
    <row r="538" ht="15.75" customHeight="1"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</row>
    <row r="539" ht="15.75" customHeight="1"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  <c r="EB539" s="48"/>
      <c r="EC539" s="48"/>
      <c r="ED539" s="48"/>
      <c r="EE539" s="48"/>
      <c r="EF539" s="48"/>
      <c r="EG539" s="48"/>
      <c r="EH539" s="48"/>
      <c r="EI539" s="48"/>
      <c r="EJ539" s="48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</row>
    <row r="540" ht="15.75" customHeight="1"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  <c r="EB540" s="48"/>
      <c r="EC540" s="48"/>
      <c r="ED540" s="48"/>
      <c r="EE540" s="48"/>
      <c r="EF540" s="48"/>
      <c r="EG540" s="48"/>
      <c r="EH540" s="48"/>
      <c r="EI540" s="48"/>
      <c r="EJ540" s="48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</row>
    <row r="541" ht="15.75" customHeight="1"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  <c r="EB541" s="48"/>
      <c r="EC541" s="48"/>
      <c r="ED541" s="48"/>
      <c r="EE541" s="48"/>
      <c r="EF541" s="48"/>
      <c r="EG541" s="48"/>
      <c r="EH541" s="48"/>
      <c r="EI541" s="48"/>
      <c r="EJ541" s="48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</row>
    <row r="542" ht="15.75" customHeight="1"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  <c r="EB542" s="48"/>
      <c r="EC542" s="48"/>
      <c r="ED542" s="48"/>
      <c r="EE542" s="48"/>
      <c r="EF542" s="48"/>
      <c r="EG542" s="48"/>
      <c r="EH542" s="48"/>
      <c r="EI542" s="48"/>
      <c r="EJ542" s="48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</row>
    <row r="543" ht="15.75" customHeight="1"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  <c r="EB543" s="48"/>
      <c r="EC543" s="48"/>
      <c r="ED543" s="48"/>
      <c r="EE543" s="48"/>
      <c r="EF543" s="48"/>
      <c r="EG543" s="48"/>
      <c r="EH543" s="48"/>
      <c r="EI543" s="48"/>
      <c r="EJ543" s="48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</row>
    <row r="544" ht="15.75" customHeight="1"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  <c r="EB544" s="48"/>
      <c r="EC544" s="48"/>
      <c r="ED544" s="48"/>
      <c r="EE544" s="48"/>
      <c r="EF544" s="48"/>
      <c r="EG544" s="48"/>
      <c r="EH544" s="48"/>
      <c r="EI544" s="48"/>
      <c r="EJ544" s="48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</row>
    <row r="545" ht="15.75" customHeight="1"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  <c r="EB545" s="48"/>
      <c r="EC545" s="48"/>
      <c r="ED545" s="48"/>
      <c r="EE545" s="48"/>
      <c r="EF545" s="48"/>
      <c r="EG545" s="48"/>
      <c r="EH545" s="48"/>
      <c r="EI545" s="48"/>
      <c r="EJ545" s="48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</row>
    <row r="546" ht="15.75" customHeight="1"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  <c r="EB546" s="48"/>
      <c r="EC546" s="48"/>
      <c r="ED546" s="48"/>
      <c r="EE546" s="48"/>
      <c r="EF546" s="48"/>
      <c r="EG546" s="48"/>
      <c r="EH546" s="48"/>
      <c r="EI546" s="48"/>
      <c r="EJ546" s="48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</row>
    <row r="547" ht="15.75" customHeight="1"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  <c r="EB547" s="48"/>
      <c r="EC547" s="48"/>
      <c r="ED547" s="48"/>
      <c r="EE547" s="48"/>
      <c r="EF547" s="48"/>
      <c r="EG547" s="48"/>
      <c r="EH547" s="48"/>
      <c r="EI547" s="48"/>
      <c r="EJ547" s="48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</row>
    <row r="548" ht="15.75" customHeight="1"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  <c r="EB548" s="48"/>
      <c r="EC548" s="48"/>
      <c r="ED548" s="48"/>
      <c r="EE548" s="48"/>
      <c r="EF548" s="48"/>
      <c r="EG548" s="48"/>
      <c r="EH548" s="48"/>
      <c r="EI548" s="48"/>
      <c r="EJ548" s="48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</row>
    <row r="549" ht="15.75" customHeight="1"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  <c r="EB549" s="48"/>
      <c r="EC549" s="48"/>
      <c r="ED549" s="48"/>
      <c r="EE549" s="48"/>
      <c r="EF549" s="48"/>
      <c r="EG549" s="48"/>
      <c r="EH549" s="48"/>
      <c r="EI549" s="48"/>
      <c r="EJ549" s="48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</row>
    <row r="550" ht="15.75" customHeight="1"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  <c r="EB550" s="48"/>
      <c r="EC550" s="48"/>
      <c r="ED550" s="48"/>
      <c r="EE550" s="48"/>
      <c r="EF550" s="48"/>
      <c r="EG550" s="48"/>
      <c r="EH550" s="48"/>
      <c r="EI550" s="48"/>
      <c r="EJ550" s="48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</row>
    <row r="551" ht="15.75" customHeight="1"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  <c r="EB551" s="48"/>
      <c r="EC551" s="48"/>
      <c r="ED551" s="48"/>
      <c r="EE551" s="48"/>
      <c r="EF551" s="48"/>
      <c r="EG551" s="48"/>
      <c r="EH551" s="48"/>
      <c r="EI551" s="48"/>
      <c r="EJ551" s="48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</row>
    <row r="552" ht="15.75" customHeight="1"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  <c r="EB552" s="48"/>
      <c r="EC552" s="48"/>
      <c r="ED552" s="48"/>
      <c r="EE552" s="48"/>
      <c r="EF552" s="48"/>
      <c r="EG552" s="48"/>
      <c r="EH552" s="48"/>
      <c r="EI552" s="48"/>
      <c r="EJ552" s="48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</row>
    <row r="553" ht="15.75" customHeight="1"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  <c r="EB553" s="48"/>
      <c r="EC553" s="48"/>
      <c r="ED553" s="48"/>
      <c r="EE553" s="48"/>
      <c r="EF553" s="48"/>
      <c r="EG553" s="48"/>
      <c r="EH553" s="48"/>
      <c r="EI553" s="48"/>
      <c r="EJ553" s="48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</row>
    <row r="554" ht="15.75" customHeight="1"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  <c r="EB554" s="48"/>
      <c r="EC554" s="48"/>
      <c r="ED554" s="48"/>
      <c r="EE554" s="48"/>
      <c r="EF554" s="48"/>
      <c r="EG554" s="48"/>
      <c r="EH554" s="48"/>
      <c r="EI554" s="48"/>
      <c r="EJ554" s="48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</row>
    <row r="555" ht="15.75" customHeight="1"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  <c r="EB555" s="48"/>
      <c r="EC555" s="48"/>
      <c r="ED555" s="48"/>
      <c r="EE555" s="48"/>
      <c r="EF555" s="48"/>
      <c r="EG555" s="48"/>
      <c r="EH555" s="48"/>
      <c r="EI555" s="48"/>
      <c r="EJ555" s="48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</row>
    <row r="556" ht="15.75" customHeight="1"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  <c r="EB556" s="48"/>
      <c r="EC556" s="48"/>
      <c r="ED556" s="48"/>
      <c r="EE556" s="48"/>
      <c r="EF556" s="48"/>
      <c r="EG556" s="48"/>
      <c r="EH556" s="48"/>
      <c r="EI556" s="48"/>
      <c r="EJ556" s="48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</row>
    <row r="557" ht="15.75" customHeight="1"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  <c r="EB557" s="48"/>
      <c r="EC557" s="48"/>
      <c r="ED557" s="48"/>
      <c r="EE557" s="48"/>
      <c r="EF557" s="48"/>
      <c r="EG557" s="48"/>
      <c r="EH557" s="48"/>
      <c r="EI557" s="48"/>
      <c r="EJ557" s="48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</row>
    <row r="558" ht="15.75" customHeight="1"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  <c r="EB558" s="48"/>
      <c r="EC558" s="48"/>
      <c r="ED558" s="48"/>
      <c r="EE558" s="48"/>
      <c r="EF558" s="48"/>
      <c r="EG558" s="48"/>
      <c r="EH558" s="48"/>
      <c r="EI558" s="48"/>
      <c r="EJ558" s="48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</row>
    <row r="559" ht="15.75" customHeight="1"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  <c r="EB559" s="48"/>
      <c r="EC559" s="48"/>
      <c r="ED559" s="48"/>
      <c r="EE559" s="48"/>
      <c r="EF559" s="48"/>
      <c r="EG559" s="48"/>
      <c r="EH559" s="48"/>
      <c r="EI559" s="48"/>
      <c r="EJ559" s="48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</row>
    <row r="560" ht="15.75" customHeight="1"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  <c r="EB560" s="48"/>
      <c r="EC560" s="48"/>
      <c r="ED560" s="48"/>
      <c r="EE560" s="48"/>
      <c r="EF560" s="48"/>
      <c r="EG560" s="48"/>
      <c r="EH560" s="48"/>
      <c r="EI560" s="48"/>
      <c r="EJ560" s="48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</row>
    <row r="561" ht="15.75" customHeight="1"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  <c r="EB561" s="48"/>
      <c r="EC561" s="48"/>
      <c r="ED561" s="48"/>
      <c r="EE561" s="48"/>
      <c r="EF561" s="48"/>
      <c r="EG561" s="48"/>
      <c r="EH561" s="48"/>
      <c r="EI561" s="48"/>
      <c r="EJ561" s="48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</row>
    <row r="562" ht="15.75" customHeight="1"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  <c r="EB562" s="48"/>
      <c r="EC562" s="48"/>
      <c r="ED562" s="48"/>
      <c r="EE562" s="48"/>
      <c r="EF562" s="48"/>
      <c r="EG562" s="48"/>
      <c r="EH562" s="48"/>
      <c r="EI562" s="48"/>
      <c r="EJ562" s="48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</row>
    <row r="563" ht="15.75" customHeight="1"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  <c r="EB563" s="48"/>
      <c r="EC563" s="48"/>
      <c r="ED563" s="48"/>
      <c r="EE563" s="48"/>
      <c r="EF563" s="48"/>
      <c r="EG563" s="48"/>
      <c r="EH563" s="48"/>
      <c r="EI563" s="48"/>
      <c r="EJ563" s="48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</row>
    <row r="564" ht="15.75" customHeight="1"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  <c r="EB564" s="48"/>
      <c r="EC564" s="48"/>
      <c r="ED564" s="48"/>
      <c r="EE564" s="48"/>
      <c r="EF564" s="48"/>
      <c r="EG564" s="48"/>
      <c r="EH564" s="48"/>
      <c r="EI564" s="48"/>
      <c r="EJ564" s="48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</row>
    <row r="565" ht="15.75" customHeight="1"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  <c r="EB565" s="48"/>
      <c r="EC565" s="48"/>
      <c r="ED565" s="48"/>
      <c r="EE565" s="48"/>
      <c r="EF565" s="48"/>
      <c r="EG565" s="48"/>
      <c r="EH565" s="48"/>
      <c r="EI565" s="48"/>
      <c r="EJ565" s="48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</row>
    <row r="566" ht="15.75" customHeight="1"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  <c r="EB566" s="48"/>
      <c r="EC566" s="48"/>
      <c r="ED566" s="48"/>
      <c r="EE566" s="48"/>
      <c r="EF566" s="48"/>
      <c r="EG566" s="48"/>
      <c r="EH566" s="48"/>
      <c r="EI566" s="48"/>
      <c r="EJ566" s="48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</row>
    <row r="567" ht="15.75" customHeight="1"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  <c r="EB567" s="48"/>
      <c r="EC567" s="48"/>
      <c r="ED567" s="48"/>
      <c r="EE567" s="48"/>
      <c r="EF567" s="48"/>
      <c r="EG567" s="48"/>
      <c r="EH567" s="48"/>
      <c r="EI567" s="48"/>
      <c r="EJ567" s="48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</row>
    <row r="568" ht="15.75" customHeight="1"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  <c r="EB568" s="48"/>
      <c r="EC568" s="48"/>
      <c r="ED568" s="48"/>
      <c r="EE568" s="48"/>
      <c r="EF568" s="48"/>
      <c r="EG568" s="48"/>
      <c r="EH568" s="48"/>
      <c r="EI568" s="48"/>
      <c r="EJ568" s="48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</row>
    <row r="569" ht="15.75" customHeight="1"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  <c r="EB569" s="48"/>
      <c r="EC569" s="48"/>
      <c r="ED569" s="48"/>
      <c r="EE569" s="48"/>
      <c r="EF569" s="48"/>
      <c r="EG569" s="48"/>
      <c r="EH569" s="48"/>
      <c r="EI569" s="48"/>
      <c r="EJ569" s="48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</row>
    <row r="570" ht="15.75" customHeight="1"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  <c r="EB570" s="48"/>
      <c r="EC570" s="48"/>
      <c r="ED570" s="48"/>
      <c r="EE570" s="48"/>
      <c r="EF570" s="48"/>
      <c r="EG570" s="48"/>
      <c r="EH570" s="48"/>
      <c r="EI570" s="48"/>
      <c r="EJ570" s="48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</row>
    <row r="571" ht="15.75" customHeight="1"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  <c r="EB571" s="48"/>
      <c r="EC571" s="48"/>
      <c r="ED571" s="48"/>
      <c r="EE571" s="48"/>
      <c r="EF571" s="48"/>
      <c r="EG571" s="48"/>
      <c r="EH571" s="48"/>
      <c r="EI571" s="48"/>
      <c r="EJ571" s="48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</row>
    <row r="572" ht="15.75" customHeight="1"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  <c r="EB572" s="48"/>
      <c r="EC572" s="48"/>
      <c r="ED572" s="48"/>
      <c r="EE572" s="48"/>
      <c r="EF572" s="48"/>
      <c r="EG572" s="48"/>
      <c r="EH572" s="48"/>
      <c r="EI572" s="48"/>
      <c r="EJ572" s="48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</row>
    <row r="573" ht="15.75" customHeight="1"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  <c r="EB573" s="48"/>
      <c r="EC573" s="48"/>
      <c r="ED573" s="48"/>
      <c r="EE573" s="48"/>
      <c r="EF573" s="48"/>
      <c r="EG573" s="48"/>
      <c r="EH573" s="48"/>
      <c r="EI573" s="48"/>
      <c r="EJ573" s="48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</row>
    <row r="574" ht="15.75" customHeight="1"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  <c r="EB574" s="48"/>
      <c r="EC574" s="48"/>
      <c r="ED574" s="48"/>
      <c r="EE574" s="48"/>
      <c r="EF574" s="48"/>
      <c r="EG574" s="48"/>
      <c r="EH574" s="48"/>
      <c r="EI574" s="48"/>
      <c r="EJ574" s="48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</row>
    <row r="575" ht="15.75" customHeight="1"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  <c r="EB575" s="48"/>
      <c r="EC575" s="48"/>
      <c r="ED575" s="48"/>
      <c r="EE575" s="48"/>
      <c r="EF575" s="48"/>
      <c r="EG575" s="48"/>
      <c r="EH575" s="48"/>
      <c r="EI575" s="48"/>
      <c r="EJ575" s="48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</row>
    <row r="576" ht="15.75" customHeight="1"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  <c r="EB576" s="48"/>
      <c r="EC576" s="48"/>
      <c r="ED576" s="48"/>
      <c r="EE576" s="48"/>
      <c r="EF576" s="48"/>
      <c r="EG576" s="48"/>
      <c r="EH576" s="48"/>
      <c r="EI576" s="48"/>
      <c r="EJ576" s="48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</row>
    <row r="577" ht="15.75" customHeight="1"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  <c r="EB577" s="48"/>
      <c r="EC577" s="48"/>
      <c r="ED577" s="48"/>
      <c r="EE577" s="48"/>
      <c r="EF577" s="48"/>
      <c r="EG577" s="48"/>
      <c r="EH577" s="48"/>
      <c r="EI577" s="48"/>
      <c r="EJ577" s="48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</row>
    <row r="578" ht="15.75" customHeight="1"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  <c r="EB578" s="48"/>
      <c r="EC578" s="48"/>
      <c r="ED578" s="48"/>
      <c r="EE578" s="48"/>
      <c r="EF578" s="48"/>
      <c r="EG578" s="48"/>
      <c r="EH578" s="48"/>
      <c r="EI578" s="48"/>
      <c r="EJ578" s="48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</row>
    <row r="579" ht="15.75" customHeight="1"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  <c r="EB579" s="48"/>
      <c r="EC579" s="48"/>
      <c r="ED579" s="48"/>
      <c r="EE579" s="48"/>
      <c r="EF579" s="48"/>
      <c r="EG579" s="48"/>
      <c r="EH579" s="48"/>
      <c r="EI579" s="48"/>
      <c r="EJ579" s="48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</row>
    <row r="580" ht="15.75" customHeight="1"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  <c r="EB580" s="48"/>
      <c r="EC580" s="48"/>
      <c r="ED580" s="48"/>
      <c r="EE580" s="48"/>
      <c r="EF580" s="48"/>
      <c r="EG580" s="48"/>
      <c r="EH580" s="48"/>
      <c r="EI580" s="48"/>
      <c r="EJ580" s="48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</row>
    <row r="581" ht="15.75" customHeight="1"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  <c r="EB581" s="48"/>
      <c r="EC581" s="48"/>
      <c r="ED581" s="48"/>
      <c r="EE581" s="48"/>
      <c r="EF581" s="48"/>
      <c r="EG581" s="48"/>
      <c r="EH581" s="48"/>
      <c r="EI581" s="48"/>
      <c r="EJ581" s="48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</row>
    <row r="582" ht="15.75" customHeight="1"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  <c r="EB582" s="48"/>
      <c r="EC582" s="48"/>
      <c r="ED582" s="48"/>
      <c r="EE582" s="48"/>
      <c r="EF582" s="48"/>
      <c r="EG582" s="48"/>
      <c r="EH582" s="48"/>
      <c r="EI582" s="48"/>
      <c r="EJ582" s="48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</row>
    <row r="583" ht="15.75" customHeight="1"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  <c r="EB583" s="48"/>
      <c r="EC583" s="48"/>
      <c r="ED583" s="48"/>
      <c r="EE583" s="48"/>
      <c r="EF583" s="48"/>
      <c r="EG583" s="48"/>
      <c r="EH583" s="48"/>
      <c r="EI583" s="48"/>
      <c r="EJ583" s="48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</row>
    <row r="584" ht="15.75" customHeight="1"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  <c r="EB584" s="48"/>
      <c r="EC584" s="48"/>
      <c r="ED584" s="48"/>
      <c r="EE584" s="48"/>
      <c r="EF584" s="48"/>
      <c r="EG584" s="48"/>
      <c r="EH584" s="48"/>
      <c r="EI584" s="48"/>
      <c r="EJ584" s="48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</row>
    <row r="585" ht="15.75" customHeight="1"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  <c r="EB585" s="48"/>
      <c r="EC585" s="48"/>
      <c r="ED585" s="48"/>
      <c r="EE585" s="48"/>
      <c r="EF585" s="48"/>
      <c r="EG585" s="48"/>
      <c r="EH585" s="48"/>
      <c r="EI585" s="48"/>
      <c r="EJ585" s="48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</row>
    <row r="586" ht="15.75" customHeight="1"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  <c r="EB586" s="48"/>
      <c r="EC586" s="48"/>
      <c r="ED586" s="48"/>
      <c r="EE586" s="48"/>
      <c r="EF586" s="48"/>
      <c r="EG586" s="48"/>
      <c r="EH586" s="48"/>
      <c r="EI586" s="48"/>
      <c r="EJ586" s="48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</row>
    <row r="587" ht="15.75" customHeight="1"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  <c r="EB587" s="48"/>
      <c r="EC587" s="48"/>
      <c r="ED587" s="48"/>
      <c r="EE587" s="48"/>
      <c r="EF587" s="48"/>
      <c r="EG587" s="48"/>
      <c r="EH587" s="48"/>
      <c r="EI587" s="48"/>
      <c r="EJ587" s="48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</row>
    <row r="588" ht="15.75" customHeight="1"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  <c r="EB588" s="48"/>
      <c r="EC588" s="48"/>
      <c r="ED588" s="48"/>
      <c r="EE588" s="48"/>
      <c r="EF588" s="48"/>
      <c r="EG588" s="48"/>
      <c r="EH588" s="48"/>
      <c r="EI588" s="48"/>
      <c r="EJ588" s="48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</row>
    <row r="589" ht="15.75" customHeight="1"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  <c r="EB589" s="48"/>
      <c r="EC589" s="48"/>
      <c r="ED589" s="48"/>
      <c r="EE589" s="48"/>
      <c r="EF589" s="48"/>
      <c r="EG589" s="48"/>
      <c r="EH589" s="48"/>
      <c r="EI589" s="48"/>
      <c r="EJ589" s="48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</row>
    <row r="590" ht="15.75" customHeight="1"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  <c r="EB590" s="48"/>
      <c r="EC590" s="48"/>
      <c r="ED590" s="48"/>
      <c r="EE590" s="48"/>
      <c r="EF590" s="48"/>
      <c r="EG590" s="48"/>
      <c r="EH590" s="48"/>
      <c r="EI590" s="48"/>
      <c r="EJ590" s="48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</row>
    <row r="591" ht="15.75" customHeight="1"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  <c r="EB591" s="48"/>
      <c r="EC591" s="48"/>
      <c r="ED591" s="48"/>
      <c r="EE591" s="48"/>
      <c r="EF591" s="48"/>
      <c r="EG591" s="48"/>
      <c r="EH591" s="48"/>
      <c r="EI591" s="48"/>
      <c r="EJ591" s="48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</row>
    <row r="592" ht="15.75" customHeight="1"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  <c r="EB592" s="48"/>
      <c r="EC592" s="48"/>
      <c r="ED592" s="48"/>
      <c r="EE592" s="48"/>
      <c r="EF592" s="48"/>
      <c r="EG592" s="48"/>
      <c r="EH592" s="48"/>
      <c r="EI592" s="48"/>
      <c r="EJ592" s="48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</row>
    <row r="593" ht="15.75" customHeight="1"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</row>
    <row r="594" ht="15.75" customHeight="1"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  <c r="EB594" s="48"/>
      <c r="EC594" s="48"/>
      <c r="ED594" s="48"/>
      <c r="EE594" s="48"/>
      <c r="EF594" s="48"/>
      <c r="EG594" s="48"/>
      <c r="EH594" s="48"/>
      <c r="EI594" s="48"/>
      <c r="EJ594" s="48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</row>
    <row r="595" ht="15.75" customHeight="1"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  <c r="EB595" s="48"/>
      <c r="EC595" s="48"/>
      <c r="ED595" s="48"/>
      <c r="EE595" s="48"/>
      <c r="EF595" s="48"/>
      <c r="EG595" s="48"/>
      <c r="EH595" s="48"/>
      <c r="EI595" s="48"/>
      <c r="EJ595" s="48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</row>
    <row r="596" ht="15.75" customHeight="1"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  <c r="EB596" s="48"/>
      <c r="EC596" s="48"/>
      <c r="ED596" s="48"/>
      <c r="EE596" s="48"/>
      <c r="EF596" s="48"/>
      <c r="EG596" s="48"/>
      <c r="EH596" s="48"/>
      <c r="EI596" s="48"/>
      <c r="EJ596" s="48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</row>
    <row r="597" ht="15.75" customHeight="1"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  <c r="EB597" s="48"/>
      <c r="EC597" s="48"/>
      <c r="ED597" s="48"/>
      <c r="EE597" s="48"/>
      <c r="EF597" s="48"/>
      <c r="EG597" s="48"/>
      <c r="EH597" s="48"/>
      <c r="EI597" s="48"/>
      <c r="EJ597" s="48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</row>
    <row r="598" ht="15.75" customHeight="1"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  <c r="EB598" s="48"/>
      <c r="EC598" s="48"/>
      <c r="ED598" s="48"/>
      <c r="EE598" s="48"/>
      <c r="EF598" s="48"/>
      <c r="EG598" s="48"/>
      <c r="EH598" s="48"/>
      <c r="EI598" s="48"/>
      <c r="EJ598" s="48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</row>
    <row r="599" ht="15.75" customHeight="1"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  <c r="EB599" s="48"/>
      <c r="EC599" s="48"/>
      <c r="ED599" s="48"/>
      <c r="EE599" s="48"/>
      <c r="EF599" s="48"/>
      <c r="EG599" s="48"/>
      <c r="EH599" s="48"/>
      <c r="EI599" s="48"/>
      <c r="EJ599" s="48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</row>
    <row r="600" ht="15.75" customHeight="1"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  <c r="EB600" s="48"/>
      <c r="EC600" s="48"/>
      <c r="ED600" s="48"/>
      <c r="EE600" s="48"/>
      <c r="EF600" s="48"/>
      <c r="EG600" s="48"/>
      <c r="EH600" s="48"/>
      <c r="EI600" s="48"/>
      <c r="EJ600" s="48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</row>
    <row r="601" ht="15.75" customHeight="1"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  <c r="EB601" s="48"/>
      <c r="EC601" s="48"/>
      <c r="ED601" s="48"/>
      <c r="EE601" s="48"/>
      <c r="EF601" s="48"/>
      <c r="EG601" s="48"/>
      <c r="EH601" s="48"/>
      <c r="EI601" s="48"/>
      <c r="EJ601" s="48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</row>
    <row r="602" ht="15.75" customHeight="1"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  <c r="EB602" s="48"/>
      <c r="EC602" s="48"/>
      <c r="ED602" s="48"/>
      <c r="EE602" s="48"/>
      <c r="EF602" s="48"/>
      <c r="EG602" s="48"/>
      <c r="EH602" s="48"/>
      <c r="EI602" s="48"/>
      <c r="EJ602" s="48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</row>
    <row r="603" ht="15.75" customHeight="1"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  <c r="EB603" s="48"/>
      <c r="EC603" s="48"/>
      <c r="ED603" s="48"/>
      <c r="EE603" s="48"/>
      <c r="EF603" s="48"/>
      <c r="EG603" s="48"/>
      <c r="EH603" s="48"/>
      <c r="EI603" s="48"/>
      <c r="EJ603" s="48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</row>
    <row r="604" ht="15.75" customHeight="1"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  <c r="EB604" s="48"/>
      <c r="EC604" s="48"/>
      <c r="ED604" s="48"/>
      <c r="EE604" s="48"/>
      <c r="EF604" s="48"/>
      <c r="EG604" s="48"/>
      <c r="EH604" s="48"/>
      <c r="EI604" s="48"/>
      <c r="EJ604" s="48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</row>
    <row r="605" ht="15.75" customHeight="1"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  <c r="EB605" s="48"/>
      <c r="EC605" s="48"/>
      <c r="ED605" s="48"/>
      <c r="EE605" s="48"/>
      <c r="EF605" s="48"/>
      <c r="EG605" s="48"/>
      <c r="EH605" s="48"/>
      <c r="EI605" s="48"/>
      <c r="EJ605" s="48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</row>
    <row r="606" ht="15.75" customHeight="1"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  <c r="EB606" s="48"/>
      <c r="EC606" s="48"/>
      <c r="ED606" s="48"/>
      <c r="EE606" s="48"/>
      <c r="EF606" s="48"/>
      <c r="EG606" s="48"/>
      <c r="EH606" s="48"/>
      <c r="EI606" s="48"/>
      <c r="EJ606" s="48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</row>
    <row r="607" ht="15.75" customHeight="1"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  <c r="EB607" s="48"/>
      <c r="EC607" s="48"/>
      <c r="ED607" s="48"/>
      <c r="EE607" s="48"/>
      <c r="EF607" s="48"/>
      <c r="EG607" s="48"/>
      <c r="EH607" s="48"/>
      <c r="EI607" s="48"/>
      <c r="EJ607" s="48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</row>
    <row r="608" ht="15.75" customHeight="1"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  <c r="EB608" s="48"/>
      <c r="EC608" s="48"/>
      <c r="ED608" s="48"/>
      <c r="EE608" s="48"/>
      <c r="EF608" s="48"/>
      <c r="EG608" s="48"/>
      <c r="EH608" s="48"/>
      <c r="EI608" s="48"/>
      <c r="EJ608" s="48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</row>
    <row r="609" ht="15.75" customHeight="1"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  <c r="EB609" s="48"/>
      <c r="EC609" s="48"/>
      <c r="ED609" s="48"/>
      <c r="EE609" s="48"/>
      <c r="EF609" s="48"/>
      <c r="EG609" s="48"/>
      <c r="EH609" s="48"/>
      <c r="EI609" s="48"/>
      <c r="EJ609" s="48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</row>
    <row r="610" ht="15.75" customHeight="1"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  <c r="EB610" s="48"/>
      <c r="EC610" s="48"/>
      <c r="ED610" s="48"/>
      <c r="EE610" s="48"/>
      <c r="EF610" s="48"/>
      <c r="EG610" s="48"/>
      <c r="EH610" s="48"/>
      <c r="EI610" s="48"/>
      <c r="EJ610" s="48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</row>
    <row r="611" ht="15.75" customHeight="1"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  <c r="EB611" s="48"/>
      <c r="EC611" s="48"/>
      <c r="ED611" s="48"/>
      <c r="EE611" s="48"/>
      <c r="EF611" s="48"/>
      <c r="EG611" s="48"/>
      <c r="EH611" s="48"/>
      <c r="EI611" s="48"/>
      <c r="EJ611" s="48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</row>
    <row r="612" ht="15.75" customHeight="1"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  <c r="EB612" s="48"/>
      <c r="EC612" s="48"/>
      <c r="ED612" s="48"/>
      <c r="EE612" s="48"/>
      <c r="EF612" s="48"/>
      <c r="EG612" s="48"/>
      <c r="EH612" s="48"/>
      <c r="EI612" s="48"/>
      <c r="EJ612" s="48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</row>
    <row r="613" ht="15.75" customHeight="1"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  <c r="EB613" s="48"/>
      <c r="EC613" s="48"/>
      <c r="ED613" s="48"/>
      <c r="EE613" s="48"/>
      <c r="EF613" s="48"/>
      <c r="EG613" s="48"/>
      <c r="EH613" s="48"/>
      <c r="EI613" s="48"/>
      <c r="EJ613" s="48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</row>
    <row r="614" ht="15.75" customHeight="1"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  <c r="EB614" s="48"/>
      <c r="EC614" s="48"/>
      <c r="ED614" s="48"/>
      <c r="EE614" s="48"/>
      <c r="EF614" s="48"/>
      <c r="EG614" s="48"/>
      <c r="EH614" s="48"/>
      <c r="EI614" s="48"/>
      <c r="EJ614" s="48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</row>
    <row r="615" ht="15.75" customHeight="1"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  <c r="EB615" s="48"/>
      <c r="EC615" s="48"/>
      <c r="ED615" s="48"/>
      <c r="EE615" s="48"/>
      <c r="EF615" s="48"/>
      <c r="EG615" s="48"/>
      <c r="EH615" s="48"/>
      <c r="EI615" s="48"/>
      <c r="EJ615" s="48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</row>
    <row r="616" ht="15.75" customHeight="1"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  <c r="EB616" s="48"/>
      <c r="EC616" s="48"/>
      <c r="ED616" s="48"/>
      <c r="EE616" s="48"/>
      <c r="EF616" s="48"/>
      <c r="EG616" s="48"/>
      <c r="EH616" s="48"/>
      <c r="EI616" s="48"/>
      <c r="EJ616" s="48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</row>
    <row r="617" ht="15.75" customHeight="1"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  <c r="EB617" s="48"/>
      <c r="EC617" s="48"/>
      <c r="ED617" s="48"/>
      <c r="EE617" s="48"/>
      <c r="EF617" s="48"/>
      <c r="EG617" s="48"/>
      <c r="EH617" s="48"/>
      <c r="EI617" s="48"/>
      <c r="EJ617" s="48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</row>
    <row r="618" ht="15.75" customHeight="1"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  <c r="EB618" s="48"/>
      <c r="EC618" s="48"/>
      <c r="ED618" s="48"/>
      <c r="EE618" s="48"/>
      <c r="EF618" s="48"/>
      <c r="EG618" s="48"/>
      <c r="EH618" s="48"/>
      <c r="EI618" s="48"/>
      <c r="EJ618" s="48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</row>
    <row r="619" ht="15.75" customHeight="1"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  <c r="EB619" s="48"/>
      <c r="EC619" s="48"/>
      <c r="ED619" s="48"/>
      <c r="EE619" s="48"/>
      <c r="EF619" s="48"/>
      <c r="EG619" s="48"/>
      <c r="EH619" s="48"/>
      <c r="EI619" s="48"/>
      <c r="EJ619" s="48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</row>
    <row r="620" ht="15.75" customHeight="1"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  <c r="EB620" s="48"/>
      <c r="EC620" s="48"/>
      <c r="ED620" s="48"/>
      <c r="EE620" s="48"/>
      <c r="EF620" s="48"/>
      <c r="EG620" s="48"/>
      <c r="EH620" s="48"/>
      <c r="EI620" s="48"/>
      <c r="EJ620" s="48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</row>
    <row r="621" ht="15.75" customHeight="1"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  <c r="EB621" s="48"/>
      <c r="EC621" s="48"/>
      <c r="ED621" s="48"/>
      <c r="EE621" s="48"/>
      <c r="EF621" s="48"/>
      <c r="EG621" s="48"/>
      <c r="EH621" s="48"/>
      <c r="EI621" s="48"/>
      <c r="EJ621" s="48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</row>
    <row r="622" ht="15.75" customHeight="1"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  <c r="EB622" s="48"/>
      <c r="EC622" s="48"/>
      <c r="ED622" s="48"/>
      <c r="EE622" s="48"/>
      <c r="EF622" s="48"/>
      <c r="EG622" s="48"/>
      <c r="EH622" s="48"/>
      <c r="EI622" s="48"/>
      <c r="EJ622" s="48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</row>
    <row r="623" ht="15.75" customHeight="1"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  <c r="EB623" s="48"/>
      <c r="EC623" s="48"/>
      <c r="ED623" s="48"/>
      <c r="EE623" s="48"/>
      <c r="EF623" s="48"/>
      <c r="EG623" s="48"/>
      <c r="EH623" s="48"/>
      <c r="EI623" s="48"/>
      <c r="EJ623" s="48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</row>
    <row r="624" ht="15.75" customHeight="1"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  <c r="EB624" s="48"/>
      <c r="EC624" s="48"/>
      <c r="ED624" s="48"/>
      <c r="EE624" s="48"/>
      <c r="EF624" s="48"/>
      <c r="EG624" s="48"/>
      <c r="EH624" s="48"/>
      <c r="EI624" s="48"/>
      <c r="EJ624" s="48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</row>
    <row r="625" ht="15.75" customHeight="1"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  <c r="EB625" s="48"/>
      <c r="EC625" s="48"/>
      <c r="ED625" s="48"/>
      <c r="EE625" s="48"/>
      <c r="EF625" s="48"/>
      <c r="EG625" s="48"/>
      <c r="EH625" s="48"/>
      <c r="EI625" s="48"/>
      <c r="EJ625" s="48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</row>
    <row r="626" ht="15.75" customHeight="1"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  <c r="EB626" s="48"/>
      <c r="EC626" s="48"/>
      <c r="ED626" s="48"/>
      <c r="EE626" s="48"/>
      <c r="EF626" s="48"/>
      <c r="EG626" s="48"/>
      <c r="EH626" s="48"/>
      <c r="EI626" s="48"/>
      <c r="EJ626" s="48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</row>
    <row r="627" ht="15.75" customHeight="1"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  <c r="EB627" s="48"/>
      <c r="EC627" s="48"/>
      <c r="ED627" s="48"/>
      <c r="EE627" s="48"/>
      <c r="EF627" s="48"/>
      <c r="EG627" s="48"/>
      <c r="EH627" s="48"/>
      <c r="EI627" s="48"/>
      <c r="EJ627" s="48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</row>
    <row r="628" ht="15.75" customHeight="1"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  <c r="EB628" s="48"/>
      <c r="EC628" s="48"/>
      <c r="ED628" s="48"/>
      <c r="EE628" s="48"/>
      <c r="EF628" s="48"/>
      <c r="EG628" s="48"/>
      <c r="EH628" s="48"/>
      <c r="EI628" s="48"/>
      <c r="EJ628" s="48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</row>
    <row r="629" ht="15.75" customHeight="1"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  <c r="EB629" s="48"/>
      <c r="EC629" s="48"/>
      <c r="ED629" s="48"/>
      <c r="EE629" s="48"/>
      <c r="EF629" s="48"/>
      <c r="EG629" s="48"/>
      <c r="EH629" s="48"/>
      <c r="EI629" s="48"/>
      <c r="EJ629" s="48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</row>
    <row r="630" ht="15.75" customHeight="1"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  <c r="EB630" s="48"/>
      <c r="EC630" s="48"/>
      <c r="ED630" s="48"/>
      <c r="EE630" s="48"/>
      <c r="EF630" s="48"/>
      <c r="EG630" s="48"/>
      <c r="EH630" s="48"/>
      <c r="EI630" s="48"/>
      <c r="EJ630" s="48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</row>
    <row r="631" ht="15.75" customHeight="1"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  <c r="EB631" s="48"/>
      <c r="EC631" s="48"/>
      <c r="ED631" s="48"/>
      <c r="EE631" s="48"/>
      <c r="EF631" s="48"/>
      <c r="EG631" s="48"/>
      <c r="EH631" s="48"/>
      <c r="EI631" s="48"/>
      <c r="EJ631" s="48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</row>
    <row r="632" ht="15.75" customHeight="1"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  <c r="EB632" s="48"/>
      <c r="EC632" s="48"/>
      <c r="ED632" s="48"/>
      <c r="EE632" s="48"/>
      <c r="EF632" s="48"/>
      <c r="EG632" s="48"/>
      <c r="EH632" s="48"/>
      <c r="EI632" s="48"/>
      <c r="EJ632" s="48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</row>
    <row r="633" ht="15.75" customHeight="1"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  <c r="EB633" s="48"/>
      <c r="EC633" s="48"/>
      <c r="ED633" s="48"/>
      <c r="EE633" s="48"/>
      <c r="EF633" s="48"/>
      <c r="EG633" s="48"/>
      <c r="EH633" s="48"/>
      <c r="EI633" s="48"/>
      <c r="EJ633" s="48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</row>
    <row r="634" ht="15.75" customHeight="1"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  <c r="EB634" s="48"/>
      <c r="EC634" s="48"/>
      <c r="ED634" s="48"/>
      <c r="EE634" s="48"/>
      <c r="EF634" s="48"/>
      <c r="EG634" s="48"/>
      <c r="EH634" s="48"/>
      <c r="EI634" s="48"/>
      <c r="EJ634" s="48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</row>
    <row r="635" ht="15.75" customHeight="1"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  <c r="EB635" s="48"/>
      <c r="EC635" s="48"/>
      <c r="ED635" s="48"/>
      <c r="EE635" s="48"/>
      <c r="EF635" s="48"/>
      <c r="EG635" s="48"/>
      <c r="EH635" s="48"/>
      <c r="EI635" s="48"/>
      <c r="EJ635" s="48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</row>
    <row r="636" ht="15.75" customHeight="1"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  <c r="EB636" s="48"/>
      <c r="EC636" s="48"/>
      <c r="ED636" s="48"/>
      <c r="EE636" s="48"/>
      <c r="EF636" s="48"/>
      <c r="EG636" s="48"/>
      <c r="EH636" s="48"/>
      <c r="EI636" s="48"/>
      <c r="EJ636" s="48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</row>
    <row r="637" ht="15.75" customHeight="1"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  <c r="EB637" s="48"/>
      <c r="EC637" s="48"/>
      <c r="ED637" s="48"/>
      <c r="EE637" s="48"/>
      <c r="EF637" s="48"/>
      <c r="EG637" s="48"/>
      <c r="EH637" s="48"/>
      <c r="EI637" s="48"/>
      <c r="EJ637" s="48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</row>
    <row r="638" ht="15.75" customHeight="1"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  <c r="EB638" s="48"/>
      <c r="EC638" s="48"/>
      <c r="ED638" s="48"/>
      <c r="EE638" s="48"/>
      <c r="EF638" s="48"/>
      <c r="EG638" s="48"/>
      <c r="EH638" s="48"/>
      <c r="EI638" s="48"/>
      <c r="EJ638" s="48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</row>
    <row r="639" ht="15.75" customHeight="1"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  <c r="EB639" s="48"/>
      <c r="EC639" s="48"/>
      <c r="ED639" s="48"/>
      <c r="EE639" s="48"/>
      <c r="EF639" s="48"/>
      <c r="EG639" s="48"/>
      <c r="EH639" s="48"/>
      <c r="EI639" s="48"/>
      <c r="EJ639" s="48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</row>
    <row r="640" ht="15.75" customHeight="1"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  <c r="EB640" s="48"/>
      <c r="EC640" s="48"/>
      <c r="ED640" s="48"/>
      <c r="EE640" s="48"/>
      <c r="EF640" s="48"/>
      <c r="EG640" s="48"/>
      <c r="EH640" s="48"/>
      <c r="EI640" s="48"/>
      <c r="EJ640" s="48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</row>
    <row r="641" ht="15.75" customHeight="1"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  <c r="EB641" s="48"/>
      <c r="EC641" s="48"/>
      <c r="ED641" s="48"/>
      <c r="EE641" s="48"/>
      <c r="EF641" s="48"/>
      <c r="EG641" s="48"/>
      <c r="EH641" s="48"/>
      <c r="EI641" s="48"/>
      <c r="EJ641" s="48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</row>
    <row r="642" ht="15.75" customHeight="1"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  <c r="EB642" s="48"/>
      <c r="EC642" s="48"/>
      <c r="ED642" s="48"/>
      <c r="EE642" s="48"/>
      <c r="EF642" s="48"/>
      <c r="EG642" s="48"/>
      <c r="EH642" s="48"/>
      <c r="EI642" s="48"/>
      <c r="EJ642" s="48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</row>
    <row r="643" ht="15.75" customHeight="1"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  <c r="EB643" s="48"/>
      <c r="EC643" s="48"/>
      <c r="ED643" s="48"/>
      <c r="EE643" s="48"/>
      <c r="EF643" s="48"/>
      <c r="EG643" s="48"/>
      <c r="EH643" s="48"/>
      <c r="EI643" s="48"/>
      <c r="EJ643" s="48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</row>
    <row r="644" ht="15.75" customHeight="1"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  <c r="EB644" s="48"/>
      <c r="EC644" s="48"/>
      <c r="ED644" s="48"/>
      <c r="EE644" s="48"/>
      <c r="EF644" s="48"/>
      <c r="EG644" s="48"/>
      <c r="EH644" s="48"/>
      <c r="EI644" s="48"/>
      <c r="EJ644" s="48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</row>
    <row r="645" ht="15.75" customHeight="1"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  <c r="EB645" s="48"/>
      <c r="EC645" s="48"/>
      <c r="ED645" s="48"/>
      <c r="EE645" s="48"/>
      <c r="EF645" s="48"/>
      <c r="EG645" s="48"/>
      <c r="EH645" s="48"/>
      <c r="EI645" s="48"/>
      <c r="EJ645" s="48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</row>
    <row r="646" ht="15.75" customHeight="1"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  <c r="EB646" s="48"/>
      <c r="EC646" s="48"/>
      <c r="ED646" s="48"/>
      <c r="EE646" s="48"/>
      <c r="EF646" s="48"/>
      <c r="EG646" s="48"/>
      <c r="EH646" s="48"/>
      <c r="EI646" s="48"/>
      <c r="EJ646" s="48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</row>
    <row r="647" ht="15.75" customHeight="1"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  <c r="EB647" s="48"/>
      <c r="EC647" s="48"/>
      <c r="ED647" s="48"/>
      <c r="EE647" s="48"/>
      <c r="EF647" s="48"/>
      <c r="EG647" s="48"/>
      <c r="EH647" s="48"/>
      <c r="EI647" s="48"/>
      <c r="EJ647" s="48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</row>
    <row r="648" ht="15.75" customHeight="1"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  <c r="EB648" s="48"/>
      <c r="EC648" s="48"/>
      <c r="ED648" s="48"/>
      <c r="EE648" s="48"/>
      <c r="EF648" s="48"/>
      <c r="EG648" s="48"/>
      <c r="EH648" s="48"/>
      <c r="EI648" s="48"/>
      <c r="EJ648" s="48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</row>
    <row r="649" ht="15.75" customHeight="1"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  <c r="EB649" s="48"/>
      <c r="EC649" s="48"/>
      <c r="ED649" s="48"/>
      <c r="EE649" s="48"/>
      <c r="EF649" s="48"/>
      <c r="EG649" s="48"/>
      <c r="EH649" s="48"/>
      <c r="EI649" s="48"/>
      <c r="EJ649" s="48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</row>
    <row r="650" ht="15.75" customHeight="1"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  <c r="EB650" s="48"/>
      <c r="EC650" s="48"/>
      <c r="ED650" s="48"/>
      <c r="EE650" s="48"/>
      <c r="EF650" s="48"/>
      <c r="EG650" s="48"/>
      <c r="EH650" s="48"/>
      <c r="EI650" s="48"/>
      <c r="EJ650" s="48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</row>
    <row r="651" ht="15.75" customHeight="1"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  <c r="EB651" s="48"/>
      <c r="EC651" s="48"/>
      <c r="ED651" s="48"/>
      <c r="EE651" s="48"/>
      <c r="EF651" s="48"/>
      <c r="EG651" s="48"/>
      <c r="EH651" s="48"/>
      <c r="EI651" s="48"/>
      <c r="EJ651" s="48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</row>
    <row r="652" ht="15.75" customHeight="1"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  <c r="EB652" s="48"/>
      <c r="EC652" s="48"/>
      <c r="ED652" s="48"/>
      <c r="EE652" s="48"/>
      <c r="EF652" s="48"/>
      <c r="EG652" s="48"/>
      <c r="EH652" s="48"/>
      <c r="EI652" s="48"/>
      <c r="EJ652" s="48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</row>
    <row r="653" ht="15.75" customHeight="1"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  <c r="EB653" s="48"/>
      <c r="EC653" s="48"/>
      <c r="ED653" s="48"/>
      <c r="EE653" s="48"/>
      <c r="EF653" s="48"/>
      <c r="EG653" s="48"/>
      <c r="EH653" s="48"/>
      <c r="EI653" s="48"/>
      <c r="EJ653" s="48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</row>
    <row r="654" ht="15.75" customHeight="1"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  <c r="EB654" s="48"/>
      <c r="EC654" s="48"/>
      <c r="ED654" s="48"/>
      <c r="EE654" s="48"/>
      <c r="EF654" s="48"/>
      <c r="EG654" s="48"/>
      <c r="EH654" s="48"/>
      <c r="EI654" s="48"/>
      <c r="EJ654" s="48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</row>
    <row r="655" ht="15.75" customHeight="1"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  <c r="EB655" s="48"/>
      <c r="EC655" s="48"/>
      <c r="ED655" s="48"/>
      <c r="EE655" s="48"/>
      <c r="EF655" s="48"/>
      <c r="EG655" s="48"/>
      <c r="EH655" s="48"/>
      <c r="EI655" s="48"/>
      <c r="EJ655" s="48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</row>
    <row r="656" ht="15.75" customHeight="1"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  <c r="EB656" s="48"/>
      <c r="EC656" s="48"/>
      <c r="ED656" s="48"/>
      <c r="EE656" s="48"/>
      <c r="EF656" s="48"/>
      <c r="EG656" s="48"/>
      <c r="EH656" s="48"/>
      <c r="EI656" s="48"/>
      <c r="EJ656" s="48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</row>
    <row r="657" ht="15.75" customHeight="1"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  <c r="EB657" s="48"/>
      <c r="EC657" s="48"/>
      <c r="ED657" s="48"/>
      <c r="EE657" s="48"/>
      <c r="EF657" s="48"/>
      <c r="EG657" s="48"/>
      <c r="EH657" s="48"/>
      <c r="EI657" s="48"/>
      <c r="EJ657" s="48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</row>
    <row r="658" ht="15.75" customHeight="1"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  <c r="EB658" s="48"/>
      <c r="EC658" s="48"/>
      <c r="ED658" s="48"/>
      <c r="EE658" s="48"/>
      <c r="EF658" s="48"/>
      <c r="EG658" s="48"/>
      <c r="EH658" s="48"/>
      <c r="EI658" s="48"/>
      <c r="EJ658" s="48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</row>
    <row r="659" ht="15.75" customHeight="1"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  <c r="EB659" s="48"/>
      <c r="EC659" s="48"/>
      <c r="ED659" s="48"/>
      <c r="EE659" s="48"/>
      <c r="EF659" s="48"/>
      <c r="EG659" s="48"/>
      <c r="EH659" s="48"/>
      <c r="EI659" s="48"/>
      <c r="EJ659" s="48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</row>
    <row r="660" ht="15.75" customHeight="1"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  <c r="EB660" s="48"/>
      <c r="EC660" s="48"/>
      <c r="ED660" s="48"/>
      <c r="EE660" s="48"/>
      <c r="EF660" s="48"/>
      <c r="EG660" s="48"/>
      <c r="EH660" s="48"/>
      <c r="EI660" s="48"/>
      <c r="EJ660" s="48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</row>
    <row r="661" ht="15.75" customHeight="1"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  <c r="EB661" s="48"/>
      <c r="EC661" s="48"/>
      <c r="ED661" s="48"/>
      <c r="EE661" s="48"/>
      <c r="EF661" s="48"/>
      <c r="EG661" s="48"/>
      <c r="EH661" s="48"/>
      <c r="EI661" s="48"/>
      <c r="EJ661" s="48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</row>
    <row r="662" ht="15.75" customHeight="1"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  <c r="EB662" s="48"/>
      <c r="EC662" s="48"/>
      <c r="ED662" s="48"/>
      <c r="EE662" s="48"/>
      <c r="EF662" s="48"/>
      <c r="EG662" s="48"/>
      <c r="EH662" s="48"/>
      <c r="EI662" s="48"/>
      <c r="EJ662" s="48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</row>
    <row r="663" ht="15.75" customHeight="1"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  <c r="EB663" s="48"/>
      <c r="EC663" s="48"/>
      <c r="ED663" s="48"/>
      <c r="EE663" s="48"/>
      <c r="EF663" s="48"/>
      <c r="EG663" s="48"/>
      <c r="EH663" s="48"/>
      <c r="EI663" s="48"/>
      <c r="EJ663" s="48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</row>
    <row r="664" ht="15.75" customHeight="1"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  <c r="EB664" s="48"/>
      <c r="EC664" s="48"/>
      <c r="ED664" s="48"/>
      <c r="EE664" s="48"/>
      <c r="EF664" s="48"/>
      <c r="EG664" s="48"/>
      <c r="EH664" s="48"/>
      <c r="EI664" s="48"/>
      <c r="EJ664" s="48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</row>
    <row r="665" ht="15.75" customHeight="1"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  <c r="EB665" s="48"/>
      <c r="EC665" s="48"/>
      <c r="ED665" s="48"/>
      <c r="EE665" s="48"/>
      <c r="EF665" s="48"/>
      <c r="EG665" s="48"/>
      <c r="EH665" s="48"/>
      <c r="EI665" s="48"/>
      <c r="EJ665" s="48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</row>
    <row r="666" ht="15.75" customHeight="1"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  <c r="EB666" s="48"/>
      <c r="EC666" s="48"/>
      <c r="ED666" s="48"/>
      <c r="EE666" s="48"/>
      <c r="EF666" s="48"/>
      <c r="EG666" s="48"/>
      <c r="EH666" s="48"/>
      <c r="EI666" s="48"/>
      <c r="EJ666" s="48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</row>
    <row r="667" ht="15.75" customHeight="1"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  <c r="EB667" s="48"/>
      <c r="EC667" s="48"/>
      <c r="ED667" s="48"/>
      <c r="EE667" s="48"/>
      <c r="EF667" s="48"/>
      <c r="EG667" s="48"/>
      <c r="EH667" s="48"/>
      <c r="EI667" s="48"/>
      <c r="EJ667" s="48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</row>
    <row r="668" ht="15.75" customHeight="1"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  <c r="EB668" s="48"/>
      <c r="EC668" s="48"/>
      <c r="ED668" s="48"/>
      <c r="EE668" s="48"/>
      <c r="EF668" s="48"/>
      <c r="EG668" s="48"/>
      <c r="EH668" s="48"/>
      <c r="EI668" s="48"/>
      <c r="EJ668" s="48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</row>
    <row r="669" ht="15.75" customHeight="1"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  <c r="EB669" s="48"/>
      <c r="EC669" s="48"/>
      <c r="ED669" s="48"/>
      <c r="EE669" s="48"/>
      <c r="EF669" s="48"/>
      <c r="EG669" s="48"/>
      <c r="EH669" s="48"/>
      <c r="EI669" s="48"/>
      <c r="EJ669" s="48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</row>
    <row r="670" ht="15.75" customHeight="1"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  <c r="EB670" s="48"/>
      <c r="EC670" s="48"/>
      <c r="ED670" s="48"/>
      <c r="EE670" s="48"/>
      <c r="EF670" s="48"/>
      <c r="EG670" s="48"/>
      <c r="EH670" s="48"/>
      <c r="EI670" s="48"/>
      <c r="EJ670" s="48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</row>
    <row r="671" ht="15.75" customHeight="1"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  <c r="EB671" s="48"/>
      <c r="EC671" s="48"/>
      <c r="ED671" s="48"/>
      <c r="EE671" s="48"/>
      <c r="EF671" s="48"/>
      <c r="EG671" s="48"/>
      <c r="EH671" s="48"/>
      <c r="EI671" s="48"/>
      <c r="EJ671" s="48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</row>
    <row r="672" ht="15.75" customHeight="1"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  <c r="EB672" s="48"/>
      <c r="EC672" s="48"/>
      <c r="ED672" s="48"/>
      <c r="EE672" s="48"/>
      <c r="EF672" s="48"/>
      <c r="EG672" s="48"/>
      <c r="EH672" s="48"/>
      <c r="EI672" s="48"/>
      <c r="EJ672" s="48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</row>
    <row r="673" ht="15.75" customHeight="1"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  <c r="EB673" s="48"/>
      <c r="EC673" s="48"/>
      <c r="ED673" s="48"/>
      <c r="EE673" s="48"/>
      <c r="EF673" s="48"/>
      <c r="EG673" s="48"/>
      <c r="EH673" s="48"/>
      <c r="EI673" s="48"/>
      <c r="EJ673" s="48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</row>
    <row r="674" ht="15.75" customHeight="1"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  <c r="EB674" s="48"/>
      <c r="EC674" s="48"/>
      <c r="ED674" s="48"/>
      <c r="EE674" s="48"/>
      <c r="EF674" s="48"/>
      <c r="EG674" s="48"/>
      <c r="EH674" s="48"/>
      <c r="EI674" s="48"/>
      <c r="EJ674" s="48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</row>
    <row r="675" ht="15.75" customHeight="1"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  <c r="EB675" s="48"/>
      <c r="EC675" s="48"/>
      <c r="ED675" s="48"/>
      <c r="EE675" s="48"/>
      <c r="EF675" s="48"/>
      <c r="EG675" s="48"/>
      <c r="EH675" s="48"/>
      <c r="EI675" s="48"/>
      <c r="EJ675" s="48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</row>
    <row r="676" ht="15.75" customHeight="1"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  <c r="EB676" s="48"/>
      <c r="EC676" s="48"/>
      <c r="ED676" s="48"/>
      <c r="EE676" s="48"/>
      <c r="EF676" s="48"/>
      <c r="EG676" s="48"/>
      <c r="EH676" s="48"/>
      <c r="EI676" s="48"/>
      <c r="EJ676" s="48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</row>
    <row r="677" ht="15.75" customHeight="1"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  <c r="EB677" s="48"/>
      <c r="EC677" s="48"/>
      <c r="ED677" s="48"/>
      <c r="EE677" s="48"/>
      <c r="EF677" s="48"/>
      <c r="EG677" s="48"/>
      <c r="EH677" s="48"/>
      <c r="EI677" s="48"/>
      <c r="EJ677" s="48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</row>
    <row r="678" ht="15.75" customHeight="1"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  <c r="EB678" s="48"/>
      <c r="EC678" s="48"/>
      <c r="ED678" s="48"/>
      <c r="EE678" s="48"/>
      <c r="EF678" s="48"/>
      <c r="EG678" s="48"/>
      <c r="EH678" s="48"/>
      <c r="EI678" s="48"/>
      <c r="EJ678" s="48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</row>
    <row r="679" ht="15.75" customHeight="1"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  <c r="EB679" s="48"/>
      <c r="EC679" s="48"/>
      <c r="ED679" s="48"/>
      <c r="EE679" s="48"/>
      <c r="EF679" s="48"/>
      <c r="EG679" s="48"/>
      <c r="EH679" s="48"/>
      <c r="EI679" s="48"/>
      <c r="EJ679" s="48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</row>
    <row r="680" ht="15.75" customHeight="1"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  <c r="EB680" s="48"/>
      <c r="EC680" s="48"/>
      <c r="ED680" s="48"/>
      <c r="EE680" s="48"/>
      <c r="EF680" s="48"/>
      <c r="EG680" s="48"/>
      <c r="EH680" s="48"/>
      <c r="EI680" s="48"/>
      <c r="EJ680" s="48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</row>
    <row r="681" ht="15.75" customHeight="1"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  <c r="EB681" s="48"/>
      <c r="EC681" s="48"/>
      <c r="ED681" s="48"/>
      <c r="EE681" s="48"/>
      <c r="EF681" s="48"/>
      <c r="EG681" s="48"/>
      <c r="EH681" s="48"/>
      <c r="EI681" s="48"/>
      <c r="EJ681" s="48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</row>
    <row r="682" ht="15.75" customHeight="1"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  <c r="EB682" s="48"/>
      <c r="EC682" s="48"/>
      <c r="ED682" s="48"/>
      <c r="EE682" s="48"/>
      <c r="EF682" s="48"/>
      <c r="EG682" s="48"/>
      <c r="EH682" s="48"/>
      <c r="EI682" s="48"/>
      <c r="EJ682" s="48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</row>
    <row r="683" ht="15.75" customHeight="1"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  <c r="EB683" s="48"/>
      <c r="EC683" s="48"/>
      <c r="ED683" s="48"/>
      <c r="EE683" s="48"/>
      <c r="EF683" s="48"/>
      <c r="EG683" s="48"/>
      <c r="EH683" s="48"/>
      <c r="EI683" s="48"/>
      <c r="EJ683" s="48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</row>
    <row r="684" ht="15.75" customHeight="1"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  <c r="EB684" s="48"/>
      <c r="EC684" s="48"/>
      <c r="ED684" s="48"/>
      <c r="EE684" s="48"/>
      <c r="EF684" s="48"/>
      <c r="EG684" s="48"/>
      <c r="EH684" s="48"/>
      <c r="EI684" s="48"/>
      <c r="EJ684" s="48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</row>
    <row r="685" ht="15.75" customHeight="1"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  <c r="EB685" s="48"/>
      <c r="EC685" s="48"/>
      <c r="ED685" s="48"/>
      <c r="EE685" s="48"/>
      <c r="EF685" s="48"/>
      <c r="EG685" s="48"/>
      <c r="EH685" s="48"/>
      <c r="EI685" s="48"/>
      <c r="EJ685" s="48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</row>
    <row r="686" ht="15.75" customHeight="1"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  <c r="EB686" s="48"/>
      <c r="EC686" s="48"/>
      <c r="ED686" s="48"/>
      <c r="EE686" s="48"/>
      <c r="EF686" s="48"/>
      <c r="EG686" s="48"/>
      <c r="EH686" s="48"/>
      <c r="EI686" s="48"/>
      <c r="EJ686" s="48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</row>
    <row r="687" ht="15.75" customHeight="1"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  <c r="EB687" s="48"/>
      <c r="EC687" s="48"/>
      <c r="ED687" s="48"/>
      <c r="EE687" s="48"/>
      <c r="EF687" s="48"/>
      <c r="EG687" s="48"/>
      <c r="EH687" s="48"/>
      <c r="EI687" s="48"/>
      <c r="EJ687" s="48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</row>
    <row r="688" ht="15.75" customHeight="1"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  <c r="EB688" s="48"/>
      <c r="EC688" s="48"/>
      <c r="ED688" s="48"/>
      <c r="EE688" s="48"/>
      <c r="EF688" s="48"/>
      <c r="EG688" s="48"/>
      <c r="EH688" s="48"/>
      <c r="EI688" s="48"/>
      <c r="EJ688" s="48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</row>
    <row r="689" ht="15.75" customHeight="1"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  <c r="EB689" s="48"/>
      <c r="EC689" s="48"/>
      <c r="ED689" s="48"/>
      <c r="EE689" s="48"/>
      <c r="EF689" s="48"/>
      <c r="EG689" s="48"/>
      <c r="EH689" s="48"/>
      <c r="EI689" s="48"/>
      <c r="EJ689" s="48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</row>
    <row r="690" ht="15.75" customHeight="1"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  <c r="EB690" s="48"/>
      <c r="EC690" s="48"/>
      <c r="ED690" s="48"/>
      <c r="EE690" s="48"/>
      <c r="EF690" s="48"/>
      <c r="EG690" s="48"/>
      <c r="EH690" s="48"/>
      <c r="EI690" s="48"/>
      <c r="EJ690" s="48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</row>
    <row r="691" ht="15.75" customHeight="1"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  <c r="EB691" s="48"/>
      <c r="EC691" s="48"/>
      <c r="ED691" s="48"/>
      <c r="EE691" s="48"/>
      <c r="EF691" s="48"/>
      <c r="EG691" s="48"/>
      <c r="EH691" s="48"/>
      <c r="EI691" s="48"/>
      <c r="EJ691" s="48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</row>
    <row r="692" ht="15.75" customHeight="1"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  <c r="EB692" s="48"/>
      <c r="EC692" s="48"/>
      <c r="ED692" s="48"/>
      <c r="EE692" s="48"/>
      <c r="EF692" s="48"/>
      <c r="EG692" s="48"/>
      <c r="EH692" s="48"/>
      <c r="EI692" s="48"/>
      <c r="EJ692" s="48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</row>
    <row r="693" ht="15.75" customHeight="1"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  <c r="EB693" s="48"/>
      <c r="EC693" s="48"/>
      <c r="ED693" s="48"/>
      <c r="EE693" s="48"/>
      <c r="EF693" s="48"/>
      <c r="EG693" s="48"/>
      <c r="EH693" s="48"/>
      <c r="EI693" s="48"/>
      <c r="EJ693" s="48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</row>
    <row r="694" ht="15.75" customHeight="1"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  <c r="EB694" s="48"/>
      <c r="EC694" s="48"/>
      <c r="ED694" s="48"/>
      <c r="EE694" s="48"/>
      <c r="EF694" s="48"/>
      <c r="EG694" s="48"/>
      <c r="EH694" s="48"/>
      <c r="EI694" s="48"/>
      <c r="EJ694" s="48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</row>
    <row r="695" ht="15.75" customHeight="1"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  <c r="EB695" s="48"/>
      <c r="EC695" s="48"/>
      <c r="ED695" s="48"/>
      <c r="EE695" s="48"/>
      <c r="EF695" s="48"/>
      <c r="EG695" s="48"/>
      <c r="EH695" s="48"/>
      <c r="EI695" s="48"/>
      <c r="EJ695" s="48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</row>
    <row r="696" ht="15.75" customHeight="1"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  <c r="EB696" s="48"/>
      <c r="EC696" s="48"/>
      <c r="ED696" s="48"/>
      <c r="EE696" s="48"/>
      <c r="EF696" s="48"/>
      <c r="EG696" s="48"/>
      <c r="EH696" s="48"/>
      <c r="EI696" s="48"/>
      <c r="EJ696" s="48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</row>
    <row r="697" ht="15.75" customHeight="1"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  <c r="EB697" s="48"/>
      <c r="EC697" s="48"/>
      <c r="ED697" s="48"/>
      <c r="EE697" s="48"/>
      <c r="EF697" s="48"/>
      <c r="EG697" s="48"/>
      <c r="EH697" s="48"/>
      <c r="EI697" s="48"/>
      <c r="EJ697" s="48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</row>
    <row r="698" ht="15.75" customHeight="1"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  <c r="EB698" s="48"/>
      <c r="EC698" s="48"/>
      <c r="ED698" s="48"/>
      <c r="EE698" s="48"/>
      <c r="EF698" s="48"/>
      <c r="EG698" s="48"/>
      <c r="EH698" s="48"/>
      <c r="EI698" s="48"/>
      <c r="EJ698" s="48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</row>
    <row r="699" ht="15.75" customHeight="1"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  <c r="EB699" s="48"/>
      <c r="EC699" s="48"/>
      <c r="ED699" s="48"/>
      <c r="EE699" s="48"/>
      <c r="EF699" s="48"/>
      <c r="EG699" s="48"/>
      <c r="EH699" s="48"/>
      <c r="EI699" s="48"/>
      <c r="EJ699" s="48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</row>
    <row r="700" ht="15.75" customHeight="1"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  <c r="EB700" s="48"/>
      <c r="EC700" s="48"/>
      <c r="ED700" s="48"/>
      <c r="EE700" s="48"/>
      <c r="EF700" s="48"/>
      <c r="EG700" s="48"/>
      <c r="EH700" s="48"/>
      <c r="EI700" s="48"/>
      <c r="EJ700" s="48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</row>
    <row r="701" ht="15.75" customHeight="1"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  <c r="EB701" s="48"/>
      <c r="EC701" s="48"/>
      <c r="ED701" s="48"/>
      <c r="EE701" s="48"/>
      <c r="EF701" s="48"/>
      <c r="EG701" s="48"/>
      <c r="EH701" s="48"/>
      <c r="EI701" s="48"/>
      <c r="EJ701" s="48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</row>
    <row r="702" ht="15.75" customHeight="1"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  <c r="EB702" s="48"/>
      <c r="EC702" s="48"/>
      <c r="ED702" s="48"/>
      <c r="EE702" s="48"/>
      <c r="EF702" s="48"/>
      <c r="EG702" s="48"/>
      <c r="EH702" s="48"/>
      <c r="EI702" s="48"/>
      <c r="EJ702" s="48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</row>
    <row r="703" ht="15.75" customHeight="1"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  <c r="EB703" s="48"/>
      <c r="EC703" s="48"/>
      <c r="ED703" s="48"/>
      <c r="EE703" s="48"/>
      <c r="EF703" s="48"/>
      <c r="EG703" s="48"/>
      <c r="EH703" s="48"/>
      <c r="EI703" s="48"/>
      <c r="EJ703" s="48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</row>
    <row r="704" ht="15.75" customHeight="1"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  <c r="EB704" s="48"/>
      <c r="EC704" s="48"/>
      <c r="ED704" s="48"/>
      <c r="EE704" s="48"/>
      <c r="EF704" s="48"/>
      <c r="EG704" s="48"/>
      <c r="EH704" s="48"/>
      <c r="EI704" s="48"/>
      <c r="EJ704" s="48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</row>
    <row r="705" ht="15.75" customHeight="1"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  <c r="EB705" s="48"/>
      <c r="EC705" s="48"/>
      <c r="ED705" s="48"/>
      <c r="EE705" s="48"/>
      <c r="EF705" s="48"/>
      <c r="EG705" s="48"/>
      <c r="EH705" s="48"/>
      <c r="EI705" s="48"/>
      <c r="EJ705" s="48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</row>
    <row r="706" ht="15.75" customHeight="1"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  <c r="EB706" s="48"/>
      <c r="EC706" s="48"/>
      <c r="ED706" s="48"/>
      <c r="EE706" s="48"/>
      <c r="EF706" s="48"/>
      <c r="EG706" s="48"/>
      <c r="EH706" s="48"/>
      <c r="EI706" s="48"/>
      <c r="EJ706" s="48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</row>
    <row r="707" ht="15.75" customHeight="1"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  <c r="EB707" s="48"/>
      <c r="EC707" s="48"/>
      <c r="ED707" s="48"/>
      <c r="EE707" s="48"/>
      <c r="EF707" s="48"/>
      <c r="EG707" s="48"/>
      <c r="EH707" s="48"/>
      <c r="EI707" s="48"/>
      <c r="EJ707" s="48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</row>
    <row r="708" ht="15.75" customHeight="1"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  <c r="EB708" s="48"/>
      <c r="EC708" s="48"/>
      <c r="ED708" s="48"/>
      <c r="EE708" s="48"/>
      <c r="EF708" s="48"/>
      <c r="EG708" s="48"/>
      <c r="EH708" s="48"/>
      <c r="EI708" s="48"/>
      <c r="EJ708" s="48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</row>
    <row r="709" ht="15.75" customHeight="1"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  <c r="EB709" s="48"/>
      <c r="EC709" s="48"/>
      <c r="ED709" s="48"/>
      <c r="EE709" s="48"/>
      <c r="EF709" s="48"/>
      <c r="EG709" s="48"/>
      <c r="EH709" s="48"/>
      <c r="EI709" s="48"/>
      <c r="EJ709" s="48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</row>
    <row r="710" ht="15.75" customHeight="1"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  <c r="EB710" s="48"/>
      <c r="EC710" s="48"/>
      <c r="ED710" s="48"/>
      <c r="EE710" s="48"/>
      <c r="EF710" s="48"/>
      <c r="EG710" s="48"/>
      <c r="EH710" s="48"/>
      <c r="EI710" s="48"/>
      <c r="EJ710" s="48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</row>
    <row r="711" ht="15.75" customHeight="1"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  <c r="EB711" s="48"/>
      <c r="EC711" s="48"/>
      <c r="ED711" s="48"/>
      <c r="EE711" s="48"/>
      <c r="EF711" s="48"/>
      <c r="EG711" s="48"/>
      <c r="EH711" s="48"/>
      <c r="EI711" s="48"/>
      <c r="EJ711" s="48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</row>
    <row r="712" ht="15.75" customHeight="1"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  <c r="EB712" s="48"/>
      <c r="EC712" s="48"/>
      <c r="ED712" s="48"/>
      <c r="EE712" s="48"/>
      <c r="EF712" s="48"/>
      <c r="EG712" s="48"/>
      <c r="EH712" s="48"/>
      <c r="EI712" s="48"/>
      <c r="EJ712" s="48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</row>
    <row r="713" ht="15.75" customHeight="1"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  <c r="EB713" s="48"/>
      <c r="EC713" s="48"/>
      <c r="ED713" s="48"/>
      <c r="EE713" s="48"/>
      <c r="EF713" s="48"/>
      <c r="EG713" s="48"/>
      <c r="EH713" s="48"/>
      <c r="EI713" s="48"/>
      <c r="EJ713" s="48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</row>
    <row r="714" ht="15.75" customHeight="1"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  <c r="EB714" s="48"/>
      <c r="EC714" s="48"/>
      <c r="ED714" s="48"/>
      <c r="EE714" s="48"/>
      <c r="EF714" s="48"/>
      <c r="EG714" s="48"/>
      <c r="EH714" s="48"/>
      <c r="EI714" s="48"/>
      <c r="EJ714" s="48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</row>
    <row r="715" ht="15.75" customHeight="1"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  <c r="EB715" s="48"/>
      <c r="EC715" s="48"/>
      <c r="ED715" s="48"/>
      <c r="EE715" s="48"/>
      <c r="EF715" s="48"/>
      <c r="EG715" s="48"/>
      <c r="EH715" s="48"/>
      <c r="EI715" s="48"/>
      <c r="EJ715" s="48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</row>
    <row r="716" ht="15.75" customHeight="1"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  <c r="EB716" s="48"/>
      <c r="EC716" s="48"/>
      <c r="ED716" s="48"/>
      <c r="EE716" s="48"/>
      <c r="EF716" s="48"/>
      <c r="EG716" s="48"/>
      <c r="EH716" s="48"/>
      <c r="EI716" s="48"/>
      <c r="EJ716" s="48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</row>
    <row r="717" ht="15.75" customHeight="1"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  <c r="EB717" s="48"/>
      <c r="EC717" s="48"/>
      <c r="ED717" s="48"/>
      <c r="EE717" s="48"/>
      <c r="EF717" s="48"/>
      <c r="EG717" s="48"/>
      <c r="EH717" s="48"/>
      <c r="EI717" s="48"/>
      <c r="EJ717" s="48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</row>
    <row r="718" ht="15.75" customHeight="1"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  <c r="EB718" s="48"/>
      <c r="EC718" s="48"/>
      <c r="ED718" s="48"/>
      <c r="EE718" s="48"/>
      <c r="EF718" s="48"/>
      <c r="EG718" s="48"/>
      <c r="EH718" s="48"/>
      <c r="EI718" s="48"/>
      <c r="EJ718" s="48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</row>
    <row r="719" ht="15.75" customHeight="1"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  <c r="EB719" s="48"/>
      <c r="EC719" s="48"/>
      <c r="ED719" s="48"/>
      <c r="EE719" s="48"/>
      <c r="EF719" s="48"/>
      <c r="EG719" s="48"/>
      <c r="EH719" s="48"/>
      <c r="EI719" s="48"/>
      <c r="EJ719" s="48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</row>
    <row r="720" ht="15.75" customHeight="1"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  <c r="EB720" s="48"/>
      <c r="EC720" s="48"/>
      <c r="ED720" s="48"/>
      <c r="EE720" s="48"/>
      <c r="EF720" s="48"/>
      <c r="EG720" s="48"/>
      <c r="EH720" s="48"/>
      <c r="EI720" s="48"/>
      <c r="EJ720" s="48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</row>
    <row r="721" ht="15.75" customHeight="1"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  <c r="EB721" s="48"/>
      <c r="EC721" s="48"/>
      <c r="ED721" s="48"/>
      <c r="EE721" s="48"/>
      <c r="EF721" s="48"/>
      <c r="EG721" s="48"/>
      <c r="EH721" s="48"/>
      <c r="EI721" s="48"/>
      <c r="EJ721" s="48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</row>
    <row r="722" ht="15.75" customHeight="1"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  <c r="EB722" s="48"/>
      <c r="EC722" s="48"/>
      <c r="ED722" s="48"/>
      <c r="EE722" s="48"/>
      <c r="EF722" s="48"/>
      <c r="EG722" s="48"/>
      <c r="EH722" s="48"/>
      <c r="EI722" s="48"/>
      <c r="EJ722" s="48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</row>
    <row r="723" ht="15.75" customHeight="1"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  <c r="EB723" s="48"/>
      <c r="EC723" s="48"/>
      <c r="ED723" s="48"/>
      <c r="EE723" s="48"/>
      <c r="EF723" s="48"/>
      <c r="EG723" s="48"/>
      <c r="EH723" s="48"/>
      <c r="EI723" s="48"/>
      <c r="EJ723" s="48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</row>
    <row r="724" ht="15.75" customHeight="1"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  <c r="EB724" s="48"/>
      <c r="EC724" s="48"/>
      <c r="ED724" s="48"/>
      <c r="EE724" s="48"/>
      <c r="EF724" s="48"/>
      <c r="EG724" s="48"/>
      <c r="EH724" s="48"/>
      <c r="EI724" s="48"/>
      <c r="EJ724" s="48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</row>
    <row r="725" ht="15.75" customHeight="1"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  <c r="EB725" s="48"/>
      <c r="EC725" s="48"/>
      <c r="ED725" s="48"/>
      <c r="EE725" s="48"/>
      <c r="EF725" s="48"/>
      <c r="EG725" s="48"/>
      <c r="EH725" s="48"/>
      <c r="EI725" s="48"/>
      <c r="EJ725" s="48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</row>
    <row r="726" ht="15.75" customHeight="1"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  <c r="EB726" s="48"/>
      <c r="EC726" s="48"/>
      <c r="ED726" s="48"/>
      <c r="EE726" s="48"/>
      <c r="EF726" s="48"/>
      <c r="EG726" s="48"/>
      <c r="EH726" s="48"/>
      <c r="EI726" s="48"/>
      <c r="EJ726" s="48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</row>
    <row r="727" ht="15.75" customHeight="1"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  <c r="EB727" s="48"/>
      <c r="EC727" s="48"/>
      <c r="ED727" s="48"/>
      <c r="EE727" s="48"/>
      <c r="EF727" s="48"/>
      <c r="EG727" s="48"/>
      <c r="EH727" s="48"/>
      <c r="EI727" s="48"/>
      <c r="EJ727" s="48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</row>
    <row r="728" ht="15.75" customHeight="1"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  <c r="EB728" s="48"/>
      <c r="EC728" s="48"/>
      <c r="ED728" s="48"/>
      <c r="EE728" s="48"/>
      <c r="EF728" s="48"/>
      <c r="EG728" s="48"/>
      <c r="EH728" s="48"/>
      <c r="EI728" s="48"/>
      <c r="EJ728" s="48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</row>
    <row r="729" ht="15.75" customHeight="1"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  <c r="EB729" s="48"/>
      <c r="EC729" s="48"/>
      <c r="ED729" s="48"/>
      <c r="EE729" s="48"/>
      <c r="EF729" s="48"/>
      <c r="EG729" s="48"/>
      <c r="EH729" s="48"/>
      <c r="EI729" s="48"/>
      <c r="EJ729" s="48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</row>
    <row r="730" ht="15.75" customHeight="1"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  <c r="EB730" s="48"/>
      <c r="EC730" s="48"/>
      <c r="ED730" s="48"/>
      <c r="EE730" s="48"/>
      <c r="EF730" s="48"/>
      <c r="EG730" s="48"/>
      <c r="EH730" s="48"/>
      <c r="EI730" s="48"/>
      <c r="EJ730" s="48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</row>
    <row r="731" ht="15.75" customHeight="1"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  <c r="EB731" s="48"/>
      <c r="EC731" s="48"/>
      <c r="ED731" s="48"/>
      <c r="EE731" s="48"/>
      <c r="EF731" s="48"/>
      <c r="EG731" s="48"/>
      <c r="EH731" s="48"/>
      <c r="EI731" s="48"/>
      <c r="EJ731" s="48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</row>
    <row r="732" ht="15.75" customHeight="1"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  <c r="EB732" s="48"/>
      <c r="EC732" s="48"/>
      <c r="ED732" s="48"/>
      <c r="EE732" s="48"/>
      <c r="EF732" s="48"/>
      <c r="EG732" s="48"/>
      <c r="EH732" s="48"/>
      <c r="EI732" s="48"/>
      <c r="EJ732" s="48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</row>
    <row r="733" ht="15.75" customHeight="1"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  <c r="EB733" s="48"/>
      <c r="EC733" s="48"/>
      <c r="ED733" s="48"/>
      <c r="EE733" s="48"/>
      <c r="EF733" s="48"/>
      <c r="EG733" s="48"/>
      <c r="EH733" s="48"/>
      <c r="EI733" s="48"/>
      <c r="EJ733" s="48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</row>
    <row r="734" ht="15.75" customHeight="1"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  <c r="EB734" s="48"/>
      <c r="EC734" s="48"/>
      <c r="ED734" s="48"/>
      <c r="EE734" s="48"/>
      <c r="EF734" s="48"/>
      <c r="EG734" s="48"/>
      <c r="EH734" s="48"/>
      <c r="EI734" s="48"/>
      <c r="EJ734" s="48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</row>
    <row r="735" ht="15.75" customHeight="1"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  <c r="EB735" s="48"/>
      <c r="EC735" s="48"/>
      <c r="ED735" s="48"/>
      <c r="EE735" s="48"/>
      <c r="EF735" s="48"/>
      <c r="EG735" s="48"/>
      <c r="EH735" s="48"/>
      <c r="EI735" s="48"/>
      <c r="EJ735" s="48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</row>
    <row r="736" ht="15.75" customHeight="1"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  <c r="EB736" s="48"/>
      <c r="EC736" s="48"/>
      <c r="ED736" s="48"/>
      <c r="EE736" s="48"/>
      <c r="EF736" s="48"/>
      <c r="EG736" s="48"/>
      <c r="EH736" s="48"/>
      <c r="EI736" s="48"/>
      <c r="EJ736" s="48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</row>
    <row r="737" ht="15.75" customHeight="1"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  <c r="EB737" s="48"/>
      <c r="EC737" s="48"/>
      <c r="ED737" s="48"/>
      <c r="EE737" s="48"/>
      <c r="EF737" s="48"/>
      <c r="EG737" s="48"/>
      <c r="EH737" s="48"/>
      <c r="EI737" s="48"/>
      <c r="EJ737" s="48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</row>
    <row r="738" ht="15.75" customHeight="1"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  <c r="EB738" s="48"/>
      <c r="EC738" s="48"/>
      <c r="ED738" s="48"/>
      <c r="EE738" s="48"/>
      <c r="EF738" s="48"/>
      <c r="EG738" s="48"/>
      <c r="EH738" s="48"/>
      <c r="EI738" s="48"/>
      <c r="EJ738" s="48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</row>
    <row r="739" ht="15.75" customHeight="1"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  <c r="EB739" s="48"/>
      <c r="EC739" s="48"/>
      <c r="ED739" s="48"/>
      <c r="EE739" s="48"/>
      <c r="EF739" s="48"/>
      <c r="EG739" s="48"/>
      <c r="EH739" s="48"/>
      <c r="EI739" s="48"/>
      <c r="EJ739" s="48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</row>
    <row r="740" ht="15.75" customHeight="1"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  <c r="EB740" s="48"/>
      <c r="EC740" s="48"/>
      <c r="ED740" s="48"/>
      <c r="EE740" s="48"/>
      <c r="EF740" s="48"/>
      <c r="EG740" s="48"/>
      <c r="EH740" s="48"/>
      <c r="EI740" s="48"/>
      <c r="EJ740" s="48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</row>
    <row r="741" ht="15.75" customHeight="1"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  <c r="EB741" s="48"/>
      <c r="EC741" s="48"/>
      <c r="ED741" s="48"/>
      <c r="EE741" s="48"/>
      <c r="EF741" s="48"/>
      <c r="EG741" s="48"/>
      <c r="EH741" s="48"/>
      <c r="EI741" s="48"/>
      <c r="EJ741" s="48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</row>
    <row r="742" ht="15.75" customHeight="1"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  <c r="EB742" s="48"/>
      <c r="EC742" s="48"/>
      <c r="ED742" s="48"/>
      <c r="EE742" s="48"/>
      <c r="EF742" s="48"/>
      <c r="EG742" s="48"/>
      <c r="EH742" s="48"/>
      <c r="EI742" s="48"/>
      <c r="EJ742" s="48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</row>
    <row r="743" ht="15.75" customHeight="1"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  <c r="EB743" s="48"/>
      <c r="EC743" s="48"/>
      <c r="ED743" s="48"/>
      <c r="EE743" s="48"/>
      <c r="EF743" s="48"/>
      <c r="EG743" s="48"/>
      <c r="EH743" s="48"/>
      <c r="EI743" s="48"/>
      <c r="EJ743" s="48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</row>
    <row r="744" ht="15.75" customHeight="1"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  <c r="EB744" s="48"/>
      <c r="EC744" s="48"/>
      <c r="ED744" s="48"/>
      <c r="EE744" s="48"/>
      <c r="EF744" s="48"/>
      <c r="EG744" s="48"/>
      <c r="EH744" s="48"/>
      <c r="EI744" s="48"/>
      <c r="EJ744" s="48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</row>
    <row r="745" ht="15.75" customHeight="1"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  <c r="EB745" s="48"/>
      <c r="EC745" s="48"/>
      <c r="ED745" s="48"/>
      <c r="EE745" s="48"/>
      <c r="EF745" s="48"/>
      <c r="EG745" s="48"/>
      <c r="EH745" s="48"/>
      <c r="EI745" s="48"/>
      <c r="EJ745" s="48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</row>
    <row r="746" ht="15.75" customHeight="1"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  <c r="EB746" s="48"/>
      <c r="EC746" s="48"/>
      <c r="ED746" s="48"/>
      <c r="EE746" s="48"/>
      <c r="EF746" s="48"/>
      <c r="EG746" s="48"/>
      <c r="EH746" s="48"/>
      <c r="EI746" s="48"/>
      <c r="EJ746" s="48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</row>
    <row r="747" ht="15.75" customHeight="1"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  <c r="EB747" s="48"/>
      <c r="EC747" s="48"/>
      <c r="ED747" s="48"/>
      <c r="EE747" s="48"/>
      <c r="EF747" s="48"/>
      <c r="EG747" s="48"/>
      <c r="EH747" s="48"/>
      <c r="EI747" s="48"/>
      <c r="EJ747" s="48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</row>
    <row r="748" ht="15.75" customHeight="1"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  <c r="EB748" s="48"/>
      <c r="EC748" s="48"/>
      <c r="ED748" s="48"/>
      <c r="EE748" s="48"/>
      <c r="EF748" s="48"/>
      <c r="EG748" s="48"/>
      <c r="EH748" s="48"/>
      <c r="EI748" s="48"/>
      <c r="EJ748" s="48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</row>
    <row r="749" ht="15.75" customHeight="1"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  <c r="EB749" s="48"/>
      <c r="EC749" s="48"/>
      <c r="ED749" s="48"/>
      <c r="EE749" s="48"/>
      <c r="EF749" s="48"/>
      <c r="EG749" s="48"/>
      <c r="EH749" s="48"/>
      <c r="EI749" s="48"/>
      <c r="EJ749" s="48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</row>
    <row r="750" ht="15.75" customHeight="1"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  <c r="EB750" s="48"/>
      <c r="EC750" s="48"/>
      <c r="ED750" s="48"/>
      <c r="EE750" s="48"/>
      <c r="EF750" s="48"/>
      <c r="EG750" s="48"/>
      <c r="EH750" s="48"/>
      <c r="EI750" s="48"/>
      <c r="EJ750" s="48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</row>
    <row r="751" ht="15.75" customHeight="1"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  <c r="EB751" s="48"/>
      <c r="EC751" s="48"/>
      <c r="ED751" s="48"/>
      <c r="EE751" s="48"/>
      <c r="EF751" s="48"/>
      <c r="EG751" s="48"/>
      <c r="EH751" s="48"/>
      <c r="EI751" s="48"/>
      <c r="EJ751" s="48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</row>
    <row r="752" ht="15.75" customHeight="1"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  <c r="EB752" s="48"/>
      <c r="EC752" s="48"/>
      <c r="ED752" s="48"/>
      <c r="EE752" s="48"/>
      <c r="EF752" s="48"/>
      <c r="EG752" s="48"/>
      <c r="EH752" s="48"/>
      <c r="EI752" s="48"/>
      <c r="EJ752" s="48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</row>
    <row r="753" ht="15.75" customHeight="1"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  <c r="EB753" s="48"/>
      <c r="EC753" s="48"/>
      <c r="ED753" s="48"/>
      <c r="EE753" s="48"/>
      <c r="EF753" s="48"/>
      <c r="EG753" s="48"/>
      <c r="EH753" s="48"/>
      <c r="EI753" s="48"/>
      <c r="EJ753" s="48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</row>
    <row r="754" ht="15.75" customHeight="1"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  <c r="EB754" s="48"/>
      <c r="EC754" s="48"/>
      <c r="ED754" s="48"/>
      <c r="EE754" s="48"/>
      <c r="EF754" s="48"/>
      <c r="EG754" s="48"/>
      <c r="EH754" s="48"/>
      <c r="EI754" s="48"/>
      <c r="EJ754" s="48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</row>
    <row r="755" ht="15.75" customHeight="1"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  <c r="EB755" s="48"/>
      <c r="EC755" s="48"/>
      <c r="ED755" s="48"/>
      <c r="EE755" s="48"/>
      <c r="EF755" s="48"/>
      <c r="EG755" s="48"/>
      <c r="EH755" s="48"/>
      <c r="EI755" s="48"/>
      <c r="EJ755" s="48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</row>
    <row r="756" ht="15.75" customHeight="1"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  <c r="EB756" s="48"/>
      <c r="EC756" s="48"/>
      <c r="ED756" s="48"/>
      <c r="EE756" s="48"/>
      <c r="EF756" s="48"/>
      <c r="EG756" s="48"/>
      <c r="EH756" s="48"/>
      <c r="EI756" s="48"/>
      <c r="EJ756" s="48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</row>
    <row r="757" ht="15.75" customHeight="1"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  <c r="EB757" s="48"/>
      <c r="EC757" s="48"/>
      <c r="ED757" s="48"/>
      <c r="EE757" s="48"/>
      <c r="EF757" s="48"/>
      <c r="EG757" s="48"/>
      <c r="EH757" s="48"/>
      <c r="EI757" s="48"/>
      <c r="EJ757" s="48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</row>
    <row r="758" ht="15.75" customHeight="1"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  <c r="EB758" s="48"/>
      <c r="EC758" s="48"/>
      <c r="ED758" s="48"/>
      <c r="EE758" s="48"/>
      <c r="EF758" s="48"/>
      <c r="EG758" s="48"/>
      <c r="EH758" s="48"/>
      <c r="EI758" s="48"/>
      <c r="EJ758" s="48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</row>
    <row r="759" ht="15.75" customHeight="1"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  <c r="EB759" s="48"/>
      <c r="EC759" s="48"/>
      <c r="ED759" s="48"/>
      <c r="EE759" s="48"/>
      <c r="EF759" s="48"/>
      <c r="EG759" s="48"/>
      <c r="EH759" s="48"/>
      <c r="EI759" s="48"/>
      <c r="EJ759" s="48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</row>
    <row r="760" ht="15.75" customHeight="1"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  <c r="EB760" s="48"/>
      <c r="EC760" s="48"/>
      <c r="ED760" s="48"/>
      <c r="EE760" s="48"/>
      <c r="EF760" s="48"/>
      <c r="EG760" s="48"/>
      <c r="EH760" s="48"/>
      <c r="EI760" s="48"/>
      <c r="EJ760" s="48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</row>
    <row r="761" ht="15.75" customHeight="1"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  <c r="EB761" s="48"/>
      <c r="EC761" s="48"/>
      <c r="ED761" s="48"/>
      <c r="EE761" s="48"/>
      <c r="EF761" s="48"/>
      <c r="EG761" s="48"/>
      <c r="EH761" s="48"/>
      <c r="EI761" s="48"/>
      <c r="EJ761" s="48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</row>
    <row r="762" ht="15.75" customHeight="1"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  <c r="EB762" s="48"/>
      <c r="EC762" s="48"/>
      <c r="ED762" s="48"/>
      <c r="EE762" s="48"/>
      <c r="EF762" s="48"/>
      <c r="EG762" s="48"/>
      <c r="EH762" s="48"/>
      <c r="EI762" s="48"/>
      <c r="EJ762" s="48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</row>
    <row r="763" ht="15.75" customHeight="1"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  <c r="EB763" s="48"/>
      <c r="EC763" s="48"/>
      <c r="ED763" s="48"/>
      <c r="EE763" s="48"/>
      <c r="EF763" s="48"/>
      <c r="EG763" s="48"/>
      <c r="EH763" s="48"/>
      <c r="EI763" s="48"/>
      <c r="EJ763" s="48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</row>
    <row r="764" ht="15.75" customHeight="1"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  <c r="EB764" s="48"/>
      <c r="EC764" s="48"/>
      <c r="ED764" s="48"/>
      <c r="EE764" s="48"/>
      <c r="EF764" s="48"/>
      <c r="EG764" s="48"/>
      <c r="EH764" s="48"/>
      <c r="EI764" s="48"/>
      <c r="EJ764" s="48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</row>
    <row r="765" ht="15.75" customHeight="1"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  <c r="EB765" s="48"/>
      <c r="EC765" s="48"/>
      <c r="ED765" s="48"/>
      <c r="EE765" s="48"/>
      <c r="EF765" s="48"/>
      <c r="EG765" s="48"/>
      <c r="EH765" s="48"/>
      <c r="EI765" s="48"/>
      <c r="EJ765" s="48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</row>
    <row r="766" ht="15.75" customHeight="1"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  <c r="EB766" s="48"/>
      <c r="EC766" s="48"/>
      <c r="ED766" s="48"/>
      <c r="EE766" s="48"/>
      <c r="EF766" s="48"/>
      <c r="EG766" s="48"/>
      <c r="EH766" s="48"/>
      <c r="EI766" s="48"/>
      <c r="EJ766" s="48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</row>
    <row r="767" ht="15.75" customHeight="1"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  <c r="EB767" s="48"/>
      <c r="EC767" s="48"/>
      <c r="ED767" s="48"/>
      <c r="EE767" s="48"/>
      <c r="EF767" s="48"/>
      <c r="EG767" s="48"/>
      <c r="EH767" s="48"/>
      <c r="EI767" s="48"/>
      <c r="EJ767" s="48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</row>
    <row r="768" ht="15.75" customHeight="1"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  <c r="EB768" s="48"/>
      <c r="EC768" s="48"/>
      <c r="ED768" s="48"/>
      <c r="EE768" s="48"/>
      <c r="EF768" s="48"/>
      <c r="EG768" s="48"/>
      <c r="EH768" s="48"/>
      <c r="EI768" s="48"/>
      <c r="EJ768" s="48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</row>
    <row r="769" ht="15.75" customHeight="1"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  <c r="EB769" s="48"/>
      <c r="EC769" s="48"/>
      <c r="ED769" s="48"/>
      <c r="EE769" s="48"/>
      <c r="EF769" s="48"/>
      <c r="EG769" s="48"/>
      <c r="EH769" s="48"/>
      <c r="EI769" s="48"/>
      <c r="EJ769" s="48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</row>
    <row r="770" ht="15.75" customHeight="1"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  <c r="EB770" s="48"/>
      <c r="EC770" s="48"/>
      <c r="ED770" s="48"/>
      <c r="EE770" s="48"/>
      <c r="EF770" s="48"/>
      <c r="EG770" s="48"/>
      <c r="EH770" s="48"/>
      <c r="EI770" s="48"/>
      <c r="EJ770" s="48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</row>
    <row r="771" ht="15.75" customHeight="1"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  <c r="EB771" s="48"/>
      <c r="EC771" s="48"/>
      <c r="ED771" s="48"/>
      <c r="EE771" s="48"/>
      <c r="EF771" s="48"/>
      <c r="EG771" s="48"/>
      <c r="EH771" s="48"/>
      <c r="EI771" s="48"/>
      <c r="EJ771" s="48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</row>
    <row r="772" ht="15.75" customHeight="1"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  <c r="EB772" s="48"/>
      <c r="EC772" s="48"/>
      <c r="ED772" s="48"/>
      <c r="EE772" s="48"/>
      <c r="EF772" s="48"/>
      <c r="EG772" s="48"/>
      <c r="EH772" s="48"/>
      <c r="EI772" s="48"/>
      <c r="EJ772" s="48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</row>
    <row r="773" ht="15.75" customHeight="1"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  <c r="EB773" s="48"/>
      <c r="EC773" s="48"/>
      <c r="ED773" s="48"/>
      <c r="EE773" s="48"/>
      <c r="EF773" s="48"/>
      <c r="EG773" s="48"/>
      <c r="EH773" s="48"/>
      <c r="EI773" s="48"/>
      <c r="EJ773" s="48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</row>
    <row r="774" ht="15.75" customHeight="1"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  <c r="EB774" s="48"/>
      <c r="EC774" s="48"/>
      <c r="ED774" s="48"/>
      <c r="EE774" s="48"/>
      <c r="EF774" s="48"/>
      <c r="EG774" s="48"/>
      <c r="EH774" s="48"/>
      <c r="EI774" s="48"/>
      <c r="EJ774" s="48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</row>
    <row r="775" ht="15.75" customHeight="1"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  <c r="EB775" s="48"/>
      <c r="EC775" s="48"/>
      <c r="ED775" s="48"/>
      <c r="EE775" s="48"/>
      <c r="EF775" s="48"/>
      <c r="EG775" s="48"/>
      <c r="EH775" s="48"/>
      <c r="EI775" s="48"/>
      <c r="EJ775" s="48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</row>
    <row r="776" ht="15.75" customHeight="1"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  <c r="EB776" s="48"/>
      <c r="EC776" s="48"/>
      <c r="ED776" s="48"/>
      <c r="EE776" s="48"/>
      <c r="EF776" s="48"/>
      <c r="EG776" s="48"/>
      <c r="EH776" s="48"/>
      <c r="EI776" s="48"/>
      <c r="EJ776" s="48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</row>
    <row r="777" ht="15.75" customHeight="1"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  <c r="EB777" s="48"/>
      <c r="EC777" s="48"/>
      <c r="ED777" s="48"/>
      <c r="EE777" s="48"/>
      <c r="EF777" s="48"/>
      <c r="EG777" s="48"/>
      <c r="EH777" s="48"/>
      <c r="EI777" s="48"/>
      <c r="EJ777" s="48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</row>
    <row r="778" ht="15.75" customHeight="1"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  <c r="EB778" s="48"/>
      <c r="EC778" s="48"/>
      <c r="ED778" s="48"/>
      <c r="EE778" s="48"/>
      <c r="EF778" s="48"/>
      <c r="EG778" s="48"/>
      <c r="EH778" s="48"/>
      <c r="EI778" s="48"/>
      <c r="EJ778" s="48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</row>
    <row r="779" ht="15.75" customHeight="1"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  <c r="EB779" s="48"/>
      <c r="EC779" s="48"/>
      <c r="ED779" s="48"/>
      <c r="EE779" s="48"/>
      <c r="EF779" s="48"/>
      <c r="EG779" s="48"/>
      <c r="EH779" s="48"/>
      <c r="EI779" s="48"/>
      <c r="EJ779" s="48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</row>
    <row r="780" ht="15.75" customHeight="1"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  <c r="EB780" s="48"/>
      <c r="EC780" s="48"/>
      <c r="ED780" s="48"/>
      <c r="EE780" s="48"/>
      <c r="EF780" s="48"/>
      <c r="EG780" s="48"/>
      <c r="EH780" s="48"/>
      <c r="EI780" s="48"/>
      <c r="EJ780" s="48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</row>
    <row r="781" ht="15.75" customHeight="1"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  <c r="EB781" s="48"/>
      <c r="EC781" s="48"/>
      <c r="ED781" s="48"/>
      <c r="EE781" s="48"/>
      <c r="EF781" s="48"/>
      <c r="EG781" s="48"/>
      <c r="EH781" s="48"/>
      <c r="EI781" s="48"/>
      <c r="EJ781" s="48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</row>
    <row r="782" ht="15.75" customHeight="1"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  <c r="EB782" s="48"/>
      <c r="EC782" s="48"/>
      <c r="ED782" s="48"/>
      <c r="EE782" s="48"/>
      <c r="EF782" s="48"/>
      <c r="EG782" s="48"/>
      <c r="EH782" s="48"/>
      <c r="EI782" s="48"/>
      <c r="EJ782" s="48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</row>
    <row r="783" ht="15.75" customHeight="1"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  <c r="EB783" s="48"/>
      <c r="EC783" s="48"/>
      <c r="ED783" s="48"/>
      <c r="EE783" s="48"/>
      <c r="EF783" s="48"/>
      <c r="EG783" s="48"/>
      <c r="EH783" s="48"/>
      <c r="EI783" s="48"/>
      <c r="EJ783" s="48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</row>
    <row r="784" ht="15.75" customHeight="1"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  <c r="EB784" s="48"/>
      <c r="EC784" s="48"/>
      <c r="ED784" s="48"/>
      <c r="EE784" s="48"/>
      <c r="EF784" s="48"/>
      <c r="EG784" s="48"/>
      <c r="EH784" s="48"/>
      <c r="EI784" s="48"/>
      <c r="EJ784" s="48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</row>
    <row r="785" ht="15.75" customHeight="1"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  <c r="EB785" s="48"/>
      <c r="EC785" s="48"/>
      <c r="ED785" s="48"/>
      <c r="EE785" s="48"/>
      <c r="EF785" s="48"/>
      <c r="EG785" s="48"/>
      <c r="EH785" s="48"/>
      <c r="EI785" s="48"/>
      <c r="EJ785" s="48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</row>
    <row r="786" ht="15.75" customHeight="1"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  <c r="EB786" s="48"/>
      <c r="EC786" s="48"/>
      <c r="ED786" s="48"/>
      <c r="EE786" s="48"/>
      <c r="EF786" s="48"/>
      <c r="EG786" s="48"/>
      <c r="EH786" s="48"/>
      <c r="EI786" s="48"/>
      <c r="EJ786" s="48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</row>
    <row r="787" ht="15.75" customHeight="1"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  <c r="EB787" s="48"/>
      <c r="EC787" s="48"/>
      <c r="ED787" s="48"/>
      <c r="EE787" s="48"/>
      <c r="EF787" s="48"/>
      <c r="EG787" s="48"/>
      <c r="EH787" s="48"/>
      <c r="EI787" s="48"/>
      <c r="EJ787" s="48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</row>
    <row r="788" ht="15.75" customHeight="1"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  <c r="EB788" s="48"/>
      <c r="EC788" s="48"/>
      <c r="ED788" s="48"/>
      <c r="EE788" s="48"/>
      <c r="EF788" s="48"/>
      <c r="EG788" s="48"/>
      <c r="EH788" s="48"/>
      <c r="EI788" s="48"/>
      <c r="EJ788" s="48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</row>
    <row r="789" ht="15.75" customHeight="1"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  <c r="EB789" s="48"/>
      <c r="EC789" s="48"/>
      <c r="ED789" s="48"/>
      <c r="EE789" s="48"/>
      <c r="EF789" s="48"/>
      <c r="EG789" s="48"/>
      <c r="EH789" s="48"/>
      <c r="EI789" s="48"/>
      <c r="EJ789" s="48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</row>
    <row r="790" ht="15.75" customHeight="1"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  <c r="EB790" s="48"/>
      <c r="EC790" s="48"/>
      <c r="ED790" s="48"/>
      <c r="EE790" s="48"/>
      <c r="EF790" s="48"/>
      <c r="EG790" s="48"/>
      <c r="EH790" s="48"/>
      <c r="EI790" s="48"/>
      <c r="EJ790" s="48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</row>
    <row r="791" ht="15.75" customHeight="1"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  <c r="EB791" s="48"/>
      <c r="EC791" s="48"/>
      <c r="ED791" s="48"/>
      <c r="EE791" s="48"/>
      <c r="EF791" s="48"/>
      <c r="EG791" s="48"/>
      <c r="EH791" s="48"/>
      <c r="EI791" s="48"/>
      <c r="EJ791" s="48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</row>
    <row r="792" ht="15.75" customHeight="1"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  <c r="EB792" s="48"/>
      <c r="EC792" s="48"/>
      <c r="ED792" s="48"/>
      <c r="EE792" s="48"/>
      <c r="EF792" s="48"/>
      <c r="EG792" s="48"/>
      <c r="EH792" s="48"/>
      <c r="EI792" s="48"/>
      <c r="EJ792" s="48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</row>
    <row r="793" ht="15.75" customHeight="1"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  <c r="EB793" s="48"/>
      <c r="EC793" s="48"/>
      <c r="ED793" s="48"/>
      <c r="EE793" s="48"/>
      <c r="EF793" s="48"/>
      <c r="EG793" s="48"/>
      <c r="EH793" s="48"/>
      <c r="EI793" s="48"/>
      <c r="EJ793" s="48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</row>
    <row r="794" ht="15.75" customHeight="1"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  <c r="EB794" s="48"/>
      <c r="EC794" s="48"/>
      <c r="ED794" s="48"/>
      <c r="EE794" s="48"/>
      <c r="EF794" s="48"/>
      <c r="EG794" s="48"/>
      <c r="EH794" s="48"/>
      <c r="EI794" s="48"/>
      <c r="EJ794" s="48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</row>
    <row r="795" ht="15.75" customHeight="1"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  <c r="EB795" s="48"/>
      <c r="EC795" s="48"/>
      <c r="ED795" s="48"/>
      <c r="EE795" s="48"/>
      <c r="EF795" s="48"/>
      <c r="EG795" s="48"/>
      <c r="EH795" s="48"/>
      <c r="EI795" s="48"/>
      <c r="EJ795" s="48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</row>
    <row r="796" ht="15.75" customHeight="1"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  <c r="EB796" s="48"/>
      <c r="EC796" s="48"/>
      <c r="ED796" s="48"/>
      <c r="EE796" s="48"/>
      <c r="EF796" s="48"/>
      <c r="EG796" s="48"/>
      <c r="EH796" s="48"/>
      <c r="EI796" s="48"/>
      <c r="EJ796" s="48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</row>
    <row r="797" ht="15.75" customHeight="1"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  <c r="EB797" s="48"/>
      <c r="EC797" s="48"/>
      <c r="ED797" s="48"/>
      <c r="EE797" s="48"/>
      <c r="EF797" s="48"/>
      <c r="EG797" s="48"/>
      <c r="EH797" s="48"/>
      <c r="EI797" s="48"/>
      <c r="EJ797" s="48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</row>
    <row r="798" ht="15.75" customHeight="1"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  <c r="EB798" s="48"/>
      <c r="EC798" s="48"/>
      <c r="ED798" s="48"/>
      <c r="EE798" s="48"/>
      <c r="EF798" s="48"/>
      <c r="EG798" s="48"/>
      <c r="EH798" s="48"/>
      <c r="EI798" s="48"/>
      <c r="EJ798" s="48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</row>
    <row r="799" ht="15.75" customHeight="1"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  <c r="EB799" s="48"/>
      <c r="EC799" s="48"/>
      <c r="ED799" s="48"/>
      <c r="EE799" s="48"/>
      <c r="EF799" s="48"/>
      <c r="EG799" s="48"/>
      <c r="EH799" s="48"/>
      <c r="EI799" s="48"/>
      <c r="EJ799" s="48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</row>
    <row r="800" ht="15.75" customHeight="1"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  <c r="EB800" s="48"/>
      <c r="EC800" s="48"/>
      <c r="ED800" s="48"/>
      <c r="EE800" s="48"/>
      <c r="EF800" s="48"/>
      <c r="EG800" s="48"/>
      <c r="EH800" s="48"/>
      <c r="EI800" s="48"/>
      <c r="EJ800" s="48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</row>
    <row r="801" ht="15.75" customHeight="1"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  <c r="EB801" s="48"/>
      <c r="EC801" s="48"/>
      <c r="ED801" s="48"/>
      <c r="EE801" s="48"/>
      <c r="EF801" s="48"/>
      <c r="EG801" s="48"/>
      <c r="EH801" s="48"/>
      <c r="EI801" s="48"/>
      <c r="EJ801" s="48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</row>
    <row r="802" ht="15.75" customHeight="1"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  <c r="EB802" s="48"/>
      <c r="EC802" s="48"/>
      <c r="ED802" s="48"/>
      <c r="EE802" s="48"/>
      <c r="EF802" s="48"/>
      <c r="EG802" s="48"/>
      <c r="EH802" s="48"/>
      <c r="EI802" s="48"/>
      <c r="EJ802" s="48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</row>
    <row r="803" ht="15.75" customHeight="1"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  <c r="EB803" s="48"/>
      <c r="EC803" s="48"/>
      <c r="ED803" s="48"/>
      <c r="EE803" s="48"/>
      <c r="EF803" s="48"/>
      <c r="EG803" s="48"/>
      <c r="EH803" s="48"/>
      <c r="EI803" s="48"/>
      <c r="EJ803" s="48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</row>
    <row r="804" ht="15.75" customHeight="1"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  <c r="EB804" s="48"/>
      <c r="EC804" s="48"/>
      <c r="ED804" s="48"/>
      <c r="EE804" s="48"/>
      <c r="EF804" s="48"/>
      <c r="EG804" s="48"/>
      <c r="EH804" s="48"/>
      <c r="EI804" s="48"/>
      <c r="EJ804" s="48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</row>
    <row r="805" ht="15.75" customHeight="1"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  <c r="EB805" s="48"/>
      <c r="EC805" s="48"/>
      <c r="ED805" s="48"/>
      <c r="EE805" s="48"/>
      <c r="EF805" s="48"/>
      <c r="EG805" s="48"/>
      <c r="EH805" s="48"/>
      <c r="EI805" s="48"/>
      <c r="EJ805" s="48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</row>
    <row r="806" ht="15.75" customHeight="1"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  <c r="EB806" s="48"/>
      <c r="EC806" s="48"/>
      <c r="ED806" s="48"/>
      <c r="EE806" s="48"/>
      <c r="EF806" s="48"/>
      <c r="EG806" s="48"/>
      <c r="EH806" s="48"/>
      <c r="EI806" s="48"/>
      <c r="EJ806" s="48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</row>
    <row r="807" ht="15.75" customHeight="1"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</row>
    <row r="808" ht="15.75" customHeight="1"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  <c r="EB808" s="48"/>
      <c r="EC808" s="48"/>
      <c r="ED808" s="48"/>
      <c r="EE808" s="48"/>
      <c r="EF808" s="48"/>
      <c r="EG808" s="48"/>
      <c r="EH808" s="48"/>
      <c r="EI808" s="48"/>
      <c r="EJ808" s="48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</row>
    <row r="809" ht="15.75" customHeight="1"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  <c r="EB809" s="48"/>
      <c r="EC809" s="48"/>
      <c r="ED809" s="48"/>
      <c r="EE809" s="48"/>
      <c r="EF809" s="48"/>
      <c r="EG809" s="48"/>
      <c r="EH809" s="48"/>
      <c r="EI809" s="48"/>
      <c r="EJ809" s="48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</row>
    <row r="810" ht="15.75" customHeight="1"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  <c r="EB810" s="48"/>
      <c r="EC810" s="48"/>
      <c r="ED810" s="48"/>
      <c r="EE810" s="48"/>
      <c r="EF810" s="48"/>
      <c r="EG810" s="48"/>
      <c r="EH810" s="48"/>
      <c r="EI810" s="48"/>
      <c r="EJ810" s="48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</row>
    <row r="811" ht="15.75" customHeight="1"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  <c r="EB811" s="48"/>
      <c r="EC811" s="48"/>
      <c r="ED811" s="48"/>
      <c r="EE811" s="48"/>
      <c r="EF811" s="48"/>
      <c r="EG811" s="48"/>
      <c r="EH811" s="48"/>
      <c r="EI811" s="48"/>
      <c r="EJ811" s="48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</row>
    <row r="812" ht="15.75" customHeight="1"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  <c r="EB812" s="48"/>
      <c r="EC812" s="48"/>
      <c r="ED812" s="48"/>
      <c r="EE812" s="48"/>
      <c r="EF812" s="48"/>
      <c r="EG812" s="48"/>
      <c r="EH812" s="48"/>
      <c r="EI812" s="48"/>
      <c r="EJ812" s="48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</row>
    <row r="813" ht="15.75" customHeight="1"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  <c r="EB813" s="48"/>
      <c r="EC813" s="48"/>
      <c r="ED813" s="48"/>
      <c r="EE813" s="48"/>
      <c r="EF813" s="48"/>
      <c r="EG813" s="48"/>
      <c r="EH813" s="48"/>
      <c r="EI813" s="48"/>
      <c r="EJ813" s="48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</row>
    <row r="814" ht="15.75" customHeight="1"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  <c r="EB814" s="48"/>
      <c r="EC814" s="48"/>
      <c r="ED814" s="48"/>
      <c r="EE814" s="48"/>
      <c r="EF814" s="48"/>
      <c r="EG814" s="48"/>
      <c r="EH814" s="48"/>
      <c r="EI814" s="48"/>
      <c r="EJ814" s="48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</row>
    <row r="815" ht="15.75" customHeight="1"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  <c r="EB815" s="48"/>
      <c r="EC815" s="48"/>
      <c r="ED815" s="48"/>
      <c r="EE815" s="48"/>
      <c r="EF815" s="48"/>
      <c r="EG815" s="48"/>
      <c r="EH815" s="48"/>
      <c r="EI815" s="48"/>
      <c r="EJ815" s="48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</row>
    <row r="816" ht="15.75" customHeight="1"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  <c r="EB816" s="48"/>
      <c r="EC816" s="48"/>
      <c r="ED816" s="48"/>
      <c r="EE816" s="48"/>
      <c r="EF816" s="48"/>
      <c r="EG816" s="48"/>
      <c r="EH816" s="48"/>
      <c r="EI816" s="48"/>
      <c r="EJ816" s="48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</row>
    <row r="817" ht="15.75" customHeight="1"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  <c r="EB817" s="48"/>
      <c r="EC817" s="48"/>
      <c r="ED817" s="48"/>
      <c r="EE817" s="48"/>
      <c r="EF817" s="48"/>
      <c r="EG817" s="48"/>
      <c r="EH817" s="48"/>
      <c r="EI817" s="48"/>
      <c r="EJ817" s="48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</row>
    <row r="818" ht="15.75" customHeight="1"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  <c r="EB818" s="48"/>
      <c r="EC818" s="48"/>
      <c r="ED818" s="48"/>
      <c r="EE818" s="48"/>
      <c r="EF818" s="48"/>
      <c r="EG818" s="48"/>
      <c r="EH818" s="48"/>
      <c r="EI818" s="48"/>
      <c r="EJ818" s="48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</row>
    <row r="819" ht="15.75" customHeight="1"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  <c r="EB819" s="48"/>
      <c r="EC819" s="48"/>
      <c r="ED819" s="48"/>
      <c r="EE819" s="48"/>
      <c r="EF819" s="48"/>
      <c r="EG819" s="48"/>
      <c r="EH819" s="48"/>
      <c r="EI819" s="48"/>
      <c r="EJ819" s="48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</row>
    <row r="820" ht="15.75" customHeight="1"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  <c r="EB820" s="48"/>
      <c r="EC820" s="48"/>
      <c r="ED820" s="48"/>
      <c r="EE820" s="48"/>
      <c r="EF820" s="48"/>
      <c r="EG820" s="48"/>
      <c r="EH820" s="48"/>
      <c r="EI820" s="48"/>
      <c r="EJ820" s="48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</row>
    <row r="821" ht="15.75" customHeight="1"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  <c r="EB821" s="48"/>
      <c r="EC821" s="48"/>
      <c r="ED821" s="48"/>
      <c r="EE821" s="48"/>
      <c r="EF821" s="48"/>
      <c r="EG821" s="48"/>
      <c r="EH821" s="48"/>
      <c r="EI821" s="48"/>
      <c r="EJ821" s="48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</row>
    <row r="822" ht="15.75" customHeight="1"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  <c r="EB822" s="48"/>
      <c r="EC822" s="48"/>
      <c r="ED822" s="48"/>
      <c r="EE822" s="48"/>
      <c r="EF822" s="48"/>
      <c r="EG822" s="48"/>
      <c r="EH822" s="48"/>
      <c r="EI822" s="48"/>
      <c r="EJ822" s="48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</row>
    <row r="823" ht="15.75" customHeight="1"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  <c r="EB823" s="48"/>
      <c r="EC823" s="48"/>
      <c r="ED823" s="48"/>
      <c r="EE823" s="48"/>
      <c r="EF823" s="48"/>
      <c r="EG823" s="48"/>
      <c r="EH823" s="48"/>
      <c r="EI823" s="48"/>
      <c r="EJ823" s="48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</row>
    <row r="824" ht="15.75" customHeight="1"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  <c r="EB824" s="48"/>
      <c r="EC824" s="48"/>
      <c r="ED824" s="48"/>
      <c r="EE824" s="48"/>
      <c r="EF824" s="48"/>
      <c r="EG824" s="48"/>
      <c r="EH824" s="48"/>
      <c r="EI824" s="48"/>
      <c r="EJ824" s="48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</row>
    <row r="825" ht="15.75" customHeight="1"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  <c r="EB825" s="48"/>
      <c r="EC825" s="48"/>
      <c r="ED825" s="48"/>
      <c r="EE825" s="48"/>
      <c r="EF825" s="48"/>
      <c r="EG825" s="48"/>
      <c r="EH825" s="48"/>
      <c r="EI825" s="48"/>
      <c r="EJ825" s="48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</row>
    <row r="826" ht="15.75" customHeight="1"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  <c r="EB826" s="48"/>
      <c r="EC826" s="48"/>
      <c r="ED826" s="48"/>
      <c r="EE826" s="48"/>
      <c r="EF826" s="48"/>
      <c r="EG826" s="48"/>
      <c r="EH826" s="48"/>
      <c r="EI826" s="48"/>
      <c r="EJ826" s="48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</row>
    <row r="827" ht="15.75" customHeight="1"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  <c r="EB827" s="48"/>
      <c r="EC827" s="48"/>
      <c r="ED827" s="48"/>
      <c r="EE827" s="48"/>
      <c r="EF827" s="48"/>
      <c r="EG827" s="48"/>
      <c r="EH827" s="48"/>
      <c r="EI827" s="48"/>
      <c r="EJ827" s="48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</row>
    <row r="828" ht="15.75" customHeight="1"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  <c r="EB828" s="48"/>
      <c r="EC828" s="48"/>
      <c r="ED828" s="48"/>
      <c r="EE828" s="48"/>
      <c r="EF828" s="48"/>
      <c r="EG828" s="48"/>
      <c r="EH828" s="48"/>
      <c r="EI828" s="48"/>
      <c r="EJ828" s="48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</row>
    <row r="829" ht="15.75" customHeight="1"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  <c r="EB829" s="48"/>
      <c r="EC829" s="48"/>
      <c r="ED829" s="48"/>
      <c r="EE829" s="48"/>
      <c r="EF829" s="48"/>
      <c r="EG829" s="48"/>
      <c r="EH829" s="48"/>
      <c r="EI829" s="48"/>
      <c r="EJ829" s="48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</row>
    <row r="830" ht="15.75" customHeight="1"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  <c r="EB830" s="48"/>
      <c r="EC830" s="48"/>
      <c r="ED830" s="48"/>
      <c r="EE830" s="48"/>
      <c r="EF830" s="48"/>
      <c r="EG830" s="48"/>
      <c r="EH830" s="48"/>
      <c r="EI830" s="48"/>
      <c r="EJ830" s="48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</row>
    <row r="831" ht="15.75" customHeight="1"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  <c r="EB831" s="48"/>
      <c r="EC831" s="48"/>
      <c r="ED831" s="48"/>
      <c r="EE831" s="48"/>
      <c r="EF831" s="48"/>
      <c r="EG831" s="48"/>
      <c r="EH831" s="48"/>
      <c r="EI831" s="48"/>
      <c r="EJ831" s="48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</row>
    <row r="832" ht="15.75" customHeight="1"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  <c r="EB832" s="48"/>
      <c r="EC832" s="48"/>
      <c r="ED832" s="48"/>
      <c r="EE832" s="48"/>
      <c r="EF832" s="48"/>
      <c r="EG832" s="48"/>
      <c r="EH832" s="48"/>
      <c r="EI832" s="48"/>
      <c r="EJ832" s="48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</row>
    <row r="833" ht="15.75" customHeight="1"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  <c r="EB833" s="48"/>
      <c r="EC833" s="48"/>
      <c r="ED833" s="48"/>
      <c r="EE833" s="48"/>
      <c r="EF833" s="48"/>
      <c r="EG833" s="48"/>
      <c r="EH833" s="48"/>
      <c r="EI833" s="48"/>
      <c r="EJ833" s="48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</row>
    <row r="834" ht="15.75" customHeight="1"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  <c r="EB834" s="48"/>
      <c r="EC834" s="48"/>
      <c r="ED834" s="48"/>
      <c r="EE834" s="48"/>
      <c r="EF834" s="48"/>
      <c r="EG834" s="48"/>
      <c r="EH834" s="48"/>
      <c r="EI834" s="48"/>
      <c r="EJ834" s="48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</row>
    <row r="835" ht="15.75" customHeight="1"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  <c r="EB835" s="48"/>
      <c r="EC835" s="48"/>
      <c r="ED835" s="48"/>
      <c r="EE835" s="48"/>
      <c r="EF835" s="48"/>
      <c r="EG835" s="48"/>
      <c r="EH835" s="48"/>
      <c r="EI835" s="48"/>
      <c r="EJ835" s="48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</row>
    <row r="836" ht="15.75" customHeight="1"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  <c r="EB836" s="48"/>
      <c r="EC836" s="48"/>
      <c r="ED836" s="48"/>
      <c r="EE836" s="48"/>
      <c r="EF836" s="48"/>
      <c r="EG836" s="48"/>
      <c r="EH836" s="48"/>
      <c r="EI836" s="48"/>
      <c r="EJ836" s="48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</row>
    <row r="837" ht="15.75" customHeight="1"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  <c r="EB837" s="48"/>
      <c r="EC837" s="48"/>
      <c r="ED837" s="48"/>
      <c r="EE837" s="48"/>
      <c r="EF837" s="48"/>
      <c r="EG837" s="48"/>
      <c r="EH837" s="48"/>
      <c r="EI837" s="48"/>
      <c r="EJ837" s="48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</row>
    <row r="838" ht="15.75" customHeight="1"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  <c r="EB838" s="48"/>
      <c r="EC838" s="48"/>
      <c r="ED838" s="48"/>
      <c r="EE838" s="48"/>
      <c r="EF838" s="48"/>
      <c r="EG838" s="48"/>
      <c r="EH838" s="48"/>
      <c r="EI838" s="48"/>
      <c r="EJ838" s="48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</row>
    <row r="839" ht="15.75" customHeight="1"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  <c r="EB839" s="48"/>
      <c r="EC839" s="48"/>
      <c r="ED839" s="48"/>
      <c r="EE839" s="48"/>
      <c r="EF839" s="48"/>
      <c r="EG839" s="48"/>
      <c r="EH839" s="48"/>
      <c r="EI839" s="48"/>
      <c r="EJ839" s="48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</row>
    <row r="840" ht="15.75" customHeight="1"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  <c r="EB840" s="48"/>
      <c r="EC840" s="48"/>
      <c r="ED840" s="48"/>
      <c r="EE840" s="48"/>
      <c r="EF840" s="48"/>
      <c r="EG840" s="48"/>
      <c r="EH840" s="48"/>
      <c r="EI840" s="48"/>
      <c r="EJ840" s="48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</row>
    <row r="841" ht="15.75" customHeight="1"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  <c r="EB841" s="48"/>
      <c r="EC841" s="48"/>
      <c r="ED841" s="48"/>
      <c r="EE841" s="48"/>
      <c r="EF841" s="48"/>
      <c r="EG841" s="48"/>
      <c r="EH841" s="48"/>
      <c r="EI841" s="48"/>
      <c r="EJ841" s="48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</row>
    <row r="842" ht="15.75" customHeight="1"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  <c r="EB842" s="48"/>
      <c r="EC842" s="48"/>
      <c r="ED842" s="48"/>
      <c r="EE842" s="48"/>
      <c r="EF842" s="48"/>
      <c r="EG842" s="48"/>
      <c r="EH842" s="48"/>
      <c r="EI842" s="48"/>
      <c r="EJ842" s="48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</row>
    <row r="843" ht="15.75" customHeight="1"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  <c r="EB843" s="48"/>
      <c r="EC843" s="48"/>
      <c r="ED843" s="48"/>
      <c r="EE843" s="48"/>
      <c r="EF843" s="48"/>
      <c r="EG843" s="48"/>
      <c r="EH843" s="48"/>
      <c r="EI843" s="48"/>
      <c r="EJ843" s="48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</row>
    <row r="844" ht="15.75" customHeight="1"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  <c r="EB844" s="48"/>
      <c r="EC844" s="48"/>
      <c r="ED844" s="48"/>
      <c r="EE844" s="48"/>
      <c r="EF844" s="48"/>
      <c r="EG844" s="48"/>
      <c r="EH844" s="48"/>
      <c r="EI844" s="48"/>
      <c r="EJ844" s="48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</row>
    <row r="845" ht="15.75" customHeight="1"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  <c r="EB845" s="48"/>
      <c r="EC845" s="48"/>
      <c r="ED845" s="48"/>
      <c r="EE845" s="48"/>
      <c r="EF845" s="48"/>
      <c r="EG845" s="48"/>
      <c r="EH845" s="48"/>
      <c r="EI845" s="48"/>
      <c r="EJ845" s="48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</row>
    <row r="846" ht="15.75" customHeight="1"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</row>
    <row r="847" ht="15.75" customHeight="1"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</row>
    <row r="848" ht="15.75" customHeight="1"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</row>
    <row r="849" ht="15.75" customHeight="1"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</row>
    <row r="850" ht="15.75" customHeight="1"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</row>
    <row r="851" ht="15.75" customHeight="1"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  <c r="EB851" s="48"/>
      <c r="EC851" s="48"/>
      <c r="ED851" s="48"/>
      <c r="EE851" s="48"/>
      <c r="EF851" s="48"/>
      <c r="EG851" s="48"/>
      <c r="EH851" s="48"/>
      <c r="EI851" s="48"/>
      <c r="EJ851" s="48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</row>
    <row r="852" ht="15.75" customHeight="1"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  <c r="EB852" s="48"/>
      <c r="EC852" s="48"/>
      <c r="ED852" s="48"/>
      <c r="EE852" s="48"/>
      <c r="EF852" s="48"/>
      <c r="EG852" s="48"/>
      <c r="EH852" s="48"/>
      <c r="EI852" s="48"/>
      <c r="EJ852" s="48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</row>
    <row r="853" ht="15.75" customHeight="1"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  <c r="EB853" s="48"/>
      <c r="EC853" s="48"/>
      <c r="ED853" s="48"/>
      <c r="EE853" s="48"/>
      <c r="EF853" s="48"/>
      <c r="EG853" s="48"/>
      <c r="EH853" s="48"/>
      <c r="EI853" s="48"/>
      <c r="EJ853" s="48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</row>
    <row r="854" ht="15.75" customHeight="1"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  <c r="EB854" s="48"/>
      <c r="EC854" s="48"/>
      <c r="ED854" s="48"/>
      <c r="EE854" s="48"/>
      <c r="EF854" s="48"/>
      <c r="EG854" s="48"/>
      <c r="EH854" s="48"/>
      <c r="EI854" s="48"/>
      <c r="EJ854" s="48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</row>
    <row r="855" ht="15.75" customHeight="1"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  <c r="EB855" s="48"/>
      <c r="EC855" s="48"/>
      <c r="ED855" s="48"/>
      <c r="EE855" s="48"/>
      <c r="EF855" s="48"/>
      <c r="EG855" s="48"/>
      <c r="EH855" s="48"/>
      <c r="EI855" s="48"/>
      <c r="EJ855" s="48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</row>
    <row r="856" ht="15.75" customHeight="1"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  <c r="EB856" s="48"/>
      <c r="EC856" s="48"/>
      <c r="ED856" s="48"/>
      <c r="EE856" s="48"/>
      <c r="EF856" s="48"/>
      <c r="EG856" s="48"/>
      <c r="EH856" s="48"/>
      <c r="EI856" s="48"/>
      <c r="EJ856" s="48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</row>
    <row r="857" ht="15.75" customHeight="1"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  <c r="EB857" s="48"/>
      <c r="EC857" s="48"/>
      <c r="ED857" s="48"/>
      <c r="EE857" s="48"/>
      <c r="EF857" s="48"/>
      <c r="EG857" s="48"/>
      <c r="EH857" s="48"/>
      <c r="EI857" s="48"/>
      <c r="EJ857" s="48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</row>
    <row r="858" ht="15.75" customHeight="1"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  <c r="EB858" s="48"/>
      <c r="EC858" s="48"/>
      <c r="ED858" s="48"/>
      <c r="EE858" s="48"/>
      <c r="EF858" s="48"/>
      <c r="EG858" s="48"/>
      <c r="EH858" s="48"/>
      <c r="EI858" s="48"/>
      <c r="EJ858" s="48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</row>
    <row r="859" ht="15.75" customHeight="1"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  <c r="EB859" s="48"/>
      <c r="EC859" s="48"/>
      <c r="ED859" s="48"/>
      <c r="EE859" s="48"/>
      <c r="EF859" s="48"/>
      <c r="EG859" s="48"/>
      <c r="EH859" s="48"/>
      <c r="EI859" s="48"/>
      <c r="EJ859" s="48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</row>
    <row r="860" ht="15.75" customHeight="1"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  <c r="EB860" s="48"/>
      <c r="EC860" s="48"/>
      <c r="ED860" s="48"/>
      <c r="EE860" s="48"/>
      <c r="EF860" s="48"/>
      <c r="EG860" s="48"/>
      <c r="EH860" s="48"/>
      <c r="EI860" s="48"/>
      <c r="EJ860" s="48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</row>
    <row r="861" ht="15.75" customHeight="1"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  <c r="EB861" s="48"/>
      <c r="EC861" s="48"/>
      <c r="ED861" s="48"/>
      <c r="EE861" s="48"/>
      <c r="EF861" s="48"/>
      <c r="EG861" s="48"/>
      <c r="EH861" s="48"/>
      <c r="EI861" s="48"/>
      <c r="EJ861" s="48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</row>
    <row r="862" ht="15.75" customHeight="1"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  <c r="EB862" s="48"/>
      <c r="EC862" s="48"/>
      <c r="ED862" s="48"/>
      <c r="EE862" s="48"/>
      <c r="EF862" s="48"/>
      <c r="EG862" s="48"/>
      <c r="EH862" s="48"/>
      <c r="EI862" s="48"/>
      <c r="EJ862" s="48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</row>
    <row r="863" ht="15.75" customHeight="1"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  <c r="EB863" s="48"/>
      <c r="EC863" s="48"/>
      <c r="ED863" s="48"/>
      <c r="EE863" s="48"/>
      <c r="EF863" s="48"/>
      <c r="EG863" s="48"/>
      <c r="EH863" s="48"/>
      <c r="EI863" s="48"/>
      <c r="EJ863" s="48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</row>
    <row r="864" ht="15.75" customHeight="1"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  <c r="EB864" s="48"/>
      <c r="EC864" s="48"/>
      <c r="ED864" s="48"/>
      <c r="EE864" s="48"/>
      <c r="EF864" s="48"/>
      <c r="EG864" s="48"/>
      <c r="EH864" s="48"/>
      <c r="EI864" s="48"/>
      <c r="EJ864" s="48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</row>
    <row r="865" ht="15.75" customHeight="1"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  <c r="EB865" s="48"/>
      <c r="EC865" s="48"/>
      <c r="ED865" s="48"/>
      <c r="EE865" s="48"/>
      <c r="EF865" s="48"/>
      <c r="EG865" s="48"/>
      <c r="EH865" s="48"/>
      <c r="EI865" s="48"/>
      <c r="EJ865" s="48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</row>
    <row r="866" ht="15.75" customHeight="1"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  <c r="EB866" s="48"/>
      <c r="EC866" s="48"/>
      <c r="ED866" s="48"/>
      <c r="EE866" s="48"/>
      <c r="EF866" s="48"/>
      <c r="EG866" s="48"/>
      <c r="EH866" s="48"/>
      <c r="EI866" s="48"/>
      <c r="EJ866" s="48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</row>
    <row r="867" ht="15.75" customHeight="1"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  <c r="EB867" s="48"/>
      <c r="EC867" s="48"/>
      <c r="ED867" s="48"/>
      <c r="EE867" s="48"/>
      <c r="EF867" s="48"/>
      <c r="EG867" s="48"/>
      <c r="EH867" s="48"/>
      <c r="EI867" s="48"/>
      <c r="EJ867" s="48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</row>
    <row r="868" ht="15.75" customHeight="1"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  <c r="EB868" s="48"/>
      <c r="EC868" s="48"/>
      <c r="ED868" s="48"/>
      <c r="EE868" s="48"/>
      <c r="EF868" s="48"/>
      <c r="EG868" s="48"/>
      <c r="EH868" s="48"/>
      <c r="EI868" s="48"/>
      <c r="EJ868" s="48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</row>
    <row r="869" ht="15.75" customHeight="1"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  <c r="EB869" s="48"/>
      <c r="EC869" s="48"/>
      <c r="ED869" s="48"/>
      <c r="EE869" s="48"/>
      <c r="EF869" s="48"/>
      <c r="EG869" s="48"/>
      <c r="EH869" s="48"/>
      <c r="EI869" s="48"/>
      <c r="EJ869" s="48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</row>
    <row r="870" ht="15.75" customHeight="1"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  <c r="EB870" s="48"/>
      <c r="EC870" s="48"/>
      <c r="ED870" s="48"/>
      <c r="EE870" s="48"/>
      <c r="EF870" s="48"/>
      <c r="EG870" s="48"/>
      <c r="EH870" s="48"/>
      <c r="EI870" s="48"/>
      <c r="EJ870" s="48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</row>
    <row r="871" ht="15.75" customHeight="1"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  <c r="EB871" s="48"/>
      <c r="EC871" s="48"/>
      <c r="ED871" s="48"/>
      <c r="EE871" s="48"/>
      <c r="EF871" s="48"/>
      <c r="EG871" s="48"/>
      <c r="EH871" s="48"/>
      <c r="EI871" s="48"/>
      <c r="EJ871" s="48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</row>
    <row r="872" ht="15.75" customHeight="1"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</row>
    <row r="873" ht="15.75" customHeight="1"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  <c r="EB873" s="48"/>
      <c r="EC873" s="48"/>
      <c r="ED873" s="48"/>
      <c r="EE873" s="48"/>
      <c r="EF873" s="48"/>
      <c r="EG873" s="48"/>
      <c r="EH873" s="48"/>
      <c r="EI873" s="48"/>
      <c r="EJ873" s="48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</row>
    <row r="874" ht="15.75" customHeight="1"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</row>
    <row r="875" ht="15.75" customHeight="1"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</row>
    <row r="876" ht="15.75" customHeight="1"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</row>
    <row r="877" ht="15.75" customHeight="1"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  <c r="EB877" s="48"/>
      <c r="EC877" s="48"/>
      <c r="ED877" s="48"/>
      <c r="EE877" s="48"/>
      <c r="EF877" s="48"/>
      <c r="EG877" s="48"/>
      <c r="EH877" s="48"/>
      <c r="EI877" s="48"/>
      <c r="EJ877" s="48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</row>
    <row r="878" ht="15.75" customHeight="1"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</row>
    <row r="879" ht="15.75" customHeight="1"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</row>
    <row r="880" ht="15.75" customHeight="1"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</row>
    <row r="881" ht="15.75" customHeight="1"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</row>
    <row r="882" ht="15.75" customHeight="1"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</row>
    <row r="883" ht="15.75" customHeight="1"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</row>
    <row r="884" ht="15.75" customHeight="1"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</row>
    <row r="885" ht="15.75" customHeight="1"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8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</row>
    <row r="886" ht="15.75" customHeight="1"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</row>
    <row r="887" ht="15.75" customHeight="1"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</row>
    <row r="888" ht="15.75" customHeight="1"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  <c r="EB888" s="48"/>
      <c r="EC888" s="48"/>
      <c r="ED888" s="48"/>
      <c r="EE888" s="48"/>
      <c r="EF888" s="48"/>
      <c r="EG888" s="48"/>
      <c r="EH888" s="48"/>
      <c r="EI888" s="48"/>
      <c r="EJ888" s="48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</row>
    <row r="889" ht="15.75" customHeight="1"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8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</row>
    <row r="890" ht="15.75" customHeight="1"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</row>
    <row r="891" ht="15.75" customHeight="1"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</row>
    <row r="892" ht="15.75" customHeight="1"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8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</row>
    <row r="893" ht="15.75" customHeight="1"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8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</row>
    <row r="894" ht="15.75" customHeight="1"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</row>
    <row r="895" ht="15.75" customHeight="1"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8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</row>
    <row r="896" ht="15.75" customHeight="1"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</row>
    <row r="897" ht="15.75" customHeight="1"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</row>
    <row r="898" ht="15.75" customHeight="1"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</row>
    <row r="899" ht="15.75" customHeight="1"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8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</row>
    <row r="900" ht="15.75" customHeight="1"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</row>
    <row r="901" ht="15.75" customHeight="1"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</row>
    <row r="902" ht="15.75" customHeight="1"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</row>
    <row r="903" ht="15.75" customHeight="1"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</row>
    <row r="904" ht="15.75" customHeight="1"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</row>
    <row r="905" ht="15.75" customHeight="1"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</row>
    <row r="906" ht="15.75" customHeight="1"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</row>
    <row r="907" ht="15.75" customHeight="1"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</row>
    <row r="908" ht="15.75" customHeight="1"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</row>
    <row r="909" ht="15.75" customHeight="1"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</row>
    <row r="910" ht="15.75" customHeight="1"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</row>
    <row r="911" ht="15.75" customHeight="1"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</row>
    <row r="912" ht="15.75" customHeight="1"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8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</row>
    <row r="913" ht="15.75" customHeight="1"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8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</row>
    <row r="914" ht="15.75" customHeight="1"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</row>
    <row r="915" ht="15.75" customHeight="1"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</row>
    <row r="916" ht="15.75" customHeight="1"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</row>
    <row r="917" ht="15.75" customHeight="1"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</row>
    <row r="918" ht="15.75" customHeight="1"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</row>
    <row r="919" ht="15.75" customHeight="1"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</row>
    <row r="920" ht="15.75" customHeight="1"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</row>
    <row r="921" ht="15.75" customHeight="1"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</row>
    <row r="922" ht="15.75" customHeight="1"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</row>
    <row r="923" ht="15.75" customHeight="1"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  <c r="EB923" s="48"/>
      <c r="EC923" s="48"/>
      <c r="ED923" s="48"/>
      <c r="EE923" s="48"/>
      <c r="EF923" s="48"/>
      <c r="EG923" s="48"/>
      <c r="EH923" s="48"/>
      <c r="EI923" s="48"/>
      <c r="EJ923" s="48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</row>
    <row r="924" ht="15.75" customHeight="1"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  <c r="EB924" s="48"/>
      <c r="EC924" s="48"/>
      <c r="ED924" s="48"/>
      <c r="EE924" s="48"/>
      <c r="EF924" s="48"/>
      <c r="EG924" s="48"/>
      <c r="EH924" s="48"/>
      <c r="EI924" s="48"/>
      <c r="EJ924" s="48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</row>
    <row r="925" ht="15.75" customHeight="1"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  <c r="EB925" s="48"/>
      <c r="EC925" s="48"/>
      <c r="ED925" s="48"/>
      <c r="EE925" s="48"/>
      <c r="EF925" s="48"/>
      <c r="EG925" s="48"/>
      <c r="EH925" s="48"/>
      <c r="EI925" s="48"/>
      <c r="EJ925" s="48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</row>
    <row r="926" ht="15.75" customHeight="1"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  <c r="EB926" s="48"/>
      <c r="EC926" s="48"/>
      <c r="ED926" s="48"/>
      <c r="EE926" s="48"/>
      <c r="EF926" s="48"/>
      <c r="EG926" s="48"/>
      <c r="EH926" s="48"/>
      <c r="EI926" s="48"/>
      <c r="EJ926" s="48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</row>
    <row r="927" ht="15.75" customHeight="1"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  <c r="EB927" s="48"/>
      <c r="EC927" s="48"/>
      <c r="ED927" s="48"/>
      <c r="EE927" s="48"/>
      <c r="EF927" s="48"/>
      <c r="EG927" s="48"/>
      <c r="EH927" s="48"/>
      <c r="EI927" s="48"/>
      <c r="EJ927" s="48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</row>
    <row r="928" ht="15.75" customHeight="1"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  <c r="EB928" s="48"/>
      <c r="EC928" s="48"/>
      <c r="ED928" s="48"/>
      <c r="EE928" s="48"/>
      <c r="EF928" s="48"/>
      <c r="EG928" s="48"/>
      <c r="EH928" s="48"/>
      <c r="EI928" s="48"/>
      <c r="EJ928" s="48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</row>
    <row r="929" ht="15.75" customHeight="1"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  <c r="EB929" s="48"/>
      <c r="EC929" s="48"/>
      <c r="ED929" s="48"/>
      <c r="EE929" s="48"/>
      <c r="EF929" s="48"/>
      <c r="EG929" s="48"/>
      <c r="EH929" s="48"/>
      <c r="EI929" s="48"/>
      <c r="EJ929" s="48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</row>
    <row r="930" ht="15.75" customHeight="1"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  <c r="EB930" s="48"/>
      <c r="EC930" s="48"/>
      <c r="ED930" s="48"/>
      <c r="EE930" s="48"/>
      <c r="EF930" s="48"/>
      <c r="EG930" s="48"/>
      <c r="EH930" s="48"/>
      <c r="EI930" s="48"/>
      <c r="EJ930" s="48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</row>
    <row r="931" ht="15.75" customHeight="1"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  <c r="EB931" s="48"/>
      <c r="EC931" s="48"/>
      <c r="ED931" s="48"/>
      <c r="EE931" s="48"/>
      <c r="EF931" s="48"/>
      <c r="EG931" s="48"/>
      <c r="EH931" s="48"/>
      <c r="EI931" s="48"/>
      <c r="EJ931" s="48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</row>
    <row r="932" ht="15.75" customHeight="1"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  <c r="EB932" s="48"/>
      <c r="EC932" s="48"/>
      <c r="ED932" s="48"/>
      <c r="EE932" s="48"/>
      <c r="EF932" s="48"/>
      <c r="EG932" s="48"/>
      <c r="EH932" s="48"/>
      <c r="EI932" s="48"/>
      <c r="EJ932" s="48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</row>
    <row r="933" ht="15.75" customHeight="1"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  <c r="EB933" s="48"/>
      <c r="EC933" s="48"/>
      <c r="ED933" s="48"/>
      <c r="EE933" s="48"/>
      <c r="EF933" s="48"/>
      <c r="EG933" s="48"/>
      <c r="EH933" s="48"/>
      <c r="EI933" s="48"/>
      <c r="EJ933" s="48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</row>
    <row r="934" ht="15.75" customHeight="1"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  <c r="EB934" s="48"/>
      <c r="EC934" s="48"/>
      <c r="ED934" s="48"/>
      <c r="EE934" s="48"/>
      <c r="EF934" s="48"/>
      <c r="EG934" s="48"/>
      <c r="EH934" s="48"/>
      <c r="EI934" s="48"/>
      <c r="EJ934" s="48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</row>
    <row r="935" ht="15.75" customHeight="1"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  <c r="EB935" s="48"/>
      <c r="EC935" s="48"/>
      <c r="ED935" s="48"/>
      <c r="EE935" s="48"/>
      <c r="EF935" s="48"/>
      <c r="EG935" s="48"/>
      <c r="EH935" s="48"/>
      <c r="EI935" s="48"/>
      <c r="EJ935" s="48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</row>
    <row r="936" ht="15.75" customHeight="1"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  <c r="EB936" s="48"/>
      <c r="EC936" s="48"/>
      <c r="ED936" s="48"/>
      <c r="EE936" s="48"/>
      <c r="EF936" s="48"/>
      <c r="EG936" s="48"/>
      <c r="EH936" s="48"/>
      <c r="EI936" s="48"/>
      <c r="EJ936" s="48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</row>
    <row r="937" ht="15.75" customHeight="1"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  <c r="EB937" s="48"/>
      <c r="EC937" s="48"/>
      <c r="ED937" s="48"/>
      <c r="EE937" s="48"/>
      <c r="EF937" s="48"/>
      <c r="EG937" s="48"/>
      <c r="EH937" s="48"/>
      <c r="EI937" s="48"/>
      <c r="EJ937" s="48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</row>
    <row r="938" ht="15.75" customHeight="1"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  <c r="EB938" s="48"/>
      <c r="EC938" s="48"/>
      <c r="ED938" s="48"/>
      <c r="EE938" s="48"/>
      <c r="EF938" s="48"/>
      <c r="EG938" s="48"/>
      <c r="EH938" s="48"/>
      <c r="EI938" s="48"/>
      <c r="EJ938" s="48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</row>
    <row r="939" ht="15.75" customHeight="1"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  <c r="EB939" s="48"/>
      <c r="EC939" s="48"/>
      <c r="ED939" s="48"/>
      <c r="EE939" s="48"/>
      <c r="EF939" s="48"/>
      <c r="EG939" s="48"/>
      <c r="EH939" s="48"/>
      <c r="EI939" s="48"/>
      <c r="EJ939" s="48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</row>
    <row r="940" ht="15.75" customHeight="1"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</row>
    <row r="941" ht="15.75" customHeight="1"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</row>
    <row r="942" ht="15.75" customHeight="1"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  <c r="EB942" s="48"/>
      <c r="EC942" s="48"/>
      <c r="ED942" s="48"/>
      <c r="EE942" s="48"/>
      <c r="EF942" s="48"/>
      <c r="EG942" s="48"/>
      <c r="EH942" s="48"/>
      <c r="EI942" s="48"/>
      <c r="EJ942" s="48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</row>
    <row r="943" ht="15.75" customHeight="1"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  <c r="EB943" s="48"/>
      <c r="EC943" s="48"/>
      <c r="ED943" s="48"/>
      <c r="EE943" s="48"/>
      <c r="EF943" s="48"/>
      <c r="EG943" s="48"/>
      <c r="EH943" s="48"/>
      <c r="EI943" s="48"/>
      <c r="EJ943" s="48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</row>
    <row r="944" ht="15.75" customHeight="1"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  <c r="EB944" s="48"/>
      <c r="EC944" s="48"/>
      <c r="ED944" s="48"/>
      <c r="EE944" s="48"/>
      <c r="EF944" s="48"/>
      <c r="EG944" s="48"/>
      <c r="EH944" s="48"/>
      <c r="EI944" s="48"/>
      <c r="EJ944" s="48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</row>
    <row r="945" ht="15.75" customHeight="1"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  <c r="EB945" s="48"/>
      <c r="EC945" s="48"/>
      <c r="ED945" s="48"/>
      <c r="EE945" s="48"/>
      <c r="EF945" s="48"/>
      <c r="EG945" s="48"/>
      <c r="EH945" s="48"/>
      <c r="EI945" s="48"/>
      <c r="EJ945" s="48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</row>
    <row r="946" ht="15.75" customHeight="1"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  <c r="EB946" s="48"/>
      <c r="EC946" s="48"/>
      <c r="ED946" s="48"/>
      <c r="EE946" s="48"/>
      <c r="EF946" s="48"/>
      <c r="EG946" s="48"/>
      <c r="EH946" s="48"/>
      <c r="EI946" s="48"/>
      <c r="EJ946" s="48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</row>
    <row r="947" ht="15.75" customHeight="1"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  <c r="EB947" s="48"/>
      <c r="EC947" s="48"/>
      <c r="ED947" s="48"/>
      <c r="EE947" s="48"/>
      <c r="EF947" s="48"/>
      <c r="EG947" s="48"/>
      <c r="EH947" s="48"/>
      <c r="EI947" s="48"/>
      <c r="EJ947" s="48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</row>
    <row r="948" ht="15.75" customHeight="1"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  <c r="EB948" s="48"/>
      <c r="EC948" s="48"/>
      <c r="ED948" s="48"/>
      <c r="EE948" s="48"/>
      <c r="EF948" s="48"/>
      <c r="EG948" s="48"/>
      <c r="EH948" s="48"/>
      <c r="EI948" s="48"/>
      <c r="EJ948" s="48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</row>
    <row r="949" ht="15.75" customHeight="1"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  <c r="EB949" s="48"/>
      <c r="EC949" s="48"/>
      <c r="ED949" s="48"/>
      <c r="EE949" s="48"/>
      <c r="EF949" s="48"/>
      <c r="EG949" s="48"/>
      <c r="EH949" s="48"/>
      <c r="EI949" s="48"/>
      <c r="EJ949" s="48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</row>
    <row r="950" ht="15.75" customHeight="1"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  <c r="EB950" s="48"/>
      <c r="EC950" s="48"/>
      <c r="ED950" s="48"/>
      <c r="EE950" s="48"/>
      <c r="EF950" s="48"/>
      <c r="EG950" s="48"/>
      <c r="EH950" s="48"/>
      <c r="EI950" s="48"/>
      <c r="EJ950" s="48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</row>
    <row r="951" ht="15.75" customHeight="1"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  <c r="EB951" s="48"/>
      <c r="EC951" s="48"/>
      <c r="ED951" s="48"/>
      <c r="EE951" s="48"/>
      <c r="EF951" s="48"/>
      <c r="EG951" s="48"/>
      <c r="EH951" s="48"/>
      <c r="EI951" s="48"/>
      <c r="EJ951" s="48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</row>
    <row r="952" ht="15.75" customHeight="1"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</row>
    <row r="953" ht="15.75" customHeight="1"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  <c r="EB953" s="48"/>
      <c r="EC953" s="48"/>
      <c r="ED953" s="48"/>
      <c r="EE953" s="48"/>
      <c r="EF953" s="48"/>
      <c r="EG953" s="48"/>
      <c r="EH953" s="48"/>
      <c r="EI953" s="48"/>
      <c r="EJ953" s="48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</row>
    <row r="954" ht="15.75" customHeight="1"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</row>
    <row r="955" ht="15.75" customHeight="1"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  <c r="EB955" s="48"/>
      <c r="EC955" s="48"/>
      <c r="ED955" s="48"/>
      <c r="EE955" s="48"/>
      <c r="EF955" s="48"/>
      <c r="EG955" s="48"/>
      <c r="EH955" s="48"/>
      <c r="EI955" s="48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</row>
    <row r="956" ht="15.75" customHeight="1"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  <c r="EB956" s="48"/>
      <c r="EC956" s="48"/>
      <c r="ED956" s="48"/>
      <c r="EE956" s="48"/>
      <c r="EF956" s="48"/>
      <c r="EG956" s="48"/>
      <c r="EH956" s="48"/>
      <c r="EI956" s="48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</row>
    <row r="957" ht="15.75" customHeight="1"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  <c r="EB957" s="48"/>
      <c r="EC957" s="48"/>
      <c r="ED957" s="48"/>
      <c r="EE957" s="48"/>
      <c r="EF957" s="48"/>
      <c r="EG957" s="48"/>
      <c r="EH957" s="48"/>
      <c r="EI957" s="48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</row>
    <row r="958" ht="15.75" customHeight="1"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  <c r="EB958" s="48"/>
      <c r="EC958" s="48"/>
      <c r="ED958" s="48"/>
      <c r="EE958" s="48"/>
      <c r="EF958" s="48"/>
      <c r="EG958" s="48"/>
      <c r="EH958" s="48"/>
      <c r="EI958" s="48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</row>
    <row r="959" ht="15.75" customHeight="1"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  <c r="EB959" s="48"/>
      <c r="EC959" s="48"/>
      <c r="ED959" s="48"/>
      <c r="EE959" s="48"/>
      <c r="EF959" s="48"/>
      <c r="EG959" s="48"/>
      <c r="EH959" s="48"/>
      <c r="EI959" s="48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</row>
    <row r="960" ht="15.75" customHeight="1"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  <c r="EB960" s="48"/>
      <c r="EC960" s="48"/>
      <c r="ED960" s="48"/>
      <c r="EE960" s="48"/>
      <c r="EF960" s="48"/>
      <c r="EG960" s="48"/>
      <c r="EH960" s="48"/>
      <c r="EI960" s="48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</row>
    <row r="961" ht="15.75" customHeight="1"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  <c r="EB961" s="48"/>
      <c r="EC961" s="48"/>
      <c r="ED961" s="48"/>
      <c r="EE961" s="48"/>
      <c r="EF961" s="48"/>
      <c r="EG961" s="48"/>
      <c r="EH961" s="48"/>
      <c r="EI961" s="48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</row>
    <row r="962" ht="15.75" customHeight="1"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  <c r="EB962" s="48"/>
      <c r="EC962" s="48"/>
      <c r="ED962" s="48"/>
      <c r="EE962" s="48"/>
      <c r="EF962" s="48"/>
      <c r="EG962" s="48"/>
      <c r="EH962" s="48"/>
      <c r="EI962" s="48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</row>
    <row r="963" ht="15.75" customHeight="1"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  <c r="EB963" s="48"/>
      <c r="EC963" s="48"/>
      <c r="ED963" s="48"/>
      <c r="EE963" s="48"/>
      <c r="EF963" s="48"/>
      <c r="EG963" s="48"/>
      <c r="EH963" s="48"/>
      <c r="EI963" s="48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</row>
    <row r="964" ht="15.75" customHeight="1"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  <c r="EB964" s="48"/>
      <c r="EC964" s="48"/>
      <c r="ED964" s="48"/>
      <c r="EE964" s="48"/>
      <c r="EF964" s="48"/>
      <c r="EG964" s="48"/>
      <c r="EH964" s="48"/>
      <c r="EI964" s="48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</row>
    <row r="965" ht="15.75" customHeight="1"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  <c r="EB965" s="48"/>
      <c r="EC965" s="48"/>
      <c r="ED965" s="48"/>
      <c r="EE965" s="48"/>
      <c r="EF965" s="48"/>
      <c r="EG965" s="48"/>
      <c r="EH965" s="48"/>
      <c r="EI965" s="48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</row>
    <row r="966" ht="15.75" customHeight="1"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  <c r="EB966" s="48"/>
      <c r="EC966" s="48"/>
      <c r="ED966" s="48"/>
      <c r="EE966" s="48"/>
      <c r="EF966" s="48"/>
      <c r="EG966" s="48"/>
      <c r="EH966" s="48"/>
      <c r="EI966" s="48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</row>
    <row r="967" ht="15.75" customHeight="1"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  <c r="EB967" s="48"/>
      <c r="EC967" s="48"/>
      <c r="ED967" s="48"/>
      <c r="EE967" s="48"/>
      <c r="EF967" s="48"/>
      <c r="EG967" s="48"/>
      <c r="EH967" s="48"/>
      <c r="EI967" s="48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</row>
    <row r="968" ht="15.75" customHeight="1"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  <c r="EB968" s="48"/>
      <c r="EC968" s="48"/>
      <c r="ED968" s="48"/>
      <c r="EE968" s="48"/>
      <c r="EF968" s="48"/>
      <c r="EG968" s="48"/>
      <c r="EH968" s="48"/>
      <c r="EI968" s="48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</row>
    <row r="969" ht="15.75" customHeight="1"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  <c r="EB969" s="48"/>
      <c r="EC969" s="48"/>
      <c r="ED969" s="48"/>
      <c r="EE969" s="48"/>
      <c r="EF969" s="48"/>
      <c r="EG969" s="48"/>
      <c r="EH969" s="48"/>
      <c r="EI969" s="48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</row>
    <row r="970" ht="15.75" customHeight="1"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  <c r="EB970" s="48"/>
      <c r="EC970" s="48"/>
      <c r="ED970" s="48"/>
      <c r="EE970" s="48"/>
      <c r="EF970" s="48"/>
      <c r="EG970" s="48"/>
      <c r="EH970" s="48"/>
      <c r="EI970" s="48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</row>
    <row r="971" ht="15.75" customHeight="1"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  <c r="EB971" s="48"/>
      <c r="EC971" s="48"/>
      <c r="ED971" s="48"/>
      <c r="EE971" s="48"/>
      <c r="EF971" s="48"/>
      <c r="EG971" s="48"/>
      <c r="EH971" s="48"/>
      <c r="EI971" s="48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</row>
    <row r="972" ht="15.75" customHeight="1"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  <c r="EB972" s="48"/>
      <c r="EC972" s="48"/>
      <c r="ED972" s="48"/>
      <c r="EE972" s="48"/>
      <c r="EF972" s="48"/>
      <c r="EG972" s="48"/>
      <c r="EH972" s="48"/>
      <c r="EI972" s="48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</row>
    <row r="973" ht="15.75" customHeight="1"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  <c r="EB973" s="48"/>
      <c r="EC973" s="48"/>
      <c r="ED973" s="48"/>
      <c r="EE973" s="48"/>
      <c r="EF973" s="48"/>
      <c r="EG973" s="48"/>
      <c r="EH973" s="48"/>
      <c r="EI973" s="48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</row>
    <row r="974" ht="15.75" customHeight="1"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  <c r="EB974" s="48"/>
      <c r="EC974" s="48"/>
      <c r="ED974" s="48"/>
      <c r="EE974" s="48"/>
      <c r="EF974" s="48"/>
      <c r="EG974" s="48"/>
      <c r="EH974" s="48"/>
      <c r="EI974" s="48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</row>
    <row r="975" ht="15.75" customHeight="1"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  <c r="EB975" s="48"/>
      <c r="EC975" s="48"/>
      <c r="ED975" s="48"/>
      <c r="EE975" s="48"/>
      <c r="EF975" s="48"/>
      <c r="EG975" s="48"/>
      <c r="EH975" s="48"/>
      <c r="EI975" s="48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</row>
    <row r="976" ht="15.75" customHeight="1"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  <c r="EB976" s="48"/>
      <c r="EC976" s="48"/>
      <c r="ED976" s="48"/>
      <c r="EE976" s="48"/>
      <c r="EF976" s="48"/>
      <c r="EG976" s="48"/>
      <c r="EH976" s="48"/>
      <c r="EI976" s="48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</row>
    <row r="977" ht="15.75" customHeight="1"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  <c r="EB977" s="48"/>
      <c r="EC977" s="48"/>
      <c r="ED977" s="48"/>
      <c r="EE977" s="48"/>
      <c r="EF977" s="48"/>
      <c r="EG977" s="48"/>
      <c r="EH977" s="48"/>
      <c r="EI977" s="48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</row>
    <row r="978" ht="15.75" customHeight="1"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  <c r="EB978" s="48"/>
      <c r="EC978" s="48"/>
      <c r="ED978" s="48"/>
      <c r="EE978" s="48"/>
      <c r="EF978" s="48"/>
      <c r="EG978" s="48"/>
      <c r="EH978" s="48"/>
      <c r="EI978" s="48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</row>
    <row r="979" ht="15.75" customHeight="1"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  <c r="EB979" s="48"/>
      <c r="EC979" s="48"/>
      <c r="ED979" s="48"/>
      <c r="EE979" s="48"/>
      <c r="EF979" s="48"/>
      <c r="EG979" s="48"/>
      <c r="EH979" s="48"/>
      <c r="EI979" s="48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</row>
    <row r="980" ht="15.75" customHeight="1"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  <c r="EB980" s="48"/>
      <c r="EC980" s="48"/>
      <c r="ED980" s="48"/>
      <c r="EE980" s="48"/>
      <c r="EF980" s="48"/>
      <c r="EG980" s="48"/>
      <c r="EH980" s="48"/>
      <c r="EI980" s="48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</row>
    <row r="981" ht="15.75" customHeight="1"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  <c r="EB981" s="48"/>
      <c r="EC981" s="48"/>
      <c r="ED981" s="48"/>
      <c r="EE981" s="48"/>
      <c r="EF981" s="48"/>
      <c r="EG981" s="48"/>
      <c r="EH981" s="48"/>
      <c r="EI981" s="48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</row>
    <row r="982" ht="15.75" customHeight="1"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  <c r="EB982" s="48"/>
      <c r="EC982" s="48"/>
      <c r="ED982" s="48"/>
      <c r="EE982" s="48"/>
      <c r="EF982" s="48"/>
      <c r="EG982" s="48"/>
      <c r="EH982" s="48"/>
      <c r="EI982" s="48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</row>
    <row r="983" ht="15.75" customHeight="1"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  <c r="EB983" s="48"/>
      <c r="EC983" s="48"/>
      <c r="ED983" s="48"/>
      <c r="EE983" s="48"/>
      <c r="EF983" s="48"/>
      <c r="EG983" s="48"/>
      <c r="EH983" s="48"/>
      <c r="EI983" s="48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</row>
    <row r="984" ht="15.75" customHeight="1"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  <c r="EB984" s="48"/>
      <c r="EC984" s="48"/>
      <c r="ED984" s="48"/>
      <c r="EE984" s="48"/>
      <c r="EF984" s="48"/>
      <c r="EG984" s="48"/>
      <c r="EH984" s="48"/>
      <c r="EI984" s="48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</row>
    <row r="985" ht="15.75" customHeight="1"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  <c r="EB985" s="48"/>
      <c r="EC985" s="48"/>
      <c r="ED985" s="48"/>
      <c r="EE985" s="48"/>
      <c r="EF985" s="48"/>
      <c r="EG985" s="48"/>
      <c r="EH985" s="48"/>
      <c r="EI985" s="48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</row>
    <row r="986" ht="15.75" customHeight="1"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  <c r="EB986" s="48"/>
      <c r="EC986" s="48"/>
      <c r="ED986" s="48"/>
      <c r="EE986" s="48"/>
      <c r="EF986" s="48"/>
      <c r="EG986" s="48"/>
      <c r="EH986" s="48"/>
      <c r="EI986" s="48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</row>
    <row r="987" ht="15.75" customHeight="1"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  <c r="EB987" s="48"/>
      <c r="EC987" s="48"/>
      <c r="ED987" s="48"/>
      <c r="EE987" s="48"/>
      <c r="EF987" s="48"/>
      <c r="EG987" s="48"/>
      <c r="EH987" s="48"/>
      <c r="EI987" s="48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</row>
    <row r="988" ht="15.75" customHeight="1"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  <c r="EB988" s="48"/>
      <c r="EC988" s="48"/>
      <c r="ED988" s="48"/>
      <c r="EE988" s="48"/>
      <c r="EF988" s="48"/>
      <c r="EG988" s="48"/>
      <c r="EH988" s="48"/>
      <c r="EI988" s="48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</row>
    <row r="989" ht="15.75" customHeight="1"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  <c r="EB989" s="48"/>
      <c r="EC989" s="48"/>
      <c r="ED989" s="48"/>
      <c r="EE989" s="48"/>
      <c r="EF989" s="48"/>
      <c r="EG989" s="48"/>
      <c r="EH989" s="48"/>
      <c r="EI989" s="48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</row>
    <row r="990" ht="15.75" customHeight="1"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  <c r="EB990" s="48"/>
      <c r="EC990" s="48"/>
      <c r="ED990" s="48"/>
      <c r="EE990" s="48"/>
      <c r="EF990" s="48"/>
      <c r="EG990" s="48"/>
      <c r="EH990" s="48"/>
      <c r="EI990" s="48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</row>
    <row r="991" ht="15.75" customHeight="1"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  <c r="EB991" s="48"/>
      <c r="EC991" s="48"/>
      <c r="ED991" s="48"/>
      <c r="EE991" s="48"/>
      <c r="EF991" s="48"/>
      <c r="EG991" s="48"/>
      <c r="EH991" s="48"/>
      <c r="EI991" s="48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</row>
    <row r="992" ht="15.75" customHeight="1"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  <c r="EB992" s="48"/>
      <c r="EC992" s="48"/>
      <c r="ED992" s="48"/>
      <c r="EE992" s="48"/>
      <c r="EF992" s="48"/>
      <c r="EG992" s="48"/>
      <c r="EH992" s="48"/>
      <c r="EI992" s="48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</row>
    <row r="993" ht="15.75" customHeight="1"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  <c r="EB993" s="48"/>
      <c r="EC993" s="48"/>
      <c r="ED993" s="48"/>
      <c r="EE993" s="48"/>
      <c r="EF993" s="48"/>
      <c r="EG993" s="48"/>
      <c r="EH993" s="48"/>
      <c r="EI993" s="48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</row>
    <row r="994" ht="15.75" customHeight="1"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  <c r="EB994" s="48"/>
      <c r="EC994" s="48"/>
      <c r="ED994" s="48"/>
      <c r="EE994" s="48"/>
      <c r="EF994" s="48"/>
      <c r="EG994" s="48"/>
      <c r="EH994" s="48"/>
      <c r="EI994" s="48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</row>
    <row r="995" ht="15.75" customHeight="1"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  <c r="EB995" s="48"/>
      <c r="EC995" s="48"/>
      <c r="ED995" s="48"/>
      <c r="EE995" s="48"/>
      <c r="EF995" s="48"/>
      <c r="EG995" s="48"/>
      <c r="EH995" s="48"/>
      <c r="EI995" s="48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</row>
    <row r="996" ht="15.75" customHeight="1"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  <c r="EB996" s="48"/>
      <c r="EC996" s="48"/>
      <c r="ED996" s="48"/>
      <c r="EE996" s="48"/>
      <c r="EF996" s="48"/>
      <c r="EG996" s="48"/>
      <c r="EH996" s="48"/>
      <c r="EI996" s="48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</row>
    <row r="997" ht="15.75" customHeight="1"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  <c r="EB997" s="48"/>
      <c r="EC997" s="48"/>
      <c r="ED997" s="48"/>
      <c r="EE997" s="48"/>
      <c r="EF997" s="48"/>
      <c r="EG997" s="48"/>
      <c r="EH997" s="48"/>
      <c r="EI997" s="48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</row>
    <row r="998" ht="15.75" customHeight="1"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  <c r="EB998" s="48"/>
      <c r="EC998" s="48"/>
      <c r="ED998" s="48"/>
      <c r="EE998" s="48"/>
      <c r="EF998" s="48"/>
      <c r="EG998" s="48"/>
      <c r="EH998" s="48"/>
      <c r="EI998" s="48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</row>
    <row r="999" ht="15.75" customHeight="1"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  <c r="EB999" s="48"/>
      <c r="EC999" s="48"/>
      <c r="ED999" s="48"/>
      <c r="EE999" s="48"/>
      <c r="EF999" s="48"/>
      <c r="EG999" s="48"/>
      <c r="EH999" s="48"/>
      <c r="EI999" s="48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</row>
    <row r="1000" ht="15.75" customHeight="1"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  <c r="EB1000" s="48"/>
      <c r="EC1000" s="48"/>
      <c r="ED1000" s="48"/>
      <c r="EE1000" s="48"/>
      <c r="EF1000" s="48"/>
      <c r="EG1000" s="48"/>
      <c r="EH1000" s="48"/>
      <c r="EI1000" s="48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7.29"/>
    <col customWidth="1" min="2" max="2" width="2.43"/>
    <col customWidth="1" min="3" max="3" width="6.71"/>
    <col customWidth="1" min="4" max="4" width="49.57"/>
    <col customWidth="1" min="5" max="5" width="5.57" outlineLevel="1"/>
    <col customWidth="1" min="6" max="6" width="7.86"/>
    <col customWidth="1" min="7" max="7" width="9.71"/>
    <col customWidth="1" min="8" max="8" width="11.57"/>
    <col customWidth="1" min="9" max="9" width="15.29"/>
    <col customWidth="1" min="10" max="10" width="11.43"/>
    <col customWidth="1" min="11" max="13" width="11.43" outlineLevel="1"/>
    <col customWidth="1" min="14" max="14" width="11.43"/>
    <col customWidth="1" min="15" max="15" width="13.57" outlineLevel="1"/>
    <col customWidth="1" min="16" max="16" width="11.43"/>
    <col customWidth="1" min="17" max="17" width="13.86"/>
    <col customWidth="1" min="18" max="18" width="14.57"/>
    <col customWidth="1" min="19" max="26" width="11.43"/>
  </cols>
  <sheetData>
    <row r="3">
      <c r="R3" s="78"/>
    </row>
    <row r="6">
      <c r="C6" s="1" t="str">
        <f>+'Cost Directe'!D3</f>
        <v>Servei de gestió de la deixalleria d'Igualada</v>
      </c>
      <c r="R6" s="45"/>
    </row>
    <row r="7" ht="6.0" customHeight="1">
      <c r="A7" s="79"/>
      <c r="B7" s="79"/>
      <c r="C7" s="79"/>
      <c r="D7" s="80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X7" s="79"/>
      <c r="Y7" s="79"/>
      <c r="Z7" s="79"/>
    </row>
    <row r="8" ht="3.0" customHeight="1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X8" s="2"/>
      <c r="Y8" s="2"/>
      <c r="Z8" s="2"/>
    </row>
    <row r="9" ht="6.0" customHeight="1">
      <c r="A9" s="79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X9" s="79"/>
      <c r="Y9" s="79"/>
      <c r="Z9" s="79"/>
    </row>
    <row r="10">
      <c r="A10" s="2"/>
      <c r="B10" s="2"/>
      <c r="C10" s="4" t="s">
        <v>204</v>
      </c>
      <c r="D10" s="2"/>
      <c r="E10" s="5"/>
      <c r="F10" s="81" t="s">
        <v>205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X10" s="2"/>
      <c r="Y10" s="2"/>
      <c r="Z10" s="2"/>
    </row>
    <row r="11" ht="6.0" customHeight="1">
      <c r="A11" s="79"/>
      <c r="B11" s="79"/>
      <c r="C11" s="79"/>
      <c r="D11" s="80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X11" s="79"/>
      <c r="Y11" s="79"/>
      <c r="Z11" s="79"/>
    </row>
    <row r="12">
      <c r="A12" s="79"/>
      <c r="B12" s="79"/>
      <c r="C12" s="82" t="s">
        <v>206</v>
      </c>
      <c r="D12" s="83"/>
      <c r="E12" s="83"/>
      <c r="F12" s="83"/>
      <c r="G12" s="84"/>
      <c r="H12" s="84"/>
      <c r="I12" s="84"/>
      <c r="J12" s="84"/>
      <c r="K12" s="52"/>
      <c r="L12" s="52"/>
      <c r="M12" s="52"/>
      <c r="N12" s="44"/>
      <c r="O12" s="44"/>
      <c r="P12" s="44"/>
      <c r="Q12" s="44"/>
      <c r="R12" s="44"/>
      <c r="X12" s="79"/>
      <c r="Y12" s="79"/>
      <c r="Z12" s="79"/>
    </row>
    <row r="13" ht="6.0" customHeight="1">
      <c r="A13" s="79"/>
      <c r="B13" s="79"/>
      <c r="C13" s="79"/>
      <c r="D13" s="80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X13" s="79"/>
      <c r="Y13" s="79"/>
      <c r="Z13" s="79"/>
    </row>
    <row r="14">
      <c r="A14" s="12"/>
      <c r="B14" s="12"/>
      <c r="C14" s="85"/>
      <c r="D14" s="85" t="s">
        <v>207</v>
      </c>
      <c r="E14" s="86"/>
      <c r="F14" s="87" t="s">
        <v>208</v>
      </c>
      <c r="G14" s="87" t="s">
        <v>209</v>
      </c>
      <c r="H14" s="87" t="s">
        <v>42</v>
      </c>
      <c r="I14" s="87" t="s">
        <v>210</v>
      </c>
      <c r="J14" s="87"/>
      <c r="K14" s="87"/>
      <c r="L14" s="87"/>
      <c r="M14" s="87"/>
      <c r="N14" s="87" t="s">
        <v>211</v>
      </c>
      <c r="O14" s="87" t="s">
        <v>44</v>
      </c>
      <c r="P14" s="87" t="s">
        <v>212</v>
      </c>
      <c r="Q14" s="87" t="s">
        <v>213</v>
      </c>
      <c r="R14" s="87" t="s">
        <v>214</v>
      </c>
      <c r="X14" s="12"/>
      <c r="Y14" s="12"/>
      <c r="Z14" s="12"/>
    </row>
    <row r="15" ht="14.25" customHeight="1">
      <c r="A15" s="12"/>
      <c r="B15" s="12"/>
      <c r="C15" s="10"/>
      <c r="D15" s="10"/>
      <c r="E15" s="88"/>
      <c r="F15" s="89" t="s">
        <v>215</v>
      </c>
      <c r="G15" s="89" t="s">
        <v>216</v>
      </c>
      <c r="H15" s="89" t="s">
        <v>64</v>
      </c>
      <c r="I15" s="90" t="s">
        <v>217</v>
      </c>
      <c r="J15" s="89" t="s">
        <v>218</v>
      </c>
      <c r="K15" s="91" t="s">
        <v>219</v>
      </c>
      <c r="L15" s="91" t="s">
        <v>220</v>
      </c>
      <c r="M15" s="91" t="s">
        <v>221</v>
      </c>
      <c r="N15" s="89" t="s">
        <v>222</v>
      </c>
      <c r="O15" s="91" t="s">
        <v>223</v>
      </c>
      <c r="P15" s="89" t="s">
        <v>224</v>
      </c>
      <c r="Q15" s="89" t="s">
        <v>225</v>
      </c>
      <c r="R15" s="89" t="s">
        <v>226</v>
      </c>
      <c r="X15" s="12"/>
      <c r="Y15" s="12"/>
      <c r="Z15" s="12"/>
    </row>
    <row r="16" ht="6.0" customHeight="1">
      <c r="C16" s="79"/>
      <c r="D16" s="80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X16" s="79"/>
      <c r="Y16" s="79"/>
      <c r="Z16" s="79"/>
    </row>
    <row r="17" ht="6.0" customHeight="1">
      <c r="C17" s="79"/>
      <c r="D17" s="80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X17" s="79"/>
      <c r="Y17" s="79"/>
      <c r="Z17" s="79"/>
    </row>
    <row r="18" ht="15.0" customHeight="1">
      <c r="C18" s="92"/>
      <c r="D18" s="80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X18" s="79"/>
      <c r="Y18" s="79"/>
      <c r="Z18" s="79"/>
    </row>
    <row r="19" ht="15.0" customHeight="1">
      <c r="A19" s="52"/>
      <c r="B19" s="52"/>
      <c r="C19" s="52"/>
      <c r="D19" s="93"/>
      <c r="E19" s="94"/>
      <c r="F19" s="95"/>
      <c r="G19" s="96"/>
      <c r="H19" s="97"/>
      <c r="I19" s="98"/>
      <c r="J19" s="99"/>
      <c r="K19" s="98"/>
      <c r="L19" s="95"/>
      <c r="M19" s="95"/>
      <c r="N19" s="95"/>
      <c r="O19" s="100"/>
      <c r="P19" s="98"/>
      <c r="Q19" s="98"/>
      <c r="R19" s="101"/>
      <c r="X19" s="52"/>
      <c r="Y19" s="52"/>
      <c r="Z19" s="52"/>
    </row>
    <row r="20" ht="15.0" customHeight="1">
      <c r="A20" s="52"/>
      <c r="B20" s="52"/>
      <c r="C20" s="52"/>
      <c r="D20" s="93"/>
      <c r="E20" s="94"/>
      <c r="F20" s="95"/>
      <c r="G20" s="96"/>
      <c r="H20" s="97"/>
      <c r="I20" s="98"/>
      <c r="J20" s="99"/>
      <c r="K20" s="98"/>
      <c r="L20" s="95"/>
      <c r="M20" s="95"/>
      <c r="N20" s="95"/>
      <c r="O20" s="100"/>
      <c r="P20" s="98"/>
      <c r="Q20" s="98"/>
      <c r="R20" s="101"/>
      <c r="X20" s="52"/>
      <c r="Y20" s="52"/>
      <c r="Z20" s="52"/>
    </row>
    <row r="21" ht="15.0" customHeight="1">
      <c r="C21" s="92"/>
      <c r="D21" s="80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X21" s="79"/>
      <c r="Y21" s="79"/>
      <c r="Z21" s="79"/>
    </row>
    <row r="22" ht="15.0" customHeight="1">
      <c r="A22" s="52"/>
      <c r="B22" s="52"/>
      <c r="C22" s="52"/>
      <c r="D22" s="93"/>
      <c r="E22" s="94"/>
      <c r="F22" s="95"/>
      <c r="G22" s="96"/>
      <c r="H22" s="97"/>
      <c r="I22" s="98"/>
      <c r="J22" s="99"/>
      <c r="K22" s="98"/>
      <c r="L22" s="95"/>
      <c r="M22" s="95"/>
      <c r="N22" s="95"/>
      <c r="O22" s="100"/>
      <c r="P22" s="98"/>
      <c r="Q22" s="98"/>
      <c r="R22" s="101"/>
      <c r="X22" s="52"/>
      <c r="Y22" s="52"/>
      <c r="Z22" s="52"/>
    </row>
    <row r="23" ht="15.0" customHeight="1">
      <c r="A23" s="52"/>
      <c r="B23" s="52"/>
      <c r="C23" s="52"/>
      <c r="D23" s="93"/>
      <c r="E23" s="94"/>
      <c r="F23" s="95"/>
      <c r="G23" s="96"/>
      <c r="H23" s="97"/>
      <c r="I23" s="98"/>
      <c r="J23" s="99"/>
      <c r="K23" s="98"/>
      <c r="L23" s="95"/>
      <c r="M23" s="95"/>
      <c r="N23" s="95"/>
      <c r="O23" s="100"/>
      <c r="P23" s="98"/>
      <c r="Q23" s="98"/>
      <c r="R23" s="101"/>
      <c r="X23" s="52"/>
      <c r="Y23" s="52"/>
      <c r="Z23" s="52"/>
    </row>
    <row r="24" ht="6.0" customHeight="1">
      <c r="C24" s="79"/>
      <c r="D24" s="8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6"/>
      <c r="X24" s="79"/>
      <c r="Y24" s="79"/>
      <c r="Z24" s="79"/>
    </row>
    <row r="25" ht="15.75" customHeight="1">
      <c r="A25" s="12"/>
      <c r="B25" s="12"/>
      <c r="C25" s="102"/>
      <c r="D25" s="103"/>
      <c r="E25" s="103"/>
      <c r="F25" s="103"/>
      <c r="G25" s="103"/>
      <c r="H25" s="104" t="s">
        <v>227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5">
        <f>SUM(R16:R24)</f>
        <v>0</v>
      </c>
      <c r="X25" s="12"/>
      <c r="Y25" s="12"/>
      <c r="Z25" s="12"/>
    </row>
    <row r="26" ht="15.75" customHeight="1"/>
    <row r="27" ht="15.75" customHeight="1">
      <c r="A27" s="79"/>
      <c r="B27" s="79"/>
      <c r="C27" s="82" t="s">
        <v>228</v>
      </c>
      <c r="D27" s="83"/>
      <c r="E27" s="83"/>
      <c r="F27" s="83"/>
      <c r="G27" s="84"/>
      <c r="H27" s="84"/>
      <c r="I27" s="84"/>
      <c r="J27" s="84"/>
      <c r="K27" s="52"/>
      <c r="L27" s="52"/>
      <c r="M27" s="52"/>
      <c r="N27" s="44"/>
      <c r="O27" s="44"/>
      <c r="P27" s="44"/>
      <c r="Q27" s="44"/>
      <c r="R27" s="44"/>
      <c r="X27" s="79"/>
      <c r="Y27" s="79"/>
      <c r="Z27" s="79"/>
    </row>
    <row r="28" ht="6.0" customHeight="1">
      <c r="A28" s="79"/>
      <c r="B28" s="79"/>
      <c r="C28" s="79"/>
      <c r="D28" s="80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X28" s="79"/>
      <c r="Y28" s="79"/>
      <c r="Z28" s="79"/>
    </row>
    <row r="29" ht="15.75" customHeight="1">
      <c r="A29" s="12"/>
      <c r="B29" s="12"/>
      <c r="C29" s="85" t="s">
        <v>63</v>
      </c>
      <c r="D29" s="85" t="s">
        <v>41</v>
      </c>
      <c r="E29" s="86"/>
      <c r="F29" s="87" t="s">
        <v>208</v>
      </c>
      <c r="G29" s="87" t="s">
        <v>209</v>
      </c>
      <c r="H29" s="87" t="s">
        <v>42</v>
      </c>
      <c r="I29" s="87" t="s">
        <v>210</v>
      </c>
      <c r="J29" s="87"/>
      <c r="K29" s="87"/>
      <c r="L29" s="87"/>
      <c r="M29" s="87"/>
      <c r="N29" s="87" t="s">
        <v>211</v>
      </c>
      <c r="O29" s="87" t="s">
        <v>44</v>
      </c>
      <c r="P29" s="87" t="s">
        <v>212</v>
      </c>
      <c r="Q29" s="87"/>
      <c r="R29" s="87" t="s">
        <v>214</v>
      </c>
      <c r="X29" s="12"/>
      <c r="Y29" s="12"/>
      <c r="Z29" s="12"/>
    </row>
    <row r="30" ht="14.25" customHeight="1">
      <c r="A30" s="12"/>
      <c r="B30" s="12"/>
      <c r="C30" s="10"/>
      <c r="D30" s="10"/>
      <c r="E30" s="88"/>
      <c r="F30" s="89" t="s">
        <v>229</v>
      </c>
      <c r="G30" s="89" t="s">
        <v>216</v>
      </c>
      <c r="H30" s="89" t="s">
        <v>64</v>
      </c>
      <c r="I30" s="90" t="s">
        <v>217</v>
      </c>
      <c r="J30" s="89" t="s">
        <v>218</v>
      </c>
      <c r="K30" s="91"/>
      <c r="L30" s="91"/>
      <c r="M30" s="91"/>
      <c r="N30" s="89" t="s">
        <v>222</v>
      </c>
      <c r="O30" s="91" t="s">
        <v>223</v>
      </c>
      <c r="P30" s="89" t="s">
        <v>224</v>
      </c>
      <c r="Q30" s="89"/>
      <c r="R30" s="89" t="s">
        <v>226</v>
      </c>
      <c r="X30" s="12"/>
      <c r="Y30" s="12"/>
      <c r="Z30" s="12"/>
    </row>
    <row r="31" ht="6.0" customHeight="1">
      <c r="C31" s="79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X31" s="79"/>
      <c r="Y31" s="79"/>
      <c r="Z31" s="79"/>
    </row>
    <row r="32" ht="15.0" customHeight="1">
      <c r="C32" s="92"/>
      <c r="D32" s="80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X32" s="79"/>
      <c r="Y32" s="79"/>
      <c r="Z32" s="79"/>
    </row>
    <row r="33" ht="15.75" customHeight="1">
      <c r="C33" s="106"/>
      <c r="D33" s="93"/>
      <c r="E33" s="93"/>
      <c r="F33" s="95"/>
      <c r="G33" s="96"/>
      <c r="H33" s="97"/>
      <c r="I33" s="98"/>
      <c r="J33" s="99"/>
      <c r="K33" s="98"/>
      <c r="L33" s="95"/>
      <c r="M33" s="95"/>
      <c r="N33" s="95"/>
      <c r="O33" s="100"/>
      <c r="P33" s="98"/>
      <c r="Q33" s="98"/>
      <c r="R33" s="101"/>
    </row>
    <row r="34" ht="15.75" customHeight="1">
      <c r="C34" s="106"/>
      <c r="D34" s="93"/>
      <c r="E34" s="93"/>
      <c r="F34" s="95"/>
      <c r="G34" s="96"/>
      <c r="H34" s="97"/>
      <c r="I34" s="98"/>
      <c r="J34" s="99"/>
      <c r="K34" s="98"/>
      <c r="L34" s="95"/>
      <c r="M34" s="95"/>
      <c r="N34" s="95"/>
      <c r="O34" s="100"/>
      <c r="P34" s="98"/>
      <c r="Q34" s="98"/>
      <c r="R34" s="101"/>
    </row>
    <row r="35" ht="15.75" customHeight="1">
      <c r="C35" s="106"/>
      <c r="D35" s="93"/>
      <c r="E35" s="93"/>
      <c r="F35" s="95"/>
      <c r="G35" s="96"/>
      <c r="H35" s="107"/>
      <c r="I35" s="98"/>
      <c r="J35" s="99"/>
      <c r="K35" s="98"/>
      <c r="L35" s="95"/>
      <c r="M35" s="95"/>
      <c r="N35" s="95"/>
      <c r="O35" s="100"/>
      <c r="P35" s="98"/>
      <c r="Q35" s="98"/>
      <c r="R35" s="101"/>
    </row>
    <row r="36" ht="15.0" customHeight="1">
      <c r="C36" s="92"/>
      <c r="D36" s="8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X36" s="79"/>
      <c r="Y36" s="79"/>
      <c r="Z36" s="79"/>
    </row>
    <row r="37" ht="15.75" customHeight="1">
      <c r="C37" s="106"/>
      <c r="D37" s="93"/>
      <c r="E37" s="93"/>
      <c r="F37" s="95"/>
      <c r="G37" s="96"/>
      <c r="H37" s="97"/>
      <c r="I37" s="98"/>
      <c r="J37" s="98"/>
      <c r="K37" s="98"/>
      <c r="L37" s="95"/>
      <c r="M37" s="95"/>
      <c r="N37" s="95"/>
      <c r="O37" s="100"/>
      <c r="P37" s="98"/>
      <c r="Q37" s="98"/>
      <c r="R37" s="101"/>
    </row>
    <row r="38" ht="6.0" customHeight="1">
      <c r="C38" s="79"/>
      <c r="D38" s="80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6"/>
      <c r="X38" s="79"/>
      <c r="Y38" s="79"/>
      <c r="Z38" s="79"/>
    </row>
    <row r="39" ht="15.75" customHeight="1">
      <c r="A39" s="12"/>
      <c r="B39" s="12"/>
      <c r="C39" s="102"/>
      <c r="D39" s="103"/>
      <c r="E39" s="103"/>
      <c r="F39" s="103"/>
      <c r="G39" s="103"/>
      <c r="H39" s="104" t="s">
        <v>230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5">
        <f>SUM(R31:R38)</f>
        <v>0</v>
      </c>
      <c r="X39" s="12"/>
      <c r="Y39" s="12"/>
      <c r="Z39" s="12"/>
    </row>
    <row r="40" ht="15.75" customHeight="1">
      <c r="R40" s="76"/>
    </row>
    <row r="41" ht="15.75" customHeight="1">
      <c r="A41" s="79"/>
      <c r="B41" s="79"/>
      <c r="C41" s="82" t="s">
        <v>231</v>
      </c>
      <c r="D41" s="83"/>
      <c r="E41" s="83"/>
      <c r="F41" s="83"/>
      <c r="G41" s="84"/>
      <c r="H41" s="84"/>
      <c r="I41" s="84"/>
      <c r="J41" s="84"/>
      <c r="K41" s="52"/>
      <c r="L41" s="52"/>
      <c r="M41" s="52"/>
      <c r="N41" s="44"/>
      <c r="O41" s="44"/>
      <c r="P41" s="44"/>
      <c r="Q41" s="44"/>
      <c r="R41" s="108"/>
      <c r="X41" s="79"/>
      <c r="Y41" s="79"/>
      <c r="Z41" s="79"/>
    </row>
    <row r="42" ht="6.0" customHeight="1">
      <c r="A42" s="79"/>
      <c r="B42" s="79"/>
      <c r="C42" s="79"/>
      <c r="D42" s="80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6"/>
      <c r="X42" s="79"/>
      <c r="Y42" s="79"/>
      <c r="Z42" s="79"/>
    </row>
    <row r="43" ht="15.75" customHeight="1">
      <c r="A43" s="12"/>
      <c r="B43" s="12"/>
      <c r="C43" s="85" t="s">
        <v>63</v>
      </c>
      <c r="D43" s="85" t="s">
        <v>41</v>
      </c>
      <c r="E43" s="86"/>
      <c r="F43" s="87" t="s">
        <v>208</v>
      </c>
      <c r="G43" s="87" t="s">
        <v>209</v>
      </c>
      <c r="H43" s="87" t="s">
        <v>42</v>
      </c>
      <c r="I43" s="87" t="s">
        <v>210</v>
      </c>
      <c r="J43" s="87"/>
      <c r="K43" s="87"/>
      <c r="L43" s="87"/>
      <c r="M43" s="87"/>
      <c r="N43" s="87" t="s">
        <v>211</v>
      </c>
      <c r="O43" s="87" t="s">
        <v>44</v>
      </c>
      <c r="P43" s="87" t="s">
        <v>212</v>
      </c>
      <c r="Q43" s="87"/>
      <c r="R43" s="109" t="s">
        <v>214</v>
      </c>
      <c r="X43" s="12"/>
      <c r="Y43" s="12"/>
      <c r="Z43" s="12"/>
    </row>
    <row r="44" ht="14.25" customHeight="1">
      <c r="A44" s="12"/>
      <c r="B44" s="12"/>
      <c r="C44" s="10"/>
      <c r="D44" s="10"/>
      <c r="E44" s="88"/>
      <c r="F44" s="89" t="s">
        <v>229</v>
      </c>
      <c r="G44" s="89" t="s">
        <v>216</v>
      </c>
      <c r="H44" s="89" t="s">
        <v>64</v>
      </c>
      <c r="I44" s="90" t="s">
        <v>217</v>
      </c>
      <c r="J44" s="89" t="s">
        <v>218</v>
      </c>
      <c r="K44" s="91"/>
      <c r="L44" s="91"/>
      <c r="M44" s="91"/>
      <c r="N44" s="89" t="s">
        <v>222</v>
      </c>
      <c r="O44" s="91" t="s">
        <v>223</v>
      </c>
      <c r="P44" s="89" t="s">
        <v>224</v>
      </c>
      <c r="Q44" s="89"/>
      <c r="R44" s="110" t="s">
        <v>226</v>
      </c>
      <c r="X44" s="12"/>
      <c r="Y44" s="12"/>
      <c r="Z44" s="12"/>
    </row>
    <row r="45" ht="6.0" customHeight="1">
      <c r="C45" s="79"/>
      <c r="D45" s="80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6"/>
      <c r="X45" s="79"/>
      <c r="Y45" s="79"/>
      <c r="Z45" s="79"/>
    </row>
    <row r="46" ht="15.0" customHeight="1">
      <c r="C46" s="92"/>
      <c r="D46" s="80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X46" s="79"/>
      <c r="Y46" s="79"/>
      <c r="Z46" s="79"/>
    </row>
    <row r="47" ht="15.75" customHeight="1">
      <c r="C47" s="106"/>
      <c r="D47" s="93"/>
      <c r="E47" s="93"/>
      <c r="F47" s="95"/>
      <c r="G47" s="96"/>
      <c r="H47" s="97"/>
      <c r="I47" s="98"/>
      <c r="J47" s="99"/>
      <c r="K47" s="98"/>
      <c r="L47" s="95"/>
      <c r="M47" s="95"/>
      <c r="N47" s="95"/>
      <c r="O47" s="100"/>
      <c r="P47" s="98"/>
      <c r="Q47" s="98"/>
      <c r="R47" s="101"/>
    </row>
    <row r="48" ht="15.75" customHeight="1">
      <c r="C48" s="106"/>
      <c r="D48" s="93"/>
      <c r="E48" s="93"/>
      <c r="F48" s="95"/>
      <c r="G48" s="96"/>
      <c r="H48" s="97"/>
      <c r="I48" s="98"/>
      <c r="J48" s="99"/>
      <c r="K48" s="98"/>
      <c r="L48" s="95"/>
      <c r="M48" s="95"/>
      <c r="N48" s="95"/>
      <c r="O48" s="100"/>
      <c r="P48" s="98"/>
      <c r="Q48" s="98"/>
      <c r="R48" s="101"/>
    </row>
    <row r="49" ht="15.75" customHeight="1">
      <c r="C49" s="106"/>
      <c r="D49" s="93"/>
      <c r="E49" s="93"/>
      <c r="F49" s="95"/>
      <c r="G49" s="96"/>
      <c r="H49" s="97"/>
      <c r="I49" s="98"/>
      <c r="J49" s="99"/>
      <c r="K49" s="98"/>
      <c r="L49" s="95"/>
      <c r="M49" s="95"/>
      <c r="N49" s="95"/>
      <c r="O49" s="100"/>
      <c r="P49" s="98"/>
      <c r="Q49" s="98"/>
      <c r="R49" s="101"/>
    </row>
    <row r="50" ht="15.0" customHeight="1">
      <c r="C50" s="92"/>
      <c r="D50" s="80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X50" s="79"/>
      <c r="Y50" s="79"/>
      <c r="Z50" s="79"/>
    </row>
    <row r="51" ht="15.75" customHeight="1">
      <c r="C51" s="106"/>
      <c r="D51" s="93"/>
      <c r="E51" s="93"/>
      <c r="F51" s="95"/>
      <c r="G51" s="96"/>
      <c r="H51" s="97"/>
      <c r="I51" s="98"/>
      <c r="J51" s="98"/>
      <c r="K51" s="98"/>
      <c r="L51" s="95"/>
      <c r="M51" s="95"/>
      <c r="N51" s="95"/>
      <c r="O51" s="100"/>
      <c r="P51" s="98"/>
      <c r="Q51" s="98"/>
      <c r="R51" s="101"/>
    </row>
    <row r="52" ht="6.0" customHeight="1">
      <c r="C52" s="79"/>
      <c r="D52" s="80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6"/>
      <c r="X52" s="79"/>
      <c r="Y52" s="79"/>
      <c r="Z52" s="79"/>
    </row>
    <row r="53" ht="15.75" customHeight="1">
      <c r="A53" s="12"/>
      <c r="B53" s="12"/>
      <c r="C53" s="102"/>
      <c r="D53" s="103"/>
      <c r="E53" s="103"/>
      <c r="F53" s="103"/>
      <c r="G53" s="103"/>
      <c r="H53" s="104" t="s">
        <v>232</v>
      </c>
      <c r="I53" s="103"/>
      <c r="J53" s="103"/>
      <c r="K53" s="103"/>
      <c r="L53" s="103"/>
      <c r="M53" s="103"/>
      <c r="N53" s="103"/>
      <c r="O53" s="103"/>
      <c r="P53" s="103"/>
      <c r="Q53" s="103"/>
      <c r="R53" s="105">
        <f>SUM(R45:R52)</f>
        <v>0</v>
      </c>
      <c r="X53" s="12"/>
      <c r="Y53" s="12"/>
      <c r="Z53" s="12"/>
    </row>
    <row r="54" ht="15.75" customHeight="1">
      <c r="R54" s="76"/>
    </row>
    <row r="55" ht="15.75" customHeight="1">
      <c r="A55" s="79"/>
      <c r="B55" s="79"/>
      <c r="C55" s="82" t="s">
        <v>233</v>
      </c>
      <c r="D55" s="83"/>
      <c r="E55" s="83"/>
      <c r="F55" s="83"/>
      <c r="G55" s="84"/>
      <c r="H55" s="84"/>
      <c r="I55" s="84"/>
      <c r="J55" s="84"/>
      <c r="K55" s="52"/>
      <c r="L55" s="52"/>
      <c r="M55" s="52"/>
      <c r="N55" s="44"/>
      <c r="O55" s="44"/>
      <c r="P55" s="44"/>
      <c r="Q55" s="44"/>
      <c r="R55" s="108"/>
      <c r="X55" s="79"/>
      <c r="Y55" s="79"/>
      <c r="Z55" s="79"/>
    </row>
    <row r="56" ht="6.0" customHeight="1">
      <c r="A56" s="79"/>
      <c r="B56" s="79"/>
      <c r="C56" s="79"/>
      <c r="D56" s="80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6"/>
      <c r="X56" s="79"/>
      <c r="Y56" s="79"/>
      <c r="Z56" s="79"/>
    </row>
    <row r="57" ht="15.75" customHeight="1">
      <c r="A57" s="12"/>
      <c r="B57" s="12"/>
      <c r="C57" s="85" t="s">
        <v>63</v>
      </c>
      <c r="D57" s="85" t="s">
        <v>41</v>
      </c>
      <c r="E57" s="86"/>
      <c r="F57" s="87" t="s">
        <v>208</v>
      </c>
      <c r="G57" s="87" t="s">
        <v>209</v>
      </c>
      <c r="H57" s="87" t="s">
        <v>42</v>
      </c>
      <c r="I57" s="87" t="s">
        <v>44</v>
      </c>
      <c r="J57" s="87" t="s">
        <v>43</v>
      </c>
      <c r="K57" s="87"/>
      <c r="L57" s="87"/>
      <c r="M57" s="87"/>
      <c r="N57" s="87" t="s">
        <v>234</v>
      </c>
      <c r="O57" s="87"/>
      <c r="P57" s="87" t="s">
        <v>212</v>
      </c>
      <c r="Q57" s="87" t="s">
        <v>235</v>
      </c>
      <c r="R57" s="109" t="s">
        <v>214</v>
      </c>
      <c r="X57" s="12"/>
      <c r="Y57" s="12"/>
      <c r="Z57" s="12"/>
    </row>
    <row r="58" ht="14.25" customHeight="1">
      <c r="A58" s="12"/>
      <c r="B58" s="12"/>
      <c r="C58" s="10"/>
      <c r="D58" s="10"/>
      <c r="E58" s="88"/>
      <c r="F58" s="89" t="s">
        <v>229</v>
      </c>
      <c r="G58" s="89" t="s">
        <v>216</v>
      </c>
      <c r="H58" s="89" t="s">
        <v>64</v>
      </c>
      <c r="I58" s="90" t="s">
        <v>236</v>
      </c>
      <c r="J58" s="89" t="s">
        <v>237</v>
      </c>
      <c r="K58" s="91"/>
      <c r="L58" s="91"/>
      <c r="M58" s="91"/>
      <c r="N58" s="89" t="s">
        <v>209</v>
      </c>
      <c r="O58" s="91"/>
      <c r="P58" s="89" t="s">
        <v>224</v>
      </c>
      <c r="Q58" s="89" t="s">
        <v>238</v>
      </c>
      <c r="R58" s="110" t="s">
        <v>226</v>
      </c>
      <c r="X58" s="12"/>
      <c r="Y58" s="12"/>
      <c r="Z58" s="12"/>
    </row>
    <row r="59" ht="6.0" customHeight="1">
      <c r="C59" s="79"/>
      <c r="D59" s="80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6"/>
      <c r="X59" s="79"/>
      <c r="Y59" s="79"/>
      <c r="Z59" s="79"/>
    </row>
    <row r="60" ht="15.0" customHeight="1">
      <c r="C60" s="92"/>
      <c r="D60" s="80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X60" s="79"/>
      <c r="Y60" s="79"/>
      <c r="Z60" s="79"/>
    </row>
    <row r="61" ht="15.75" customHeight="1">
      <c r="C61" s="106"/>
      <c r="D61" s="93"/>
      <c r="E61" s="98"/>
      <c r="F61" s="95"/>
      <c r="G61" s="96"/>
      <c r="H61" s="97"/>
      <c r="I61" s="111"/>
      <c r="J61" s="98"/>
      <c r="K61" s="98"/>
      <c r="L61" s="95"/>
      <c r="M61" s="95"/>
      <c r="N61" s="112"/>
      <c r="O61" s="100"/>
      <c r="P61" s="98"/>
      <c r="Q61" s="111"/>
      <c r="R61" s="101"/>
    </row>
    <row r="62" ht="15.75" customHeight="1">
      <c r="C62" s="106"/>
      <c r="D62" s="93"/>
      <c r="E62" s="98"/>
      <c r="F62" s="95"/>
      <c r="G62" s="96"/>
      <c r="H62" s="97"/>
      <c r="I62" s="111"/>
      <c r="J62" s="98"/>
      <c r="K62" s="98"/>
      <c r="L62" s="95"/>
      <c r="M62" s="95"/>
      <c r="N62" s="112"/>
      <c r="O62" s="100"/>
      <c r="P62" s="98"/>
      <c r="Q62" s="111"/>
      <c r="R62" s="101"/>
    </row>
    <row r="63" ht="15.75" customHeight="1">
      <c r="C63" s="106"/>
      <c r="D63" s="93"/>
      <c r="E63" s="98"/>
      <c r="F63" s="95"/>
      <c r="G63" s="96"/>
      <c r="H63" s="97"/>
      <c r="I63" s="111"/>
      <c r="J63" s="98"/>
      <c r="K63" s="98"/>
      <c r="L63" s="95"/>
      <c r="M63" s="95"/>
      <c r="N63" s="112"/>
      <c r="O63" s="100"/>
      <c r="P63" s="98"/>
      <c r="Q63" s="111"/>
      <c r="R63" s="101"/>
    </row>
    <row r="64" ht="15.0" customHeight="1">
      <c r="C64" s="92"/>
      <c r="D64" s="80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X64" s="79"/>
      <c r="Y64" s="79"/>
      <c r="Z64" s="79"/>
    </row>
    <row r="65" ht="15.75" customHeight="1">
      <c r="C65" s="106"/>
      <c r="D65" s="93"/>
      <c r="E65" s="98"/>
      <c r="F65" s="95"/>
      <c r="G65" s="96"/>
      <c r="H65" s="97"/>
      <c r="I65" s="111"/>
      <c r="J65" s="98"/>
      <c r="K65" s="98"/>
      <c r="L65" s="95"/>
      <c r="M65" s="95"/>
      <c r="N65" s="112"/>
      <c r="O65" s="100"/>
      <c r="P65" s="98"/>
      <c r="Q65" s="111"/>
      <c r="R65" s="101"/>
    </row>
    <row r="66" ht="6.0" customHeight="1">
      <c r="C66" s="79"/>
      <c r="D66" s="80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6"/>
      <c r="X66" s="79"/>
      <c r="Y66" s="79"/>
      <c r="Z66" s="79"/>
    </row>
    <row r="67" ht="15.75" customHeight="1">
      <c r="A67" s="12"/>
      <c r="B67" s="12"/>
      <c r="C67" s="102"/>
      <c r="D67" s="103"/>
      <c r="E67" s="103"/>
      <c r="F67" s="103"/>
      <c r="G67" s="103"/>
      <c r="H67" s="104"/>
      <c r="I67" s="103" t="s">
        <v>239</v>
      </c>
      <c r="J67" s="103"/>
      <c r="K67" s="103"/>
      <c r="L67" s="103"/>
      <c r="M67" s="103"/>
      <c r="N67" s="103"/>
      <c r="O67" s="103"/>
      <c r="P67" s="103"/>
      <c r="Q67" s="103"/>
      <c r="R67" s="105">
        <f>SUM(R59:R66)</f>
        <v>0</v>
      </c>
      <c r="X67" s="12"/>
      <c r="Y67" s="12"/>
      <c r="Z67" s="12"/>
    </row>
    <row r="68" ht="15.75" customHeight="1">
      <c r="R68" s="76"/>
    </row>
    <row r="69" ht="15.75" customHeight="1">
      <c r="A69" s="79"/>
      <c r="B69" s="79"/>
      <c r="C69" s="82" t="s">
        <v>240</v>
      </c>
      <c r="D69" s="83"/>
      <c r="E69" s="83"/>
      <c r="F69" s="83"/>
      <c r="G69" s="84"/>
      <c r="H69" s="84"/>
      <c r="I69" s="84"/>
      <c r="J69" s="84"/>
      <c r="K69" s="52"/>
      <c r="L69" s="52"/>
      <c r="M69" s="52"/>
      <c r="N69" s="44"/>
      <c r="O69" s="44"/>
      <c r="P69" s="44"/>
      <c r="Q69" s="44"/>
      <c r="R69" s="108"/>
      <c r="X69" s="79"/>
      <c r="Y69" s="79"/>
      <c r="Z69" s="79"/>
    </row>
    <row r="70" ht="6.0" customHeight="1">
      <c r="A70" s="79"/>
      <c r="B70" s="79"/>
      <c r="C70" s="79"/>
      <c r="D70" s="80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6"/>
      <c r="X70" s="79"/>
      <c r="Y70" s="79"/>
      <c r="Z70" s="79"/>
    </row>
    <row r="71" ht="15.75" customHeight="1">
      <c r="A71" s="12"/>
      <c r="B71" s="12"/>
      <c r="C71" s="85" t="s">
        <v>63</v>
      </c>
      <c r="D71" s="85" t="s">
        <v>41</v>
      </c>
      <c r="E71" s="86"/>
      <c r="F71" s="87" t="s">
        <v>208</v>
      </c>
      <c r="G71" s="87" t="s">
        <v>209</v>
      </c>
      <c r="H71" s="87" t="s">
        <v>42</v>
      </c>
      <c r="I71" s="87"/>
      <c r="J71" s="87"/>
      <c r="K71" s="87"/>
      <c r="L71" s="87"/>
      <c r="M71" s="87"/>
      <c r="N71" s="87" t="s">
        <v>211</v>
      </c>
      <c r="O71" s="87" t="s">
        <v>44</v>
      </c>
      <c r="P71" s="87" t="s">
        <v>212</v>
      </c>
      <c r="Q71" s="87"/>
      <c r="R71" s="109" t="s">
        <v>214</v>
      </c>
      <c r="X71" s="12"/>
      <c r="Y71" s="12"/>
      <c r="Z71" s="12"/>
    </row>
    <row r="72" ht="14.25" customHeight="1">
      <c r="A72" s="12"/>
      <c r="B72" s="12"/>
      <c r="C72" s="10"/>
      <c r="D72" s="10"/>
      <c r="E72" s="88"/>
      <c r="F72" s="89" t="s">
        <v>229</v>
      </c>
      <c r="G72" s="89" t="s">
        <v>216</v>
      </c>
      <c r="H72" s="89" t="s">
        <v>64</v>
      </c>
      <c r="I72" s="90"/>
      <c r="J72" s="89"/>
      <c r="K72" s="91"/>
      <c r="L72" s="91"/>
      <c r="M72" s="91"/>
      <c r="N72" s="89" t="s">
        <v>222</v>
      </c>
      <c r="O72" s="91" t="s">
        <v>223</v>
      </c>
      <c r="P72" s="89" t="s">
        <v>224</v>
      </c>
      <c r="Q72" s="89"/>
      <c r="R72" s="110" t="s">
        <v>226</v>
      </c>
      <c r="X72" s="12"/>
      <c r="Y72" s="12"/>
      <c r="Z72" s="12"/>
    </row>
    <row r="73" ht="6.0" customHeight="1">
      <c r="C73" s="79"/>
      <c r="D73" s="80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6"/>
      <c r="X73" s="79"/>
      <c r="Y73" s="79"/>
      <c r="Z73" s="79"/>
    </row>
    <row r="74" ht="15.0" customHeight="1">
      <c r="C74" s="92"/>
      <c r="D74" s="80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X74" s="79"/>
      <c r="Y74" s="79"/>
      <c r="Z74" s="79"/>
    </row>
    <row r="75" ht="15.75" customHeight="1">
      <c r="C75" s="106"/>
      <c r="D75" s="93"/>
      <c r="E75" s="98"/>
      <c r="F75" s="95"/>
      <c r="G75" s="96"/>
      <c r="H75" s="97"/>
      <c r="I75" s="111"/>
      <c r="J75" s="98"/>
      <c r="K75" s="98"/>
      <c r="L75" s="95"/>
      <c r="M75" s="95"/>
      <c r="N75" s="95"/>
      <c r="O75" s="100"/>
      <c r="P75" s="98"/>
      <c r="Q75" s="111"/>
      <c r="R75" s="101"/>
    </row>
    <row r="76" ht="15.75" customHeight="1">
      <c r="C76" s="106"/>
      <c r="D76" s="93"/>
      <c r="E76" s="98"/>
      <c r="F76" s="95"/>
      <c r="G76" s="96"/>
      <c r="H76" s="97"/>
      <c r="I76" s="111"/>
      <c r="J76" s="98"/>
      <c r="K76" s="98"/>
      <c r="L76" s="95"/>
      <c r="M76" s="95"/>
      <c r="N76" s="95"/>
      <c r="O76" s="100"/>
      <c r="P76" s="98"/>
      <c r="Q76" s="111"/>
      <c r="R76" s="101"/>
    </row>
    <row r="77" ht="15.75" customHeight="1">
      <c r="C77" s="106"/>
      <c r="D77" s="93"/>
      <c r="E77" s="98"/>
      <c r="F77" s="95"/>
      <c r="G77" s="96"/>
      <c r="H77" s="97"/>
      <c r="I77" s="111"/>
      <c r="J77" s="98"/>
      <c r="K77" s="98"/>
      <c r="L77" s="95"/>
      <c r="M77" s="95"/>
      <c r="N77" s="95"/>
      <c r="O77" s="100"/>
      <c r="P77" s="98"/>
      <c r="Q77" s="111"/>
      <c r="R77" s="101"/>
    </row>
    <row r="78" ht="15.0" customHeight="1">
      <c r="C78" s="92"/>
      <c r="D78" s="8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X78" s="79"/>
      <c r="Y78" s="79"/>
      <c r="Z78" s="79"/>
    </row>
    <row r="79" ht="15.75" customHeight="1">
      <c r="C79" s="106"/>
      <c r="D79" s="93"/>
      <c r="E79" s="98"/>
      <c r="F79" s="95"/>
      <c r="G79" s="96"/>
      <c r="H79" s="97"/>
      <c r="I79" s="111"/>
      <c r="J79" s="98"/>
      <c r="K79" s="98"/>
      <c r="L79" s="95"/>
      <c r="M79" s="95"/>
      <c r="N79" s="95"/>
      <c r="O79" s="100"/>
      <c r="P79" s="98"/>
      <c r="Q79" s="111"/>
      <c r="R79" s="101"/>
    </row>
    <row r="80" ht="6.0" customHeight="1">
      <c r="C80" s="79"/>
      <c r="D80" s="80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6"/>
      <c r="X80" s="79"/>
      <c r="Y80" s="79"/>
      <c r="Z80" s="79"/>
    </row>
    <row r="81" ht="15.75" customHeight="1">
      <c r="A81" s="12"/>
      <c r="B81" s="12"/>
      <c r="C81" s="102"/>
      <c r="D81" s="103"/>
      <c r="E81" s="103"/>
      <c r="F81" s="103"/>
      <c r="G81" s="103"/>
      <c r="H81" s="104"/>
      <c r="I81" s="103" t="s">
        <v>241</v>
      </c>
      <c r="J81" s="103"/>
      <c r="K81" s="103"/>
      <c r="L81" s="103"/>
      <c r="M81" s="103"/>
      <c r="N81" s="103"/>
      <c r="O81" s="103"/>
      <c r="P81" s="103"/>
      <c r="Q81" s="103"/>
      <c r="R81" s="105">
        <f>SUM(R73:R80)</f>
        <v>0</v>
      </c>
      <c r="X81" s="12"/>
      <c r="Y81" s="12"/>
      <c r="Z81" s="12"/>
    </row>
    <row r="82" ht="15.75" customHeight="1"/>
    <row r="83" ht="15.75" customHeight="1"/>
    <row r="84" ht="15.75" customHeight="1">
      <c r="I84" s="113" t="s">
        <v>242</v>
      </c>
      <c r="J84" s="46"/>
      <c r="K84" s="46"/>
      <c r="L84" s="46"/>
      <c r="M84" s="46"/>
      <c r="N84" s="46"/>
      <c r="O84" s="46"/>
      <c r="P84" s="46"/>
      <c r="Q84" s="46"/>
      <c r="R84" s="114">
        <f>+R25+R39+R53+R67+R81</f>
        <v>0</v>
      </c>
    </row>
    <row r="85" ht="6.0" customHeight="1">
      <c r="R85" s="76"/>
    </row>
    <row r="86" ht="15.75" customHeight="1">
      <c r="I86" s="115" t="s">
        <v>243</v>
      </c>
      <c r="O86" s="116" t="s">
        <v>244</v>
      </c>
      <c r="P86" s="117" t="s">
        <v>209</v>
      </c>
      <c r="R86" s="118"/>
    </row>
    <row r="87" ht="6.0" customHeight="1">
      <c r="P87" s="78"/>
      <c r="R87" s="118"/>
    </row>
    <row r="88" ht="15.75" customHeight="1">
      <c r="I88" s="115" t="s">
        <v>245</v>
      </c>
      <c r="O88" s="116" t="s">
        <v>244</v>
      </c>
      <c r="P88" s="117" t="s">
        <v>209</v>
      </c>
      <c r="R88" s="118"/>
    </row>
    <row r="89" ht="6.0" customHeight="1">
      <c r="P89" s="78"/>
      <c r="R89" s="118"/>
    </row>
    <row r="90" ht="6.0" customHeight="1">
      <c r="R90" s="76"/>
    </row>
    <row r="91" ht="15.75" customHeight="1">
      <c r="I91" s="113" t="s">
        <v>246</v>
      </c>
      <c r="J91" s="46"/>
      <c r="K91" s="46"/>
      <c r="L91" s="46"/>
      <c r="M91" s="46"/>
      <c r="N91" s="46"/>
      <c r="O91" s="46"/>
      <c r="P91" s="46"/>
      <c r="Q91" s="46"/>
      <c r="R91" s="114">
        <f>SUM(R84:R89)</f>
        <v>0</v>
      </c>
    </row>
    <row r="92" ht="6.0" customHeight="1">
      <c r="R92" s="76"/>
    </row>
    <row r="93" ht="15.75" customHeight="1">
      <c r="I93" s="115" t="s">
        <v>18</v>
      </c>
      <c r="P93" s="78">
        <v>0.1</v>
      </c>
      <c r="R93" s="118">
        <f>+R91*P93</f>
        <v>0</v>
      </c>
    </row>
    <row r="94" ht="6.0" customHeight="1">
      <c r="R94" s="76"/>
    </row>
    <row r="95" ht="15.75" customHeight="1">
      <c r="I95" s="113" t="s">
        <v>247</v>
      </c>
      <c r="J95" s="46"/>
      <c r="K95" s="46"/>
      <c r="L95" s="46"/>
      <c r="M95" s="46"/>
      <c r="N95" s="46"/>
      <c r="O95" s="46"/>
      <c r="P95" s="46"/>
      <c r="Q95" s="46"/>
      <c r="R95" s="114">
        <f>+R91+R93</f>
        <v>0</v>
      </c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57:C58"/>
    <mergeCell ref="C71:C72"/>
    <mergeCell ref="D71:D72"/>
    <mergeCell ref="C14:C15"/>
    <mergeCell ref="D14:D15"/>
    <mergeCell ref="C29:C30"/>
    <mergeCell ref="D29:D30"/>
    <mergeCell ref="C43:C44"/>
    <mergeCell ref="D43:D44"/>
    <mergeCell ref="D57:D58"/>
  </mergeCells>
  <printOptions horizontalCentered="1" verticalCentered="1"/>
  <pageMargins bottom="0.7480314960629921" footer="0.0" header="0.0" left="0.7086614173228347" right="0.7086614173228347" top="0.7480314960629921"/>
  <pageSetup paperSize="9" cellComments="atEnd" orientation="portrait"/>
  <colBreaks count="1" manualBreakCount="1">
    <brk id="22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0"/>
    <col customWidth="1" min="2" max="2" width="14.57"/>
    <col customWidth="1" min="3" max="3" width="12.14"/>
    <col customWidth="1" min="4" max="4" width="13.71"/>
    <col customWidth="1" min="5" max="5" width="13.43"/>
    <col customWidth="1" min="6" max="6" width="11.71"/>
    <col customWidth="1" min="7" max="26" width="11.43"/>
  </cols>
  <sheetData>
    <row r="2" ht="23.25" customHeight="1">
      <c r="A2" s="119" t="s">
        <v>248</v>
      </c>
      <c r="B2" s="120"/>
      <c r="C2" s="120"/>
      <c r="D2" s="120"/>
      <c r="E2" s="120"/>
      <c r="F2" s="120"/>
      <c r="G2" s="120"/>
      <c r="H2" s="120"/>
      <c r="I2" s="121"/>
    </row>
    <row r="4">
      <c r="A4" s="122" t="s">
        <v>207</v>
      </c>
      <c r="B4" s="123" t="s">
        <v>249</v>
      </c>
      <c r="C4" s="123" t="s">
        <v>250</v>
      </c>
      <c r="D4" s="123" t="s">
        <v>251</v>
      </c>
      <c r="E4" s="123" t="s">
        <v>252</v>
      </c>
      <c r="F4" s="123" t="s">
        <v>253</v>
      </c>
      <c r="G4" s="123" t="s">
        <v>254</v>
      </c>
      <c r="H4" s="123" t="s">
        <v>255</v>
      </c>
      <c r="I4" s="123" t="s">
        <v>256</v>
      </c>
    </row>
    <row r="5">
      <c r="A5" s="124"/>
      <c r="B5" s="124"/>
      <c r="C5" s="124"/>
      <c r="D5" s="124"/>
      <c r="E5" s="124"/>
      <c r="F5" s="124"/>
      <c r="G5" s="124"/>
      <c r="H5" s="124"/>
      <c r="I5" s="125"/>
    </row>
    <row r="6">
      <c r="A6" s="126"/>
      <c r="B6" s="127"/>
      <c r="C6" s="127"/>
      <c r="D6" s="127"/>
      <c r="G6" s="127"/>
      <c r="H6" s="127"/>
      <c r="I6" s="128"/>
    </row>
    <row r="7">
      <c r="A7" s="129" t="s">
        <v>257</v>
      </c>
      <c r="B7" s="130"/>
      <c r="C7" s="131"/>
      <c r="D7" s="131"/>
      <c r="G7" s="131"/>
      <c r="H7" s="131"/>
      <c r="I7" s="132"/>
    </row>
    <row r="8">
      <c r="A8" s="133"/>
      <c r="B8" s="134"/>
      <c r="C8" s="134"/>
      <c r="D8" s="134"/>
      <c r="G8" s="135"/>
      <c r="H8" s="134"/>
      <c r="I8" s="136"/>
    </row>
    <row r="9">
      <c r="A9" s="137" t="s">
        <v>258</v>
      </c>
      <c r="B9" s="138"/>
      <c r="C9" s="138"/>
      <c r="D9" s="138"/>
      <c r="E9" s="138"/>
      <c r="F9" s="138"/>
      <c r="G9" s="138"/>
      <c r="H9" s="138"/>
      <c r="I9" s="139">
        <v>0.0</v>
      </c>
    </row>
    <row r="10">
      <c r="A10" s="137" t="s">
        <v>259</v>
      </c>
      <c r="B10" s="138"/>
      <c r="C10" s="138"/>
      <c r="D10" s="138"/>
      <c r="E10" s="138"/>
      <c r="F10" s="138"/>
      <c r="G10" s="138"/>
      <c r="H10" s="138"/>
      <c r="I10" s="139">
        <v>0.0</v>
      </c>
    </row>
    <row r="11">
      <c r="A11" s="140" t="s">
        <v>260</v>
      </c>
      <c r="B11" s="138"/>
      <c r="C11" s="138"/>
      <c r="D11" s="138"/>
      <c r="E11" s="138"/>
      <c r="F11" s="138"/>
      <c r="G11" s="138"/>
      <c r="H11" s="138"/>
      <c r="I11" s="139">
        <v>0.0</v>
      </c>
    </row>
    <row r="12">
      <c r="A12" s="140" t="s">
        <v>260</v>
      </c>
      <c r="B12" s="138"/>
      <c r="C12" s="138"/>
      <c r="D12" s="138"/>
      <c r="E12" s="138"/>
      <c r="F12" s="138"/>
      <c r="G12" s="138"/>
      <c r="H12" s="138"/>
      <c r="I12" s="139">
        <v>0.0</v>
      </c>
    </row>
    <row r="13">
      <c r="A13" s="140" t="s">
        <v>260</v>
      </c>
      <c r="B13" s="138"/>
      <c r="C13" s="138"/>
      <c r="D13" s="138"/>
      <c r="E13" s="138"/>
      <c r="F13" s="138"/>
      <c r="G13" s="138"/>
      <c r="H13" s="138"/>
      <c r="I13" s="139">
        <v>0.0</v>
      </c>
    </row>
    <row r="14">
      <c r="A14" s="137"/>
      <c r="B14" s="138"/>
      <c r="C14" s="138"/>
      <c r="D14" s="138"/>
      <c r="E14" s="138"/>
      <c r="F14" s="138"/>
      <c r="G14" s="138"/>
      <c r="H14" s="138"/>
      <c r="I14" s="139">
        <v>0.0</v>
      </c>
    </row>
    <row r="15">
      <c r="A15" s="137"/>
      <c r="B15" s="138"/>
      <c r="C15" s="138"/>
      <c r="D15" s="138"/>
      <c r="E15" s="138"/>
      <c r="F15" s="138"/>
      <c r="G15" s="138"/>
      <c r="H15" s="138"/>
      <c r="I15" s="139">
        <v>0.0</v>
      </c>
      <c r="K15" s="78"/>
    </row>
    <row r="16">
      <c r="A16" s="137"/>
      <c r="B16" s="138"/>
      <c r="C16" s="138"/>
      <c r="D16" s="138"/>
      <c r="E16" s="138"/>
      <c r="F16" s="138"/>
      <c r="G16" s="138"/>
      <c r="H16" s="138"/>
      <c r="I16" s="139">
        <v>0.0</v>
      </c>
    </row>
    <row r="17">
      <c r="B17" s="140"/>
      <c r="C17" s="140"/>
      <c r="D17" s="140"/>
      <c r="E17" s="140"/>
      <c r="F17" s="140"/>
      <c r="G17" s="140"/>
      <c r="H17" s="140"/>
      <c r="I17" s="139"/>
    </row>
    <row r="18">
      <c r="A18" s="133"/>
      <c r="B18" s="141"/>
      <c r="C18" s="141"/>
      <c r="D18" s="141"/>
      <c r="E18" s="141"/>
      <c r="F18" s="141"/>
      <c r="G18" s="141"/>
      <c r="I18" s="142"/>
    </row>
    <row r="19">
      <c r="A19" s="133"/>
      <c r="B19" s="141"/>
      <c r="C19" s="141"/>
      <c r="D19" s="141"/>
      <c r="E19" s="141"/>
      <c r="F19" s="141"/>
      <c r="G19" s="141"/>
      <c r="I19" s="142"/>
    </row>
    <row r="20">
      <c r="A20" s="129" t="s">
        <v>37</v>
      </c>
      <c r="B20" s="130"/>
      <c r="C20" s="52"/>
      <c r="D20" s="52"/>
      <c r="E20" s="52"/>
      <c r="F20" s="52"/>
      <c r="G20" s="52"/>
      <c r="I20" s="143"/>
    </row>
    <row r="21" ht="15.75" customHeight="1">
      <c r="A21" s="133"/>
      <c r="B21" s="141"/>
      <c r="C21" s="141"/>
      <c r="D21" s="141"/>
      <c r="E21" s="141"/>
      <c r="F21" s="141"/>
      <c r="G21" s="141"/>
      <c r="I21" s="142"/>
    </row>
    <row r="22" ht="15.75" customHeight="1">
      <c r="A22" s="137" t="s">
        <v>261</v>
      </c>
      <c r="B22" s="138"/>
      <c r="C22" s="138"/>
      <c r="D22" s="138"/>
      <c r="E22" s="138"/>
      <c r="F22" s="138"/>
      <c r="G22" s="138"/>
      <c r="H22" s="138"/>
      <c r="I22" s="139">
        <v>0.0</v>
      </c>
    </row>
    <row r="23" ht="15.75" customHeight="1">
      <c r="A23" s="137" t="s">
        <v>260</v>
      </c>
      <c r="B23" s="138"/>
      <c r="C23" s="138"/>
      <c r="D23" s="138"/>
      <c r="E23" s="138"/>
      <c r="F23" s="138"/>
      <c r="G23" s="138"/>
      <c r="H23" s="138"/>
      <c r="I23" s="139">
        <v>0.0</v>
      </c>
    </row>
    <row r="24" ht="15.75" customHeight="1">
      <c r="A24" s="137" t="s">
        <v>260</v>
      </c>
      <c r="B24" s="138"/>
      <c r="C24" s="138"/>
      <c r="D24" s="138"/>
      <c r="E24" s="138"/>
      <c r="F24" s="138"/>
      <c r="G24" s="138"/>
      <c r="H24" s="138"/>
      <c r="I24" s="138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0" customHeight="1">
      <c r="A32" s="144" t="s">
        <v>262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6"/>
    </row>
    <row r="33" ht="15.75" customHeigh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9"/>
    </row>
    <row r="34" ht="15.75" customHeight="1"/>
    <row r="35" ht="15.75" customHeight="1"/>
    <row r="36" ht="15.75" customHeight="1">
      <c r="A36" s="150" t="s">
        <v>263</v>
      </c>
      <c r="B36" s="151"/>
      <c r="C36" s="152" t="s">
        <v>264</v>
      </c>
      <c r="D36" s="153"/>
      <c r="E36" s="152" t="s">
        <v>265</v>
      </c>
      <c r="F36" s="153"/>
      <c r="G36" s="152" t="s">
        <v>266</v>
      </c>
      <c r="H36" s="153"/>
      <c r="I36" s="152" t="s">
        <v>267</v>
      </c>
      <c r="J36" s="153"/>
      <c r="K36" s="152" t="s">
        <v>268</v>
      </c>
      <c r="L36" s="153"/>
    </row>
    <row r="37" ht="15.75" customHeight="1">
      <c r="A37" s="154" t="s">
        <v>269</v>
      </c>
      <c r="B37" s="155" t="s">
        <v>270</v>
      </c>
      <c r="C37" s="156" t="s">
        <v>271</v>
      </c>
      <c r="D37" s="157" t="s">
        <v>272</v>
      </c>
      <c r="E37" s="158" t="s">
        <v>273</v>
      </c>
      <c r="F37" s="159" t="s">
        <v>274</v>
      </c>
      <c r="G37" s="158" t="s">
        <v>273</v>
      </c>
      <c r="H37" s="159" t="s">
        <v>274</v>
      </c>
      <c r="I37" s="158" t="s">
        <v>273</v>
      </c>
      <c r="J37" s="159" t="s">
        <v>274</v>
      </c>
      <c r="K37" s="158" t="s">
        <v>273</v>
      </c>
      <c r="L37" s="159" t="s">
        <v>274</v>
      </c>
    </row>
    <row r="38" ht="15.75" customHeight="1">
      <c r="A38" s="160" t="s">
        <v>275</v>
      </c>
      <c r="B38" s="161">
        <v>12.0</v>
      </c>
      <c r="C38" s="162"/>
      <c r="D38" s="163">
        <f t="shared" ref="D38:D45" si="1">+C38*$B38</f>
        <v>0</v>
      </c>
      <c r="E38" s="162"/>
      <c r="F38" s="163">
        <f t="shared" ref="F38:F45" si="2">+E38*$B38</f>
        <v>0</v>
      </c>
      <c r="G38" s="162"/>
      <c r="H38" s="163">
        <f t="shared" ref="H38:H45" si="3">+G38*$B38</f>
        <v>0</v>
      </c>
      <c r="I38" s="162"/>
      <c r="J38" s="163">
        <f t="shared" ref="J38:J45" si="4">+I38*$B38</f>
        <v>0</v>
      </c>
      <c r="K38" s="162"/>
      <c r="L38" s="163">
        <f t="shared" ref="L38:L45" si="5">+K38*$B38</f>
        <v>0</v>
      </c>
    </row>
    <row r="39" ht="15.75" customHeight="1">
      <c r="A39" s="164" t="s">
        <v>276</v>
      </c>
      <c r="B39" s="165">
        <v>12.0</v>
      </c>
      <c r="C39" s="166"/>
      <c r="D39" s="167">
        <f t="shared" si="1"/>
        <v>0</v>
      </c>
      <c r="E39" s="166"/>
      <c r="F39" s="167">
        <f t="shared" si="2"/>
        <v>0</v>
      </c>
      <c r="G39" s="166"/>
      <c r="H39" s="167">
        <f t="shared" si="3"/>
        <v>0</v>
      </c>
      <c r="I39" s="166"/>
      <c r="J39" s="167">
        <f t="shared" si="4"/>
        <v>0</v>
      </c>
      <c r="K39" s="166"/>
      <c r="L39" s="167">
        <f t="shared" si="5"/>
        <v>0</v>
      </c>
    </row>
    <row r="40" ht="15.75" customHeight="1">
      <c r="A40" s="164" t="s">
        <v>277</v>
      </c>
      <c r="B40" s="165">
        <v>12.0</v>
      </c>
      <c r="C40" s="166"/>
      <c r="D40" s="167">
        <f t="shared" si="1"/>
        <v>0</v>
      </c>
      <c r="E40" s="166"/>
      <c r="F40" s="167">
        <f t="shared" si="2"/>
        <v>0</v>
      </c>
      <c r="G40" s="166"/>
      <c r="H40" s="167">
        <f t="shared" si="3"/>
        <v>0</v>
      </c>
      <c r="I40" s="166"/>
      <c r="J40" s="167">
        <f t="shared" si="4"/>
        <v>0</v>
      </c>
      <c r="K40" s="166"/>
      <c r="L40" s="167">
        <f t="shared" si="5"/>
        <v>0</v>
      </c>
    </row>
    <row r="41" ht="15.75" customHeight="1">
      <c r="A41" s="164" t="s">
        <v>278</v>
      </c>
      <c r="B41" s="165">
        <v>12.0</v>
      </c>
      <c r="C41" s="166"/>
      <c r="D41" s="167">
        <f t="shared" si="1"/>
        <v>0</v>
      </c>
      <c r="E41" s="166"/>
      <c r="F41" s="167">
        <f t="shared" si="2"/>
        <v>0</v>
      </c>
      <c r="G41" s="166"/>
      <c r="H41" s="167">
        <f t="shared" si="3"/>
        <v>0</v>
      </c>
      <c r="I41" s="166"/>
      <c r="J41" s="167">
        <f t="shared" si="4"/>
        <v>0</v>
      </c>
      <c r="K41" s="166"/>
      <c r="L41" s="167">
        <f t="shared" si="5"/>
        <v>0</v>
      </c>
    </row>
    <row r="42" ht="15.75" customHeight="1">
      <c r="A42" s="164" t="s">
        <v>279</v>
      </c>
      <c r="B42" s="165">
        <v>12.0</v>
      </c>
      <c r="C42" s="166"/>
      <c r="D42" s="167">
        <f t="shared" si="1"/>
        <v>0</v>
      </c>
      <c r="E42" s="166"/>
      <c r="F42" s="167">
        <f t="shared" si="2"/>
        <v>0</v>
      </c>
      <c r="G42" s="166"/>
      <c r="H42" s="167">
        <f t="shared" si="3"/>
        <v>0</v>
      </c>
      <c r="I42" s="166"/>
      <c r="J42" s="167">
        <f t="shared" si="4"/>
        <v>0</v>
      </c>
      <c r="K42" s="166"/>
      <c r="L42" s="167">
        <f t="shared" si="5"/>
        <v>0</v>
      </c>
    </row>
    <row r="43" ht="15.75" customHeight="1">
      <c r="A43" s="164"/>
      <c r="B43" s="165">
        <v>12.0</v>
      </c>
      <c r="C43" s="166"/>
      <c r="D43" s="167">
        <f t="shared" si="1"/>
        <v>0</v>
      </c>
      <c r="E43" s="166"/>
      <c r="F43" s="167">
        <f t="shared" si="2"/>
        <v>0</v>
      </c>
      <c r="G43" s="166"/>
      <c r="H43" s="167">
        <f t="shared" si="3"/>
        <v>0</v>
      </c>
      <c r="I43" s="166"/>
      <c r="J43" s="167">
        <f t="shared" si="4"/>
        <v>0</v>
      </c>
      <c r="K43" s="166"/>
      <c r="L43" s="167">
        <f t="shared" si="5"/>
        <v>0</v>
      </c>
    </row>
    <row r="44" ht="15.75" customHeight="1">
      <c r="A44" s="164"/>
      <c r="B44" s="165">
        <v>12.0</v>
      </c>
      <c r="C44" s="166"/>
      <c r="D44" s="167">
        <f t="shared" si="1"/>
        <v>0</v>
      </c>
      <c r="E44" s="166"/>
      <c r="F44" s="167">
        <f t="shared" si="2"/>
        <v>0</v>
      </c>
      <c r="G44" s="166"/>
      <c r="H44" s="167">
        <f t="shared" si="3"/>
        <v>0</v>
      </c>
      <c r="I44" s="166"/>
      <c r="J44" s="167">
        <f t="shared" si="4"/>
        <v>0</v>
      </c>
      <c r="K44" s="166"/>
      <c r="L44" s="167">
        <f t="shared" si="5"/>
        <v>0</v>
      </c>
    </row>
    <row r="45" ht="15.75" customHeight="1">
      <c r="A45" s="164"/>
      <c r="B45" s="165">
        <v>12.0</v>
      </c>
      <c r="C45" s="166"/>
      <c r="D45" s="167">
        <f t="shared" si="1"/>
        <v>0</v>
      </c>
      <c r="E45" s="166"/>
      <c r="F45" s="167">
        <f t="shared" si="2"/>
        <v>0</v>
      </c>
      <c r="G45" s="166"/>
      <c r="H45" s="167">
        <f t="shared" si="3"/>
        <v>0</v>
      </c>
      <c r="I45" s="166"/>
      <c r="J45" s="167">
        <f t="shared" si="4"/>
        <v>0</v>
      </c>
      <c r="K45" s="166"/>
      <c r="L45" s="167">
        <f t="shared" si="5"/>
        <v>0</v>
      </c>
    </row>
    <row r="46" ht="15.75" customHeight="1">
      <c r="A46" s="168"/>
      <c r="B46" s="169"/>
      <c r="C46" s="170"/>
      <c r="D46" s="171"/>
      <c r="E46" s="170"/>
      <c r="F46" s="171"/>
      <c r="G46" s="170"/>
      <c r="H46" s="171"/>
      <c r="I46" s="170"/>
      <c r="J46" s="171"/>
      <c r="K46" s="170"/>
      <c r="L46" s="171"/>
    </row>
    <row r="47" ht="15.75" customHeight="1">
      <c r="A47" s="160"/>
      <c r="B47" s="161">
        <v>1.0</v>
      </c>
      <c r="C47" s="162"/>
      <c r="D47" s="163">
        <f t="shared" ref="D47:D52" si="6">+C47*$B47</f>
        <v>0</v>
      </c>
      <c r="E47" s="162"/>
      <c r="F47" s="163">
        <f t="shared" ref="F47:F52" si="7">+E47*$B47</f>
        <v>0</v>
      </c>
      <c r="G47" s="162"/>
      <c r="H47" s="163">
        <f t="shared" ref="H47:H52" si="8">+G47*$B47</f>
        <v>0</v>
      </c>
      <c r="I47" s="162"/>
      <c r="J47" s="163">
        <f t="shared" ref="J47:J52" si="9">+I47*$B47</f>
        <v>0</v>
      </c>
      <c r="K47" s="162"/>
      <c r="L47" s="163">
        <f t="shared" ref="L47:L52" si="10">+K47*$B47</f>
        <v>0</v>
      </c>
    </row>
    <row r="48" ht="15.75" customHeight="1">
      <c r="A48" s="164"/>
      <c r="B48" s="165">
        <v>1.0</v>
      </c>
      <c r="C48" s="166"/>
      <c r="D48" s="167">
        <f t="shared" si="6"/>
        <v>0</v>
      </c>
      <c r="E48" s="166"/>
      <c r="F48" s="167">
        <f t="shared" si="7"/>
        <v>0</v>
      </c>
      <c r="G48" s="166"/>
      <c r="H48" s="167">
        <f t="shared" si="8"/>
        <v>0</v>
      </c>
      <c r="I48" s="166"/>
      <c r="J48" s="167">
        <f t="shared" si="9"/>
        <v>0</v>
      </c>
      <c r="K48" s="166"/>
      <c r="L48" s="167">
        <f t="shared" si="10"/>
        <v>0</v>
      </c>
    </row>
    <row r="49" ht="15.75" customHeight="1">
      <c r="A49" s="164"/>
      <c r="B49" s="165">
        <v>1.0</v>
      </c>
      <c r="C49" s="166"/>
      <c r="D49" s="167">
        <f t="shared" si="6"/>
        <v>0</v>
      </c>
      <c r="E49" s="166"/>
      <c r="F49" s="167">
        <f t="shared" si="7"/>
        <v>0</v>
      </c>
      <c r="G49" s="166"/>
      <c r="H49" s="167">
        <f t="shared" si="8"/>
        <v>0</v>
      </c>
      <c r="I49" s="166"/>
      <c r="J49" s="167">
        <f t="shared" si="9"/>
        <v>0</v>
      </c>
      <c r="K49" s="166"/>
      <c r="L49" s="167">
        <f t="shared" si="10"/>
        <v>0</v>
      </c>
    </row>
    <row r="50" ht="15.75" customHeight="1">
      <c r="A50" s="164"/>
      <c r="B50" s="165">
        <v>1.0</v>
      </c>
      <c r="C50" s="166"/>
      <c r="D50" s="167">
        <f t="shared" si="6"/>
        <v>0</v>
      </c>
      <c r="E50" s="166"/>
      <c r="F50" s="167">
        <f t="shared" si="7"/>
        <v>0</v>
      </c>
      <c r="G50" s="166"/>
      <c r="H50" s="167">
        <f t="shared" si="8"/>
        <v>0</v>
      </c>
      <c r="I50" s="166"/>
      <c r="J50" s="167">
        <f t="shared" si="9"/>
        <v>0</v>
      </c>
      <c r="K50" s="166"/>
      <c r="L50" s="167">
        <f t="shared" si="10"/>
        <v>0</v>
      </c>
    </row>
    <row r="51" ht="15.75" customHeight="1">
      <c r="A51" s="164"/>
      <c r="B51" s="165">
        <v>1.0</v>
      </c>
      <c r="C51" s="166"/>
      <c r="D51" s="167">
        <f t="shared" si="6"/>
        <v>0</v>
      </c>
      <c r="E51" s="166"/>
      <c r="F51" s="167">
        <f t="shared" si="7"/>
        <v>0</v>
      </c>
      <c r="G51" s="166"/>
      <c r="H51" s="167">
        <f t="shared" si="8"/>
        <v>0</v>
      </c>
      <c r="I51" s="166"/>
      <c r="J51" s="167">
        <f t="shared" si="9"/>
        <v>0</v>
      </c>
      <c r="K51" s="166"/>
      <c r="L51" s="167">
        <f t="shared" si="10"/>
        <v>0</v>
      </c>
    </row>
    <row r="52" ht="15.75" customHeight="1">
      <c r="A52" s="168"/>
      <c r="B52" s="169">
        <v>1.0</v>
      </c>
      <c r="C52" s="170"/>
      <c r="D52" s="171">
        <f t="shared" si="6"/>
        <v>0</v>
      </c>
      <c r="E52" s="170"/>
      <c r="F52" s="171">
        <f t="shared" si="7"/>
        <v>0</v>
      </c>
      <c r="G52" s="170"/>
      <c r="H52" s="171">
        <f t="shared" si="8"/>
        <v>0</v>
      </c>
      <c r="I52" s="170"/>
      <c r="J52" s="171">
        <f t="shared" si="9"/>
        <v>0</v>
      </c>
      <c r="K52" s="170"/>
      <c r="L52" s="171">
        <f t="shared" si="10"/>
        <v>0</v>
      </c>
    </row>
    <row r="53" ht="15.75" customHeight="1">
      <c r="A53" s="172" t="s">
        <v>280</v>
      </c>
      <c r="B53" s="173"/>
      <c r="C53" s="174"/>
      <c r="D53" s="175">
        <f>SUM(D38:D52)</f>
        <v>0</v>
      </c>
      <c r="E53" s="174"/>
      <c r="F53" s="175">
        <f>SUM(F38:F52)</f>
        <v>0</v>
      </c>
      <c r="G53" s="174"/>
      <c r="H53" s="175">
        <f>SUM(H38:H52)</f>
        <v>0</v>
      </c>
      <c r="I53" s="174"/>
      <c r="J53" s="175">
        <f>SUM(J38:J52)</f>
        <v>0</v>
      </c>
      <c r="K53" s="174"/>
      <c r="L53" s="175">
        <f>SUM(L38:L52)</f>
        <v>0</v>
      </c>
    </row>
    <row r="54" ht="15.75" customHeight="1">
      <c r="A54" s="160"/>
      <c r="B54" s="176" t="s">
        <v>281</v>
      </c>
      <c r="C54" s="177"/>
      <c r="D54" s="178">
        <f>+D53-D45-D44</f>
        <v>0</v>
      </c>
      <c r="E54" s="177"/>
      <c r="F54" s="178">
        <f>+F53-F45-F44</f>
        <v>0</v>
      </c>
      <c r="G54" s="177"/>
      <c r="H54" s="178">
        <f>+H53-H45-H44</f>
        <v>0</v>
      </c>
      <c r="I54" s="177"/>
      <c r="J54" s="178">
        <f>+J53-J45-J44</f>
        <v>0</v>
      </c>
      <c r="K54" s="177"/>
      <c r="L54" s="178">
        <f>+L53-L45-L44</f>
        <v>0</v>
      </c>
    </row>
    <row r="55" ht="15.75" customHeight="1">
      <c r="A55" s="179" t="s">
        <v>282</v>
      </c>
      <c r="B55" s="180" t="s">
        <v>283</v>
      </c>
      <c r="C55" s="181"/>
      <c r="D55" s="182"/>
      <c r="E55" s="181"/>
      <c r="F55" s="182"/>
      <c r="G55" s="181"/>
      <c r="H55" s="182"/>
      <c r="I55" s="181"/>
      <c r="J55" s="182"/>
      <c r="K55" s="181"/>
      <c r="L55" s="182"/>
    </row>
    <row r="56" ht="15.75" customHeight="1">
      <c r="A56" s="164" t="s">
        <v>284</v>
      </c>
      <c r="B56" s="183">
        <v>0.0</v>
      </c>
      <c r="C56" s="181"/>
      <c r="D56" s="184">
        <f>+D54*$B56</f>
        <v>0</v>
      </c>
      <c r="E56" s="181"/>
      <c r="F56" s="184">
        <f>+F54*$B56</f>
        <v>0</v>
      </c>
      <c r="G56" s="181"/>
      <c r="H56" s="184">
        <f>+H54*$B56</f>
        <v>0</v>
      </c>
      <c r="I56" s="181"/>
      <c r="J56" s="184"/>
      <c r="K56" s="181"/>
      <c r="L56" s="184"/>
    </row>
    <row r="57" ht="15.75" customHeight="1">
      <c r="A57" s="164" t="s">
        <v>285</v>
      </c>
      <c r="B57" s="183">
        <v>0.0</v>
      </c>
      <c r="C57" s="181"/>
      <c r="D57" s="185"/>
      <c r="E57" s="181"/>
      <c r="F57" s="185"/>
      <c r="G57" s="181"/>
      <c r="H57" s="185"/>
      <c r="I57" s="181"/>
      <c r="J57" s="184">
        <f>+J54*$B57</f>
        <v>0</v>
      </c>
      <c r="K57" s="181"/>
      <c r="L57" s="184">
        <f>+L54*$B57</f>
        <v>0</v>
      </c>
    </row>
    <row r="58" ht="15.75" customHeight="1">
      <c r="A58" s="164" t="s">
        <v>286</v>
      </c>
      <c r="B58" s="183">
        <v>0.0</v>
      </c>
      <c r="C58" s="181"/>
      <c r="D58" s="185"/>
      <c r="E58" s="181"/>
      <c r="F58" s="185"/>
      <c r="G58" s="181"/>
      <c r="H58" s="185"/>
      <c r="I58" s="181"/>
      <c r="J58" s="185"/>
      <c r="K58" s="181"/>
      <c r="L58" s="185"/>
    </row>
    <row r="59" ht="15.75" customHeight="1">
      <c r="A59" s="186" t="s">
        <v>287</v>
      </c>
      <c r="B59" s="187">
        <v>0.0</v>
      </c>
      <c r="C59" s="181"/>
      <c r="D59" s="185"/>
      <c r="E59" s="181"/>
      <c r="F59" s="185"/>
      <c r="G59" s="181"/>
      <c r="H59" s="185"/>
      <c r="I59" s="181"/>
      <c r="J59" s="185"/>
      <c r="K59" s="181"/>
      <c r="L59" s="185"/>
    </row>
    <row r="60" ht="15.75" customHeight="1">
      <c r="A60" s="172" t="s">
        <v>288</v>
      </c>
      <c r="B60" s="173"/>
      <c r="C60" s="174"/>
      <c r="D60" s="175">
        <f>+D56+D53</f>
        <v>0</v>
      </c>
      <c r="E60" s="174"/>
      <c r="F60" s="175">
        <f>+F56+F53</f>
        <v>0</v>
      </c>
      <c r="G60" s="174"/>
      <c r="H60" s="175">
        <f>+H56+H53</f>
        <v>0</v>
      </c>
      <c r="I60" s="174"/>
      <c r="J60" s="175">
        <f>+J57+J53</f>
        <v>0</v>
      </c>
      <c r="K60" s="174"/>
      <c r="L60" s="175">
        <f>+L57+L53</f>
        <v>0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I36:J36"/>
    <mergeCell ref="K36:L36"/>
    <mergeCell ref="A53:B53"/>
    <mergeCell ref="A60:B60"/>
    <mergeCell ref="A2:I2"/>
    <mergeCell ref="A7:B7"/>
    <mergeCell ref="A20:B20"/>
    <mergeCell ref="A32:L33"/>
    <mergeCell ref="C36:D36"/>
    <mergeCell ref="E36:F36"/>
    <mergeCell ref="G36:H36"/>
  </mergeCells>
  <printOptions/>
  <pageMargins bottom="0.75" footer="0.0" header="0.0" left="0.7" right="0.7" top="0.75"/>
  <pageSetup paperSize="9" scale="54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86"/>
    <col customWidth="1" min="2" max="2" width="14.43"/>
    <col customWidth="1" min="3" max="3" width="11.57"/>
    <col customWidth="1" min="4" max="4" width="14.29"/>
    <col customWidth="1" min="5" max="26" width="11.43"/>
  </cols>
  <sheetData>
    <row r="2" ht="18.0" customHeight="1">
      <c r="A2" s="144" t="s">
        <v>289</v>
      </c>
      <c r="B2" s="145"/>
      <c r="C2" s="145"/>
      <c r="D2" s="145"/>
      <c r="E2" s="145"/>
      <c r="F2" s="145"/>
      <c r="G2" s="146"/>
    </row>
    <row r="3" ht="18.0" customHeight="1">
      <c r="A3" s="147"/>
      <c r="B3" s="148"/>
      <c r="C3" s="148"/>
      <c r="D3" s="148"/>
      <c r="E3" s="148"/>
      <c r="F3" s="148"/>
      <c r="G3" s="149"/>
    </row>
    <row r="4" ht="18.0" customHeight="1">
      <c r="A4" s="188"/>
      <c r="B4" s="188"/>
      <c r="C4" s="188"/>
      <c r="D4" s="188"/>
      <c r="E4" s="188"/>
      <c r="F4" s="188"/>
      <c r="G4" s="188"/>
    </row>
    <row r="5">
      <c r="A5" s="189" t="s">
        <v>41</v>
      </c>
      <c r="B5" s="190" t="s">
        <v>290</v>
      </c>
      <c r="C5" s="190" t="s">
        <v>291</v>
      </c>
      <c r="D5" s="190" t="s">
        <v>292</v>
      </c>
      <c r="E5" s="190" t="s">
        <v>293</v>
      </c>
      <c r="F5" s="190" t="s">
        <v>294</v>
      </c>
      <c r="G5" s="191" t="s">
        <v>295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>
      <c r="A6" s="192"/>
      <c r="B6" s="193">
        <v>365.0</v>
      </c>
      <c r="C6" s="192"/>
      <c r="D6" s="192"/>
      <c r="E6" s="192"/>
      <c r="F6" s="192"/>
      <c r="G6" s="194"/>
    </row>
    <row r="7" ht="18.75" customHeight="1">
      <c r="A7" s="195"/>
      <c r="B7" s="196" t="s">
        <v>296</v>
      </c>
      <c r="C7" s="197"/>
      <c r="D7" s="197"/>
      <c r="E7" s="197"/>
      <c r="F7" s="197"/>
      <c r="G7" s="130"/>
    </row>
    <row r="8">
      <c r="A8" s="195"/>
      <c r="B8" s="198"/>
      <c r="C8" s="198"/>
      <c r="D8" s="198"/>
      <c r="E8" s="198"/>
      <c r="F8" s="198"/>
      <c r="G8" s="199"/>
    </row>
    <row r="9">
      <c r="A9" s="195"/>
      <c r="B9" s="198"/>
      <c r="C9" s="198"/>
      <c r="D9" s="198"/>
      <c r="E9" s="198"/>
      <c r="F9" s="198"/>
      <c r="G9" s="199"/>
    </row>
    <row r="10">
      <c r="A10" s="195"/>
      <c r="B10" s="198"/>
      <c r="C10" s="198"/>
      <c r="D10" s="198"/>
      <c r="E10" s="198"/>
      <c r="F10" s="198"/>
      <c r="G10" s="199"/>
    </row>
    <row r="11">
      <c r="A11" s="195"/>
      <c r="B11" s="198"/>
      <c r="C11" s="198"/>
      <c r="D11" s="198"/>
      <c r="E11" s="198"/>
      <c r="F11" s="198"/>
      <c r="G11" s="199"/>
    </row>
    <row r="12">
      <c r="A12" s="195"/>
      <c r="B12" s="198"/>
      <c r="C12" s="198"/>
      <c r="D12" s="198"/>
      <c r="E12" s="198"/>
      <c r="F12" s="198"/>
      <c r="G12" s="199"/>
    </row>
    <row r="13">
      <c r="A13" s="195"/>
      <c r="B13" s="198"/>
      <c r="C13" s="198"/>
      <c r="D13" s="198"/>
      <c r="E13" s="198"/>
      <c r="F13" s="198"/>
      <c r="G13" s="199"/>
    </row>
    <row r="14">
      <c r="A14" s="195"/>
      <c r="B14" s="195"/>
      <c r="C14" s="195"/>
      <c r="D14" s="198"/>
      <c r="E14" s="195"/>
      <c r="F14" s="195"/>
      <c r="G14" s="199"/>
    </row>
    <row r="15">
      <c r="A15" s="195"/>
      <c r="B15" s="195"/>
      <c r="C15" s="195"/>
      <c r="D15" s="198"/>
      <c r="E15" s="195"/>
      <c r="F15" s="195"/>
      <c r="G15" s="199"/>
    </row>
    <row r="16">
      <c r="A16" s="195"/>
      <c r="B16" s="195"/>
      <c r="C16" s="195"/>
      <c r="D16" s="200"/>
      <c r="E16" s="195"/>
      <c r="F16" s="195"/>
      <c r="G16" s="199"/>
    </row>
    <row r="17">
      <c r="A17" s="195"/>
      <c r="B17" s="195"/>
      <c r="C17" s="195"/>
      <c r="D17" s="198"/>
      <c r="E17" s="195"/>
      <c r="F17" s="195"/>
      <c r="G17" s="199"/>
    </row>
    <row r="18">
      <c r="A18" s="195"/>
      <c r="B18" s="198"/>
      <c r="C18" s="198"/>
      <c r="D18" s="198"/>
      <c r="E18" s="198"/>
      <c r="F18" s="195"/>
      <c r="G18" s="199"/>
    </row>
    <row r="19">
      <c r="A19" s="195"/>
      <c r="B19" s="198"/>
      <c r="C19" s="198"/>
      <c r="D19" s="198"/>
      <c r="E19" s="198"/>
      <c r="F19" s="195"/>
      <c r="G19" s="199"/>
    </row>
    <row r="20">
      <c r="A20" s="195"/>
      <c r="B20" s="198"/>
      <c r="C20" s="198"/>
      <c r="D20" s="198"/>
      <c r="E20" s="198"/>
      <c r="F20" s="195"/>
      <c r="G20" s="199"/>
    </row>
    <row r="21" ht="15.75" customHeight="1">
      <c r="A21" s="195"/>
      <c r="B21" s="198"/>
      <c r="C21" s="198"/>
      <c r="D21" s="198"/>
      <c r="E21" s="198"/>
      <c r="F21" s="195"/>
      <c r="G21" s="199"/>
    </row>
    <row r="22" ht="15.75" customHeight="1">
      <c r="A22" s="195"/>
      <c r="B22" s="198"/>
      <c r="C22" s="198"/>
      <c r="D22" s="198"/>
      <c r="E22" s="198"/>
      <c r="F22" s="195"/>
      <c r="G22" s="199"/>
    </row>
    <row r="23" ht="15.75" customHeight="1">
      <c r="A23" s="195"/>
      <c r="B23" s="198"/>
      <c r="C23" s="198"/>
      <c r="D23" s="198"/>
      <c r="E23" s="198"/>
      <c r="F23" s="195"/>
      <c r="G23" s="199"/>
    </row>
    <row r="24" ht="15.75" customHeight="1">
      <c r="A24" s="195"/>
      <c r="B24" s="198"/>
      <c r="C24" s="198"/>
      <c r="D24" s="198"/>
      <c r="E24" s="198"/>
      <c r="F24" s="198"/>
      <c r="G24" s="199"/>
    </row>
    <row r="25" ht="15.75" customHeight="1">
      <c r="A25" s="195"/>
      <c r="B25" s="198"/>
      <c r="C25" s="198"/>
      <c r="D25" s="198"/>
      <c r="E25" s="198"/>
      <c r="F25" s="198"/>
      <c r="G25" s="199"/>
    </row>
    <row r="26" ht="15.75" customHeight="1">
      <c r="A26" s="195"/>
      <c r="B26" s="198"/>
      <c r="C26" s="198"/>
      <c r="D26" s="198"/>
      <c r="E26" s="198"/>
      <c r="F26" s="198"/>
      <c r="G26" s="199"/>
    </row>
    <row r="27" ht="15.75" customHeight="1">
      <c r="A27" s="195"/>
      <c r="B27" s="198"/>
      <c r="C27" s="198"/>
      <c r="D27" s="198"/>
      <c r="E27" s="198"/>
      <c r="F27" s="198"/>
      <c r="G27" s="199"/>
    </row>
    <row r="28" ht="15.75" customHeight="1">
      <c r="A28" s="195"/>
      <c r="B28" s="198"/>
      <c r="C28" s="198"/>
      <c r="D28" s="198"/>
      <c r="E28" s="198"/>
      <c r="F28" s="198"/>
      <c r="G28" s="199"/>
    </row>
    <row r="29" ht="15.75" customHeight="1">
      <c r="A29" s="195"/>
      <c r="B29" s="198"/>
      <c r="C29" s="198"/>
      <c r="D29" s="198"/>
      <c r="E29" s="198"/>
      <c r="F29" s="198"/>
      <c r="G29" s="199"/>
    </row>
    <row r="30" ht="15.75" customHeight="1">
      <c r="A30" s="195"/>
      <c r="B30" s="198"/>
      <c r="C30" s="198"/>
      <c r="D30" s="198"/>
      <c r="E30" s="198"/>
      <c r="F30" s="198"/>
      <c r="G30" s="199"/>
    </row>
    <row r="31" ht="15.75" customHeight="1">
      <c r="A31" s="195"/>
      <c r="B31" s="198"/>
      <c r="C31" s="198"/>
      <c r="D31" s="198"/>
      <c r="E31" s="198"/>
      <c r="F31" s="198"/>
      <c r="G31" s="199"/>
    </row>
    <row r="32" ht="15.75" customHeight="1">
      <c r="A32" s="195"/>
      <c r="B32" s="198"/>
      <c r="C32" s="198"/>
      <c r="D32" s="198"/>
      <c r="E32" s="198"/>
      <c r="F32" s="198"/>
      <c r="G32" s="199"/>
    </row>
    <row r="33" ht="15.75" customHeight="1">
      <c r="A33" s="195"/>
      <c r="B33" s="198"/>
      <c r="C33" s="198"/>
      <c r="D33" s="198"/>
      <c r="E33" s="198"/>
      <c r="F33" s="198"/>
      <c r="G33" s="199"/>
    </row>
    <row r="34" ht="15.75" customHeight="1">
      <c r="A34" s="195"/>
      <c r="B34" s="198"/>
      <c r="C34" s="198"/>
      <c r="D34" s="198"/>
      <c r="E34" s="198"/>
      <c r="F34" s="198"/>
      <c r="G34" s="199"/>
    </row>
    <row r="35" ht="15.75" customHeight="1">
      <c r="A35" s="195"/>
      <c r="B35" s="198"/>
      <c r="C35" s="198"/>
      <c r="D35" s="198"/>
      <c r="E35" s="198"/>
      <c r="F35" s="198"/>
      <c r="G35" s="199"/>
    </row>
    <row r="36" ht="15.75" customHeight="1">
      <c r="A36" s="195"/>
      <c r="B36" s="198"/>
      <c r="C36" s="198"/>
      <c r="D36" s="198"/>
      <c r="E36" s="198"/>
      <c r="F36" s="198"/>
      <c r="G36" s="199"/>
    </row>
    <row r="37" ht="15.75" customHeight="1">
      <c r="A37" s="195"/>
      <c r="B37" s="198"/>
      <c r="C37" s="198"/>
      <c r="D37" s="198"/>
      <c r="E37" s="198"/>
      <c r="F37" s="198"/>
      <c r="G37" s="199"/>
    </row>
    <row r="38" ht="15.75" customHeight="1">
      <c r="A38" s="195"/>
      <c r="B38" s="198"/>
      <c r="C38" s="198"/>
      <c r="D38" s="198"/>
      <c r="E38" s="198"/>
      <c r="F38" s="198"/>
      <c r="G38" s="199"/>
    </row>
    <row r="39" ht="15.75" customHeight="1">
      <c r="A39" s="195"/>
      <c r="B39" s="198"/>
      <c r="C39" s="198"/>
      <c r="D39" s="198"/>
      <c r="E39" s="198"/>
      <c r="F39" s="198"/>
      <c r="G39" s="199"/>
    </row>
    <row r="40" ht="15.75" customHeight="1">
      <c r="A40" s="195"/>
      <c r="B40" s="198"/>
      <c r="C40" s="198"/>
      <c r="D40" s="198"/>
      <c r="E40" s="198"/>
      <c r="F40" s="198"/>
      <c r="G40" s="199"/>
    </row>
    <row r="41" ht="15.75" customHeight="1">
      <c r="A41" s="195"/>
      <c r="B41" s="198"/>
      <c r="C41" s="198"/>
      <c r="D41" s="198"/>
      <c r="E41" s="198"/>
      <c r="F41" s="198"/>
      <c r="G41" s="199"/>
    </row>
    <row r="42" ht="15.75" customHeight="1">
      <c r="A42" s="195"/>
      <c r="B42" s="198"/>
      <c r="C42" s="198"/>
      <c r="D42" s="198"/>
      <c r="E42" s="198"/>
      <c r="F42" s="198"/>
      <c r="G42" s="199"/>
    </row>
    <row r="43" ht="15.75" customHeight="1">
      <c r="A43" s="195"/>
      <c r="B43" s="198"/>
      <c r="C43" s="198"/>
      <c r="D43" s="198"/>
      <c r="E43" s="198"/>
      <c r="F43" s="198"/>
      <c r="G43" s="199"/>
    </row>
    <row r="44" ht="15.75" customHeight="1">
      <c r="A44" s="52"/>
      <c r="B44" s="201"/>
      <c r="C44" s="201"/>
      <c r="D44" s="201"/>
      <c r="E44" s="52"/>
      <c r="F44" s="202"/>
      <c r="G44" s="52"/>
    </row>
    <row r="45" ht="15.75" customHeight="1">
      <c r="A45" s="52"/>
      <c r="B45" s="201"/>
      <c r="C45" s="201"/>
      <c r="D45" s="201"/>
      <c r="E45" s="52"/>
      <c r="F45" s="202"/>
      <c r="G45" s="52"/>
    </row>
    <row r="46" ht="15.75" customHeight="1">
      <c r="A46" s="52"/>
      <c r="B46" s="201">
        <f t="shared" ref="B46:D46" si="1">SUM(B8:B45)</f>
        <v>0</v>
      </c>
      <c r="C46" s="201">
        <f t="shared" si="1"/>
        <v>0</v>
      </c>
      <c r="D46" s="201">
        <f t="shared" si="1"/>
        <v>0</v>
      </c>
      <c r="E46" s="52"/>
      <c r="F46" s="202">
        <f>SUM(F8:F45)</f>
        <v>0</v>
      </c>
      <c r="G46" s="52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G3"/>
    <mergeCell ref="B7:G7"/>
  </mergeCells>
  <printOptions/>
  <pageMargins bottom="0.75" footer="0.0" header="0.0" left="0.7" right="0.7" top="0.75"/>
  <pageSetup paperSize="9" scale="7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29"/>
    <col customWidth="1" min="2" max="2" width="19.57"/>
    <col customWidth="1" min="3" max="3" width="15.71"/>
    <col customWidth="1" min="4" max="4" width="13.0"/>
    <col customWidth="1" min="5" max="5" width="9.57"/>
    <col customWidth="1" min="6" max="6" width="10.71"/>
    <col customWidth="1" min="7" max="7" width="9.43"/>
    <col customWidth="1" min="8" max="8" width="13.14"/>
    <col customWidth="1" min="9" max="26" width="11.43"/>
  </cols>
  <sheetData>
    <row r="1">
      <c r="A1" s="203" t="s">
        <v>297</v>
      </c>
      <c r="B1" s="120"/>
      <c r="C1" s="120"/>
      <c r="D1" s="120"/>
      <c r="E1" s="120"/>
      <c r="F1" s="120"/>
      <c r="G1" s="120"/>
      <c r="H1" s="121"/>
    </row>
    <row r="2">
      <c r="A2" s="204"/>
      <c r="B2" s="204"/>
      <c r="C2" s="204"/>
      <c r="D2" s="52"/>
      <c r="E2" s="205"/>
      <c r="F2" s="52"/>
      <c r="G2" s="52"/>
      <c r="H2" s="52"/>
    </row>
    <row r="3">
      <c r="A3" s="204"/>
      <c r="B3" s="204"/>
      <c r="C3" s="204"/>
      <c r="D3" s="52"/>
      <c r="E3" s="205"/>
      <c r="F3" s="52"/>
      <c r="G3" s="52"/>
      <c r="H3" s="52"/>
    </row>
    <row r="4">
      <c r="A4" s="206" t="s">
        <v>298</v>
      </c>
      <c r="B4" s="206" t="s">
        <v>207</v>
      </c>
      <c r="C4" s="191" t="s">
        <v>299</v>
      </c>
      <c r="D4" s="191" t="s">
        <v>300</v>
      </c>
      <c r="E4" s="191" t="s">
        <v>301</v>
      </c>
      <c r="F4" s="207" t="s">
        <v>302</v>
      </c>
      <c r="G4" s="191" t="s">
        <v>303</v>
      </c>
      <c r="H4" s="191" t="s">
        <v>304</v>
      </c>
    </row>
    <row r="5">
      <c r="A5" s="208"/>
      <c r="B5" s="208"/>
      <c r="C5" s="208"/>
      <c r="D5" s="192"/>
      <c r="E5" s="209"/>
      <c r="F5" s="192"/>
      <c r="G5" s="192"/>
      <c r="H5" s="199"/>
    </row>
    <row r="6">
      <c r="A6" s="210"/>
      <c r="B6" s="210"/>
      <c r="C6" s="210"/>
      <c r="D6" s="211"/>
      <c r="E6" s="212"/>
      <c r="F6" s="195"/>
      <c r="G6" s="213"/>
      <c r="H6" s="199"/>
    </row>
    <row r="7">
      <c r="A7" s="210"/>
      <c r="B7" s="210"/>
      <c r="C7" s="210"/>
      <c r="D7" s="211"/>
      <c r="E7" s="212"/>
      <c r="F7" s="195"/>
      <c r="G7" s="213"/>
      <c r="H7" s="199"/>
    </row>
    <row r="8">
      <c r="A8" s="210"/>
      <c r="B8" s="210"/>
      <c r="C8" s="210"/>
      <c r="D8" s="211"/>
      <c r="E8" s="212"/>
      <c r="F8" s="195"/>
      <c r="G8" s="213"/>
      <c r="H8" s="199"/>
    </row>
    <row r="9">
      <c r="A9" s="210"/>
      <c r="B9" s="210"/>
      <c r="C9" s="210"/>
      <c r="D9" s="211"/>
      <c r="E9" s="212"/>
      <c r="F9" s="195"/>
      <c r="G9" s="213"/>
      <c r="H9" s="199"/>
    </row>
    <row r="10">
      <c r="A10" s="210"/>
      <c r="B10" s="210"/>
      <c r="C10" s="210"/>
      <c r="D10" s="211"/>
      <c r="E10" s="212"/>
      <c r="F10" s="195"/>
      <c r="G10" s="213"/>
      <c r="H10" s="199"/>
    </row>
    <row r="11">
      <c r="A11" s="210"/>
      <c r="B11" s="210"/>
      <c r="C11" s="210"/>
      <c r="D11" s="211"/>
      <c r="E11" s="212"/>
      <c r="F11" s="195"/>
      <c r="G11" s="213"/>
      <c r="H11" s="199"/>
    </row>
    <row r="12">
      <c r="A12" s="210"/>
      <c r="B12" s="210"/>
      <c r="C12" s="210"/>
      <c r="D12" s="211"/>
      <c r="E12" s="212"/>
      <c r="F12" s="195"/>
      <c r="G12" s="213"/>
      <c r="H12" s="199"/>
    </row>
    <row r="13">
      <c r="A13" s="210"/>
      <c r="B13" s="210"/>
      <c r="C13" s="210"/>
      <c r="D13" s="211"/>
      <c r="E13" s="212"/>
      <c r="F13" s="195"/>
      <c r="G13" s="213"/>
      <c r="H13" s="199"/>
    </row>
    <row r="14">
      <c r="A14" s="210"/>
      <c r="B14" s="210"/>
      <c r="C14" s="210"/>
      <c r="D14" s="211"/>
      <c r="E14" s="212"/>
      <c r="F14" s="195"/>
      <c r="G14" s="213"/>
      <c r="H14" s="199"/>
    </row>
    <row r="15">
      <c r="A15" s="210"/>
      <c r="B15" s="210"/>
      <c r="C15" s="210"/>
      <c r="D15" s="211"/>
      <c r="E15" s="212"/>
      <c r="F15" s="195"/>
      <c r="G15" s="213"/>
      <c r="H15" s="199"/>
    </row>
    <row r="16">
      <c r="A16" s="210"/>
      <c r="B16" s="210"/>
      <c r="C16" s="210"/>
      <c r="D16" s="211"/>
      <c r="E16" s="212"/>
      <c r="F16" s="195"/>
      <c r="G16" s="213"/>
      <c r="H16" s="199"/>
    </row>
    <row r="17">
      <c r="A17" s="210"/>
      <c r="B17" s="210"/>
      <c r="C17" s="210"/>
      <c r="D17" s="211"/>
      <c r="E17" s="212"/>
      <c r="F17" s="195"/>
      <c r="G17" s="213"/>
      <c r="H17" s="199"/>
    </row>
    <row r="18">
      <c r="A18" s="210"/>
      <c r="B18" s="210"/>
      <c r="C18" s="210"/>
      <c r="D18" s="211"/>
      <c r="E18" s="212"/>
      <c r="F18" s="195"/>
      <c r="G18" s="213"/>
      <c r="H18" s="199"/>
    </row>
    <row r="19">
      <c r="A19" s="210"/>
      <c r="B19" s="210"/>
      <c r="C19" s="210"/>
      <c r="D19" s="195"/>
      <c r="E19" s="214"/>
      <c r="F19" s="195"/>
      <c r="G19" s="195"/>
      <c r="H19" s="199"/>
    </row>
    <row r="20">
      <c r="A20" s="215" t="s">
        <v>305</v>
      </c>
      <c r="B20" s="215"/>
      <c r="C20" s="215"/>
      <c r="D20" s="215" t="s">
        <v>306</v>
      </c>
      <c r="E20" s="215"/>
      <c r="F20" s="215"/>
      <c r="G20" s="215" t="s">
        <v>306</v>
      </c>
      <c r="H20" s="216">
        <f>SUM(H5:H19)</f>
        <v>0</v>
      </c>
    </row>
    <row r="21" ht="15.75" customHeight="1">
      <c r="A21" s="204"/>
      <c r="B21" s="204"/>
      <c r="C21" s="204"/>
      <c r="D21" s="52"/>
      <c r="E21" s="205"/>
      <c r="F21" s="52"/>
      <c r="G21" s="52"/>
      <c r="H21" s="217"/>
    </row>
    <row r="22" ht="15.75" customHeight="1">
      <c r="A22" s="204"/>
      <c r="B22" s="204"/>
      <c r="C22" s="204"/>
      <c r="D22" s="52"/>
      <c r="E22" s="205"/>
      <c r="F22" s="52"/>
      <c r="G22" s="52"/>
      <c r="H22" s="52"/>
    </row>
    <row r="23" ht="15.75" customHeight="1">
      <c r="A23" s="204"/>
      <c r="B23" s="204"/>
      <c r="C23" s="204"/>
      <c r="D23" s="52"/>
      <c r="E23" s="205"/>
      <c r="F23" s="52"/>
      <c r="G23" s="52"/>
      <c r="H23" s="52"/>
    </row>
    <row r="24" ht="15.75" customHeight="1">
      <c r="A24" s="218"/>
      <c r="B24" s="218"/>
      <c r="C24" s="218"/>
      <c r="D24" s="218"/>
      <c r="E24" s="218"/>
      <c r="F24" s="218"/>
      <c r="G24" s="218"/>
      <c r="H24" s="218"/>
    </row>
    <row r="25" ht="15.75" customHeight="1">
      <c r="A25" s="204"/>
      <c r="B25" s="204"/>
      <c r="C25" s="204"/>
      <c r="D25" s="52"/>
      <c r="E25" s="205"/>
      <c r="F25" s="52"/>
      <c r="G25" s="52"/>
      <c r="H25" s="52"/>
    </row>
    <row r="26" ht="15.75" customHeight="1">
      <c r="A26" s="204"/>
      <c r="B26" s="204"/>
      <c r="C26" s="204"/>
      <c r="D26" s="52"/>
      <c r="E26" s="205"/>
      <c r="F26" s="52"/>
      <c r="G26" s="52"/>
      <c r="H26" s="52"/>
    </row>
    <row r="27" ht="15.75" customHeight="1">
      <c r="A27" s="218"/>
      <c r="B27" s="218"/>
      <c r="C27" s="218"/>
      <c r="D27" s="218"/>
      <c r="E27" s="218"/>
      <c r="F27" s="218"/>
      <c r="G27" s="218"/>
      <c r="H27" s="218"/>
    </row>
    <row r="28" ht="15.75" customHeight="1">
      <c r="A28" s="204"/>
      <c r="B28" s="204"/>
      <c r="C28" s="204"/>
      <c r="D28" s="52"/>
      <c r="E28" s="205"/>
      <c r="F28" s="52"/>
      <c r="G28" s="52"/>
      <c r="H28" s="52"/>
    </row>
    <row r="29" ht="15.75" customHeight="1">
      <c r="A29" s="204"/>
      <c r="B29" s="204"/>
      <c r="C29" s="204"/>
      <c r="D29" s="52"/>
      <c r="E29" s="205"/>
      <c r="F29" s="52"/>
      <c r="G29" s="52"/>
      <c r="H29" s="52"/>
    </row>
    <row r="30" ht="15.75" customHeight="1">
      <c r="A30" s="52"/>
      <c r="B30" s="52"/>
      <c r="C30" s="52"/>
      <c r="D30" s="52"/>
      <c r="E30" s="52"/>
      <c r="F30" s="52"/>
      <c r="G30" s="52"/>
      <c r="H30" s="52"/>
    </row>
    <row r="31" ht="15.75" customHeight="1">
      <c r="A31" s="204"/>
      <c r="B31" s="204"/>
      <c r="C31" s="204"/>
      <c r="D31" s="52"/>
      <c r="E31" s="205"/>
      <c r="F31" s="52"/>
      <c r="G31" s="52"/>
      <c r="H31" s="52"/>
    </row>
    <row r="32" ht="15.75" customHeight="1">
      <c r="A32" s="52"/>
      <c r="B32" s="52"/>
      <c r="C32" s="52"/>
      <c r="D32" s="52"/>
      <c r="E32" s="52"/>
      <c r="F32" s="52"/>
      <c r="G32" s="52"/>
      <c r="H32" s="52"/>
    </row>
    <row r="33" ht="15.75" customHeight="1">
      <c r="A33" s="204"/>
      <c r="B33" s="204"/>
      <c r="C33" s="204"/>
      <c r="D33" s="52"/>
      <c r="E33" s="205"/>
      <c r="F33" s="52"/>
      <c r="G33" s="52"/>
      <c r="H33" s="52"/>
    </row>
    <row r="34" ht="15.75" customHeight="1">
      <c r="A34" s="204"/>
      <c r="B34" s="204"/>
      <c r="C34" s="204"/>
      <c r="D34" s="52"/>
      <c r="E34" s="205"/>
      <c r="F34" s="52"/>
      <c r="G34" s="52"/>
      <c r="H34" s="52"/>
    </row>
    <row r="35" ht="15.75" customHeight="1">
      <c r="A35" s="204"/>
      <c r="B35" s="204"/>
      <c r="C35" s="204"/>
      <c r="D35" s="52"/>
      <c r="E35" s="205"/>
      <c r="F35" s="52"/>
      <c r="G35" s="52"/>
      <c r="H35" s="52"/>
    </row>
    <row r="36" ht="15.75" customHeight="1">
      <c r="A36" s="204"/>
      <c r="B36" s="204"/>
      <c r="C36" s="204"/>
      <c r="D36" s="52"/>
      <c r="E36" s="205"/>
      <c r="F36" s="52"/>
      <c r="G36" s="52"/>
      <c r="H36" s="52"/>
    </row>
    <row r="37" ht="15.75" customHeight="1">
      <c r="A37" s="204"/>
      <c r="B37" s="204"/>
      <c r="C37" s="204"/>
      <c r="D37" s="52"/>
      <c r="E37" s="205"/>
      <c r="F37" s="52"/>
      <c r="G37" s="52"/>
      <c r="H37" s="52"/>
    </row>
    <row r="38" ht="15.75" customHeight="1">
      <c r="A38" s="204"/>
      <c r="B38" s="204"/>
      <c r="C38" s="204"/>
      <c r="D38" s="52"/>
      <c r="E38" s="205"/>
      <c r="F38" s="52"/>
      <c r="G38" s="52"/>
      <c r="H38" s="52"/>
    </row>
    <row r="39" ht="15.75" customHeight="1">
      <c r="A39" s="204"/>
      <c r="B39" s="204"/>
      <c r="C39" s="204"/>
      <c r="D39" s="52"/>
      <c r="E39" s="205"/>
      <c r="F39" s="52"/>
      <c r="G39" s="52"/>
      <c r="H39" s="52"/>
    </row>
    <row r="40" ht="15.75" customHeight="1">
      <c r="A40" s="204"/>
      <c r="B40" s="204"/>
      <c r="C40" s="204"/>
      <c r="D40" s="52"/>
      <c r="E40" s="205"/>
      <c r="F40" s="52"/>
      <c r="G40" s="52"/>
      <c r="H40" s="52"/>
    </row>
    <row r="41" ht="15.75" customHeight="1">
      <c r="A41" s="52"/>
      <c r="B41" s="52"/>
      <c r="C41" s="52"/>
      <c r="D41" s="52"/>
      <c r="E41" s="52"/>
      <c r="F41" s="52"/>
      <c r="G41" s="52"/>
      <c r="H41" s="52"/>
    </row>
    <row r="42" ht="15.75" customHeight="1">
      <c r="A42" s="204"/>
      <c r="B42" s="204"/>
      <c r="C42" s="204"/>
      <c r="D42" s="52"/>
      <c r="E42" s="205"/>
      <c r="F42" s="52"/>
      <c r="G42" s="52"/>
      <c r="H42" s="52"/>
    </row>
    <row r="43" ht="15.75" customHeight="1">
      <c r="A43" s="204"/>
      <c r="B43" s="204"/>
      <c r="C43" s="204"/>
      <c r="D43" s="52"/>
      <c r="E43" s="205"/>
      <c r="F43" s="52"/>
      <c r="G43" s="52"/>
      <c r="H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</row>
    <row r="45" ht="15.75" customHeight="1">
      <c r="A45" s="204"/>
      <c r="B45" s="204"/>
      <c r="C45" s="204"/>
      <c r="D45" s="52"/>
      <c r="E45" s="205"/>
      <c r="F45" s="52"/>
      <c r="G45" s="52"/>
      <c r="H45" s="52"/>
    </row>
    <row r="46" ht="15.75" customHeight="1">
      <c r="A46" s="204"/>
      <c r="B46" s="204"/>
      <c r="C46" s="204"/>
      <c r="D46" s="52"/>
      <c r="E46" s="205"/>
      <c r="F46" s="52"/>
      <c r="G46" s="52"/>
      <c r="H46" s="52"/>
    </row>
    <row r="47" ht="15.75" customHeight="1">
      <c r="A47" s="52"/>
      <c r="B47" s="52"/>
      <c r="C47" s="52"/>
      <c r="D47" s="52"/>
      <c r="E47" s="52"/>
      <c r="F47" s="52"/>
      <c r="G47" s="52"/>
      <c r="H47" s="52"/>
    </row>
    <row r="48" ht="15.75" customHeight="1">
      <c r="A48" s="204"/>
      <c r="B48" s="204"/>
      <c r="C48" s="204"/>
      <c r="D48" s="52"/>
      <c r="E48" s="205"/>
      <c r="F48" s="52"/>
      <c r="G48" s="52"/>
      <c r="H48" s="52"/>
    </row>
    <row r="49" ht="15.75" customHeight="1">
      <c r="A49" s="204"/>
      <c r="B49" s="204"/>
      <c r="C49" s="204"/>
      <c r="D49" s="52"/>
      <c r="E49" s="205"/>
      <c r="F49" s="52"/>
      <c r="G49" s="52"/>
      <c r="H49" s="52"/>
    </row>
    <row r="50" ht="15.75" customHeight="1">
      <c r="A50" s="204"/>
      <c r="B50" s="204"/>
      <c r="C50" s="204"/>
      <c r="D50" s="52"/>
      <c r="E50" s="205"/>
      <c r="F50" s="52"/>
      <c r="G50" s="52"/>
      <c r="H50" s="52"/>
    </row>
    <row r="51" ht="15.75" customHeight="1">
      <c r="A51" s="204"/>
      <c r="B51" s="204"/>
      <c r="C51" s="204"/>
      <c r="D51" s="52"/>
      <c r="E51" s="205"/>
      <c r="F51" s="52"/>
      <c r="G51" s="52"/>
      <c r="H51" s="52"/>
    </row>
    <row r="52" ht="15.75" customHeight="1">
      <c r="A52" s="204"/>
      <c r="B52" s="204"/>
      <c r="C52" s="204"/>
      <c r="D52" s="52"/>
      <c r="E52" s="205"/>
      <c r="F52" s="52"/>
      <c r="G52" s="52"/>
      <c r="H52" s="52"/>
    </row>
    <row r="53" ht="15.75" customHeight="1">
      <c r="A53" s="204"/>
      <c r="B53" s="204"/>
      <c r="C53" s="204"/>
      <c r="D53" s="52"/>
      <c r="E53" s="205"/>
      <c r="F53" s="52"/>
      <c r="G53" s="52"/>
      <c r="H53" s="52"/>
    </row>
    <row r="54" ht="15.75" customHeight="1">
      <c r="A54" s="204"/>
      <c r="B54" s="204"/>
      <c r="C54" s="204"/>
      <c r="D54" s="52"/>
      <c r="E54" s="205"/>
      <c r="F54" s="52"/>
      <c r="G54" s="52"/>
      <c r="H54" s="52"/>
    </row>
    <row r="55" ht="15.75" customHeight="1">
      <c r="A55" s="204"/>
      <c r="B55" s="204"/>
      <c r="C55" s="204"/>
      <c r="D55" s="52"/>
      <c r="E55" s="205"/>
      <c r="F55" s="52"/>
      <c r="G55" s="52"/>
      <c r="H55" s="52"/>
    </row>
    <row r="56" ht="15.75" customHeight="1">
      <c r="A56" s="204"/>
      <c r="B56" s="204"/>
      <c r="C56" s="204"/>
      <c r="D56" s="52"/>
      <c r="E56" s="205"/>
      <c r="F56" s="52"/>
      <c r="G56" s="52"/>
      <c r="H56" s="52"/>
    </row>
    <row r="57" ht="15.75" customHeight="1">
      <c r="A57" s="204"/>
      <c r="B57" s="204"/>
      <c r="C57" s="204"/>
      <c r="D57" s="52"/>
      <c r="E57" s="205"/>
      <c r="F57" s="52"/>
      <c r="G57" s="52"/>
      <c r="H57" s="52"/>
    </row>
    <row r="58" ht="15.75" customHeight="1">
      <c r="A58" s="204"/>
      <c r="B58" s="204"/>
      <c r="C58" s="204"/>
      <c r="D58" s="52"/>
      <c r="E58" s="205"/>
      <c r="F58" s="52"/>
      <c r="G58" s="52"/>
      <c r="H58" s="52"/>
    </row>
    <row r="59" ht="15.75" customHeight="1">
      <c r="A59" s="204"/>
      <c r="B59" s="204"/>
      <c r="C59" s="204"/>
      <c r="D59" s="52"/>
      <c r="E59" s="205"/>
      <c r="F59" s="52"/>
      <c r="G59" s="52"/>
      <c r="H59" s="52"/>
    </row>
    <row r="60" ht="15.75" customHeight="1">
      <c r="A60" s="204"/>
      <c r="B60" s="204"/>
      <c r="C60" s="204"/>
      <c r="D60" s="52"/>
      <c r="E60" s="205"/>
      <c r="F60" s="52"/>
      <c r="G60" s="52"/>
      <c r="H60" s="52"/>
    </row>
    <row r="61" ht="15.75" customHeight="1">
      <c r="A61" s="204"/>
      <c r="B61" s="204"/>
      <c r="C61" s="204"/>
      <c r="D61" s="52"/>
      <c r="E61" s="205"/>
      <c r="F61" s="52"/>
      <c r="G61" s="52"/>
      <c r="H61" s="52"/>
    </row>
    <row r="62" ht="15.75" customHeight="1">
      <c r="A62" s="204"/>
      <c r="B62" s="204"/>
      <c r="C62" s="204"/>
      <c r="D62" s="52"/>
      <c r="E62" s="205"/>
      <c r="F62" s="52"/>
      <c r="G62" s="52"/>
      <c r="H62" s="52"/>
    </row>
    <row r="63" ht="15.75" customHeight="1">
      <c r="A63" s="204"/>
      <c r="B63" s="204"/>
      <c r="C63" s="204"/>
      <c r="D63" s="52"/>
      <c r="E63" s="205"/>
      <c r="F63" s="52"/>
      <c r="G63" s="52"/>
      <c r="H63" s="52"/>
    </row>
    <row r="64" ht="15.75" customHeight="1">
      <c r="A64" s="204"/>
      <c r="B64" s="204"/>
      <c r="C64" s="204"/>
      <c r="D64" s="52"/>
      <c r="E64" s="205"/>
      <c r="F64" s="52"/>
      <c r="G64" s="52"/>
      <c r="H64" s="52"/>
    </row>
    <row r="65" ht="15.75" customHeight="1">
      <c r="A65" s="204"/>
      <c r="B65" s="204"/>
      <c r="C65" s="204"/>
      <c r="D65" s="52"/>
      <c r="E65" s="205"/>
      <c r="F65" s="52"/>
      <c r="G65" s="52"/>
      <c r="H65" s="52"/>
    </row>
    <row r="66" ht="15.75" customHeight="1">
      <c r="A66" s="204"/>
      <c r="B66" s="204"/>
      <c r="C66" s="204"/>
      <c r="D66" s="52"/>
      <c r="E66" s="205"/>
      <c r="F66" s="52"/>
      <c r="G66" s="52"/>
      <c r="H66" s="52"/>
    </row>
    <row r="67" ht="15.75" customHeight="1">
      <c r="A67" s="204"/>
      <c r="B67" s="204"/>
      <c r="C67" s="204"/>
      <c r="D67" s="52"/>
      <c r="E67" s="205"/>
      <c r="F67" s="52"/>
      <c r="G67" s="52"/>
      <c r="H67" s="52"/>
    </row>
    <row r="68" ht="15.75" customHeight="1">
      <c r="A68" s="204"/>
      <c r="B68" s="204"/>
      <c r="C68" s="204"/>
      <c r="D68" s="52"/>
      <c r="E68" s="205"/>
      <c r="F68" s="52"/>
      <c r="G68" s="52"/>
      <c r="H68" s="52"/>
    </row>
    <row r="69" ht="15.75" customHeight="1">
      <c r="A69" s="204"/>
      <c r="B69" s="204"/>
      <c r="C69" s="204"/>
      <c r="D69" s="52"/>
      <c r="E69" s="205"/>
      <c r="F69" s="52"/>
      <c r="G69" s="52"/>
      <c r="H69" s="52"/>
    </row>
    <row r="70" ht="15.75" customHeight="1">
      <c r="A70" s="204"/>
      <c r="B70" s="204"/>
      <c r="C70" s="204"/>
      <c r="D70" s="52"/>
      <c r="E70" s="205"/>
      <c r="F70" s="52"/>
      <c r="G70" s="52"/>
      <c r="H70" s="52"/>
    </row>
    <row r="71" ht="15.75" customHeight="1">
      <c r="A71" s="204"/>
      <c r="B71" s="204"/>
      <c r="C71" s="204"/>
      <c r="D71" s="52"/>
      <c r="E71" s="205"/>
      <c r="F71" s="52"/>
      <c r="G71" s="52"/>
      <c r="H71" s="52"/>
    </row>
    <row r="72" ht="15.75" customHeight="1">
      <c r="A72" s="204"/>
      <c r="B72" s="204"/>
      <c r="C72" s="204"/>
      <c r="D72" s="52"/>
      <c r="E72" s="205"/>
      <c r="F72" s="52"/>
      <c r="G72" s="52"/>
      <c r="H72" s="52"/>
    </row>
    <row r="73" ht="15.75" customHeight="1">
      <c r="A73" s="204"/>
      <c r="B73" s="204"/>
      <c r="C73" s="204"/>
      <c r="D73" s="52"/>
      <c r="E73" s="205"/>
      <c r="F73" s="52"/>
      <c r="G73" s="52"/>
      <c r="H73" s="52"/>
    </row>
    <row r="74" ht="15.75" customHeight="1">
      <c r="A74" s="204"/>
      <c r="B74" s="204"/>
      <c r="C74" s="204"/>
      <c r="D74" s="52"/>
      <c r="E74" s="205"/>
      <c r="F74" s="52"/>
      <c r="G74" s="52"/>
      <c r="H74" s="52"/>
    </row>
    <row r="75" ht="15.75" customHeight="1">
      <c r="A75" s="204"/>
      <c r="B75" s="204"/>
      <c r="C75" s="204"/>
      <c r="D75" s="52"/>
      <c r="E75" s="205"/>
      <c r="F75" s="52"/>
      <c r="G75" s="52"/>
      <c r="H75" s="52"/>
    </row>
    <row r="76" ht="15.75" customHeight="1">
      <c r="A76" s="204"/>
      <c r="B76" s="204"/>
      <c r="C76" s="204"/>
      <c r="D76" s="52"/>
      <c r="E76" s="205"/>
      <c r="F76" s="52"/>
      <c r="G76" s="52"/>
      <c r="H76" s="52"/>
    </row>
    <row r="77" ht="15.75" customHeight="1">
      <c r="A77" s="204"/>
      <c r="B77" s="204"/>
      <c r="C77" s="204"/>
      <c r="D77" s="52"/>
      <c r="E77" s="205"/>
      <c r="F77" s="52"/>
      <c r="G77" s="52"/>
      <c r="H77" s="52"/>
    </row>
    <row r="78" ht="15.75" customHeight="1">
      <c r="A78" s="204"/>
      <c r="B78" s="204"/>
      <c r="C78" s="204"/>
      <c r="D78" s="52"/>
      <c r="E78" s="205"/>
      <c r="F78" s="52"/>
      <c r="G78" s="52"/>
      <c r="H78" s="52"/>
    </row>
    <row r="79" ht="15.75" customHeight="1">
      <c r="A79" s="204"/>
      <c r="B79" s="204"/>
      <c r="C79" s="204"/>
      <c r="D79" s="52"/>
      <c r="E79" s="205"/>
      <c r="F79" s="52"/>
      <c r="G79" s="52"/>
      <c r="H79" s="52"/>
    </row>
    <row r="80" ht="15.75" customHeight="1">
      <c r="A80" s="204"/>
      <c r="B80" s="204"/>
      <c r="C80" s="204"/>
      <c r="D80" s="52"/>
      <c r="E80" s="205"/>
      <c r="F80" s="52"/>
      <c r="G80" s="52"/>
      <c r="H80" s="52"/>
    </row>
    <row r="81" ht="15.75" customHeight="1">
      <c r="A81" s="204"/>
      <c r="B81" s="204"/>
      <c r="C81" s="204"/>
      <c r="D81" s="52"/>
      <c r="E81" s="205"/>
      <c r="F81" s="52"/>
      <c r="G81" s="52"/>
      <c r="H81" s="52"/>
    </row>
    <row r="82" ht="15.75" customHeight="1">
      <c r="A82" s="204"/>
      <c r="B82" s="204"/>
      <c r="C82" s="204"/>
      <c r="D82" s="52"/>
      <c r="E82" s="205"/>
      <c r="F82" s="52"/>
      <c r="G82" s="52"/>
      <c r="H82" s="52"/>
    </row>
    <row r="83" ht="15.75" customHeight="1">
      <c r="A83" s="204"/>
      <c r="B83" s="204"/>
      <c r="C83" s="204"/>
      <c r="D83" s="52"/>
      <c r="E83" s="205"/>
      <c r="F83" s="52"/>
      <c r="G83" s="52"/>
      <c r="H83" s="52"/>
    </row>
    <row r="84" ht="15.75" customHeight="1">
      <c r="A84" s="204"/>
      <c r="B84" s="204"/>
      <c r="C84" s="204"/>
      <c r="D84" s="52"/>
      <c r="E84" s="205"/>
      <c r="F84" s="52"/>
      <c r="G84" s="52"/>
      <c r="H84" s="52"/>
    </row>
    <row r="85" ht="15.75" customHeight="1">
      <c r="A85" s="204"/>
      <c r="B85" s="204"/>
      <c r="C85" s="204"/>
      <c r="D85" s="52"/>
      <c r="E85" s="205"/>
      <c r="F85" s="52"/>
      <c r="G85" s="52"/>
      <c r="H85" s="52"/>
    </row>
    <row r="86" ht="15.75" customHeight="1">
      <c r="A86" s="204"/>
      <c r="B86" s="204"/>
      <c r="C86" s="204"/>
      <c r="D86" s="52"/>
      <c r="E86" s="205"/>
      <c r="F86" s="52"/>
      <c r="G86" s="52"/>
      <c r="H86" s="52"/>
    </row>
    <row r="87" ht="15.75" customHeight="1">
      <c r="A87" s="204"/>
      <c r="B87" s="204"/>
      <c r="C87" s="204"/>
      <c r="D87" s="52"/>
      <c r="E87" s="205"/>
      <c r="F87" s="52"/>
      <c r="G87" s="52"/>
      <c r="H87" s="52"/>
    </row>
    <row r="88" ht="15.75" customHeight="1">
      <c r="A88" s="204"/>
      <c r="B88" s="204"/>
      <c r="C88" s="204"/>
      <c r="D88" s="52"/>
      <c r="E88" s="205"/>
      <c r="F88" s="52"/>
      <c r="G88" s="52"/>
      <c r="H88" s="52"/>
    </row>
    <row r="89" ht="15.75" customHeight="1">
      <c r="A89" s="204"/>
      <c r="B89" s="204"/>
      <c r="C89" s="204"/>
      <c r="D89" s="52"/>
      <c r="E89" s="205"/>
      <c r="F89" s="52"/>
      <c r="G89" s="52"/>
      <c r="H89" s="52"/>
    </row>
    <row r="90" ht="15.75" customHeight="1">
      <c r="A90" s="204"/>
      <c r="B90" s="204"/>
      <c r="C90" s="204"/>
      <c r="D90" s="52"/>
      <c r="E90" s="205"/>
      <c r="F90" s="52"/>
      <c r="G90" s="52"/>
      <c r="H90" s="52"/>
    </row>
    <row r="91" ht="15.75" customHeight="1">
      <c r="A91" s="204"/>
      <c r="B91" s="204"/>
      <c r="C91" s="204"/>
      <c r="D91" s="52"/>
      <c r="E91" s="205"/>
      <c r="F91" s="52"/>
      <c r="G91" s="52"/>
      <c r="H91" s="52"/>
    </row>
    <row r="92" ht="15.75" customHeight="1">
      <c r="A92" s="204"/>
      <c r="B92" s="204"/>
      <c r="C92" s="204"/>
      <c r="D92" s="52"/>
      <c r="E92" s="205"/>
      <c r="F92" s="52"/>
      <c r="G92" s="52"/>
      <c r="H92" s="52"/>
    </row>
    <row r="93" ht="15.75" customHeight="1">
      <c r="A93" s="204"/>
      <c r="B93" s="204"/>
      <c r="C93" s="204"/>
      <c r="D93" s="52"/>
      <c r="E93" s="205"/>
      <c r="F93" s="52"/>
      <c r="G93" s="52"/>
      <c r="H93" s="52"/>
    </row>
    <row r="94" ht="15.75" customHeight="1">
      <c r="A94" s="204"/>
      <c r="B94" s="204"/>
      <c r="C94" s="204"/>
      <c r="D94" s="52"/>
      <c r="E94" s="205"/>
      <c r="F94" s="52"/>
      <c r="G94" s="52"/>
      <c r="H94" s="52"/>
    </row>
    <row r="95" ht="15.75" customHeight="1">
      <c r="A95" s="204"/>
      <c r="B95" s="204"/>
      <c r="C95" s="204"/>
      <c r="D95" s="52"/>
      <c r="E95" s="205"/>
      <c r="F95" s="52"/>
      <c r="G95" s="52"/>
      <c r="H95" s="52"/>
    </row>
    <row r="96" ht="15.75" customHeight="1">
      <c r="A96" s="204"/>
      <c r="B96" s="204"/>
      <c r="C96" s="204"/>
      <c r="D96" s="52"/>
      <c r="E96" s="205"/>
      <c r="F96" s="52"/>
      <c r="G96" s="52"/>
      <c r="H96" s="52"/>
    </row>
    <row r="97" ht="15.75" customHeight="1">
      <c r="A97" s="204"/>
      <c r="B97" s="204"/>
      <c r="C97" s="204"/>
      <c r="D97" s="52"/>
      <c r="E97" s="205"/>
      <c r="F97" s="52"/>
      <c r="G97" s="52"/>
      <c r="H97" s="52"/>
    </row>
    <row r="98" ht="15.75" customHeight="1">
      <c r="A98" s="204"/>
      <c r="B98" s="204"/>
      <c r="C98" s="204"/>
      <c r="D98" s="52"/>
      <c r="E98" s="205"/>
      <c r="F98" s="52"/>
      <c r="G98" s="52"/>
      <c r="H98" s="52"/>
    </row>
    <row r="99" ht="15.75" customHeight="1">
      <c r="A99" s="204"/>
      <c r="B99" s="204"/>
      <c r="C99" s="204"/>
      <c r="D99" s="52"/>
      <c r="E99" s="205"/>
      <c r="F99" s="52"/>
      <c r="G99" s="52"/>
      <c r="H99" s="52"/>
    </row>
    <row r="100" ht="15.75" customHeight="1">
      <c r="A100" s="204"/>
      <c r="B100" s="204"/>
      <c r="C100" s="204"/>
      <c r="D100" s="52"/>
      <c r="E100" s="205"/>
      <c r="F100" s="52"/>
      <c r="G100" s="52"/>
      <c r="H100" s="52"/>
    </row>
    <row r="101" ht="15.75" customHeight="1">
      <c r="A101" s="204"/>
      <c r="B101" s="204"/>
      <c r="C101" s="204"/>
      <c r="D101" s="52"/>
      <c r="E101" s="205"/>
      <c r="F101" s="52"/>
      <c r="G101" s="52"/>
      <c r="H101" s="52"/>
    </row>
    <row r="102" ht="15.75" customHeight="1">
      <c r="A102" s="204"/>
      <c r="B102" s="204"/>
      <c r="C102" s="204"/>
      <c r="D102" s="52"/>
      <c r="E102" s="205"/>
      <c r="F102" s="52"/>
      <c r="G102" s="52"/>
      <c r="H102" s="52"/>
    </row>
    <row r="103" ht="15.75" customHeight="1">
      <c r="A103" s="204"/>
      <c r="B103" s="204"/>
      <c r="C103" s="204"/>
      <c r="D103" s="52"/>
      <c r="E103" s="205"/>
      <c r="F103" s="52"/>
      <c r="G103" s="52"/>
      <c r="H103" s="52"/>
    </row>
    <row r="104" ht="15.75" customHeight="1">
      <c r="A104" s="204"/>
      <c r="B104" s="204"/>
      <c r="C104" s="204"/>
      <c r="D104" s="52"/>
      <c r="E104" s="205"/>
      <c r="F104" s="52"/>
      <c r="G104" s="52"/>
      <c r="H104" s="52"/>
    </row>
    <row r="105" ht="15.75" customHeight="1">
      <c r="A105" s="204"/>
      <c r="B105" s="204"/>
      <c r="C105" s="204"/>
      <c r="D105" s="52"/>
      <c r="E105" s="205"/>
      <c r="F105" s="52"/>
      <c r="G105" s="52"/>
      <c r="H105" s="52"/>
    </row>
    <row r="106" ht="15.75" customHeight="1">
      <c r="A106" s="204"/>
      <c r="B106" s="204"/>
      <c r="C106" s="204"/>
      <c r="D106" s="52"/>
      <c r="E106" s="205"/>
      <c r="F106" s="52"/>
      <c r="G106" s="52"/>
      <c r="H106" s="52"/>
    </row>
    <row r="107" ht="15.75" customHeight="1">
      <c r="A107" s="204"/>
      <c r="B107" s="204"/>
      <c r="C107" s="204"/>
      <c r="D107" s="52"/>
      <c r="E107" s="205"/>
      <c r="F107" s="52"/>
      <c r="G107" s="52"/>
      <c r="H107" s="52"/>
    </row>
    <row r="108" ht="15.75" customHeight="1">
      <c r="A108" s="204"/>
      <c r="B108" s="204"/>
      <c r="C108" s="204"/>
      <c r="D108" s="52"/>
      <c r="E108" s="205"/>
      <c r="F108" s="52"/>
      <c r="G108" s="52"/>
      <c r="H108" s="52"/>
    </row>
    <row r="109" ht="15.75" customHeight="1">
      <c r="A109" s="204"/>
      <c r="B109" s="204"/>
      <c r="C109" s="204"/>
      <c r="D109" s="52"/>
      <c r="E109" s="205"/>
      <c r="F109" s="52"/>
      <c r="G109" s="52"/>
      <c r="H109" s="52"/>
    </row>
    <row r="110" ht="15.75" customHeight="1">
      <c r="A110" s="204"/>
      <c r="B110" s="204"/>
      <c r="C110" s="204"/>
      <c r="D110" s="52"/>
      <c r="E110" s="205"/>
      <c r="F110" s="52"/>
      <c r="G110" s="52"/>
      <c r="H110" s="52"/>
    </row>
    <row r="111" ht="15.75" customHeight="1">
      <c r="A111" s="204"/>
      <c r="B111" s="204"/>
      <c r="C111" s="204"/>
      <c r="D111" s="52"/>
      <c r="E111" s="205"/>
      <c r="F111" s="52"/>
      <c r="G111" s="52"/>
      <c r="H111" s="52"/>
    </row>
    <row r="112" ht="15.75" customHeight="1">
      <c r="A112" s="204"/>
      <c r="B112" s="204"/>
      <c r="C112" s="204"/>
      <c r="D112" s="52"/>
      <c r="E112" s="205"/>
      <c r="F112" s="52"/>
      <c r="G112" s="52"/>
      <c r="H112" s="52"/>
    </row>
    <row r="113" ht="15.75" customHeight="1">
      <c r="A113" s="204"/>
      <c r="B113" s="204"/>
      <c r="C113" s="204"/>
      <c r="D113" s="52"/>
      <c r="E113" s="205"/>
      <c r="F113" s="52"/>
      <c r="G113" s="52"/>
      <c r="H113" s="52"/>
    </row>
    <row r="114" ht="15.75" customHeight="1">
      <c r="A114" s="204"/>
      <c r="B114" s="204"/>
      <c r="C114" s="204"/>
      <c r="D114" s="52"/>
      <c r="E114" s="205"/>
      <c r="F114" s="52"/>
      <c r="G114" s="52"/>
      <c r="H114" s="52"/>
    </row>
    <row r="115" ht="15.75" customHeight="1">
      <c r="A115" s="204"/>
      <c r="B115" s="204"/>
      <c r="C115" s="204"/>
      <c r="D115" s="52"/>
      <c r="E115" s="205"/>
      <c r="F115" s="52"/>
      <c r="G115" s="52"/>
      <c r="H115" s="52"/>
    </row>
    <row r="116" ht="15.75" customHeight="1">
      <c r="A116" s="204"/>
      <c r="B116" s="204"/>
      <c r="C116" s="204"/>
      <c r="D116" s="52"/>
      <c r="E116" s="205"/>
      <c r="F116" s="52"/>
      <c r="G116" s="52"/>
      <c r="H116" s="52"/>
    </row>
    <row r="117" ht="15.75" customHeight="1">
      <c r="A117" s="204"/>
      <c r="B117" s="204"/>
      <c r="C117" s="204"/>
      <c r="D117" s="52"/>
      <c r="E117" s="205"/>
      <c r="F117" s="52"/>
      <c r="G117" s="52"/>
      <c r="H117" s="52"/>
    </row>
    <row r="118" ht="15.75" customHeight="1">
      <c r="A118" s="204"/>
      <c r="B118" s="204"/>
      <c r="C118" s="204"/>
      <c r="D118" s="52"/>
      <c r="E118" s="205"/>
      <c r="F118" s="52"/>
      <c r="G118" s="52"/>
      <c r="H118" s="52"/>
    </row>
    <row r="119" ht="15.75" customHeight="1">
      <c r="A119" s="204"/>
      <c r="B119" s="204"/>
      <c r="C119" s="204"/>
      <c r="D119" s="52"/>
      <c r="E119" s="205"/>
      <c r="F119" s="52"/>
      <c r="G119" s="52"/>
      <c r="H119" s="52"/>
    </row>
    <row r="120" ht="15.75" customHeight="1">
      <c r="A120" s="204"/>
      <c r="B120" s="204"/>
      <c r="C120" s="204"/>
      <c r="D120" s="52"/>
      <c r="E120" s="205"/>
      <c r="F120" s="52"/>
      <c r="G120" s="52"/>
      <c r="H120" s="52"/>
    </row>
    <row r="121" ht="15.75" customHeight="1">
      <c r="A121" s="204"/>
      <c r="B121" s="204"/>
      <c r="C121" s="204"/>
      <c r="D121" s="52"/>
      <c r="E121" s="205"/>
      <c r="F121" s="52"/>
      <c r="G121" s="52"/>
      <c r="H121" s="52"/>
    </row>
    <row r="122" ht="15.75" customHeight="1">
      <c r="A122" s="204"/>
      <c r="B122" s="204"/>
      <c r="C122" s="204"/>
      <c r="D122" s="52"/>
      <c r="E122" s="205"/>
      <c r="F122" s="52"/>
      <c r="G122" s="52"/>
      <c r="H122" s="52"/>
    </row>
    <row r="123" ht="15.75" customHeight="1">
      <c r="A123" s="204"/>
      <c r="B123" s="204"/>
      <c r="C123" s="204"/>
      <c r="D123" s="52"/>
      <c r="E123" s="205"/>
      <c r="F123" s="52"/>
      <c r="G123" s="52"/>
      <c r="H123" s="52"/>
    </row>
    <row r="124" ht="15.75" customHeight="1">
      <c r="A124" s="204"/>
      <c r="B124" s="204"/>
      <c r="C124" s="204"/>
      <c r="D124" s="52"/>
      <c r="E124" s="205"/>
      <c r="F124" s="52"/>
      <c r="G124" s="52"/>
      <c r="H124" s="52"/>
    </row>
    <row r="125" ht="15.75" customHeight="1">
      <c r="A125" s="204"/>
      <c r="B125" s="204"/>
      <c r="C125" s="204"/>
      <c r="D125" s="52"/>
      <c r="E125" s="205"/>
      <c r="F125" s="52"/>
      <c r="G125" s="52"/>
      <c r="H125" s="52"/>
    </row>
    <row r="126" ht="15.75" customHeight="1">
      <c r="A126" s="204"/>
      <c r="B126" s="204"/>
      <c r="C126" s="204"/>
      <c r="D126" s="52"/>
      <c r="E126" s="205"/>
      <c r="F126" s="52"/>
      <c r="G126" s="52"/>
      <c r="H126" s="52"/>
    </row>
    <row r="127" ht="15.75" customHeight="1">
      <c r="A127" s="204"/>
      <c r="B127" s="204"/>
      <c r="C127" s="204"/>
      <c r="D127" s="52"/>
      <c r="E127" s="205"/>
      <c r="F127" s="52"/>
      <c r="G127" s="52"/>
      <c r="H127" s="52"/>
    </row>
    <row r="128" ht="15.75" customHeight="1">
      <c r="A128" s="204"/>
      <c r="B128" s="204"/>
      <c r="C128" s="204"/>
      <c r="D128" s="52"/>
      <c r="E128" s="205"/>
      <c r="F128" s="52"/>
      <c r="G128" s="52"/>
      <c r="H128" s="52"/>
    </row>
    <row r="129" ht="15.75" customHeight="1">
      <c r="A129" s="204"/>
      <c r="B129" s="204"/>
      <c r="C129" s="204"/>
      <c r="D129" s="52"/>
      <c r="E129" s="205"/>
      <c r="F129" s="52"/>
      <c r="G129" s="52"/>
      <c r="H129" s="52"/>
    </row>
    <row r="130" ht="15.75" customHeight="1">
      <c r="A130" s="204"/>
      <c r="B130" s="204"/>
      <c r="C130" s="204"/>
      <c r="D130" s="52"/>
      <c r="E130" s="205"/>
      <c r="F130" s="52"/>
      <c r="G130" s="52"/>
      <c r="H130" s="52"/>
    </row>
    <row r="131" ht="15.75" customHeight="1">
      <c r="A131" s="204"/>
      <c r="B131" s="204"/>
      <c r="C131" s="204"/>
      <c r="D131" s="52"/>
      <c r="E131" s="205"/>
      <c r="F131" s="52"/>
      <c r="G131" s="52"/>
      <c r="H131" s="52"/>
    </row>
    <row r="132" ht="15.75" customHeight="1">
      <c r="A132" s="204"/>
      <c r="B132" s="204"/>
      <c r="C132" s="204"/>
      <c r="D132" s="52"/>
      <c r="E132" s="205"/>
      <c r="F132" s="52"/>
      <c r="G132" s="52"/>
      <c r="H132" s="52"/>
    </row>
    <row r="133" ht="15.75" customHeight="1">
      <c r="A133" s="204"/>
      <c r="B133" s="204"/>
      <c r="C133" s="204"/>
      <c r="D133" s="52"/>
      <c r="E133" s="205"/>
      <c r="F133" s="52"/>
      <c r="G133" s="52"/>
      <c r="H133" s="52"/>
    </row>
    <row r="134" ht="15.75" customHeight="1">
      <c r="A134" s="204"/>
      <c r="B134" s="204"/>
      <c r="C134" s="204"/>
      <c r="D134" s="52"/>
      <c r="E134" s="205"/>
      <c r="F134" s="52"/>
      <c r="G134" s="52"/>
      <c r="H134" s="52"/>
    </row>
    <row r="135" ht="15.75" customHeight="1">
      <c r="A135" s="204"/>
      <c r="B135" s="204"/>
      <c r="C135" s="204"/>
      <c r="D135" s="52"/>
      <c r="E135" s="205"/>
      <c r="F135" s="52"/>
      <c r="G135" s="52"/>
      <c r="H135" s="52"/>
    </row>
    <row r="136" ht="15.75" customHeight="1">
      <c r="A136" s="204"/>
      <c r="B136" s="204"/>
      <c r="C136" s="204"/>
      <c r="D136" s="52"/>
      <c r="E136" s="205"/>
      <c r="F136" s="52"/>
      <c r="G136" s="52"/>
      <c r="H136" s="52"/>
    </row>
    <row r="137" ht="15.75" customHeight="1">
      <c r="A137" s="204"/>
      <c r="B137" s="204"/>
      <c r="C137" s="204"/>
      <c r="D137" s="52"/>
      <c r="E137" s="205"/>
      <c r="F137" s="52"/>
      <c r="G137" s="52"/>
      <c r="H137" s="52"/>
    </row>
    <row r="138" ht="15.75" customHeight="1">
      <c r="A138" s="204"/>
      <c r="B138" s="204"/>
      <c r="C138" s="204"/>
      <c r="D138" s="52"/>
      <c r="E138" s="205"/>
      <c r="F138" s="52"/>
      <c r="G138" s="52"/>
      <c r="H138" s="52"/>
    </row>
    <row r="139" ht="15.75" customHeight="1">
      <c r="A139" s="204"/>
      <c r="B139" s="204"/>
      <c r="C139" s="204"/>
      <c r="D139" s="52"/>
      <c r="E139" s="205"/>
      <c r="F139" s="52"/>
      <c r="G139" s="52"/>
      <c r="H139" s="52"/>
    </row>
    <row r="140" ht="15.75" customHeight="1">
      <c r="A140" s="204"/>
      <c r="B140" s="204"/>
      <c r="C140" s="204"/>
      <c r="D140" s="52"/>
      <c r="E140" s="205"/>
      <c r="F140" s="52"/>
      <c r="G140" s="52"/>
      <c r="H140" s="52"/>
    </row>
    <row r="141" ht="15.75" customHeight="1">
      <c r="A141" s="204"/>
      <c r="B141" s="204"/>
      <c r="C141" s="204"/>
      <c r="D141" s="52"/>
      <c r="E141" s="205"/>
      <c r="F141" s="52"/>
      <c r="G141" s="52"/>
      <c r="H141" s="52"/>
    </row>
    <row r="142" ht="15.75" customHeight="1">
      <c r="A142" s="204"/>
      <c r="B142" s="204"/>
      <c r="C142" s="204"/>
      <c r="D142" s="52"/>
      <c r="E142" s="205"/>
      <c r="F142" s="52"/>
      <c r="G142" s="52"/>
      <c r="H142" s="52"/>
    </row>
    <row r="143" ht="15.75" customHeight="1">
      <c r="A143" s="204"/>
      <c r="B143" s="204"/>
      <c r="C143" s="204"/>
      <c r="D143" s="52"/>
      <c r="E143" s="205"/>
      <c r="F143" s="52"/>
      <c r="G143" s="52"/>
      <c r="H143" s="52"/>
    </row>
    <row r="144" ht="15.75" customHeight="1">
      <c r="A144" s="204"/>
      <c r="B144" s="204"/>
      <c r="C144" s="204"/>
      <c r="D144" s="52"/>
      <c r="E144" s="205"/>
      <c r="F144" s="52"/>
      <c r="G144" s="52"/>
      <c r="H144" s="52"/>
    </row>
    <row r="145" ht="15.75" customHeight="1">
      <c r="A145" s="204"/>
      <c r="B145" s="204"/>
      <c r="C145" s="204"/>
      <c r="D145" s="52"/>
      <c r="E145" s="205"/>
      <c r="F145" s="52"/>
      <c r="G145" s="52"/>
      <c r="H145" s="52"/>
    </row>
    <row r="146" ht="15.75" customHeight="1">
      <c r="A146" s="204"/>
      <c r="B146" s="204"/>
      <c r="C146" s="204"/>
      <c r="D146" s="52"/>
      <c r="E146" s="205"/>
      <c r="F146" s="52"/>
      <c r="G146" s="52"/>
      <c r="H146" s="52"/>
    </row>
    <row r="147" ht="15.75" customHeight="1">
      <c r="A147" s="204"/>
      <c r="B147" s="204"/>
      <c r="C147" s="204"/>
      <c r="D147" s="52"/>
      <c r="E147" s="205"/>
      <c r="F147" s="52"/>
      <c r="G147" s="52"/>
      <c r="H147" s="52"/>
    </row>
    <row r="148" ht="15.75" customHeight="1">
      <c r="A148" s="204"/>
      <c r="B148" s="204"/>
      <c r="C148" s="204"/>
      <c r="D148" s="52"/>
      <c r="E148" s="205"/>
      <c r="F148" s="52"/>
      <c r="G148" s="52"/>
      <c r="H148" s="52"/>
    </row>
    <row r="149" ht="15.75" customHeight="1">
      <c r="A149" s="204"/>
      <c r="B149" s="204"/>
      <c r="C149" s="204"/>
      <c r="D149" s="52"/>
      <c r="E149" s="205"/>
      <c r="F149" s="52"/>
      <c r="G149" s="52"/>
      <c r="H149" s="52"/>
    </row>
    <row r="150" ht="15.75" customHeight="1">
      <c r="A150" s="204"/>
      <c r="B150" s="204"/>
      <c r="C150" s="204"/>
      <c r="D150" s="52"/>
      <c r="E150" s="205"/>
      <c r="F150" s="52"/>
      <c r="G150" s="52"/>
      <c r="H150" s="52"/>
    </row>
    <row r="151" ht="15.75" customHeight="1">
      <c r="A151" s="204"/>
      <c r="B151" s="204"/>
      <c r="C151" s="204"/>
      <c r="D151" s="52"/>
      <c r="E151" s="205"/>
      <c r="F151" s="52"/>
      <c r="G151" s="52"/>
      <c r="H151" s="52"/>
    </row>
    <row r="152" ht="15.75" customHeight="1">
      <c r="A152" s="204"/>
      <c r="B152" s="204"/>
      <c r="C152" s="204"/>
      <c r="D152" s="52"/>
      <c r="E152" s="205"/>
      <c r="F152" s="52"/>
      <c r="G152" s="52"/>
      <c r="H152" s="52"/>
    </row>
    <row r="153" ht="15.75" customHeight="1">
      <c r="A153" s="204"/>
      <c r="B153" s="204"/>
      <c r="C153" s="204"/>
      <c r="D153" s="52"/>
      <c r="E153" s="205"/>
      <c r="F153" s="52"/>
      <c r="G153" s="52"/>
      <c r="H153" s="52"/>
    </row>
    <row r="154" ht="15.75" customHeight="1">
      <c r="A154" s="204"/>
      <c r="B154" s="204"/>
      <c r="C154" s="204"/>
      <c r="D154" s="52"/>
      <c r="E154" s="205"/>
      <c r="F154" s="52"/>
      <c r="G154" s="52"/>
      <c r="H154" s="52"/>
    </row>
    <row r="155" ht="15.75" customHeight="1">
      <c r="A155" s="204"/>
      <c r="B155" s="204"/>
      <c r="C155" s="204"/>
      <c r="D155" s="52"/>
      <c r="E155" s="205"/>
      <c r="F155" s="52"/>
      <c r="G155" s="52"/>
      <c r="H155" s="52"/>
    </row>
    <row r="156" ht="15.75" customHeight="1">
      <c r="A156" s="204"/>
      <c r="B156" s="204"/>
      <c r="C156" s="204"/>
      <c r="D156" s="52"/>
      <c r="E156" s="205"/>
      <c r="F156" s="52"/>
      <c r="G156" s="52"/>
      <c r="H156" s="52"/>
    </row>
    <row r="157" ht="15.75" customHeight="1">
      <c r="A157" s="204"/>
      <c r="B157" s="204"/>
      <c r="C157" s="204"/>
      <c r="D157" s="52"/>
      <c r="E157" s="205"/>
      <c r="F157" s="52"/>
      <c r="G157" s="52"/>
      <c r="H157" s="52"/>
    </row>
    <row r="158" ht="15.75" customHeight="1">
      <c r="A158" s="204"/>
      <c r="B158" s="204"/>
      <c r="C158" s="204"/>
      <c r="D158" s="52"/>
      <c r="E158" s="205"/>
      <c r="F158" s="52"/>
      <c r="G158" s="52"/>
      <c r="H158" s="52"/>
    </row>
    <row r="159" ht="15.75" customHeight="1">
      <c r="A159" s="204"/>
      <c r="B159" s="204"/>
      <c r="C159" s="204"/>
      <c r="D159" s="52"/>
      <c r="E159" s="205"/>
      <c r="F159" s="52"/>
      <c r="G159" s="52"/>
      <c r="H159" s="52"/>
    </row>
    <row r="160" ht="15.75" customHeight="1">
      <c r="A160" s="204"/>
      <c r="B160" s="204"/>
      <c r="C160" s="204"/>
      <c r="D160" s="52"/>
      <c r="E160" s="205"/>
      <c r="F160" s="52"/>
      <c r="G160" s="52"/>
      <c r="H160" s="52"/>
    </row>
    <row r="161" ht="15.75" customHeight="1">
      <c r="A161" s="204"/>
      <c r="B161" s="204"/>
      <c r="C161" s="204"/>
      <c r="D161" s="52"/>
      <c r="E161" s="205"/>
      <c r="F161" s="52"/>
      <c r="G161" s="52"/>
      <c r="H161" s="52"/>
    </row>
    <row r="162" ht="15.75" customHeight="1">
      <c r="A162" s="204"/>
      <c r="B162" s="204"/>
      <c r="C162" s="204"/>
      <c r="D162" s="52"/>
      <c r="E162" s="205"/>
      <c r="F162" s="52"/>
      <c r="G162" s="52"/>
      <c r="H162" s="52"/>
    </row>
    <row r="163" ht="15.75" customHeight="1">
      <c r="A163" s="204"/>
      <c r="B163" s="204"/>
      <c r="C163" s="204"/>
      <c r="D163" s="52"/>
      <c r="E163" s="205"/>
      <c r="F163" s="52"/>
      <c r="G163" s="52"/>
      <c r="H163" s="52"/>
    </row>
    <row r="164" ht="15.75" customHeight="1">
      <c r="A164" s="204"/>
      <c r="B164" s="204"/>
      <c r="C164" s="204"/>
      <c r="D164" s="52"/>
      <c r="E164" s="205"/>
      <c r="F164" s="52"/>
      <c r="G164" s="52"/>
      <c r="H164" s="52"/>
    </row>
    <row r="165" ht="15.75" customHeight="1">
      <c r="A165" s="204"/>
      <c r="B165" s="204"/>
      <c r="C165" s="204"/>
      <c r="D165" s="52"/>
      <c r="E165" s="205"/>
      <c r="F165" s="52"/>
      <c r="G165" s="52"/>
      <c r="H165" s="52"/>
    </row>
    <row r="166" ht="15.75" customHeight="1">
      <c r="A166" s="204"/>
      <c r="B166" s="204"/>
      <c r="C166" s="204"/>
      <c r="D166" s="52"/>
      <c r="E166" s="205"/>
      <c r="F166" s="52"/>
      <c r="G166" s="52"/>
      <c r="H166" s="52"/>
    </row>
    <row r="167" ht="15.75" customHeight="1">
      <c r="A167" s="204"/>
      <c r="B167" s="204"/>
      <c r="C167" s="204"/>
      <c r="D167" s="52"/>
      <c r="E167" s="205"/>
      <c r="F167" s="52"/>
      <c r="G167" s="52"/>
      <c r="H167" s="52"/>
    </row>
    <row r="168" ht="15.75" customHeight="1">
      <c r="A168" s="204"/>
      <c r="B168" s="204"/>
      <c r="C168" s="204"/>
      <c r="D168" s="52"/>
      <c r="E168" s="205"/>
      <c r="F168" s="52"/>
      <c r="G168" s="52"/>
      <c r="H168" s="52"/>
    </row>
    <row r="169" ht="15.75" customHeight="1">
      <c r="A169" s="204"/>
      <c r="B169" s="204"/>
      <c r="C169" s="204"/>
      <c r="D169" s="52"/>
      <c r="E169" s="205"/>
      <c r="F169" s="52"/>
      <c r="G169" s="52"/>
      <c r="H169" s="52"/>
    </row>
    <row r="170" ht="15.75" customHeight="1">
      <c r="A170" s="204"/>
      <c r="B170" s="204"/>
      <c r="C170" s="204"/>
      <c r="D170" s="52"/>
      <c r="E170" s="205"/>
      <c r="F170" s="52"/>
      <c r="G170" s="52"/>
      <c r="H170" s="52"/>
    </row>
    <row r="171" ht="15.75" customHeight="1">
      <c r="A171" s="204"/>
      <c r="B171" s="204"/>
      <c r="C171" s="204"/>
      <c r="D171" s="52"/>
      <c r="E171" s="205"/>
      <c r="F171" s="52"/>
      <c r="G171" s="52"/>
      <c r="H171" s="52"/>
    </row>
    <row r="172" ht="15.75" customHeight="1">
      <c r="A172" s="204"/>
      <c r="B172" s="204"/>
      <c r="C172" s="204"/>
      <c r="D172" s="52"/>
      <c r="E172" s="205"/>
      <c r="F172" s="52"/>
      <c r="G172" s="52"/>
      <c r="H172" s="52"/>
    </row>
    <row r="173" ht="15.75" customHeight="1">
      <c r="A173" s="204"/>
      <c r="B173" s="204"/>
      <c r="C173" s="204"/>
      <c r="D173" s="52"/>
      <c r="E173" s="205"/>
      <c r="F173" s="52"/>
      <c r="G173" s="52"/>
      <c r="H173" s="52"/>
    </row>
    <row r="174" ht="15.75" customHeight="1">
      <c r="A174" s="204"/>
      <c r="B174" s="204"/>
      <c r="C174" s="204"/>
      <c r="D174" s="52"/>
      <c r="E174" s="205"/>
      <c r="F174" s="52"/>
      <c r="G174" s="52"/>
      <c r="H174" s="52"/>
    </row>
    <row r="175" ht="15.75" customHeight="1">
      <c r="A175" s="204"/>
      <c r="B175" s="204"/>
      <c r="C175" s="204"/>
      <c r="D175" s="52"/>
      <c r="E175" s="205"/>
      <c r="F175" s="52"/>
      <c r="G175" s="52"/>
      <c r="H175" s="52"/>
    </row>
    <row r="176" ht="15.75" customHeight="1">
      <c r="A176" s="204"/>
      <c r="B176" s="204"/>
      <c r="C176" s="204"/>
      <c r="D176" s="52"/>
      <c r="E176" s="205"/>
      <c r="F176" s="52"/>
      <c r="G176" s="52"/>
      <c r="H176" s="52"/>
    </row>
    <row r="177" ht="15.75" customHeight="1">
      <c r="A177" s="204"/>
      <c r="B177" s="204"/>
      <c r="C177" s="204"/>
      <c r="D177" s="52"/>
      <c r="E177" s="205"/>
      <c r="F177" s="52"/>
      <c r="G177" s="52"/>
      <c r="H177" s="52"/>
    </row>
    <row r="178" ht="15.75" customHeight="1">
      <c r="A178" s="204"/>
      <c r="B178" s="204"/>
      <c r="C178" s="204"/>
      <c r="D178" s="52"/>
      <c r="E178" s="205"/>
      <c r="F178" s="52"/>
      <c r="G178" s="52"/>
      <c r="H178" s="52"/>
    </row>
    <row r="179" ht="15.75" customHeight="1">
      <c r="A179" s="204"/>
      <c r="B179" s="204"/>
      <c r="C179" s="204"/>
      <c r="D179" s="52"/>
      <c r="E179" s="205"/>
      <c r="F179" s="52"/>
      <c r="G179" s="52"/>
      <c r="H179" s="52"/>
    </row>
    <row r="180" ht="15.75" customHeight="1">
      <c r="A180" s="204"/>
      <c r="B180" s="204"/>
      <c r="C180" s="204"/>
      <c r="D180" s="52"/>
      <c r="E180" s="205"/>
      <c r="F180" s="52"/>
      <c r="G180" s="52"/>
      <c r="H180" s="52"/>
    </row>
    <row r="181" ht="15.75" customHeight="1">
      <c r="A181" s="204"/>
      <c r="B181" s="204"/>
      <c r="C181" s="204"/>
      <c r="D181" s="52"/>
      <c r="E181" s="205"/>
      <c r="F181" s="52"/>
      <c r="G181" s="52"/>
      <c r="H181" s="52"/>
    </row>
    <row r="182" ht="15.75" customHeight="1">
      <c r="A182" s="204"/>
      <c r="B182" s="204"/>
      <c r="C182" s="204"/>
      <c r="D182" s="52"/>
      <c r="E182" s="205"/>
      <c r="F182" s="52"/>
      <c r="G182" s="52"/>
      <c r="H182" s="52"/>
    </row>
    <row r="183" ht="15.75" customHeight="1">
      <c r="A183" s="204"/>
      <c r="B183" s="204"/>
      <c r="C183" s="204"/>
      <c r="D183" s="52"/>
      <c r="E183" s="205"/>
      <c r="F183" s="52"/>
      <c r="G183" s="52"/>
      <c r="H183" s="52"/>
    </row>
    <row r="184" ht="15.75" customHeight="1">
      <c r="A184" s="204"/>
      <c r="B184" s="204"/>
      <c r="C184" s="204"/>
      <c r="D184" s="52"/>
      <c r="E184" s="205"/>
      <c r="F184" s="52"/>
      <c r="G184" s="52"/>
      <c r="H184" s="52"/>
    </row>
    <row r="185" ht="15.75" customHeight="1">
      <c r="A185" s="204"/>
      <c r="B185" s="204"/>
      <c r="C185" s="204"/>
      <c r="D185" s="52"/>
      <c r="E185" s="205"/>
      <c r="F185" s="52"/>
      <c r="G185" s="52"/>
      <c r="H185" s="52"/>
    </row>
    <row r="186" ht="15.75" customHeight="1">
      <c r="A186" s="204"/>
      <c r="B186" s="204"/>
      <c r="C186" s="204"/>
      <c r="D186" s="52"/>
      <c r="E186" s="205"/>
      <c r="F186" s="52"/>
      <c r="G186" s="52"/>
      <c r="H186" s="52"/>
    </row>
    <row r="187" ht="15.75" customHeight="1">
      <c r="A187" s="204"/>
      <c r="B187" s="204"/>
      <c r="C187" s="204"/>
      <c r="D187" s="52"/>
      <c r="E187" s="205"/>
      <c r="F187" s="52"/>
      <c r="G187" s="52"/>
      <c r="H187" s="52"/>
    </row>
    <row r="188" ht="15.75" customHeight="1">
      <c r="A188" s="204"/>
      <c r="B188" s="204"/>
      <c r="C188" s="204"/>
      <c r="D188" s="52"/>
      <c r="E188" s="205"/>
      <c r="F188" s="52"/>
      <c r="G188" s="52"/>
      <c r="H188" s="52"/>
    </row>
    <row r="189" ht="15.75" customHeight="1">
      <c r="A189" s="204"/>
      <c r="B189" s="204"/>
      <c r="C189" s="204"/>
      <c r="D189" s="52"/>
      <c r="E189" s="205"/>
      <c r="F189" s="52"/>
      <c r="G189" s="52"/>
      <c r="H189" s="52"/>
    </row>
    <row r="190" ht="15.75" customHeight="1">
      <c r="A190" s="204"/>
      <c r="B190" s="204"/>
      <c r="C190" s="204"/>
      <c r="D190" s="52"/>
      <c r="E190" s="205"/>
      <c r="F190" s="52"/>
      <c r="G190" s="52"/>
      <c r="H190" s="52"/>
    </row>
    <row r="191" ht="15.75" customHeight="1">
      <c r="A191" s="204"/>
      <c r="B191" s="204"/>
      <c r="C191" s="204"/>
      <c r="D191" s="52"/>
      <c r="E191" s="205"/>
      <c r="F191" s="52"/>
      <c r="G191" s="52"/>
      <c r="H191" s="52"/>
    </row>
    <row r="192" ht="15.75" customHeight="1">
      <c r="A192" s="204"/>
      <c r="B192" s="204"/>
      <c r="C192" s="204"/>
      <c r="D192" s="52"/>
      <c r="E192" s="205"/>
      <c r="F192" s="52"/>
      <c r="G192" s="52"/>
      <c r="H192" s="52"/>
    </row>
    <row r="193" ht="15.75" customHeight="1">
      <c r="A193" s="204"/>
      <c r="B193" s="204"/>
      <c r="C193" s="204"/>
      <c r="D193" s="52"/>
      <c r="E193" s="205"/>
      <c r="F193" s="52"/>
      <c r="G193" s="52"/>
      <c r="H193" s="52"/>
    </row>
    <row r="194" ht="15.75" customHeight="1">
      <c r="A194" s="204"/>
      <c r="B194" s="204"/>
      <c r="C194" s="204"/>
      <c r="D194" s="52"/>
      <c r="E194" s="205"/>
      <c r="F194" s="52"/>
      <c r="G194" s="52"/>
      <c r="H194" s="52"/>
    </row>
    <row r="195" ht="15.75" customHeight="1">
      <c r="A195" s="204"/>
      <c r="B195" s="204"/>
      <c r="C195" s="204"/>
      <c r="D195" s="52"/>
      <c r="E195" s="205"/>
      <c r="F195" s="52"/>
      <c r="G195" s="52"/>
      <c r="H195" s="52"/>
    </row>
    <row r="196" ht="15.75" customHeight="1">
      <c r="A196" s="204"/>
      <c r="B196" s="204"/>
      <c r="C196" s="204"/>
      <c r="D196" s="52"/>
      <c r="E196" s="205"/>
      <c r="F196" s="52"/>
      <c r="G196" s="52"/>
      <c r="H196" s="52"/>
    </row>
    <row r="197" ht="15.75" customHeight="1">
      <c r="A197" s="204"/>
      <c r="B197" s="204"/>
      <c r="C197" s="204"/>
      <c r="D197" s="52"/>
      <c r="E197" s="205"/>
      <c r="F197" s="52"/>
      <c r="G197" s="52"/>
      <c r="H197" s="52"/>
    </row>
    <row r="198" ht="15.75" customHeight="1">
      <c r="A198" s="204"/>
      <c r="B198" s="204"/>
      <c r="C198" s="204"/>
      <c r="D198" s="52"/>
      <c r="E198" s="205"/>
      <c r="F198" s="52"/>
      <c r="G198" s="52"/>
      <c r="H198" s="52"/>
    </row>
    <row r="199" ht="15.75" customHeight="1">
      <c r="A199" s="204"/>
      <c r="B199" s="204"/>
      <c r="C199" s="204"/>
      <c r="D199" s="52"/>
      <c r="E199" s="205"/>
      <c r="F199" s="52"/>
      <c r="G199" s="52"/>
      <c r="H199" s="52"/>
    </row>
    <row r="200" ht="15.75" customHeight="1">
      <c r="A200" s="204"/>
      <c r="B200" s="204"/>
      <c r="C200" s="204"/>
      <c r="D200" s="52"/>
      <c r="E200" s="205"/>
      <c r="F200" s="52"/>
      <c r="G200" s="52"/>
      <c r="H200" s="52"/>
    </row>
    <row r="201" ht="15.75" customHeight="1">
      <c r="A201" s="204"/>
      <c r="B201" s="204"/>
      <c r="C201" s="204"/>
      <c r="D201" s="52"/>
      <c r="E201" s="205"/>
      <c r="F201" s="52"/>
      <c r="G201" s="52"/>
      <c r="H201" s="52"/>
    </row>
    <row r="202" ht="15.75" customHeight="1">
      <c r="A202" s="204"/>
      <c r="B202" s="204"/>
      <c r="C202" s="204"/>
      <c r="D202" s="52"/>
      <c r="E202" s="205"/>
      <c r="F202" s="52"/>
      <c r="G202" s="52"/>
      <c r="H202" s="52"/>
    </row>
    <row r="203" ht="15.75" customHeight="1">
      <c r="A203" s="204"/>
      <c r="B203" s="204"/>
      <c r="C203" s="204"/>
      <c r="D203" s="52"/>
      <c r="E203" s="205"/>
      <c r="F203" s="52"/>
      <c r="G203" s="52"/>
      <c r="H203" s="52"/>
    </row>
    <row r="204" ht="15.75" customHeight="1">
      <c r="A204" s="204"/>
      <c r="B204" s="204"/>
      <c r="C204" s="204"/>
      <c r="D204" s="52"/>
      <c r="E204" s="205"/>
      <c r="F204" s="52"/>
      <c r="G204" s="52"/>
      <c r="H204" s="52"/>
    </row>
    <row r="205" ht="15.75" customHeight="1">
      <c r="A205" s="204"/>
      <c r="B205" s="204"/>
      <c r="C205" s="204"/>
      <c r="D205" s="52"/>
      <c r="E205" s="205"/>
      <c r="F205" s="52"/>
      <c r="G205" s="52"/>
      <c r="H205" s="52"/>
    </row>
    <row r="206" ht="15.75" customHeight="1">
      <c r="A206" s="204"/>
      <c r="B206" s="204"/>
      <c r="C206" s="204"/>
      <c r="D206" s="52"/>
      <c r="E206" s="205"/>
      <c r="F206" s="52"/>
      <c r="G206" s="52"/>
      <c r="H206" s="52"/>
    </row>
    <row r="207" ht="15.75" customHeight="1">
      <c r="A207" s="204"/>
      <c r="B207" s="204"/>
      <c r="C207" s="204"/>
      <c r="D207" s="52"/>
      <c r="E207" s="205"/>
      <c r="F207" s="52"/>
      <c r="G207" s="52"/>
      <c r="H207" s="52"/>
    </row>
    <row r="208" ht="15.75" customHeight="1">
      <c r="A208" s="204"/>
      <c r="B208" s="204"/>
      <c r="C208" s="204"/>
      <c r="D208" s="52"/>
      <c r="E208" s="205"/>
      <c r="F208" s="52"/>
      <c r="G208" s="52"/>
      <c r="H208" s="52"/>
    </row>
    <row r="209" ht="15.75" customHeight="1">
      <c r="A209" s="204"/>
      <c r="B209" s="204"/>
      <c r="C209" s="204"/>
      <c r="D209" s="52"/>
      <c r="E209" s="205"/>
      <c r="F209" s="52"/>
      <c r="G209" s="52"/>
      <c r="H209" s="52"/>
    </row>
    <row r="210" ht="15.75" customHeight="1">
      <c r="A210" s="204"/>
      <c r="B210" s="204"/>
      <c r="C210" s="204"/>
      <c r="D210" s="52"/>
      <c r="E210" s="205"/>
      <c r="F210" s="52"/>
      <c r="G210" s="52"/>
      <c r="H210" s="52"/>
    </row>
    <row r="211" ht="15.75" customHeight="1">
      <c r="A211" s="204"/>
      <c r="B211" s="204"/>
      <c r="C211" s="204"/>
      <c r="D211" s="52"/>
      <c r="E211" s="205"/>
      <c r="F211" s="52"/>
      <c r="G211" s="52"/>
      <c r="H211" s="52"/>
    </row>
    <row r="212" ht="15.75" customHeight="1">
      <c r="A212" s="204"/>
      <c r="B212" s="204"/>
      <c r="C212" s="204"/>
      <c r="D212" s="52"/>
      <c r="E212" s="205"/>
      <c r="F212" s="52"/>
      <c r="G212" s="52"/>
      <c r="H212" s="52"/>
    </row>
    <row r="213" ht="15.75" customHeight="1">
      <c r="A213" s="204"/>
      <c r="B213" s="204"/>
      <c r="C213" s="204"/>
      <c r="D213" s="52"/>
      <c r="E213" s="205"/>
      <c r="F213" s="52"/>
      <c r="G213" s="52"/>
      <c r="H213" s="52"/>
    </row>
    <row r="214" ht="15.75" customHeight="1">
      <c r="A214" s="204"/>
      <c r="B214" s="204"/>
      <c r="C214" s="204"/>
      <c r="D214" s="52"/>
      <c r="E214" s="205"/>
      <c r="F214" s="52"/>
      <c r="G214" s="52"/>
      <c r="H214" s="52"/>
    </row>
    <row r="215" ht="15.75" customHeight="1">
      <c r="A215" s="204"/>
      <c r="B215" s="204"/>
      <c r="C215" s="204"/>
      <c r="D215" s="52"/>
      <c r="E215" s="205"/>
      <c r="F215" s="52"/>
      <c r="G215" s="52"/>
      <c r="H215" s="52"/>
    </row>
    <row r="216" ht="15.75" customHeight="1">
      <c r="A216" s="204"/>
      <c r="B216" s="204"/>
      <c r="C216" s="204"/>
      <c r="D216" s="52"/>
      <c r="E216" s="205"/>
      <c r="F216" s="52"/>
      <c r="G216" s="52"/>
      <c r="H216" s="52"/>
    </row>
    <row r="217" ht="15.75" customHeight="1">
      <c r="A217" s="204"/>
      <c r="B217" s="204"/>
      <c r="C217" s="204"/>
      <c r="D217" s="52"/>
      <c r="E217" s="205"/>
      <c r="F217" s="52"/>
      <c r="G217" s="52"/>
      <c r="H217" s="52"/>
    </row>
    <row r="218" ht="15.75" customHeight="1">
      <c r="A218" s="204"/>
      <c r="B218" s="204"/>
      <c r="C218" s="204"/>
      <c r="D218" s="52"/>
      <c r="E218" s="205"/>
      <c r="F218" s="52"/>
      <c r="G218" s="52"/>
      <c r="H218" s="52"/>
    </row>
    <row r="219" ht="15.75" customHeight="1">
      <c r="A219" s="204"/>
      <c r="B219" s="204"/>
      <c r="C219" s="204"/>
      <c r="D219" s="52"/>
      <c r="E219" s="205"/>
      <c r="F219" s="52"/>
      <c r="G219" s="52"/>
      <c r="H219" s="52"/>
    </row>
    <row r="220" ht="15.75" customHeight="1">
      <c r="A220" s="204"/>
      <c r="B220" s="204"/>
      <c r="C220" s="204"/>
      <c r="D220" s="52"/>
      <c r="E220" s="205"/>
      <c r="F220" s="52"/>
      <c r="G220" s="52"/>
      <c r="H220" s="52"/>
    </row>
    <row r="221" ht="15.75" customHeight="1">
      <c r="A221" s="204"/>
      <c r="B221" s="204"/>
      <c r="C221" s="204"/>
      <c r="D221" s="52"/>
      <c r="E221" s="205"/>
      <c r="F221" s="52"/>
      <c r="G221" s="52"/>
      <c r="H221" s="52"/>
    </row>
    <row r="222" ht="15.75" customHeight="1">
      <c r="A222" s="204"/>
      <c r="B222" s="204"/>
      <c r="C222" s="204"/>
      <c r="D222" s="52"/>
      <c r="E222" s="205"/>
      <c r="F222" s="52"/>
      <c r="G222" s="52"/>
      <c r="H222" s="52"/>
    </row>
    <row r="223" ht="15.75" customHeight="1">
      <c r="A223" s="204"/>
      <c r="B223" s="204"/>
      <c r="C223" s="204"/>
      <c r="D223" s="52"/>
      <c r="E223" s="205"/>
      <c r="F223" s="52"/>
      <c r="G223" s="52"/>
      <c r="H223" s="52"/>
    </row>
    <row r="224" ht="15.75" customHeight="1">
      <c r="A224" s="204"/>
      <c r="B224" s="204"/>
      <c r="C224" s="204"/>
      <c r="D224" s="52"/>
      <c r="E224" s="205"/>
      <c r="F224" s="52"/>
      <c r="G224" s="52"/>
      <c r="H224" s="52"/>
    </row>
    <row r="225" ht="15.75" customHeight="1">
      <c r="A225" s="204"/>
      <c r="B225" s="204"/>
      <c r="C225" s="204"/>
      <c r="D225" s="52"/>
      <c r="E225" s="205"/>
      <c r="F225" s="52"/>
      <c r="G225" s="52"/>
      <c r="H225" s="52"/>
    </row>
    <row r="226" ht="15.75" customHeight="1">
      <c r="A226" s="204"/>
      <c r="B226" s="204"/>
      <c r="C226" s="204"/>
      <c r="D226" s="52"/>
      <c r="E226" s="205"/>
      <c r="F226" s="52"/>
      <c r="G226" s="52"/>
      <c r="H226" s="52"/>
    </row>
    <row r="227" ht="15.75" customHeight="1">
      <c r="A227" s="204"/>
      <c r="B227" s="204"/>
      <c r="C227" s="204"/>
      <c r="D227" s="52"/>
      <c r="E227" s="205"/>
      <c r="F227" s="52"/>
      <c r="G227" s="52"/>
      <c r="H227" s="52"/>
    </row>
    <row r="228" ht="15.75" customHeight="1">
      <c r="A228" s="204"/>
      <c r="B228" s="204"/>
      <c r="C228" s="204"/>
      <c r="D228" s="52"/>
      <c r="E228" s="205"/>
      <c r="F228" s="52"/>
      <c r="G228" s="52"/>
      <c r="H228" s="52"/>
    </row>
    <row r="229" ht="15.75" customHeight="1">
      <c r="A229" s="204"/>
      <c r="B229" s="204"/>
      <c r="C229" s="204"/>
      <c r="D229" s="52"/>
      <c r="E229" s="205"/>
      <c r="F229" s="52"/>
      <c r="G229" s="52"/>
      <c r="H229" s="52"/>
    </row>
    <row r="230" ht="15.75" customHeight="1">
      <c r="A230" s="204"/>
      <c r="B230" s="204"/>
      <c r="C230" s="204"/>
      <c r="D230" s="52"/>
      <c r="E230" s="205"/>
      <c r="F230" s="52"/>
      <c r="G230" s="52"/>
      <c r="H230" s="52"/>
    </row>
    <row r="231" ht="15.75" customHeight="1">
      <c r="A231" s="204"/>
      <c r="B231" s="204"/>
      <c r="C231" s="204"/>
      <c r="D231" s="52"/>
      <c r="E231" s="205"/>
      <c r="F231" s="52"/>
      <c r="G231" s="52"/>
      <c r="H231" s="52"/>
    </row>
    <row r="232" ht="15.75" customHeight="1">
      <c r="A232" s="204"/>
      <c r="B232" s="204"/>
      <c r="C232" s="204"/>
      <c r="D232" s="52"/>
      <c r="E232" s="205"/>
      <c r="F232" s="52"/>
      <c r="G232" s="52"/>
      <c r="H232" s="52"/>
    </row>
    <row r="233" ht="15.75" customHeight="1">
      <c r="A233" s="204"/>
      <c r="B233" s="204"/>
      <c r="C233" s="204"/>
      <c r="D233" s="52"/>
      <c r="E233" s="205"/>
      <c r="F233" s="52"/>
      <c r="G233" s="52"/>
      <c r="H233" s="52"/>
    </row>
    <row r="234" ht="15.75" customHeight="1">
      <c r="A234" s="204"/>
      <c r="B234" s="204"/>
      <c r="C234" s="204"/>
      <c r="D234" s="52"/>
      <c r="E234" s="205"/>
      <c r="F234" s="52"/>
      <c r="G234" s="52"/>
      <c r="H234" s="52"/>
    </row>
    <row r="235" ht="15.75" customHeight="1">
      <c r="A235" s="204"/>
      <c r="B235" s="204"/>
      <c r="C235" s="204"/>
      <c r="D235" s="52"/>
      <c r="E235" s="205"/>
      <c r="F235" s="52"/>
      <c r="G235" s="52"/>
      <c r="H235" s="52"/>
    </row>
    <row r="236" ht="15.75" customHeight="1">
      <c r="A236" s="204"/>
      <c r="B236" s="204"/>
      <c r="C236" s="204"/>
      <c r="D236" s="52"/>
      <c r="E236" s="205"/>
      <c r="F236" s="52"/>
      <c r="G236" s="52"/>
      <c r="H236" s="52"/>
    </row>
    <row r="237" ht="15.75" customHeight="1">
      <c r="A237" s="204"/>
      <c r="B237" s="204"/>
      <c r="C237" s="204"/>
      <c r="D237" s="52"/>
      <c r="E237" s="205"/>
      <c r="F237" s="52"/>
      <c r="G237" s="52"/>
      <c r="H237" s="52"/>
    </row>
    <row r="238" ht="15.75" customHeight="1">
      <c r="A238" s="204"/>
      <c r="B238" s="204"/>
      <c r="C238" s="204"/>
      <c r="D238" s="52"/>
      <c r="E238" s="205"/>
      <c r="F238" s="52"/>
      <c r="G238" s="52"/>
      <c r="H238" s="52"/>
    </row>
    <row r="239" ht="15.75" customHeight="1">
      <c r="A239" s="204"/>
      <c r="B239" s="204"/>
      <c r="C239" s="204"/>
      <c r="D239" s="52"/>
      <c r="E239" s="205"/>
      <c r="F239" s="52"/>
      <c r="G239" s="52"/>
      <c r="H239" s="52"/>
    </row>
    <row r="240" ht="15.75" customHeight="1">
      <c r="A240" s="204"/>
      <c r="B240" s="204"/>
      <c r="C240" s="204"/>
      <c r="D240" s="52"/>
      <c r="E240" s="205"/>
      <c r="F240" s="52"/>
      <c r="G240" s="52"/>
      <c r="H240" s="52"/>
    </row>
    <row r="241" ht="15.75" customHeight="1">
      <c r="A241" s="204"/>
      <c r="B241" s="204"/>
      <c r="C241" s="204"/>
      <c r="D241" s="52"/>
      <c r="E241" s="205"/>
      <c r="F241" s="52"/>
      <c r="G241" s="52"/>
      <c r="H241" s="52"/>
    </row>
    <row r="242" ht="15.75" customHeight="1">
      <c r="A242" s="204"/>
      <c r="B242" s="204"/>
      <c r="C242" s="204"/>
      <c r="D242" s="52"/>
      <c r="E242" s="205"/>
      <c r="F242" s="52"/>
      <c r="G242" s="52"/>
      <c r="H242" s="52"/>
    </row>
    <row r="243" ht="15.75" customHeight="1">
      <c r="A243" s="204"/>
      <c r="B243" s="204"/>
      <c r="C243" s="204"/>
      <c r="D243" s="52"/>
      <c r="E243" s="205"/>
      <c r="F243" s="52"/>
      <c r="G243" s="52"/>
      <c r="H243" s="52"/>
    </row>
    <row r="244" ht="15.75" customHeight="1">
      <c r="A244" s="204"/>
      <c r="B244" s="204"/>
      <c r="C244" s="204"/>
      <c r="D244" s="52"/>
      <c r="E244" s="205"/>
      <c r="F244" s="52"/>
      <c r="G244" s="52"/>
      <c r="H244" s="52"/>
    </row>
    <row r="245" ht="15.75" customHeight="1">
      <c r="A245" s="204"/>
      <c r="B245" s="204"/>
      <c r="C245" s="204"/>
      <c r="D245" s="52"/>
      <c r="E245" s="205"/>
      <c r="F245" s="52"/>
      <c r="G245" s="52"/>
      <c r="H245" s="52"/>
    </row>
    <row r="246" ht="15.75" customHeight="1">
      <c r="A246" s="204"/>
      <c r="B246" s="204"/>
      <c r="C246" s="204"/>
      <c r="D246" s="52"/>
      <c r="E246" s="205"/>
      <c r="F246" s="52"/>
      <c r="G246" s="52"/>
      <c r="H246" s="52"/>
    </row>
    <row r="247" ht="15.75" customHeight="1">
      <c r="A247" s="204"/>
      <c r="B247" s="204"/>
      <c r="C247" s="204"/>
      <c r="D247" s="52"/>
      <c r="E247" s="205"/>
      <c r="F247" s="52"/>
      <c r="G247" s="52"/>
      <c r="H247" s="52"/>
    </row>
    <row r="248" ht="15.75" customHeight="1">
      <c r="A248" s="204"/>
      <c r="B248" s="204"/>
      <c r="C248" s="204"/>
      <c r="D248" s="52"/>
      <c r="E248" s="205"/>
      <c r="F248" s="52"/>
      <c r="G248" s="52"/>
      <c r="H248" s="52"/>
    </row>
    <row r="249" ht="15.75" customHeight="1">
      <c r="A249" s="204"/>
      <c r="B249" s="204"/>
      <c r="C249" s="204"/>
      <c r="D249" s="52"/>
      <c r="E249" s="205"/>
      <c r="F249" s="52"/>
      <c r="G249" s="52"/>
      <c r="H249" s="52"/>
    </row>
    <row r="250" ht="15.75" customHeight="1">
      <c r="A250" s="204"/>
      <c r="B250" s="204"/>
      <c r="C250" s="204"/>
      <c r="D250" s="52"/>
      <c r="E250" s="205"/>
      <c r="F250" s="52"/>
      <c r="G250" s="52"/>
      <c r="H250" s="52"/>
    </row>
    <row r="251" ht="15.75" customHeight="1">
      <c r="A251" s="204"/>
      <c r="B251" s="204"/>
      <c r="C251" s="204"/>
      <c r="D251" s="52"/>
      <c r="E251" s="205"/>
      <c r="F251" s="52"/>
      <c r="G251" s="52"/>
      <c r="H251" s="52"/>
    </row>
    <row r="252" ht="15.75" customHeight="1">
      <c r="A252" s="204"/>
      <c r="B252" s="204"/>
      <c r="C252" s="204"/>
      <c r="D252" s="52"/>
      <c r="E252" s="205"/>
      <c r="F252" s="52"/>
      <c r="G252" s="52"/>
      <c r="H252" s="52"/>
    </row>
    <row r="253" ht="15.75" customHeight="1">
      <c r="A253" s="204"/>
      <c r="B253" s="204"/>
      <c r="C253" s="204"/>
      <c r="D253" s="52"/>
      <c r="E253" s="205"/>
      <c r="F253" s="52"/>
      <c r="G253" s="52"/>
      <c r="H253" s="52"/>
    </row>
    <row r="254" ht="15.75" customHeight="1">
      <c r="A254" s="204"/>
      <c r="B254" s="204"/>
      <c r="C254" s="204"/>
      <c r="D254" s="52"/>
      <c r="E254" s="205"/>
      <c r="F254" s="52"/>
      <c r="G254" s="52"/>
      <c r="H254" s="52"/>
    </row>
    <row r="255" ht="15.75" customHeight="1">
      <c r="A255" s="204"/>
      <c r="B255" s="204"/>
      <c r="C255" s="204"/>
      <c r="D255" s="52"/>
      <c r="E255" s="205"/>
      <c r="F255" s="52"/>
      <c r="G255" s="52"/>
      <c r="H255" s="52"/>
    </row>
    <row r="256" ht="15.75" customHeight="1">
      <c r="A256" s="204"/>
      <c r="B256" s="204"/>
      <c r="C256" s="204"/>
      <c r="D256" s="52"/>
      <c r="E256" s="205"/>
      <c r="F256" s="52"/>
      <c r="G256" s="52"/>
      <c r="H256" s="52"/>
    </row>
    <row r="257" ht="15.75" customHeight="1">
      <c r="A257" s="204"/>
      <c r="B257" s="204"/>
      <c r="C257" s="204"/>
      <c r="D257" s="52"/>
      <c r="E257" s="205"/>
      <c r="F257" s="52"/>
      <c r="G257" s="52"/>
      <c r="H257" s="52"/>
    </row>
    <row r="258" ht="15.75" customHeight="1">
      <c r="A258" s="204"/>
      <c r="B258" s="204"/>
      <c r="C258" s="204"/>
      <c r="D258" s="52"/>
      <c r="E258" s="205"/>
      <c r="F258" s="52"/>
      <c r="G258" s="52"/>
      <c r="H258" s="52"/>
    </row>
    <row r="259" ht="15.75" customHeight="1">
      <c r="A259" s="204"/>
      <c r="B259" s="204"/>
      <c r="C259" s="204"/>
      <c r="D259" s="52"/>
      <c r="E259" s="205"/>
      <c r="F259" s="52"/>
      <c r="G259" s="52"/>
      <c r="H259" s="52"/>
    </row>
    <row r="260" ht="15.75" customHeight="1">
      <c r="A260" s="204"/>
      <c r="B260" s="204"/>
      <c r="C260" s="204"/>
      <c r="D260" s="52"/>
      <c r="E260" s="205"/>
      <c r="F260" s="52"/>
      <c r="G260" s="52"/>
      <c r="H260" s="52"/>
    </row>
    <row r="261" ht="15.75" customHeight="1">
      <c r="A261" s="204"/>
      <c r="B261" s="204"/>
      <c r="C261" s="204"/>
      <c r="D261" s="52"/>
      <c r="E261" s="205"/>
      <c r="F261" s="52"/>
      <c r="G261" s="52"/>
      <c r="H261" s="52"/>
    </row>
    <row r="262" ht="15.75" customHeight="1">
      <c r="A262" s="204"/>
      <c r="B262" s="204"/>
      <c r="C262" s="204"/>
      <c r="D262" s="52"/>
      <c r="E262" s="205"/>
      <c r="F262" s="52"/>
      <c r="G262" s="52"/>
      <c r="H262" s="52"/>
    </row>
    <row r="263" ht="15.75" customHeight="1">
      <c r="A263" s="204"/>
      <c r="B263" s="204"/>
      <c r="C263" s="204"/>
      <c r="D263" s="52"/>
      <c r="E263" s="205"/>
      <c r="F263" s="52"/>
      <c r="G263" s="52"/>
      <c r="H263" s="52"/>
    </row>
    <row r="264" ht="15.75" customHeight="1">
      <c r="A264" s="204"/>
      <c r="B264" s="204"/>
      <c r="C264" s="204"/>
      <c r="D264" s="52"/>
      <c r="E264" s="205"/>
      <c r="F264" s="52"/>
      <c r="G264" s="52"/>
      <c r="H264" s="52"/>
    </row>
    <row r="265" ht="15.75" customHeight="1">
      <c r="A265" s="204"/>
      <c r="B265" s="204"/>
      <c r="C265" s="204"/>
      <c r="D265" s="52"/>
      <c r="E265" s="205"/>
      <c r="F265" s="52"/>
      <c r="G265" s="52"/>
      <c r="H265" s="52"/>
    </row>
    <row r="266" ht="15.75" customHeight="1">
      <c r="A266" s="204"/>
      <c r="B266" s="204"/>
      <c r="C266" s="204"/>
      <c r="D266" s="52"/>
      <c r="E266" s="205"/>
      <c r="F266" s="52"/>
      <c r="G266" s="52"/>
      <c r="H266" s="52"/>
    </row>
    <row r="267" ht="15.75" customHeight="1">
      <c r="A267" s="204"/>
      <c r="B267" s="204"/>
      <c r="C267" s="204"/>
      <c r="D267" s="52"/>
      <c r="E267" s="205"/>
      <c r="F267" s="52"/>
      <c r="G267" s="52"/>
      <c r="H267" s="52"/>
    </row>
    <row r="268" ht="15.75" customHeight="1">
      <c r="A268" s="204"/>
      <c r="B268" s="204"/>
      <c r="C268" s="204"/>
      <c r="D268" s="52"/>
      <c r="E268" s="205"/>
      <c r="F268" s="52"/>
      <c r="G268" s="52"/>
      <c r="H268" s="52"/>
    </row>
    <row r="269" ht="15.75" customHeight="1">
      <c r="A269" s="204"/>
      <c r="B269" s="204"/>
      <c r="C269" s="204"/>
      <c r="D269" s="52"/>
      <c r="E269" s="205"/>
      <c r="F269" s="52"/>
      <c r="G269" s="52"/>
      <c r="H269" s="52"/>
    </row>
    <row r="270" ht="15.75" customHeight="1">
      <c r="A270" s="204"/>
      <c r="B270" s="204"/>
      <c r="C270" s="204"/>
      <c r="D270" s="52"/>
      <c r="E270" s="205"/>
      <c r="F270" s="52"/>
      <c r="G270" s="52"/>
      <c r="H270" s="52"/>
    </row>
    <row r="271" ht="15.75" customHeight="1">
      <c r="A271" s="204"/>
      <c r="B271" s="204"/>
      <c r="C271" s="204"/>
      <c r="D271" s="52"/>
      <c r="E271" s="205"/>
      <c r="F271" s="52"/>
      <c r="G271" s="52"/>
      <c r="H271" s="52"/>
    </row>
    <row r="272" ht="15.75" customHeight="1">
      <c r="A272" s="204"/>
      <c r="B272" s="204"/>
      <c r="C272" s="204"/>
      <c r="D272" s="52"/>
      <c r="E272" s="205"/>
      <c r="F272" s="52"/>
      <c r="G272" s="52"/>
      <c r="H272" s="52"/>
    </row>
    <row r="273" ht="15.75" customHeight="1">
      <c r="A273" s="204"/>
      <c r="B273" s="204"/>
      <c r="C273" s="204"/>
      <c r="D273" s="52"/>
      <c r="E273" s="205"/>
      <c r="F273" s="52"/>
      <c r="G273" s="52"/>
      <c r="H273" s="52"/>
    </row>
    <row r="274" ht="15.75" customHeight="1">
      <c r="A274" s="204"/>
      <c r="B274" s="204"/>
      <c r="C274" s="204"/>
      <c r="D274" s="52"/>
      <c r="E274" s="205"/>
      <c r="F274" s="52"/>
      <c r="G274" s="52"/>
      <c r="H274" s="52"/>
    </row>
    <row r="275" ht="15.75" customHeight="1">
      <c r="A275" s="204"/>
      <c r="B275" s="204"/>
      <c r="C275" s="204"/>
      <c r="D275" s="52"/>
      <c r="E275" s="205"/>
      <c r="F275" s="52"/>
      <c r="G275" s="52"/>
      <c r="H275" s="52"/>
    </row>
    <row r="276" ht="15.75" customHeight="1">
      <c r="A276" s="204"/>
      <c r="B276" s="204"/>
      <c r="C276" s="204"/>
      <c r="D276" s="52"/>
      <c r="E276" s="205"/>
      <c r="F276" s="52"/>
      <c r="G276" s="52"/>
      <c r="H276" s="52"/>
    </row>
    <row r="277" ht="15.75" customHeight="1">
      <c r="A277" s="204"/>
      <c r="B277" s="204"/>
      <c r="C277" s="204"/>
      <c r="D277" s="52"/>
      <c r="E277" s="205"/>
      <c r="F277" s="52"/>
      <c r="G277" s="52"/>
      <c r="H277" s="52"/>
    </row>
    <row r="278" ht="15.75" customHeight="1">
      <c r="A278" s="204"/>
      <c r="B278" s="204"/>
      <c r="C278" s="204"/>
      <c r="D278" s="52"/>
      <c r="E278" s="205"/>
      <c r="F278" s="52"/>
      <c r="G278" s="52"/>
      <c r="H278" s="52"/>
    </row>
    <row r="279" ht="15.75" customHeight="1">
      <c r="A279" s="204"/>
      <c r="B279" s="204"/>
      <c r="C279" s="204"/>
      <c r="D279" s="52"/>
      <c r="E279" s="205"/>
      <c r="F279" s="52"/>
      <c r="G279" s="52"/>
      <c r="H279" s="52"/>
    </row>
    <row r="280" ht="15.75" customHeight="1">
      <c r="A280" s="204"/>
      <c r="B280" s="204"/>
      <c r="C280" s="204"/>
      <c r="D280" s="52"/>
      <c r="E280" s="205"/>
      <c r="F280" s="52"/>
      <c r="G280" s="52"/>
      <c r="H280" s="52"/>
    </row>
    <row r="281" ht="15.75" customHeight="1">
      <c r="A281" s="204"/>
      <c r="B281" s="204"/>
      <c r="C281" s="204"/>
      <c r="D281" s="52"/>
      <c r="E281" s="205"/>
      <c r="F281" s="52"/>
      <c r="G281" s="52"/>
      <c r="H281" s="52"/>
    </row>
    <row r="282" ht="15.75" customHeight="1">
      <c r="A282" s="204"/>
      <c r="B282" s="204"/>
      <c r="C282" s="204"/>
      <c r="D282" s="52"/>
      <c r="E282" s="205"/>
      <c r="F282" s="52"/>
      <c r="G282" s="52"/>
      <c r="H282" s="52"/>
    </row>
    <row r="283" ht="15.75" customHeight="1">
      <c r="A283" s="204"/>
      <c r="B283" s="204"/>
      <c r="C283" s="204"/>
      <c r="D283" s="52"/>
      <c r="E283" s="205"/>
      <c r="F283" s="52"/>
      <c r="G283" s="52"/>
      <c r="H283" s="52"/>
    </row>
    <row r="284" ht="15.75" customHeight="1">
      <c r="A284" s="204"/>
      <c r="B284" s="204"/>
      <c r="C284" s="204"/>
      <c r="D284" s="52"/>
      <c r="E284" s="205"/>
      <c r="F284" s="52"/>
      <c r="G284" s="52"/>
      <c r="H284" s="52"/>
    </row>
    <row r="285" ht="15.75" customHeight="1">
      <c r="A285" s="204"/>
      <c r="B285" s="204"/>
      <c r="C285" s="204"/>
      <c r="D285" s="52"/>
      <c r="E285" s="205"/>
      <c r="F285" s="52"/>
      <c r="G285" s="52"/>
      <c r="H285" s="52"/>
    </row>
    <row r="286" ht="15.75" customHeight="1">
      <c r="A286" s="204"/>
      <c r="B286" s="204"/>
      <c r="C286" s="204"/>
      <c r="D286" s="52"/>
      <c r="E286" s="205"/>
      <c r="F286" s="52"/>
      <c r="G286" s="52"/>
      <c r="H286" s="52"/>
    </row>
    <row r="287" ht="15.75" customHeight="1">
      <c r="A287" s="204"/>
      <c r="B287" s="204"/>
      <c r="C287" s="204"/>
      <c r="D287" s="52"/>
      <c r="E287" s="205"/>
      <c r="F287" s="52"/>
      <c r="G287" s="52"/>
      <c r="H287" s="52"/>
    </row>
    <row r="288" ht="15.75" customHeight="1">
      <c r="A288" s="204"/>
      <c r="B288" s="204"/>
      <c r="C288" s="204"/>
      <c r="D288" s="52"/>
      <c r="E288" s="205"/>
      <c r="F288" s="52"/>
      <c r="G288" s="52"/>
      <c r="H288" s="52"/>
    </row>
    <row r="289" ht="15.75" customHeight="1">
      <c r="A289" s="204"/>
      <c r="B289" s="204"/>
      <c r="C289" s="204"/>
      <c r="D289" s="52"/>
      <c r="E289" s="205"/>
      <c r="F289" s="52"/>
      <c r="G289" s="52"/>
      <c r="H289" s="52"/>
    </row>
    <row r="290" ht="15.75" customHeight="1">
      <c r="A290" s="204"/>
      <c r="B290" s="204"/>
      <c r="C290" s="204"/>
      <c r="D290" s="52"/>
      <c r="E290" s="205"/>
      <c r="F290" s="52"/>
      <c r="G290" s="52"/>
      <c r="H290" s="52"/>
    </row>
    <row r="291" ht="15.75" customHeight="1">
      <c r="A291" s="204"/>
      <c r="B291" s="204"/>
      <c r="C291" s="204"/>
      <c r="D291" s="52"/>
      <c r="E291" s="205"/>
      <c r="F291" s="52"/>
      <c r="G291" s="52"/>
      <c r="H291" s="52"/>
    </row>
    <row r="292" ht="15.75" customHeight="1">
      <c r="A292" s="204"/>
      <c r="B292" s="204"/>
      <c r="C292" s="204"/>
      <c r="D292" s="52"/>
      <c r="E292" s="205"/>
      <c r="F292" s="52"/>
      <c r="G292" s="52"/>
      <c r="H292" s="52"/>
    </row>
    <row r="293" ht="15.75" customHeight="1">
      <c r="A293" s="204"/>
      <c r="B293" s="204"/>
      <c r="C293" s="204"/>
      <c r="D293" s="52"/>
      <c r="E293" s="205"/>
      <c r="F293" s="52"/>
      <c r="G293" s="52"/>
      <c r="H293" s="52"/>
    </row>
    <row r="294" ht="15.75" customHeight="1">
      <c r="A294" s="204"/>
      <c r="B294" s="204"/>
      <c r="C294" s="204"/>
      <c r="D294" s="52"/>
      <c r="E294" s="205"/>
      <c r="F294" s="52"/>
      <c r="G294" s="52"/>
      <c r="H294" s="52"/>
    </row>
    <row r="295" ht="15.75" customHeight="1">
      <c r="A295" s="204"/>
      <c r="B295" s="204"/>
      <c r="C295" s="204"/>
      <c r="D295" s="52"/>
      <c r="E295" s="205"/>
      <c r="F295" s="52"/>
      <c r="G295" s="52"/>
      <c r="H295" s="52"/>
    </row>
    <row r="296" ht="15.75" customHeight="1">
      <c r="A296" s="204"/>
      <c r="B296" s="204"/>
      <c r="C296" s="204"/>
      <c r="D296" s="52"/>
      <c r="E296" s="205"/>
      <c r="F296" s="52"/>
      <c r="G296" s="52"/>
      <c r="H296" s="52"/>
    </row>
    <row r="297" ht="15.75" customHeight="1">
      <c r="A297" s="204"/>
      <c r="B297" s="204"/>
      <c r="C297" s="204"/>
      <c r="D297" s="52"/>
      <c r="E297" s="205"/>
      <c r="F297" s="52"/>
      <c r="G297" s="52"/>
      <c r="H297" s="52"/>
    </row>
    <row r="298" ht="15.75" customHeight="1">
      <c r="A298" s="204"/>
      <c r="B298" s="204"/>
      <c r="C298" s="204"/>
      <c r="D298" s="52"/>
      <c r="E298" s="205"/>
      <c r="F298" s="52"/>
      <c r="G298" s="52"/>
      <c r="H298" s="52"/>
    </row>
    <row r="299" ht="15.75" customHeight="1">
      <c r="A299" s="204"/>
      <c r="B299" s="204"/>
      <c r="C299" s="204"/>
      <c r="D299" s="52"/>
      <c r="E299" s="205"/>
      <c r="F299" s="52"/>
      <c r="G299" s="52"/>
      <c r="H299" s="52"/>
    </row>
    <row r="300" ht="15.75" customHeight="1">
      <c r="A300" s="204"/>
      <c r="B300" s="204"/>
      <c r="C300" s="204"/>
      <c r="D300" s="52"/>
      <c r="E300" s="205"/>
      <c r="F300" s="52"/>
      <c r="G300" s="52"/>
      <c r="H300" s="52"/>
    </row>
    <row r="301" ht="15.75" customHeight="1">
      <c r="A301" s="204"/>
      <c r="B301" s="204"/>
      <c r="C301" s="204"/>
      <c r="D301" s="52"/>
      <c r="E301" s="205"/>
      <c r="F301" s="52"/>
      <c r="G301" s="52"/>
      <c r="H301" s="52"/>
    </row>
    <row r="302" ht="15.75" customHeight="1">
      <c r="A302" s="204"/>
      <c r="B302" s="204"/>
      <c r="C302" s="204"/>
      <c r="D302" s="52"/>
      <c r="E302" s="205"/>
      <c r="F302" s="52"/>
      <c r="G302" s="52"/>
      <c r="H302" s="52"/>
    </row>
    <row r="303" ht="15.75" customHeight="1">
      <c r="A303" s="204"/>
      <c r="B303" s="204"/>
      <c r="C303" s="204"/>
      <c r="D303" s="52"/>
      <c r="E303" s="205"/>
      <c r="F303" s="52"/>
      <c r="G303" s="52"/>
      <c r="H303" s="52"/>
    </row>
    <row r="304" ht="15.75" customHeight="1">
      <c r="A304" s="204"/>
      <c r="B304" s="204"/>
      <c r="C304" s="204"/>
      <c r="D304" s="52"/>
      <c r="E304" s="205"/>
      <c r="F304" s="52"/>
      <c r="G304" s="52"/>
      <c r="H304" s="52"/>
    </row>
    <row r="305" ht="15.75" customHeight="1">
      <c r="A305" s="204"/>
      <c r="B305" s="204"/>
      <c r="C305" s="204"/>
      <c r="D305" s="52"/>
      <c r="E305" s="205"/>
      <c r="F305" s="52"/>
      <c r="G305" s="52"/>
      <c r="H305" s="52"/>
    </row>
    <row r="306" ht="15.75" customHeight="1">
      <c r="A306" s="204"/>
      <c r="B306" s="204"/>
      <c r="C306" s="204"/>
      <c r="D306" s="52"/>
      <c r="E306" s="205"/>
      <c r="F306" s="52"/>
      <c r="G306" s="52"/>
      <c r="H306" s="52"/>
    </row>
    <row r="307" ht="15.75" customHeight="1">
      <c r="A307" s="204"/>
      <c r="B307" s="204"/>
      <c r="C307" s="204"/>
      <c r="D307" s="52"/>
      <c r="E307" s="205"/>
      <c r="F307" s="52"/>
      <c r="G307" s="52"/>
      <c r="H307" s="52"/>
    </row>
    <row r="308" ht="15.75" customHeight="1">
      <c r="A308" s="204"/>
      <c r="B308" s="204"/>
      <c r="C308" s="204"/>
      <c r="D308" s="52"/>
      <c r="E308" s="205"/>
      <c r="F308" s="52"/>
      <c r="G308" s="52"/>
      <c r="H308" s="52"/>
    </row>
    <row r="309" ht="15.75" customHeight="1">
      <c r="A309" s="204"/>
      <c r="B309" s="204"/>
      <c r="C309" s="204"/>
      <c r="D309" s="52"/>
      <c r="E309" s="205"/>
      <c r="F309" s="52"/>
      <c r="G309" s="52"/>
      <c r="H309" s="52"/>
    </row>
    <row r="310" ht="15.75" customHeight="1">
      <c r="A310" s="204"/>
      <c r="B310" s="204"/>
      <c r="C310" s="204"/>
      <c r="D310" s="52"/>
      <c r="E310" s="205"/>
      <c r="F310" s="52"/>
      <c r="G310" s="52"/>
      <c r="H310" s="52"/>
    </row>
    <row r="311" ht="15.75" customHeight="1">
      <c r="A311" s="204"/>
      <c r="B311" s="204"/>
      <c r="C311" s="204"/>
      <c r="D311" s="52"/>
      <c r="E311" s="205"/>
      <c r="F311" s="52"/>
      <c r="G311" s="52"/>
      <c r="H311" s="52"/>
    </row>
    <row r="312" ht="15.75" customHeight="1">
      <c r="A312" s="204"/>
      <c r="B312" s="204"/>
      <c r="C312" s="204"/>
      <c r="D312" s="52"/>
      <c r="E312" s="205"/>
      <c r="F312" s="52"/>
      <c r="G312" s="52"/>
      <c r="H312" s="52"/>
    </row>
    <row r="313" ht="15.75" customHeight="1">
      <c r="A313" s="204"/>
      <c r="B313" s="204"/>
      <c r="C313" s="204"/>
      <c r="D313" s="52"/>
      <c r="E313" s="205"/>
      <c r="F313" s="52"/>
      <c r="G313" s="52"/>
      <c r="H313" s="52"/>
    </row>
    <row r="314" ht="15.75" customHeight="1">
      <c r="A314" s="204"/>
      <c r="B314" s="204"/>
      <c r="C314" s="204"/>
      <c r="D314" s="52"/>
      <c r="E314" s="205"/>
      <c r="F314" s="52"/>
      <c r="G314" s="52"/>
      <c r="H314" s="52"/>
    </row>
    <row r="315" ht="15.75" customHeight="1">
      <c r="A315" s="204"/>
      <c r="B315" s="204"/>
      <c r="C315" s="204"/>
      <c r="D315" s="52"/>
      <c r="E315" s="205"/>
      <c r="F315" s="52"/>
      <c r="G315" s="52"/>
      <c r="H315" s="52"/>
    </row>
    <row r="316" ht="15.75" customHeight="1">
      <c r="A316" s="204"/>
      <c r="B316" s="204"/>
      <c r="C316" s="204"/>
      <c r="D316" s="52"/>
      <c r="E316" s="205"/>
      <c r="F316" s="52"/>
      <c r="G316" s="52"/>
      <c r="H316" s="52"/>
    </row>
    <row r="317" ht="15.75" customHeight="1">
      <c r="A317" s="204"/>
      <c r="B317" s="204"/>
      <c r="C317" s="204"/>
      <c r="D317" s="52"/>
      <c r="E317" s="205"/>
      <c r="F317" s="52"/>
      <c r="G317" s="52"/>
      <c r="H317" s="52"/>
    </row>
    <row r="318" ht="15.75" customHeight="1">
      <c r="A318" s="204"/>
      <c r="B318" s="204"/>
      <c r="C318" s="204"/>
      <c r="D318" s="52"/>
      <c r="E318" s="205"/>
      <c r="F318" s="52"/>
      <c r="G318" s="52"/>
      <c r="H318" s="52"/>
    </row>
    <row r="319" ht="15.75" customHeight="1">
      <c r="A319" s="204"/>
      <c r="B319" s="204"/>
      <c r="C319" s="204"/>
      <c r="D319" s="52"/>
      <c r="E319" s="205"/>
      <c r="F319" s="52"/>
      <c r="G319" s="52"/>
      <c r="H319" s="52"/>
    </row>
    <row r="320" ht="15.75" customHeight="1">
      <c r="A320" s="204"/>
      <c r="B320" s="204"/>
      <c r="C320" s="204"/>
      <c r="D320" s="52"/>
      <c r="E320" s="205"/>
      <c r="F320" s="52"/>
      <c r="G320" s="52"/>
      <c r="H320" s="52"/>
    </row>
    <row r="321" ht="15.75" customHeight="1">
      <c r="A321" s="204"/>
      <c r="B321" s="204"/>
      <c r="C321" s="204"/>
      <c r="D321" s="52"/>
      <c r="E321" s="205"/>
      <c r="F321" s="52"/>
      <c r="G321" s="52"/>
      <c r="H321" s="52"/>
    </row>
    <row r="322" ht="15.75" customHeight="1">
      <c r="A322" s="204"/>
      <c r="B322" s="204"/>
      <c r="C322" s="204"/>
      <c r="D322" s="52"/>
      <c r="E322" s="205"/>
      <c r="F322" s="52"/>
      <c r="G322" s="52"/>
      <c r="H322" s="52"/>
    </row>
    <row r="323" ht="15.75" customHeight="1">
      <c r="A323" s="204"/>
      <c r="B323" s="204"/>
      <c r="C323" s="204"/>
      <c r="D323" s="52"/>
      <c r="E323" s="205"/>
      <c r="F323" s="52"/>
      <c r="G323" s="52"/>
      <c r="H323" s="52"/>
    </row>
    <row r="324" ht="15.75" customHeight="1">
      <c r="A324" s="204"/>
      <c r="B324" s="204"/>
      <c r="C324" s="204"/>
      <c r="D324" s="52"/>
      <c r="E324" s="205"/>
      <c r="F324" s="52"/>
      <c r="G324" s="52"/>
      <c r="H324" s="52"/>
    </row>
    <row r="325" ht="15.75" customHeight="1">
      <c r="A325" s="204"/>
      <c r="B325" s="204"/>
      <c r="C325" s="204"/>
      <c r="D325" s="52"/>
      <c r="E325" s="205"/>
      <c r="F325" s="52"/>
      <c r="G325" s="52"/>
      <c r="H325" s="52"/>
    </row>
    <row r="326" ht="15.75" customHeight="1">
      <c r="A326" s="204"/>
      <c r="B326" s="204"/>
      <c r="C326" s="204"/>
      <c r="D326" s="52"/>
      <c r="E326" s="205"/>
      <c r="F326" s="52"/>
      <c r="G326" s="52"/>
      <c r="H326" s="52"/>
    </row>
    <row r="327" ht="15.75" customHeight="1">
      <c r="A327" s="204"/>
      <c r="B327" s="204"/>
      <c r="C327" s="204"/>
      <c r="D327" s="52"/>
      <c r="E327" s="205"/>
      <c r="F327" s="52"/>
      <c r="G327" s="52"/>
      <c r="H327" s="52"/>
    </row>
    <row r="328" ht="15.75" customHeight="1">
      <c r="A328" s="204"/>
      <c r="B328" s="204"/>
      <c r="C328" s="204"/>
      <c r="D328" s="52"/>
      <c r="E328" s="205"/>
      <c r="F328" s="52"/>
      <c r="G328" s="52"/>
      <c r="H328" s="52"/>
    </row>
    <row r="329" ht="15.75" customHeight="1">
      <c r="A329" s="204"/>
      <c r="B329" s="204"/>
      <c r="C329" s="204"/>
      <c r="D329" s="52"/>
      <c r="E329" s="205"/>
      <c r="F329" s="52"/>
      <c r="G329" s="52"/>
      <c r="H329" s="52"/>
    </row>
    <row r="330" ht="15.75" customHeight="1">
      <c r="A330" s="204"/>
      <c r="B330" s="204"/>
      <c r="C330" s="204"/>
      <c r="D330" s="52"/>
      <c r="E330" s="205"/>
      <c r="F330" s="52"/>
      <c r="G330" s="52"/>
      <c r="H330" s="52"/>
    </row>
    <row r="331" ht="15.75" customHeight="1">
      <c r="A331" s="204"/>
      <c r="B331" s="204"/>
      <c r="C331" s="204"/>
      <c r="D331" s="52"/>
      <c r="E331" s="205"/>
      <c r="F331" s="52"/>
      <c r="G331" s="52"/>
      <c r="H331" s="52"/>
    </row>
    <row r="332" ht="15.75" customHeight="1">
      <c r="A332" s="204"/>
      <c r="B332" s="204"/>
      <c r="C332" s="204"/>
      <c r="D332" s="52"/>
      <c r="E332" s="205"/>
      <c r="F332" s="52"/>
      <c r="G332" s="52"/>
      <c r="H332" s="52"/>
    </row>
    <row r="333" ht="15.75" customHeight="1">
      <c r="A333" s="204"/>
      <c r="B333" s="204"/>
      <c r="C333" s="204"/>
      <c r="D333" s="52"/>
      <c r="E333" s="205"/>
      <c r="F333" s="52"/>
      <c r="G333" s="52"/>
      <c r="H333" s="52"/>
    </row>
    <row r="334" ht="15.75" customHeight="1">
      <c r="A334" s="204"/>
      <c r="B334" s="204"/>
      <c r="C334" s="204"/>
      <c r="D334" s="52"/>
      <c r="E334" s="205"/>
      <c r="F334" s="52"/>
      <c r="G334" s="52"/>
      <c r="H334" s="52"/>
    </row>
    <row r="335" ht="15.75" customHeight="1">
      <c r="A335" s="204"/>
      <c r="B335" s="204"/>
      <c r="C335" s="204"/>
      <c r="D335" s="52"/>
      <c r="E335" s="205"/>
      <c r="F335" s="52"/>
      <c r="G335" s="52"/>
      <c r="H335" s="52"/>
    </row>
    <row r="336" ht="15.75" customHeight="1">
      <c r="A336" s="204"/>
      <c r="B336" s="204"/>
      <c r="C336" s="204"/>
      <c r="D336" s="52"/>
      <c r="E336" s="205"/>
      <c r="F336" s="52"/>
      <c r="G336" s="52"/>
      <c r="H336" s="52"/>
    </row>
    <row r="337" ht="15.75" customHeight="1">
      <c r="A337" s="204"/>
      <c r="B337" s="204"/>
      <c r="C337" s="204"/>
      <c r="D337" s="52"/>
      <c r="E337" s="205"/>
      <c r="F337" s="52"/>
      <c r="G337" s="52"/>
      <c r="H337" s="52"/>
    </row>
    <row r="338" ht="15.75" customHeight="1">
      <c r="A338" s="204"/>
      <c r="B338" s="204"/>
      <c r="C338" s="204"/>
      <c r="D338" s="52"/>
      <c r="E338" s="205"/>
      <c r="F338" s="52"/>
      <c r="G338" s="52"/>
      <c r="H338" s="52"/>
    </row>
    <row r="339" ht="15.75" customHeight="1">
      <c r="A339" s="204"/>
      <c r="B339" s="204"/>
      <c r="C339" s="204"/>
      <c r="D339" s="52"/>
      <c r="E339" s="205"/>
      <c r="F339" s="52"/>
      <c r="G339" s="52"/>
      <c r="H339" s="52"/>
    </row>
    <row r="340" ht="15.75" customHeight="1">
      <c r="A340" s="204"/>
      <c r="B340" s="204"/>
      <c r="C340" s="204"/>
      <c r="D340" s="52"/>
      <c r="E340" s="205"/>
      <c r="F340" s="52"/>
      <c r="G340" s="52"/>
      <c r="H340" s="52"/>
    </row>
    <row r="341" ht="15.75" customHeight="1">
      <c r="A341" s="204"/>
      <c r="B341" s="204"/>
      <c r="C341" s="204"/>
      <c r="D341" s="52"/>
      <c r="E341" s="205"/>
      <c r="F341" s="52"/>
      <c r="G341" s="52"/>
      <c r="H341" s="52"/>
    </row>
    <row r="342" ht="15.75" customHeight="1">
      <c r="A342" s="204"/>
      <c r="B342" s="204"/>
      <c r="C342" s="204"/>
      <c r="D342" s="52"/>
      <c r="E342" s="205"/>
      <c r="F342" s="52"/>
      <c r="G342" s="52"/>
      <c r="H342" s="52"/>
    </row>
    <row r="343" ht="15.75" customHeight="1">
      <c r="A343" s="204"/>
      <c r="B343" s="204"/>
      <c r="C343" s="204"/>
      <c r="D343" s="52"/>
      <c r="E343" s="205"/>
      <c r="F343" s="52"/>
      <c r="G343" s="52"/>
      <c r="H343" s="52"/>
    </row>
    <row r="344" ht="15.75" customHeight="1">
      <c r="A344" s="204"/>
      <c r="B344" s="204"/>
      <c r="C344" s="204"/>
      <c r="D344" s="52"/>
      <c r="E344" s="205"/>
      <c r="F344" s="52"/>
      <c r="G344" s="52"/>
      <c r="H344" s="52"/>
    </row>
    <row r="345" ht="15.75" customHeight="1">
      <c r="A345" s="204"/>
      <c r="B345" s="204"/>
      <c r="C345" s="204"/>
      <c r="D345" s="52"/>
      <c r="E345" s="205"/>
      <c r="F345" s="52"/>
      <c r="G345" s="52"/>
      <c r="H345" s="52"/>
    </row>
    <row r="346" ht="15.75" customHeight="1">
      <c r="A346" s="204"/>
      <c r="B346" s="204"/>
      <c r="C346" s="204"/>
      <c r="D346" s="52"/>
      <c r="E346" s="205"/>
      <c r="F346" s="52"/>
      <c r="G346" s="52"/>
      <c r="H346" s="52"/>
    </row>
    <row r="347" ht="15.75" customHeight="1">
      <c r="A347" s="204"/>
      <c r="B347" s="204"/>
      <c r="C347" s="204"/>
      <c r="D347" s="52"/>
      <c r="E347" s="205"/>
      <c r="F347" s="52"/>
      <c r="G347" s="52"/>
      <c r="H347" s="52"/>
    </row>
    <row r="348" ht="15.75" customHeight="1">
      <c r="A348" s="204"/>
      <c r="B348" s="204"/>
      <c r="C348" s="204"/>
      <c r="D348" s="52"/>
      <c r="E348" s="205"/>
      <c r="F348" s="52"/>
      <c r="G348" s="52"/>
      <c r="H348" s="52"/>
    </row>
    <row r="349" ht="15.75" customHeight="1">
      <c r="A349" s="204"/>
      <c r="B349" s="204"/>
      <c r="C349" s="204"/>
      <c r="D349" s="52"/>
      <c r="E349" s="205"/>
      <c r="F349" s="52"/>
      <c r="G349" s="52"/>
      <c r="H349" s="52"/>
    </row>
    <row r="350" ht="15.75" customHeight="1">
      <c r="A350" s="204"/>
      <c r="B350" s="204"/>
      <c r="C350" s="204"/>
      <c r="D350" s="52"/>
      <c r="E350" s="205"/>
      <c r="F350" s="52"/>
      <c r="G350" s="52"/>
      <c r="H350" s="52"/>
    </row>
    <row r="351" ht="15.75" customHeight="1">
      <c r="A351" s="204"/>
      <c r="B351" s="204"/>
      <c r="C351" s="204"/>
      <c r="D351" s="52"/>
      <c r="E351" s="205"/>
      <c r="F351" s="52"/>
      <c r="G351" s="52"/>
      <c r="H351" s="52"/>
    </row>
    <row r="352" ht="15.75" customHeight="1">
      <c r="A352" s="204"/>
      <c r="B352" s="204"/>
      <c r="C352" s="204"/>
      <c r="D352" s="52"/>
      <c r="E352" s="205"/>
      <c r="F352" s="52"/>
      <c r="G352" s="52"/>
      <c r="H352" s="52"/>
    </row>
    <row r="353" ht="15.75" customHeight="1">
      <c r="A353" s="204"/>
      <c r="B353" s="204"/>
      <c r="C353" s="204"/>
      <c r="D353" s="52"/>
      <c r="E353" s="205"/>
      <c r="F353" s="52"/>
      <c r="G353" s="52"/>
      <c r="H353" s="52"/>
    </row>
    <row r="354" ht="15.75" customHeight="1">
      <c r="A354" s="204"/>
      <c r="B354" s="204"/>
      <c r="C354" s="204"/>
      <c r="D354" s="52"/>
      <c r="E354" s="205"/>
      <c r="F354" s="52"/>
      <c r="G354" s="52"/>
      <c r="H354" s="52"/>
    </row>
    <row r="355" ht="15.75" customHeight="1">
      <c r="A355" s="204"/>
      <c r="B355" s="204"/>
      <c r="C355" s="204"/>
      <c r="D355" s="52"/>
      <c r="E355" s="205"/>
      <c r="F355" s="52"/>
      <c r="G355" s="52"/>
      <c r="H355" s="52"/>
    </row>
    <row r="356" ht="15.75" customHeight="1">
      <c r="A356" s="204"/>
      <c r="B356" s="204"/>
      <c r="C356" s="204"/>
      <c r="D356" s="52"/>
      <c r="E356" s="205"/>
      <c r="F356" s="52"/>
      <c r="G356" s="52"/>
      <c r="H356" s="52"/>
    </row>
    <row r="357" ht="15.75" customHeight="1">
      <c r="A357" s="204"/>
      <c r="B357" s="204"/>
      <c r="C357" s="204"/>
      <c r="D357" s="52"/>
      <c r="E357" s="205"/>
      <c r="F357" s="52"/>
      <c r="G357" s="52"/>
      <c r="H357" s="52"/>
    </row>
    <row r="358" ht="15.75" customHeight="1">
      <c r="A358" s="204"/>
      <c r="B358" s="204"/>
      <c r="C358" s="204"/>
      <c r="D358" s="52"/>
      <c r="E358" s="205"/>
      <c r="F358" s="52"/>
      <c r="G358" s="52"/>
      <c r="H358" s="52"/>
    </row>
    <row r="359" ht="15.75" customHeight="1">
      <c r="A359" s="204"/>
      <c r="B359" s="204"/>
      <c r="C359" s="204"/>
      <c r="D359" s="52"/>
      <c r="E359" s="205"/>
      <c r="F359" s="52"/>
      <c r="G359" s="52"/>
      <c r="H359" s="52"/>
    </row>
    <row r="360" ht="15.75" customHeight="1">
      <c r="A360" s="204"/>
      <c r="B360" s="204"/>
      <c r="C360" s="204"/>
      <c r="D360" s="52"/>
      <c r="E360" s="205"/>
      <c r="F360" s="52"/>
      <c r="G360" s="52"/>
      <c r="H360" s="52"/>
    </row>
    <row r="361" ht="15.75" customHeight="1">
      <c r="A361" s="204"/>
      <c r="B361" s="204"/>
      <c r="C361" s="204"/>
      <c r="D361" s="52"/>
      <c r="E361" s="205"/>
      <c r="F361" s="52"/>
      <c r="G361" s="52"/>
      <c r="H361" s="52"/>
    </row>
    <row r="362" ht="15.75" customHeight="1">
      <c r="A362" s="204"/>
      <c r="B362" s="204"/>
      <c r="C362" s="204"/>
      <c r="D362" s="52"/>
      <c r="E362" s="205"/>
      <c r="F362" s="52"/>
      <c r="G362" s="52"/>
      <c r="H362" s="52"/>
    </row>
    <row r="363" ht="15.75" customHeight="1">
      <c r="A363" s="204"/>
      <c r="B363" s="204"/>
      <c r="C363" s="204"/>
      <c r="D363" s="52"/>
      <c r="E363" s="205"/>
      <c r="F363" s="52"/>
      <c r="G363" s="52"/>
      <c r="H363" s="52"/>
    </row>
    <row r="364" ht="15.75" customHeight="1">
      <c r="A364" s="204"/>
      <c r="B364" s="204"/>
      <c r="C364" s="204"/>
      <c r="D364" s="52"/>
      <c r="E364" s="205"/>
      <c r="F364" s="52"/>
      <c r="G364" s="52"/>
      <c r="H364" s="52"/>
    </row>
    <row r="365" ht="15.75" customHeight="1">
      <c r="A365" s="204"/>
      <c r="B365" s="204"/>
      <c r="C365" s="204"/>
      <c r="D365" s="52"/>
      <c r="E365" s="205"/>
      <c r="F365" s="52"/>
      <c r="G365" s="52"/>
      <c r="H365" s="52"/>
    </row>
    <row r="366" ht="15.75" customHeight="1">
      <c r="A366" s="204"/>
      <c r="B366" s="204"/>
      <c r="C366" s="204"/>
      <c r="D366" s="52"/>
      <c r="E366" s="205"/>
      <c r="F366" s="52"/>
      <c r="G366" s="52"/>
      <c r="H366" s="52"/>
    </row>
    <row r="367" ht="15.75" customHeight="1">
      <c r="A367" s="204"/>
      <c r="B367" s="204"/>
      <c r="C367" s="204"/>
      <c r="D367" s="52"/>
      <c r="E367" s="205"/>
      <c r="F367" s="52"/>
      <c r="G367" s="52"/>
      <c r="H367" s="52"/>
    </row>
    <row r="368" ht="15.75" customHeight="1">
      <c r="A368" s="204"/>
      <c r="B368" s="204"/>
      <c r="C368" s="204"/>
      <c r="D368" s="52"/>
      <c r="E368" s="205"/>
      <c r="F368" s="52"/>
      <c r="G368" s="52"/>
      <c r="H368" s="52"/>
    </row>
    <row r="369" ht="15.75" customHeight="1">
      <c r="A369" s="204"/>
      <c r="B369" s="204"/>
      <c r="C369" s="204"/>
      <c r="D369" s="52"/>
      <c r="E369" s="205"/>
      <c r="F369" s="52"/>
      <c r="G369" s="52"/>
      <c r="H369" s="52"/>
    </row>
    <row r="370" ht="15.75" customHeight="1">
      <c r="A370" s="204"/>
      <c r="B370" s="204"/>
      <c r="C370" s="204"/>
      <c r="D370" s="52"/>
      <c r="E370" s="205"/>
      <c r="F370" s="52"/>
      <c r="G370" s="52"/>
      <c r="H370" s="52"/>
    </row>
    <row r="371" ht="15.75" customHeight="1">
      <c r="A371" s="204"/>
      <c r="B371" s="204"/>
      <c r="C371" s="204"/>
      <c r="D371" s="52"/>
      <c r="E371" s="205"/>
      <c r="F371" s="52"/>
      <c r="G371" s="52"/>
      <c r="H371" s="52"/>
    </row>
    <row r="372" ht="15.75" customHeight="1">
      <c r="A372" s="204"/>
      <c r="B372" s="204"/>
      <c r="C372" s="204"/>
      <c r="D372" s="52"/>
      <c r="E372" s="205"/>
      <c r="F372" s="52"/>
      <c r="G372" s="52"/>
      <c r="H372" s="52"/>
    </row>
    <row r="373" ht="15.75" customHeight="1">
      <c r="A373" s="204"/>
      <c r="B373" s="204"/>
      <c r="C373" s="204"/>
      <c r="D373" s="52"/>
      <c r="E373" s="205"/>
      <c r="F373" s="52"/>
      <c r="G373" s="52"/>
      <c r="H373" s="52"/>
    </row>
    <row r="374" ht="15.75" customHeight="1">
      <c r="A374" s="204"/>
      <c r="B374" s="204"/>
      <c r="C374" s="204"/>
      <c r="D374" s="52"/>
      <c r="E374" s="205"/>
      <c r="F374" s="52"/>
      <c r="G374" s="52"/>
      <c r="H374" s="52"/>
    </row>
    <row r="375" ht="15.75" customHeight="1">
      <c r="A375" s="204"/>
      <c r="B375" s="204"/>
      <c r="C375" s="204"/>
      <c r="D375" s="52"/>
      <c r="E375" s="205"/>
      <c r="F375" s="52"/>
      <c r="G375" s="52"/>
      <c r="H375" s="52"/>
    </row>
    <row r="376" ht="15.75" customHeight="1">
      <c r="A376" s="204"/>
      <c r="B376" s="204"/>
      <c r="C376" s="204"/>
      <c r="D376" s="52"/>
      <c r="E376" s="205"/>
      <c r="F376" s="52"/>
      <c r="G376" s="52"/>
      <c r="H376" s="52"/>
    </row>
    <row r="377" ht="15.75" customHeight="1">
      <c r="A377" s="204"/>
      <c r="B377" s="204"/>
      <c r="C377" s="204"/>
      <c r="D377" s="52"/>
      <c r="E377" s="205"/>
      <c r="F377" s="52"/>
      <c r="G377" s="52"/>
      <c r="H377" s="52"/>
    </row>
    <row r="378" ht="15.75" customHeight="1">
      <c r="A378" s="204"/>
      <c r="B378" s="204"/>
      <c r="C378" s="204"/>
      <c r="D378" s="52"/>
      <c r="E378" s="205"/>
      <c r="F378" s="52"/>
      <c r="G378" s="52"/>
      <c r="H378" s="52"/>
    </row>
    <row r="379" ht="15.75" customHeight="1">
      <c r="A379" s="204"/>
      <c r="B379" s="204"/>
      <c r="C379" s="204"/>
      <c r="D379" s="52"/>
      <c r="E379" s="205"/>
      <c r="F379" s="52"/>
      <c r="G379" s="52"/>
      <c r="H379" s="52"/>
    </row>
    <row r="380" ht="15.75" customHeight="1">
      <c r="A380" s="204"/>
      <c r="B380" s="204"/>
      <c r="C380" s="204"/>
      <c r="D380" s="52"/>
      <c r="E380" s="205"/>
      <c r="F380" s="52"/>
      <c r="G380" s="52"/>
      <c r="H380" s="52"/>
    </row>
    <row r="381" ht="15.75" customHeight="1">
      <c r="A381" s="204"/>
      <c r="B381" s="204"/>
      <c r="C381" s="204"/>
      <c r="D381" s="52"/>
      <c r="E381" s="205"/>
      <c r="F381" s="52"/>
      <c r="G381" s="52"/>
      <c r="H381" s="52"/>
    </row>
    <row r="382" ht="15.75" customHeight="1">
      <c r="A382" s="204"/>
      <c r="B382" s="204"/>
      <c r="C382" s="204"/>
      <c r="D382" s="52"/>
      <c r="E382" s="205"/>
      <c r="F382" s="52"/>
      <c r="G382" s="52"/>
      <c r="H382" s="52"/>
    </row>
    <row r="383" ht="15.75" customHeight="1">
      <c r="A383" s="204"/>
      <c r="B383" s="204"/>
      <c r="C383" s="204"/>
      <c r="D383" s="52"/>
      <c r="E383" s="205"/>
      <c r="F383" s="52"/>
      <c r="G383" s="52"/>
      <c r="H383" s="52"/>
    </row>
    <row r="384" ht="15.75" customHeight="1">
      <c r="A384" s="204"/>
      <c r="B384" s="204"/>
      <c r="C384" s="204"/>
      <c r="D384" s="52"/>
      <c r="E384" s="205"/>
      <c r="F384" s="52"/>
      <c r="G384" s="52"/>
      <c r="H384" s="52"/>
    </row>
    <row r="385" ht="15.75" customHeight="1">
      <c r="A385" s="204"/>
      <c r="B385" s="204"/>
      <c r="C385" s="204"/>
      <c r="D385" s="52"/>
      <c r="E385" s="205"/>
      <c r="F385" s="52"/>
      <c r="G385" s="52"/>
      <c r="H385" s="52"/>
    </row>
    <row r="386" ht="15.75" customHeight="1">
      <c r="A386" s="204"/>
      <c r="B386" s="204"/>
      <c r="C386" s="204"/>
      <c r="D386" s="52"/>
      <c r="E386" s="205"/>
      <c r="F386" s="52"/>
      <c r="G386" s="52"/>
      <c r="H386" s="52"/>
    </row>
    <row r="387" ht="15.75" customHeight="1">
      <c r="A387" s="204"/>
      <c r="B387" s="204"/>
      <c r="C387" s="204"/>
      <c r="D387" s="52"/>
      <c r="E387" s="205"/>
      <c r="F387" s="52"/>
      <c r="G387" s="52"/>
      <c r="H387" s="52"/>
    </row>
    <row r="388" ht="15.75" customHeight="1">
      <c r="A388" s="204"/>
      <c r="B388" s="204"/>
      <c r="C388" s="204"/>
      <c r="D388" s="52"/>
      <c r="E388" s="205"/>
      <c r="F388" s="52"/>
      <c r="G388" s="52"/>
      <c r="H388" s="52"/>
    </row>
    <row r="389" ht="15.75" customHeight="1">
      <c r="A389" s="204"/>
      <c r="B389" s="204"/>
      <c r="C389" s="204"/>
      <c r="D389" s="52"/>
      <c r="E389" s="205"/>
      <c r="F389" s="52"/>
      <c r="G389" s="52"/>
      <c r="H389" s="52"/>
    </row>
    <row r="390" ht="15.75" customHeight="1">
      <c r="A390" s="204"/>
      <c r="B390" s="204"/>
      <c r="C390" s="204"/>
      <c r="D390" s="52"/>
      <c r="E390" s="205"/>
      <c r="F390" s="52"/>
      <c r="G390" s="52"/>
      <c r="H390" s="52"/>
    </row>
    <row r="391" ht="15.75" customHeight="1">
      <c r="A391" s="204"/>
      <c r="B391" s="204"/>
      <c r="C391" s="204"/>
      <c r="D391" s="52"/>
      <c r="E391" s="205"/>
      <c r="F391" s="52"/>
      <c r="G391" s="52"/>
      <c r="H391" s="52"/>
    </row>
    <row r="392" ht="15.75" customHeight="1">
      <c r="A392" s="204"/>
      <c r="B392" s="204"/>
      <c r="C392" s="204"/>
      <c r="D392" s="52"/>
      <c r="E392" s="205"/>
      <c r="F392" s="52"/>
      <c r="G392" s="52"/>
      <c r="H392" s="52"/>
    </row>
    <row r="393" ht="15.75" customHeight="1">
      <c r="A393" s="204"/>
      <c r="B393" s="204"/>
      <c r="C393" s="204"/>
      <c r="D393" s="52"/>
      <c r="E393" s="205"/>
      <c r="F393" s="52"/>
      <c r="G393" s="52"/>
      <c r="H393" s="52"/>
    </row>
    <row r="394" ht="15.75" customHeight="1">
      <c r="A394" s="204"/>
      <c r="B394" s="204"/>
      <c r="C394" s="204"/>
      <c r="D394" s="52"/>
      <c r="E394" s="205"/>
      <c r="F394" s="52"/>
      <c r="G394" s="52"/>
      <c r="H394" s="52"/>
    </row>
    <row r="395" ht="15.75" customHeight="1">
      <c r="A395" s="204"/>
      <c r="B395" s="204"/>
      <c r="C395" s="204"/>
      <c r="D395" s="52"/>
      <c r="E395" s="205"/>
      <c r="F395" s="52"/>
      <c r="G395" s="52"/>
      <c r="H395" s="52"/>
    </row>
    <row r="396" ht="15.75" customHeight="1">
      <c r="A396" s="204"/>
      <c r="B396" s="204"/>
      <c r="C396" s="204"/>
      <c r="D396" s="52"/>
      <c r="E396" s="205"/>
      <c r="F396" s="52"/>
      <c r="G396" s="52"/>
      <c r="H396" s="52"/>
    </row>
    <row r="397" ht="15.75" customHeight="1">
      <c r="A397" s="204"/>
      <c r="B397" s="204"/>
      <c r="C397" s="204"/>
      <c r="D397" s="52"/>
      <c r="E397" s="205"/>
      <c r="F397" s="52"/>
      <c r="G397" s="52"/>
      <c r="H397" s="52"/>
    </row>
    <row r="398" ht="15.75" customHeight="1">
      <c r="A398" s="204"/>
      <c r="B398" s="204"/>
      <c r="C398" s="204"/>
      <c r="D398" s="52"/>
      <c r="E398" s="205"/>
      <c r="F398" s="52"/>
      <c r="G398" s="52"/>
      <c r="H398" s="52"/>
    </row>
    <row r="399" ht="15.75" customHeight="1">
      <c r="A399" s="204"/>
      <c r="B399" s="204"/>
      <c r="C399" s="204"/>
      <c r="D399" s="52"/>
      <c r="E399" s="205"/>
      <c r="F399" s="52"/>
      <c r="G399" s="52"/>
      <c r="H399" s="52"/>
    </row>
    <row r="400" ht="15.75" customHeight="1">
      <c r="A400" s="204"/>
      <c r="B400" s="204"/>
      <c r="C400" s="204"/>
      <c r="D400" s="52"/>
      <c r="E400" s="205"/>
      <c r="F400" s="52"/>
      <c r="G400" s="52"/>
      <c r="H400" s="52"/>
    </row>
    <row r="401" ht="15.75" customHeight="1">
      <c r="A401" s="204"/>
      <c r="B401" s="204"/>
      <c r="C401" s="204"/>
      <c r="D401" s="52"/>
      <c r="E401" s="205"/>
      <c r="F401" s="52"/>
      <c r="G401" s="52"/>
      <c r="H401" s="52"/>
    </row>
    <row r="402" ht="15.75" customHeight="1">
      <c r="A402" s="204"/>
      <c r="B402" s="204"/>
      <c r="C402" s="204"/>
      <c r="D402" s="52"/>
      <c r="E402" s="205"/>
      <c r="F402" s="52"/>
      <c r="G402" s="52"/>
      <c r="H402" s="52"/>
    </row>
    <row r="403" ht="15.75" customHeight="1">
      <c r="A403" s="204"/>
      <c r="B403" s="204"/>
      <c r="C403" s="204"/>
      <c r="D403" s="52"/>
      <c r="E403" s="205"/>
      <c r="F403" s="52"/>
      <c r="G403" s="52"/>
      <c r="H403" s="52"/>
    </row>
    <row r="404" ht="15.75" customHeight="1">
      <c r="A404" s="204"/>
      <c r="B404" s="204"/>
      <c r="C404" s="204"/>
      <c r="D404" s="52"/>
      <c r="E404" s="205"/>
      <c r="F404" s="52"/>
      <c r="G404" s="52"/>
      <c r="H404" s="52"/>
    </row>
    <row r="405" ht="15.75" customHeight="1">
      <c r="A405" s="204"/>
      <c r="B405" s="204"/>
      <c r="C405" s="204"/>
      <c r="D405" s="52"/>
      <c r="E405" s="205"/>
      <c r="F405" s="52"/>
      <c r="G405" s="52"/>
      <c r="H405" s="52"/>
    </row>
    <row r="406" ht="15.75" customHeight="1">
      <c r="A406" s="204"/>
      <c r="B406" s="204"/>
      <c r="C406" s="204"/>
      <c r="D406" s="52"/>
      <c r="E406" s="205"/>
      <c r="F406" s="52"/>
      <c r="G406" s="52"/>
      <c r="H406" s="52"/>
    </row>
    <row r="407" ht="15.75" customHeight="1">
      <c r="A407" s="204"/>
      <c r="B407" s="204"/>
      <c r="C407" s="204"/>
      <c r="D407" s="52"/>
      <c r="E407" s="205"/>
      <c r="F407" s="52"/>
      <c r="G407" s="52"/>
      <c r="H407" s="52"/>
    </row>
    <row r="408" ht="15.75" customHeight="1">
      <c r="A408" s="204"/>
      <c r="B408" s="204"/>
      <c r="C408" s="204"/>
      <c r="D408" s="52"/>
      <c r="E408" s="205"/>
      <c r="F408" s="52"/>
      <c r="G408" s="52"/>
      <c r="H408" s="52"/>
    </row>
    <row r="409" ht="15.75" customHeight="1">
      <c r="A409" s="204"/>
      <c r="B409" s="204"/>
      <c r="C409" s="204"/>
      <c r="D409" s="52"/>
      <c r="E409" s="205"/>
      <c r="F409" s="52"/>
      <c r="G409" s="52"/>
      <c r="H409" s="52"/>
    </row>
    <row r="410" ht="15.75" customHeight="1">
      <c r="A410" s="204"/>
      <c r="B410" s="204"/>
      <c r="C410" s="204"/>
      <c r="D410" s="52"/>
      <c r="E410" s="205"/>
      <c r="F410" s="52"/>
      <c r="G410" s="52"/>
      <c r="H410" s="52"/>
    </row>
    <row r="411" ht="15.75" customHeight="1">
      <c r="A411" s="204"/>
      <c r="B411" s="204"/>
      <c r="C411" s="204"/>
      <c r="D411" s="52"/>
      <c r="E411" s="205"/>
      <c r="F411" s="52"/>
      <c r="G411" s="52"/>
      <c r="H411" s="52"/>
    </row>
    <row r="412" ht="15.75" customHeight="1">
      <c r="A412" s="204"/>
      <c r="B412" s="204"/>
      <c r="C412" s="204"/>
      <c r="D412" s="52"/>
      <c r="E412" s="205"/>
      <c r="F412" s="52"/>
      <c r="G412" s="52"/>
      <c r="H412" s="52"/>
    </row>
    <row r="413" ht="15.75" customHeight="1">
      <c r="A413" s="204"/>
      <c r="B413" s="204"/>
      <c r="C413" s="204"/>
      <c r="D413" s="52"/>
      <c r="E413" s="205"/>
      <c r="F413" s="52"/>
      <c r="G413" s="52"/>
      <c r="H413" s="52"/>
    </row>
    <row r="414" ht="15.75" customHeight="1">
      <c r="A414" s="204"/>
      <c r="B414" s="204"/>
      <c r="C414" s="204"/>
      <c r="D414" s="52"/>
      <c r="E414" s="205"/>
      <c r="F414" s="52"/>
      <c r="G414" s="52"/>
      <c r="H414" s="52"/>
    </row>
    <row r="415" ht="15.75" customHeight="1">
      <c r="A415" s="204"/>
      <c r="B415" s="204"/>
      <c r="C415" s="204"/>
      <c r="D415" s="52"/>
      <c r="E415" s="205"/>
      <c r="F415" s="52"/>
      <c r="G415" s="52"/>
      <c r="H415" s="52"/>
    </row>
    <row r="416" ht="15.75" customHeight="1">
      <c r="A416" s="204"/>
      <c r="B416" s="204"/>
      <c r="C416" s="204"/>
      <c r="D416" s="52"/>
      <c r="E416" s="205"/>
      <c r="F416" s="52"/>
      <c r="G416" s="52"/>
      <c r="H416" s="52"/>
    </row>
    <row r="417" ht="15.75" customHeight="1">
      <c r="A417" s="204"/>
      <c r="B417" s="204"/>
      <c r="C417" s="204"/>
      <c r="D417" s="52"/>
      <c r="E417" s="205"/>
      <c r="F417" s="52"/>
      <c r="G417" s="52"/>
      <c r="H417" s="52"/>
    </row>
    <row r="418" ht="15.75" customHeight="1">
      <c r="A418" s="204"/>
      <c r="B418" s="204"/>
      <c r="C418" s="204"/>
      <c r="D418" s="52"/>
      <c r="E418" s="205"/>
      <c r="F418" s="52"/>
      <c r="G418" s="52"/>
      <c r="H418" s="52"/>
    </row>
    <row r="419" ht="15.75" customHeight="1">
      <c r="A419" s="204"/>
      <c r="B419" s="204"/>
      <c r="C419" s="204"/>
      <c r="D419" s="52"/>
      <c r="E419" s="205"/>
      <c r="F419" s="52"/>
      <c r="G419" s="52"/>
      <c r="H419" s="52"/>
    </row>
    <row r="420" ht="15.75" customHeight="1">
      <c r="A420" s="204"/>
      <c r="B420" s="204"/>
      <c r="C420" s="204"/>
      <c r="D420" s="52"/>
      <c r="E420" s="205"/>
      <c r="F420" s="52"/>
      <c r="G420" s="52"/>
      <c r="H420" s="52"/>
    </row>
    <row r="421" ht="15.75" customHeight="1">
      <c r="A421" s="204"/>
      <c r="B421" s="204"/>
      <c r="C421" s="204"/>
      <c r="D421" s="52"/>
      <c r="E421" s="205"/>
      <c r="F421" s="52"/>
      <c r="G421" s="52"/>
      <c r="H421" s="52"/>
    </row>
    <row r="422" ht="15.75" customHeight="1">
      <c r="A422" s="204"/>
      <c r="B422" s="204"/>
      <c r="C422" s="204"/>
      <c r="D422" s="52"/>
      <c r="E422" s="205"/>
      <c r="F422" s="52"/>
      <c r="G422" s="52"/>
      <c r="H422" s="52"/>
    </row>
    <row r="423" ht="15.75" customHeight="1">
      <c r="A423" s="204"/>
      <c r="B423" s="204"/>
      <c r="C423" s="204"/>
      <c r="D423" s="52"/>
      <c r="E423" s="205"/>
      <c r="F423" s="52"/>
      <c r="G423" s="52"/>
      <c r="H423" s="52"/>
    </row>
    <row r="424" ht="15.75" customHeight="1">
      <c r="A424" s="204"/>
      <c r="B424" s="204"/>
      <c r="C424" s="204"/>
      <c r="D424" s="52"/>
      <c r="E424" s="205"/>
      <c r="F424" s="52"/>
      <c r="G424" s="52"/>
      <c r="H424" s="52"/>
    </row>
    <row r="425" ht="15.75" customHeight="1">
      <c r="A425" s="204"/>
      <c r="B425" s="204"/>
      <c r="C425" s="204"/>
      <c r="D425" s="52"/>
      <c r="E425" s="205"/>
      <c r="F425" s="52"/>
      <c r="G425" s="52"/>
      <c r="H425" s="52"/>
    </row>
    <row r="426" ht="15.75" customHeight="1">
      <c r="A426" s="204"/>
      <c r="B426" s="204"/>
      <c r="C426" s="204"/>
      <c r="D426" s="52"/>
      <c r="E426" s="205"/>
      <c r="F426" s="52"/>
      <c r="G426" s="52"/>
      <c r="H426" s="52"/>
    </row>
    <row r="427" ht="15.75" customHeight="1">
      <c r="A427" s="204"/>
      <c r="B427" s="204"/>
      <c r="C427" s="204"/>
      <c r="D427" s="52"/>
      <c r="E427" s="205"/>
      <c r="F427" s="52"/>
      <c r="G427" s="52"/>
      <c r="H427" s="52"/>
    </row>
    <row r="428" ht="15.75" customHeight="1">
      <c r="A428" s="204"/>
      <c r="B428" s="204"/>
      <c r="C428" s="204"/>
      <c r="D428" s="52"/>
      <c r="E428" s="205"/>
      <c r="F428" s="52"/>
      <c r="G428" s="52"/>
      <c r="H428" s="52"/>
    </row>
    <row r="429" ht="15.75" customHeight="1">
      <c r="A429" s="204"/>
      <c r="B429" s="204"/>
      <c r="C429" s="204"/>
      <c r="D429" s="52"/>
      <c r="E429" s="205"/>
      <c r="F429" s="52"/>
      <c r="G429" s="52"/>
      <c r="H429" s="52"/>
    </row>
    <row r="430" ht="15.75" customHeight="1">
      <c r="A430" s="204"/>
      <c r="B430" s="204"/>
      <c r="C430" s="204"/>
      <c r="D430" s="52"/>
      <c r="E430" s="205"/>
      <c r="F430" s="52"/>
      <c r="G430" s="52"/>
      <c r="H430" s="52"/>
    </row>
    <row r="431" ht="15.75" customHeight="1">
      <c r="A431" s="204"/>
      <c r="B431" s="204"/>
      <c r="C431" s="204"/>
      <c r="D431" s="52"/>
      <c r="E431" s="205"/>
      <c r="F431" s="52"/>
      <c r="G431" s="52"/>
      <c r="H431" s="52"/>
    </row>
    <row r="432" ht="15.75" customHeight="1">
      <c r="A432" s="204"/>
      <c r="B432" s="204"/>
      <c r="C432" s="204"/>
      <c r="D432" s="52"/>
      <c r="E432" s="205"/>
      <c r="F432" s="52"/>
      <c r="G432" s="52"/>
      <c r="H432" s="52"/>
    </row>
    <row r="433" ht="15.75" customHeight="1">
      <c r="A433" s="204"/>
      <c r="B433" s="204"/>
      <c r="C433" s="204"/>
      <c r="D433" s="52"/>
      <c r="E433" s="205"/>
      <c r="F433" s="52"/>
      <c r="G433" s="52"/>
      <c r="H433" s="52"/>
    </row>
    <row r="434" ht="15.75" customHeight="1">
      <c r="A434" s="204"/>
      <c r="B434" s="204"/>
      <c r="C434" s="204"/>
      <c r="D434" s="52"/>
      <c r="E434" s="205"/>
      <c r="F434" s="52"/>
      <c r="G434" s="52"/>
      <c r="H434" s="52"/>
    </row>
    <row r="435" ht="15.75" customHeight="1">
      <c r="A435" s="204"/>
      <c r="B435" s="204"/>
      <c r="C435" s="204"/>
      <c r="D435" s="52"/>
      <c r="E435" s="205"/>
      <c r="F435" s="52"/>
      <c r="G435" s="52"/>
      <c r="H435" s="52"/>
    </row>
    <row r="436" ht="15.75" customHeight="1">
      <c r="A436" s="204"/>
      <c r="B436" s="204"/>
      <c r="C436" s="204"/>
      <c r="D436" s="52"/>
      <c r="E436" s="205"/>
      <c r="F436" s="52"/>
      <c r="G436" s="52"/>
      <c r="H436" s="52"/>
    </row>
    <row r="437" ht="15.75" customHeight="1">
      <c r="A437" s="204"/>
      <c r="B437" s="204"/>
      <c r="C437" s="204"/>
      <c r="D437" s="52"/>
      <c r="E437" s="205"/>
      <c r="F437" s="52"/>
      <c r="G437" s="52"/>
      <c r="H437" s="52"/>
    </row>
    <row r="438" ht="15.75" customHeight="1">
      <c r="A438" s="204"/>
      <c r="B438" s="204"/>
      <c r="C438" s="204"/>
      <c r="D438" s="52"/>
      <c r="E438" s="205"/>
      <c r="F438" s="52"/>
      <c r="G438" s="52"/>
      <c r="H438" s="52"/>
    </row>
    <row r="439" ht="15.75" customHeight="1">
      <c r="A439" s="204"/>
      <c r="B439" s="204"/>
      <c r="C439" s="204"/>
      <c r="D439" s="52"/>
      <c r="E439" s="205"/>
      <c r="F439" s="52"/>
      <c r="G439" s="52"/>
      <c r="H439" s="52"/>
    </row>
    <row r="440" ht="15.75" customHeight="1">
      <c r="A440" s="204"/>
      <c r="B440" s="204"/>
      <c r="C440" s="204"/>
      <c r="D440" s="52"/>
      <c r="E440" s="205"/>
      <c r="F440" s="52"/>
      <c r="G440" s="52"/>
      <c r="H440" s="52"/>
    </row>
    <row r="441" ht="15.75" customHeight="1">
      <c r="A441" s="204"/>
      <c r="B441" s="204"/>
      <c r="C441" s="204"/>
      <c r="D441" s="52"/>
      <c r="E441" s="205"/>
      <c r="F441" s="52"/>
      <c r="G441" s="52"/>
      <c r="H441" s="52"/>
    </row>
    <row r="442" ht="15.75" customHeight="1">
      <c r="A442" s="204"/>
      <c r="B442" s="204"/>
      <c r="C442" s="204"/>
      <c r="D442" s="52"/>
      <c r="E442" s="205"/>
      <c r="F442" s="52"/>
      <c r="G442" s="52"/>
      <c r="H442" s="52"/>
    </row>
    <row r="443" ht="15.75" customHeight="1">
      <c r="A443" s="204"/>
      <c r="B443" s="204"/>
      <c r="C443" s="204"/>
      <c r="D443" s="52"/>
      <c r="E443" s="205"/>
      <c r="F443" s="52"/>
      <c r="G443" s="52"/>
      <c r="H443" s="52"/>
    </row>
    <row r="444" ht="15.75" customHeight="1">
      <c r="A444" s="204"/>
      <c r="B444" s="204"/>
      <c r="C444" s="204"/>
      <c r="D444" s="52"/>
      <c r="E444" s="205"/>
      <c r="F444" s="52"/>
      <c r="G444" s="52"/>
      <c r="H444" s="52"/>
    </row>
    <row r="445" ht="15.75" customHeight="1">
      <c r="A445" s="204"/>
      <c r="B445" s="204"/>
      <c r="C445" s="204"/>
      <c r="D445" s="52"/>
      <c r="E445" s="205"/>
      <c r="F445" s="52"/>
      <c r="G445" s="52"/>
      <c r="H445" s="52"/>
    </row>
    <row r="446" ht="15.75" customHeight="1">
      <c r="A446" s="204"/>
      <c r="B446" s="204"/>
      <c r="C446" s="204"/>
      <c r="D446" s="52"/>
      <c r="E446" s="205"/>
      <c r="F446" s="52"/>
      <c r="G446" s="52"/>
      <c r="H446" s="52"/>
    </row>
    <row r="447" ht="15.75" customHeight="1">
      <c r="A447" s="204"/>
      <c r="B447" s="204"/>
      <c r="C447" s="204"/>
      <c r="D447" s="52"/>
      <c r="E447" s="205"/>
      <c r="F447" s="52"/>
      <c r="G447" s="52"/>
      <c r="H447" s="52"/>
    </row>
    <row r="448" ht="15.75" customHeight="1">
      <c r="A448" s="204"/>
      <c r="B448" s="204"/>
      <c r="C448" s="204"/>
      <c r="D448" s="52"/>
      <c r="E448" s="205"/>
      <c r="F448" s="52"/>
      <c r="G448" s="52"/>
      <c r="H448" s="52"/>
    </row>
    <row r="449" ht="15.75" customHeight="1">
      <c r="A449" s="204"/>
      <c r="B449" s="204"/>
      <c r="C449" s="204"/>
      <c r="D449" s="52"/>
      <c r="E449" s="205"/>
      <c r="F449" s="52"/>
      <c r="G449" s="52"/>
      <c r="H449" s="52"/>
    </row>
    <row r="450" ht="15.75" customHeight="1">
      <c r="A450" s="204"/>
      <c r="B450" s="204"/>
      <c r="C450" s="204"/>
      <c r="D450" s="52"/>
      <c r="E450" s="205"/>
      <c r="F450" s="52"/>
      <c r="G450" s="52"/>
      <c r="H450" s="52"/>
    </row>
    <row r="451" ht="15.75" customHeight="1">
      <c r="A451" s="204"/>
      <c r="B451" s="204"/>
      <c r="C451" s="204"/>
      <c r="D451" s="52"/>
      <c r="E451" s="205"/>
      <c r="F451" s="52"/>
      <c r="G451" s="52"/>
      <c r="H451" s="52"/>
    </row>
    <row r="452" ht="15.75" customHeight="1">
      <c r="A452" s="204"/>
      <c r="B452" s="204"/>
      <c r="C452" s="204"/>
      <c r="D452" s="52"/>
      <c r="E452" s="205"/>
      <c r="F452" s="52"/>
      <c r="G452" s="52"/>
      <c r="H452" s="52"/>
    </row>
    <row r="453" ht="15.75" customHeight="1">
      <c r="A453" s="204"/>
      <c r="B453" s="204"/>
      <c r="C453" s="204"/>
      <c r="D453" s="52"/>
      <c r="E453" s="205"/>
      <c r="F453" s="52"/>
      <c r="G453" s="52"/>
      <c r="H453" s="52"/>
    </row>
    <row r="454" ht="15.75" customHeight="1">
      <c r="A454" s="204"/>
      <c r="B454" s="204"/>
      <c r="C454" s="204"/>
      <c r="D454" s="52"/>
      <c r="E454" s="205"/>
      <c r="F454" s="52"/>
      <c r="G454" s="52"/>
      <c r="H454" s="52"/>
    </row>
    <row r="455" ht="15.75" customHeight="1">
      <c r="A455" s="204"/>
      <c r="B455" s="204"/>
      <c r="C455" s="204"/>
      <c r="D455" s="52"/>
      <c r="E455" s="205"/>
      <c r="F455" s="52"/>
      <c r="G455" s="52"/>
      <c r="H455" s="52"/>
    </row>
    <row r="456" ht="15.75" customHeight="1">
      <c r="A456" s="204"/>
      <c r="B456" s="204"/>
      <c r="C456" s="204"/>
      <c r="D456" s="52"/>
      <c r="E456" s="205"/>
      <c r="F456" s="52"/>
      <c r="G456" s="52"/>
      <c r="H456" s="52"/>
    </row>
    <row r="457" ht="15.75" customHeight="1">
      <c r="A457" s="204"/>
      <c r="B457" s="204"/>
      <c r="C457" s="204"/>
      <c r="D457" s="52"/>
      <c r="E457" s="205"/>
      <c r="F457" s="52"/>
      <c r="G457" s="52"/>
      <c r="H457" s="52"/>
    </row>
    <row r="458" ht="15.75" customHeight="1">
      <c r="A458" s="204"/>
      <c r="B458" s="204"/>
      <c r="C458" s="204"/>
      <c r="D458" s="52"/>
      <c r="E458" s="205"/>
      <c r="F458" s="52"/>
      <c r="G458" s="52"/>
      <c r="H458" s="52"/>
    </row>
    <row r="459" ht="15.75" customHeight="1">
      <c r="A459" s="204"/>
      <c r="B459" s="204"/>
      <c r="C459" s="204"/>
      <c r="D459" s="52"/>
      <c r="E459" s="205"/>
      <c r="F459" s="52"/>
      <c r="G459" s="52"/>
      <c r="H459" s="52"/>
    </row>
    <row r="460" ht="15.75" customHeight="1">
      <c r="A460" s="204"/>
      <c r="B460" s="204"/>
      <c r="C460" s="204"/>
      <c r="D460" s="52"/>
      <c r="E460" s="205"/>
      <c r="F460" s="52"/>
      <c r="G460" s="52"/>
      <c r="H460" s="52"/>
    </row>
    <row r="461" ht="15.75" customHeight="1">
      <c r="A461" s="204"/>
      <c r="B461" s="204"/>
      <c r="C461" s="204"/>
      <c r="D461" s="52"/>
      <c r="E461" s="205"/>
      <c r="F461" s="52"/>
      <c r="G461" s="52"/>
      <c r="H461" s="52"/>
    </row>
    <row r="462" ht="15.75" customHeight="1">
      <c r="A462" s="204"/>
      <c r="B462" s="204"/>
      <c r="C462" s="204"/>
      <c r="D462" s="52"/>
      <c r="E462" s="205"/>
      <c r="F462" s="52"/>
      <c r="G462" s="52"/>
      <c r="H462" s="52"/>
    </row>
    <row r="463" ht="15.75" customHeight="1">
      <c r="A463" s="204"/>
      <c r="B463" s="204"/>
      <c r="C463" s="204"/>
      <c r="D463" s="52"/>
      <c r="E463" s="205"/>
      <c r="F463" s="52"/>
      <c r="G463" s="52"/>
      <c r="H463" s="52"/>
    </row>
    <row r="464" ht="15.75" customHeight="1">
      <c r="A464" s="204"/>
      <c r="B464" s="204"/>
      <c r="C464" s="204"/>
      <c r="D464" s="52"/>
      <c r="E464" s="205"/>
      <c r="F464" s="52"/>
      <c r="G464" s="52"/>
      <c r="H464" s="52"/>
    </row>
    <row r="465" ht="15.75" customHeight="1">
      <c r="A465" s="204"/>
      <c r="B465" s="204"/>
      <c r="C465" s="204"/>
      <c r="D465" s="52"/>
      <c r="E465" s="205"/>
      <c r="F465" s="52"/>
      <c r="G465" s="52"/>
      <c r="H465" s="52"/>
    </row>
    <row r="466" ht="15.75" customHeight="1">
      <c r="A466" s="204"/>
      <c r="B466" s="204"/>
      <c r="C466" s="204"/>
      <c r="D466" s="52"/>
      <c r="E466" s="205"/>
      <c r="F466" s="52"/>
      <c r="G466" s="52"/>
      <c r="H466" s="52"/>
    </row>
    <row r="467" ht="15.75" customHeight="1">
      <c r="A467" s="204"/>
      <c r="B467" s="204"/>
      <c r="C467" s="204"/>
      <c r="D467" s="52"/>
      <c r="E467" s="205"/>
      <c r="F467" s="52"/>
      <c r="G467" s="52"/>
      <c r="H467" s="52"/>
    </row>
    <row r="468" ht="15.75" customHeight="1">
      <c r="A468" s="204"/>
      <c r="B468" s="204"/>
      <c r="C468" s="204"/>
      <c r="D468" s="52"/>
      <c r="E468" s="205"/>
      <c r="F468" s="52"/>
      <c r="G468" s="52"/>
      <c r="H468" s="52"/>
    </row>
    <row r="469" ht="15.75" customHeight="1">
      <c r="A469" s="204"/>
      <c r="B469" s="204"/>
      <c r="C469" s="204"/>
      <c r="D469" s="52"/>
      <c r="E469" s="205"/>
      <c r="F469" s="52"/>
      <c r="G469" s="52"/>
      <c r="H469" s="52"/>
    </row>
    <row r="470" ht="15.75" customHeight="1">
      <c r="A470" s="204"/>
      <c r="B470" s="204"/>
      <c r="C470" s="204"/>
      <c r="D470" s="52"/>
      <c r="E470" s="205"/>
      <c r="F470" s="52"/>
      <c r="G470" s="52"/>
      <c r="H470" s="52"/>
    </row>
    <row r="471" ht="15.75" customHeight="1">
      <c r="A471" s="204"/>
      <c r="B471" s="204"/>
      <c r="C471" s="204"/>
      <c r="D471" s="52"/>
      <c r="E471" s="205"/>
      <c r="F471" s="52"/>
      <c r="G471" s="52"/>
      <c r="H471" s="52"/>
    </row>
    <row r="472" ht="15.75" customHeight="1">
      <c r="A472" s="204"/>
      <c r="B472" s="204"/>
      <c r="C472" s="204"/>
      <c r="D472" s="52"/>
      <c r="E472" s="205"/>
      <c r="F472" s="52"/>
      <c r="G472" s="52"/>
      <c r="H472" s="52"/>
    </row>
    <row r="473" ht="15.75" customHeight="1">
      <c r="A473" s="204"/>
      <c r="B473" s="204"/>
      <c r="C473" s="204"/>
      <c r="D473" s="52"/>
      <c r="E473" s="205"/>
      <c r="F473" s="52"/>
      <c r="G473" s="52"/>
      <c r="H473" s="52"/>
    </row>
    <row r="474" ht="15.75" customHeight="1">
      <c r="A474" s="204"/>
      <c r="B474" s="204"/>
      <c r="C474" s="204"/>
      <c r="D474" s="52"/>
      <c r="E474" s="205"/>
      <c r="F474" s="52"/>
      <c r="G474" s="52"/>
      <c r="H474" s="52"/>
    </row>
    <row r="475" ht="15.75" customHeight="1">
      <c r="A475" s="204"/>
      <c r="B475" s="204"/>
      <c r="C475" s="204"/>
      <c r="D475" s="52"/>
      <c r="E475" s="205"/>
      <c r="F475" s="52"/>
      <c r="G475" s="52"/>
      <c r="H475" s="52"/>
    </row>
    <row r="476" ht="15.75" customHeight="1">
      <c r="A476" s="204"/>
      <c r="B476" s="204"/>
      <c r="C476" s="204"/>
      <c r="D476" s="52"/>
      <c r="E476" s="205"/>
      <c r="F476" s="52"/>
      <c r="G476" s="52"/>
      <c r="H476" s="52"/>
    </row>
    <row r="477" ht="15.75" customHeight="1">
      <c r="A477" s="204"/>
      <c r="B477" s="204"/>
      <c r="C477" s="204"/>
      <c r="D477" s="52"/>
      <c r="E477" s="205"/>
      <c r="F477" s="52"/>
      <c r="G477" s="52"/>
      <c r="H477" s="52"/>
    </row>
    <row r="478" ht="15.75" customHeight="1">
      <c r="A478" s="204"/>
      <c r="B478" s="204"/>
      <c r="C478" s="204"/>
      <c r="D478" s="52"/>
      <c r="E478" s="205"/>
      <c r="F478" s="52"/>
      <c r="G478" s="52"/>
      <c r="H478" s="52"/>
    </row>
    <row r="479" ht="15.75" customHeight="1">
      <c r="A479" s="204"/>
      <c r="B479" s="204"/>
      <c r="C479" s="204"/>
      <c r="D479" s="52"/>
      <c r="E479" s="205"/>
      <c r="F479" s="52"/>
      <c r="G479" s="52"/>
      <c r="H479" s="52"/>
    </row>
    <row r="480" ht="15.75" customHeight="1">
      <c r="A480" s="204"/>
      <c r="B480" s="204"/>
      <c r="C480" s="204"/>
      <c r="D480" s="52"/>
      <c r="E480" s="205"/>
      <c r="F480" s="52"/>
      <c r="G480" s="52"/>
      <c r="H480" s="52"/>
    </row>
    <row r="481" ht="15.75" customHeight="1">
      <c r="A481" s="204"/>
      <c r="B481" s="204"/>
      <c r="C481" s="204"/>
      <c r="D481" s="52"/>
      <c r="E481" s="205"/>
      <c r="F481" s="52"/>
      <c r="G481" s="52"/>
      <c r="H481" s="52"/>
    </row>
    <row r="482" ht="15.75" customHeight="1">
      <c r="A482" s="204"/>
      <c r="B482" s="204"/>
      <c r="C482" s="204"/>
      <c r="D482" s="52"/>
      <c r="E482" s="205"/>
      <c r="F482" s="52"/>
      <c r="G482" s="52"/>
      <c r="H482" s="52"/>
    </row>
    <row r="483" ht="15.75" customHeight="1">
      <c r="A483" s="204"/>
      <c r="B483" s="204"/>
      <c r="C483" s="204"/>
      <c r="D483" s="52"/>
      <c r="E483" s="205"/>
      <c r="F483" s="52"/>
      <c r="G483" s="52"/>
      <c r="H483" s="52"/>
    </row>
    <row r="484" ht="15.75" customHeight="1">
      <c r="A484" s="204"/>
      <c r="B484" s="204"/>
      <c r="C484" s="204"/>
      <c r="D484" s="52"/>
      <c r="E484" s="205"/>
      <c r="F484" s="52"/>
      <c r="G484" s="52"/>
      <c r="H484" s="52"/>
    </row>
    <row r="485" ht="15.75" customHeight="1">
      <c r="A485" s="204"/>
      <c r="B485" s="204"/>
      <c r="C485" s="204"/>
      <c r="D485" s="52"/>
      <c r="E485" s="205"/>
      <c r="F485" s="52"/>
      <c r="G485" s="52"/>
      <c r="H485" s="52"/>
    </row>
    <row r="486" ht="15.75" customHeight="1">
      <c r="A486" s="204"/>
      <c r="B486" s="204"/>
      <c r="C486" s="204"/>
      <c r="D486" s="52"/>
      <c r="E486" s="205"/>
      <c r="F486" s="52"/>
      <c r="G486" s="52"/>
      <c r="H486" s="52"/>
    </row>
    <row r="487" ht="15.75" customHeight="1">
      <c r="A487" s="204"/>
      <c r="B487" s="204"/>
      <c r="C487" s="204"/>
      <c r="D487" s="52"/>
      <c r="E487" s="205"/>
      <c r="F487" s="52"/>
      <c r="G487" s="52"/>
      <c r="H487" s="52"/>
    </row>
    <row r="488" ht="15.75" customHeight="1">
      <c r="A488" s="204"/>
      <c r="B488" s="204"/>
      <c r="C488" s="204"/>
      <c r="D488" s="52"/>
      <c r="E488" s="205"/>
      <c r="F488" s="52"/>
      <c r="G488" s="52"/>
      <c r="H488" s="52"/>
    </row>
    <row r="489" ht="15.75" customHeight="1">
      <c r="A489" s="204"/>
      <c r="B489" s="204"/>
      <c r="C489" s="204"/>
      <c r="D489" s="52"/>
      <c r="E489" s="205"/>
      <c r="F489" s="52"/>
      <c r="G489" s="52"/>
      <c r="H489" s="52"/>
    </row>
    <row r="490" ht="15.75" customHeight="1">
      <c r="A490" s="204"/>
      <c r="B490" s="204"/>
      <c r="C490" s="204"/>
      <c r="D490" s="52"/>
      <c r="E490" s="205"/>
      <c r="F490" s="52"/>
      <c r="G490" s="52"/>
      <c r="H490" s="52"/>
    </row>
    <row r="491" ht="15.75" customHeight="1">
      <c r="A491" s="204"/>
      <c r="B491" s="204"/>
      <c r="C491" s="204"/>
      <c r="D491" s="52"/>
      <c r="E491" s="205"/>
      <c r="F491" s="52"/>
      <c r="G491" s="52"/>
      <c r="H491" s="52"/>
    </row>
    <row r="492" ht="15.75" customHeight="1">
      <c r="A492" s="204"/>
      <c r="B492" s="204"/>
      <c r="C492" s="204"/>
      <c r="D492" s="52"/>
      <c r="E492" s="205"/>
      <c r="F492" s="52"/>
      <c r="G492" s="52"/>
      <c r="H492" s="52"/>
    </row>
    <row r="493" ht="15.75" customHeight="1">
      <c r="A493" s="204"/>
      <c r="B493" s="204"/>
      <c r="C493" s="204"/>
      <c r="D493" s="52"/>
      <c r="E493" s="205"/>
      <c r="F493" s="52"/>
      <c r="G493" s="52"/>
      <c r="H493" s="52"/>
    </row>
    <row r="494" ht="15.75" customHeight="1">
      <c r="A494" s="204"/>
      <c r="B494" s="204"/>
      <c r="C494" s="204"/>
      <c r="D494" s="52"/>
      <c r="E494" s="205"/>
      <c r="F494" s="52"/>
      <c r="G494" s="52"/>
      <c r="H494" s="52"/>
    </row>
    <row r="495" ht="15.75" customHeight="1">
      <c r="A495" s="204"/>
      <c r="B495" s="204"/>
      <c r="C495" s="204"/>
      <c r="D495" s="52"/>
      <c r="E495" s="205"/>
      <c r="F495" s="52"/>
      <c r="G495" s="52"/>
      <c r="H495" s="52"/>
    </row>
    <row r="496" ht="15.75" customHeight="1">
      <c r="A496" s="204"/>
      <c r="B496" s="204"/>
      <c r="C496" s="204"/>
      <c r="D496" s="52"/>
      <c r="E496" s="205"/>
      <c r="F496" s="52"/>
      <c r="G496" s="52"/>
      <c r="H496" s="52"/>
    </row>
    <row r="497" ht="15.75" customHeight="1">
      <c r="A497" s="204"/>
      <c r="B497" s="204"/>
      <c r="C497" s="204"/>
      <c r="D497" s="52"/>
      <c r="E497" s="205"/>
      <c r="F497" s="52"/>
      <c r="G497" s="52"/>
      <c r="H497" s="52"/>
    </row>
    <row r="498" ht="15.75" customHeight="1">
      <c r="A498" s="204"/>
      <c r="B498" s="204"/>
      <c r="C498" s="204"/>
      <c r="D498" s="52"/>
      <c r="E498" s="205"/>
      <c r="F498" s="52"/>
      <c r="G498" s="52"/>
      <c r="H498" s="52"/>
    </row>
    <row r="499" ht="15.75" customHeight="1">
      <c r="A499" s="204"/>
      <c r="B499" s="204"/>
      <c r="C499" s="204"/>
      <c r="D499" s="52"/>
      <c r="E499" s="205"/>
      <c r="F499" s="52"/>
      <c r="G499" s="52"/>
      <c r="H499" s="52"/>
    </row>
    <row r="500" ht="15.75" customHeight="1">
      <c r="A500" s="204"/>
      <c r="B500" s="204"/>
      <c r="C500" s="204"/>
      <c r="D500" s="52"/>
      <c r="E500" s="205"/>
      <c r="F500" s="52"/>
      <c r="G500" s="52"/>
      <c r="H500" s="52"/>
    </row>
    <row r="501" ht="15.75" customHeight="1">
      <c r="A501" s="204"/>
      <c r="B501" s="204"/>
      <c r="C501" s="204"/>
      <c r="D501" s="52"/>
      <c r="E501" s="205"/>
      <c r="F501" s="52"/>
      <c r="G501" s="52"/>
      <c r="H501" s="52"/>
    </row>
    <row r="502" ht="15.75" customHeight="1">
      <c r="A502" s="204"/>
      <c r="B502" s="204"/>
      <c r="C502" s="204"/>
      <c r="D502" s="52"/>
      <c r="E502" s="205"/>
      <c r="F502" s="52"/>
      <c r="G502" s="52"/>
      <c r="H502" s="52"/>
    </row>
    <row r="503" ht="15.75" customHeight="1">
      <c r="A503" s="204"/>
      <c r="B503" s="204"/>
      <c r="C503" s="204"/>
      <c r="D503" s="52"/>
      <c r="E503" s="205"/>
      <c r="F503" s="52"/>
      <c r="G503" s="52"/>
      <c r="H503" s="52"/>
    </row>
    <row r="504" ht="15.75" customHeight="1">
      <c r="A504" s="204"/>
      <c r="B504" s="204"/>
      <c r="C504" s="204"/>
      <c r="D504" s="52"/>
      <c r="E504" s="205"/>
      <c r="F504" s="52"/>
      <c r="G504" s="52"/>
      <c r="H504" s="52"/>
    </row>
    <row r="505" ht="15.75" customHeight="1">
      <c r="A505" s="204"/>
      <c r="B505" s="204"/>
      <c r="C505" s="204"/>
      <c r="D505" s="52"/>
      <c r="E505" s="205"/>
      <c r="F505" s="52"/>
      <c r="G505" s="52"/>
      <c r="H505" s="52"/>
    </row>
    <row r="506" ht="15.75" customHeight="1">
      <c r="A506" s="204"/>
      <c r="B506" s="204"/>
      <c r="C506" s="204"/>
      <c r="D506" s="52"/>
      <c r="E506" s="205"/>
      <c r="F506" s="52"/>
      <c r="G506" s="52"/>
      <c r="H506" s="52"/>
    </row>
    <row r="507" ht="15.75" customHeight="1">
      <c r="A507" s="204"/>
      <c r="B507" s="204"/>
      <c r="C507" s="204"/>
      <c r="D507" s="52"/>
      <c r="E507" s="205"/>
      <c r="F507" s="52"/>
      <c r="G507" s="52"/>
      <c r="H507" s="52"/>
    </row>
    <row r="508" ht="15.75" customHeight="1">
      <c r="A508" s="204"/>
      <c r="B508" s="204"/>
      <c r="C508" s="204"/>
      <c r="D508" s="52"/>
      <c r="E508" s="205"/>
      <c r="F508" s="52"/>
      <c r="G508" s="52"/>
      <c r="H508" s="52"/>
    </row>
    <row r="509" ht="15.75" customHeight="1">
      <c r="A509" s="204"/>
      <c r="B509" s="204"/>
      <c r="C509" s="204"/>
      <c r="D509" s="52"/>
      <c r="E509" s="205"/>
      <c r="F509" s="52"/>
      <c r="G509" s="52"/>
      <c r="H509" s="52"/>
    </row>
    <row r="510" ht="15.75" customHeight="1">
      <c r="A510" s="204"/>
      <c r="B510" s="204"/>
      <c r="C510" s="204"/>
      <c r="D510" s="52"/>
      <c r="E510" s="205"/>
      <c r="F510" s="52"/>
      <c r="G510" s="52"/>
      <c r="H510" s="52"/>
    </row>
    <row r="511" ht="15.75" customHeight="1">
      <c r="A511" s="204"/>
      <c r="B511" s="204"/>
      <c r="C511" s="204"/>
      <c r="D511" s="52"/>
      <c r="E511" s="205"/>
      <c r="F511" s="52"/>
      <c r="G511" s="52"/>
      <c r="H511" s="52"/>
    </row>
    <row r="512" ht="15.75" customHeight="1">
      <c r="A512" s="204"/>
      <c r="B512" s="204"/>
      <c r="C512" s="204"/>
      <c r="D512" s="52"/>
      <c r="E512" s="205"/>
      <c r="F512" s="52"/>
      <c r="G512" s="52"/>
      <c r="H512" s="52"/>
    </row>
    <row r="513" ht="15.75" customHeight="1">
      <c r="A513" s="204"/>
      <c r="B513" s="204"/>
      <c r="C513" s="204"/>
      <c r="D513" s="52"/>
      <c r="E513" s="205"/>
      <c r="F513" s="52"/>
      <c r="G513" s="52"/>
      <c r="H513" s="52"/>
    </row>
    <row r="514" ht="15.75" customHeight="1">
      <c r="A514" s="204"/>
      <c r="B514" s="204"/>
      <c r="C514" s="204"/>
      <c r="D514" s="52"/>
      <c r="E514" s="205"/>
      <c r="F514" s="52"/>
      <c r="G514" s="52"/>
      <c r="H514" s="52"/>
    </row>
    <row r="515" ht="15.75" customHeight="1">
      <c r="A515" s="204"/>
      <c r="B515" s="204"/>
      <c r="C515" s="204"/>
      <c r="D515" s="52"/>
      <c r="E515" s="205"/>
      <c r="F515" s="52"/>
      <c r="G515" s="52"/>
      <c r="H515" s="52"/>
    </row>
    <row r="516" ht="15.75" customHeight="1">
      <c r="A516" s="204"/>
      <c r="B516" s="204"/>
      <c r="C516" s="204"/>
      <c r="D516" s="52"/>
      <c r="E516" s="205"/>
      <c r="F516" s="52"/>
      <c r="G516" s="52"/>
      <c r="H516" s="52"/>
    </row>
    <row r="517" ht="15.75" customHeight="1">
      <c r="A517" s="204"/>
      <c r="B517" s="204"/>
      <c r="C517" s="204"/>
      <c r="D517" s="52"/>
      <c r="E517" s="205"/>
      <c r="F517" s="52"/>
      <c r="G517" s="52"/>
      <c r="H517" s="52"/>
    </row>
    <row r="518" ht="15.75" customHeight="1">
      <c r="A518" s="204"/>
      <c r="B518" s="204"/>
      <c r="C518" s="204"/>
      <c r="D518" s="52"/>
      <c r="E518" s="205"/>
      <c r="F518" s="52"/>
      <c r="G518" s="52"/>
      <c r="H518" s="52"/>
    </row>
    <row r="519" ht="15.75" customHeight="1">
      <c r="A519" s="204"/>
      <c r="B519" s="204"/>
      <c r="C519" s="204"/>
      <c r="D519" s="52"/>
      <c r="E519" s="205"/>
      <c r="F519" s="52"/>
      <c r="G519" s="52"/>
      <c r="H519" s="52"/>
    </row>
    <row r="520" ht="15.75" customHeight="1">
      <c r="A520" s="204"/>
      <c r="B520" s="204"/>
      <c r="C520" s="204"/>
      <c r="D520" s="52"/>
      <c r="E520" s="205"/>
      <c r="F520" s="52"/>
      <c r="G520" s="52"/>
      <c r="H520" s="52"/>
    </row>
    <row r="521" ht="15.75" customHeight="1">
      <c r="A521" s="204"/>
      <c r="B521" s="204"/>
      <c r="C521" s="204"/>
      <c r="D521" s="52"/>
      <c r="E521" s="205"/>
      <c r="F521" s="52"/>
      <c r="G521" s="52"/>
      <c r="H521" s="52"/>
    </row>
    <row r="522" ht="15.75" customHeight="1">
      <c r="A522" s="204"/>
      <c r="B522" s="204"/>
      <c r="C522" s="204"/>
      <c r="D522" s="52"/>
      <c r="E522" s="205"/>
      <c r="F522" s="52"/>
      <c r="G522" s="52"/>
      <c r="H522" s="52"/>
    </row>
    <row r="523" ht="15.75" customHeight="1">
      <c r="A523" s="204"/>
      <c r="B523" s="204"/>
      <c r="C523" s="204"/>
      <c r="D523" s="52"/>
      <c r="E523" s="205"/>
      <c r="F523" s="52"/>
      <c r="G523" s="52"/>
      <c r="H523" s="52"/>
    </row>
    <row r="524" ht="15.75" customHeight="1">
      <c r="A524" s="204"/>
      <c r="B524" s="204"/>
      <c r="C524" s="204"/>
      <c r="D524" s="52"/>
      <c r="E524" s="205"/>
      <c r="F524" s="52"/>
      <c r="G524" s="52"/>
      <c r="H524" s="52"/>
    </row>
    <row r="525" ht="15.75" customHeight="1">
      <c r="A525" s="204"/>
      <c r="B525" s="204"/>
      <c r="C525" s="204"/>
      <c r="D525" s="52"/>
      <c r="E525" s="205"/>
      <c r="F525" s="52"/>
      <c r="G525" s="52"/>
      <c r="H525" s="52"/>
    </row>
    <row r="526" ht="15.75" customHeight="1">
      <c r="A526" s="204"/>
      <c r="B526" s="204"/>
      <c r="C526" s="204"/>
      <c r="D526" s="52"/>
      <c r="E526" s="205"/>
      <c r="F526" s="52"/>
      <c r="G526" s="52"/>
      <c r="H526" s="52"/>
    </row>
    <row r="527" ht="15.75" customHeight="1">
      <c r="A527" s="204"/>
      <c r="B527" s="204"/>
      <c r="C527" s="204"/>
      <c r="D527" s="52"/>
      <c r="E527" s="205"/>
      <c r="F527" s="52"/>
      <c r="G527" s="52"/>
      <c r="H527" s="52"/>
    </row>
    <row r="528" ht="15.75" customHeight="1">
      <c r="A528" s="204"/>
      <c r="B528" s="204"/>
      <c r="C528" s="204"/>
      <c r="D528" s="52"/>
      <c r="E528" s="205"/>
      <c r="F528" s="52"/>
      <c r="G528" s="52"/>
      <c r="H528" s="52"/>
    </row>
    <row r="529" ht="15.75" customHeight="1">
      <c r="A529" s="204"/>
      <c r="B529" s="204"/>
      <c r="C529" s="204"/>
      <c r="D529" s="52"/>
      <c r="E529" s="205"/>
      <c r="F529" s="52"/>
      <c r="G529" s="52"/>
      <c r="H529" s="52"/>
    </row>
    <row r="530" ht="15.75" customHeight="1">
      <c r="A530" s="204"/>
      <c r="B530" s="204"/>
      <c r="C530" s="204"/>
      <c r="D530" s="52"/>
      <c r="E530" s="205"/>
      <c r="F530" s="52"/>
      <c r="G530" s="52"/>
      <c r="H530" s="52"/>
    </row>
    <row r="531" ht="15.75" customHeight="1">
      <c r="A531" s="204"/>
      <c r="B531" s="204"/>
      <c r="C531" s="204"/>
      <c r="D531" s="52"/>
      <c r="E531" s="205"/>
      <c r="F531" s="52"/>
      <c r="G531" s="52"/>
      <c r="H531" s="52"/>
    </row>
    <row r="532" ht="15.75" customHeight="1">
      <c r="A532" s="204"/>
      <c r="B532" s="204"/>
      <c r="C532" s="204"/>
      <c r="D532" s="52"/>
      <c r="E532" s="205"/>
      <c r="F532" s="52"/>
      <c r="G532" s="52"/>
      <c r="H532" s="52"/>
    </row>
    <row r="533" ht="15.75" customHeight="1">
      <c r="A533" s="204"/>
      <c r="B533" s="204"/>
      <c r="C533" s="204"/>
      <c r="D533" s="52"/>
      <c r="E533" s="205"/>
      <c r="F533" s="52"/>
      <c r="G533" s="52"/>
      <c r="H533" s="52"/>
    </row>
    <row r="534" ht="15.75" customHeight="1">
      <c r="A534" s="204"/>
      <c r="B534" s="204"/>
      <c r="C534" s="204"/>
      <c r="D534" s="52"/>
      <c r="E534" s="205"/>
      <c r="F534" s="52"/>
      <c r="G534" s="52"/>
      <c r="H534" s="52"/>
    </row>
    <row r="535" ht="15.75" customHeight="1">
      <c r="A535" s="204"/>
      <c r="B535" s="204"/>
      <c r="C535" s="204"/>
      <c r="D535" s="52"/>
      <c r="E535" s="205"/>
      <c r="F535" s="52"/>
      <c r="G535" s="52"/>
      <c r="H535" s="52"/>
    </row>
    <row r="536" ht="15.75" customHeight="1">
      <c r="A536" s="204"/>
      <c r="B536" s="204"/>
      <c r="C536" s="204"/>
      <c r="D536" s="52"/>
      <c r="E536" s="205"/>
      <c r="F536" s="52"/>
      <c r="G536" s="52"/>
      <c r="H536" s="52"/>
    </row>
    <row r="537" ht="15.75" customHeight="1">
      <c r="A537" s="204"/>
      <c r="B537" s="204"/>
      <c r="C537" s="204"/>
      <c r="D537" s="52"/>
      <c r="E537" s="205"/>
      <c r="F537" s="52"/>
      <c r="G537" s="52"/>
      <c r="H537" s="52"/>
    </row>
    <row r="538" ht="15.75" customHeight="1">
      <c r="A538" s="204"/>
      <c r="B538" s="204"/>
      <c r="C538" s="204"/>
      <c r="D538" s="52"/>
      <c r="E538" s="205"/>
      <c r="F538" s="52"/>
      <c r="G538" s="52"/>
      <c r="H538" s="52"/>
    </row>
    <row r="539" ht="15.75" customHeight="1">
      <c r="A539" s="204"/>
      <c r="B539" s="204"/>
      <c r="C539" s="204"/>
      <c r="D539" s="52"/>
      <c r="E539" s="205"/>
      <c r="F539" s="52"/>
      <c r="G539" s="52"/>
      <c r="H539" s="52"/>
    </row>
    <row r="540" ht="15.75" customHeight="1">
      <c r="A540" s="204"/>
      <c r="B540" s="204"/>
      <c r="C540" s="204"/>
      <c r="D540" s="52"/>
      <c r="E540" s="205"/>
      <c r="F540" s="52"/>
      <c r="G540" s="52"/>
      <c r="H540" s="52"/>
    </row>
    <row r="541" ht="15.75" customHeight="1">
      <c r="A541" s="204"/>
      <c r="B541" s="204"/>
      <c r="C541" s="204"/>
      <c r="D541" s="52"/>
      <c r="E541" s="205"/>
      <c r="F541" s="52"/>
      <c r="G541" s="52"/>
      <c r="H541" s="52"/>
    </row>
    <row r="542" ht="15.75" customHeight="1">
      <c r="A542" s="204"/>
      <c r="B542" s="204"/>
      <c r="C542" s="204"/>
      <c r="D542" s="52"/>
      <c r="E542" s="205"/>
      <c r="F542" s="52"/>
      <c r="G542" s="52"/>
      <c r="H542" s="52"/>
    </row>
    <row r="543" ht="15.75" customHeight="1">
      <c r="A543" s="204"/>
      <c r="B543" s="204"/>
      <c r="C543" s="204"/>
      <c r="D543" s="52"/>
      <c r="E543" s="205"/>
      <c r="F543" s="52"/>
      <c r="G543" s="52"/>
      <c r="H543" s="52"/>
    </row>
    <row r="544" ht="15.75" customHeight="1">
      <c r="A544" s="204"/>
      <c r="B544" s="204"/>
      <c r="C544" s="204"/>
      <c r="D544" s="52"/>
      <c r="E544" s="205"/>
      <c r="F544" s="52"/>
      <c r="G544" s="52"/>
      <c r="H544" s="52"/>
    </row>
    <row r="545" ht="15.75" customHeight="1">
      <c r="A545" s="204"/>
      <c r="B545" s="204"/>
      <c r="C545" s="204"/>
      <c r="D545" s="52"/>
      <c r="E545" s="205"/>
      <c r="F545" s="52"/>
      <c r="G545" s="52"/>
      <c r="H545" s="52"/>
    </row>
    <row r="546" ht="15.75" customHeight="1">
      <c r="A546" s="204"/>
      <c r="B546" s="204"/>
      <c r="C546" s="204"/>
      <c r="D546" s="52"/>
      <c r="E546" s="205"/>
      <c r="F546" s="52"/>
      <c r="G546" s="52"/>
      <c r="H546" s="52"/>
    </row>
    <row r="547" ht="15.75" customHeight="1">
      <c r="A547" s="204"/>
      <c r="B547" s="204"/>
      <c r="C547" s="204"/>
      <c r="D547" s="52"/>
      <c r="E547" s="205"/>
      <c r="F547" s="52"/>
      <c r="G547" s="52"/>
      <c r="H547" s="52"/>
    </row>
    <row r="548" ht="15.75" customHeight="1">
      <c r="A548" s="204"/>
      <c r="B548" s="204"/>
      <c r="C548" s="204"/>
      <c r="D548" s="52"/>
      <c r="E548" s="205"/>
      <c r="F548" s="52"/>
      <c r="G548" s="52"/>
      <c r="H548" s="52"/>
    </row>
    <row r="549" ht="15.75" customHeight="1">
      <c r="A549" s="204"/>
      <c r="B549" s="204"/>
      <c r="C549" s="204"/>
      <c r="D549" s="52"/>
      <c r="E549" s="205"/>
      <c r="F549" s="52"/>
      <c r="G549" s="52"/>
      <c r="H549" s="52"/>
    </row>
    <row r="550" ht="15.75" customHeight="1">
      <c r="A550" s="204"/>
      <c r="B550" s="204"/>
      <c r="C550" s="204"/>
      <c r="D550" s="52"/>
      <c r="E550" s="205"/>
      <c r="F550" s="52"/>
      <c r="G550" s="52"/>
      <c r="H550" s="52"/>
    </row>
    <row r="551" ht="15.75" customHeight="1">
      <c r="A551" s="204"/>
      <c r="B551" s="204"/>
      <c r="C551" s="204"/>
      <c r="D551" s="52"/>
      <c r="E551" s="205"/>
      <c r="F551" s="52"/>
      <c r="G551" s="52"/>
      <c r="H551" s="52"/>
    </row>
    <row r="552" ht="15.75" customHeight="1">
      <c r="A552" s="204"/>
      <c r="B552" s="204"/>
      <c r="C552" s="204"/>
      <c r="D552" s="52"/>
      <c r="E552" s="205"/>
      <c r="F552" s="52"/>
      <c r="G552" s="52"/>
      <c r="H552" s="52"/>
    </row>
    <row r="553" ht="15.75" customHeight="1">
      <c r="A553" s="204"/>
      <c r="B553" s="204"/>
      <c r="C553" s="204"/>
      <c r="D553" s="52"/>
      <c r="E553" s="205"/>
      <c r="F553" s="52"/>
      <c r="G553" s="52"/>
      <c r="H553" s="52"/>
    </row>
    <row r="554" ht="15.75" customHeight="1">
      <c r="A554" s="204"/>
      <c r="B554" s="204"/>
      <c r="C554" s="204"/>
      <c r="D554" s="52"/>
      <c r="E554" s="205"/>
      <c r="F554" s="52"/>
      <c r="G554" s="52"/>
      <c r="H554" s="52"/>
    </row>
    <row r="555" ht="15.75" customHeight="1">
      <c r="A555" s="204"/>
      <c r="B555" s="204"/>
      <c r="C555" s="204"/>
      <c r="D555" s="52"/>
      <c r="E555" s="205"/>
      <c r="F555" s="52"/>
      <c r="G555" s="52"/>
      <c r="H555" s="52"/>
    </row>
    <row r="556" ht="15.75" customHeight="1">
      <c r="A556" s="204"/>
      <c r="B556" s="204"/>
      <c r="C556" s="204"/>
      <c r="D556" s="52"/>
      <c r="E556" s="205"/>
      <c r="F556" s="52"/>
      <c r="G556" s="52"/>
      <c r="H556" s="52"/>
    </row>
    <row r="557" ht="15.75" customHeight="1">
      <c r="A557" s="204"/>
      <c r="B557" s="204"/>
      <c r="C557" s="204"/>
      <c r="D557" s="52"/>
      <c r="E557" s="205"/>
      <c r="F557" s="52"/>
      <c r="G557" s="52"/>
      <c r="H557" s="52"/>
    </row>
    <row r="558" ht="15.75" customHeight="1">
      <c r="A558" s="204"/>
      <c r="B558" s="204"/>
      <c r="C558" s="204"/>
      <c r="D558" s="52"/>
      <c r="E558" s="205"/>
      <c r="F558" s="52"/>
      <c r="G558" s="52"/>
      <c r="H558" s="52"/>
    </row>
    <row r="559" ht="15.75" customHeight="1">
      <c r="A559" s="204"/>
      <c r="B559" s="204"/>
      <c r="C559" s="204"/>
      <c r="D559" s="52"/>
      <c r="E559" s="205"/>
      <c r="F559" s="52"/>
      <c r="G559" s="52"/>
      <c r="H559" s="52"/>
    </row>
    <row r="560" ht="15.75" customHeight="1">
      <c r="A560" s="204"/>
      <c r="B560" s="204"/>
      <c r="C560" s="204"/>
      <c r="D560" s="52"/>
      <c r="E560" s="205"/>
      <c r="F560" s="52"/>
      <c r="G560" s="52"/>
      <c r="H560" s="52"/>
    </row>
    <row r="561" ht="15.75" customHeight="1">
      <c r="A561" s="204"/>
      <c r="B561" s="204"/>
      <c r="C561" s="204"/>
      <c r="D561" s="52"/>
      <c r="E561" s="205"/>
      <c r="F561" s="52"/>
      <c r="G561" s="52"/>
      <c r="H561" s="52"/>
    </row>
    <row r="562" ht="15.75" customHeight="1">
      <c r="A562" s="204"/>
      <c r="B562" s="204"/>
      <c r="C562" s="204"/>
      <c r="D562" s="52"/>
      <c r="E562" s="205"/>
      <c r="F562" s="52"/>
      <c r="G562" s="52"/>
      <c r="H562" s="52"/>
    </row>
    <row r="563" ht="15.75" customHeight="1">
      <c r="A563" s="204"/>
      <c r="B563" s="204"/>
      <c r="C563" s="204"/>
      <c r="D563" s="52"/>
      <c r="E563" s="205"/>
      <c r="F563" s="52"/>
      <c r="G563" s="52"/>
      <c r="H563" s="52"/>
    </row>
    <row r="564" ht="15.75" customHeight="1">
      <c r="A564" s="204"/>
      <c r="B564" s="204"/>
      <c r="C564" s="204"/>
      <c r="D564" s="52"/>
      <c r="E564" s="205"/>
      <c r="F564" s="52"/>
      <c r="G564" s="52"/>
      <c r="H564" s="52"/>
    </row>
    <row r="565" ht="15.75" customHeight="1">
      <c r="A565" s="204"/>
      <c r="B565" s="204"/>
      <c r="C565" s="204"/>
      <c r="D565" s="52"/>
      <c r="E565" s="205"/>
      <c r="F565" s="52"/>
      <c r="G565" s="52"/>
      <c r="H565" s="52"/>
    </row>
    <row r="566" ht="15.75" customHeight="1">
      <c r="A566" s="204"/>
      <c r="B566" s="204"/>
      <c r="C566" s="204"/>
      <c r="D566" s="52"/>
      <c r="E566" s="205"/>
      <c r="F566" s="52"/>
      <c r="G566" s="52"/>
      <c r="H566" s="52"/>
    </row>
    <row r="567" ht="15.75" customHeight="1">
      <c r="A567" s="204"/>
      <c r="B567" s="204"/>
      <c r="C567" s="204"/>
      <c r="D567" s="52"/>
      <c r="E567" s="205"/>
      <c r="F567" s="52"/>
      <c r="G567" s="52"/>
      <c r="H567" s="52"/>
    </row>
    <row r="568" ht="15.75" customHeight="1">
      <c r="A568" s="204"/>
      <c r="B568" s="204"/>
      <c r="C568" s="204"/>
      <c r="D568" s="52"/>
      <c r="E568" s="205"/>
      <c r="F568" s="52"/>
      <c r="G568" s="52"/>
      <c r="H568" s="52"/>
    </row>
    <row r="569" ht="15.75" customHeight="1">
      <c r="A569" s="204"/>
      <c r="B569" s="204"/>
      <c r="C569" s="204"/>
      <c r="D569" s="52"/>
      <c r="E569" s="205"/>
      <c r="F569" s="52"/>
      <c r="G569" s="52"/>
      <c r="H569" s="52"/>
    </row>
    <row r="570" ht="15.75" customHeight="1">
      <c r="A570" s="204"/>
      <c r="B570" s="204"/>
      <c r="C570" s="204"/>
      <c r="D570" s="52"/>
      <c r="E570" s="205"/>
      <c r="F570" s="52"/>
      <c r="G570" s="52"/>
      <c r="H570" s="52"/>
    </row>
    <row r="571" ht="15.75" customHeight="1">
      <c r="A571" s="204"/>
      <c r="B571" s="204"/>
      <c r="C571" s="204"/>
      <c r="D571" s="52"/>
      <c r="E571" s="205"/>
      <c r="F571" s="52"/>
      <c r="G571" s="52"/>
      <c r="H571" s="52"/>
    </row>
    <row r="572" ht="15.75" customHeight="1">
      <c r="A572" s="204"/>
      <c r="B572" s="204"/>
      <c r="C572" s="204"/>
      <c r="D572" s="52"/>
      <c r="E572" s="205"/>
      <c r="F572" s="52"/>
      <c r="G572" s="52"/>
      <c r="H572" s="52"/>
    </row>
    <row r="573" ht="15.75" customHeight="1">
      <c r="A573" s="204"/>
      <c r="B573" s="204"/>
      <c r="C573" s="204"/>
      <c r="D573" s="52"/>
      <c r="E573" s="205"/>
      <c r="F573" s="52"/>
      <c r="G573" s="52"/>
      <c r="H573" s="52"/>
    </row>
    <row r="574" ht="15.75" customHeight="1">
      <c r="A574" s="204"/>
      <c r="B574" s="204"/>
      <c r="C574" s="204"/>
      <c r="D574" s="52"/>
      <c r="E574" s="205"/>
      <c r="F574" s="52"/>
      <c r="G574" s="52"/>
      <c r="H574" s="52"/>
    </row>
    <row r="575" ht="15.75" customHeight="1">
      <c r="A575" s="204"/>
      <c r="B575" s="204"/>
      <c r="C575" s="204"/>
      <c r="D575" s="52"/>
      <c r="E575" s="205"/>
      <c r="F575" s="52"/>
      <c r="G575" s="52"/>
      <c r="H575" s="52"/>
    </row>
    <row r="576" ht="15.75" customHeight="1">
      <c r="A576" s="204"/>
      <c r="B576" s="204"/>
      <c r="C576" s="204"/>
      <c r="D576" s="52"/>
      <c r="E576" s="205"/>
      <c r="F576" s="52"/>
      <c r="G576" s="52"/>
      <c r="H576" s="52"/>
    </row>
    <row r="577" ht="15.75" customHeight="1">
      <c r="A577" s="204"/>
      <c r="B577" s="204"/>
      <c r="C577" s="204"/>
      <c r="D577" s="52"/>
      <c r="E577" s="205"/>
      <c r="F577" s="52"/>
      <c r="G577" s="52"/>
      <c r="H577" s="52"/>
    </row>
    <row r="578" ht="15.75" customHeight="1">
      <c r="A578" s="204"/>
      <c r="B578" s="204"/>
      <c r="C578" s="204"/>
      <c r="D578" s="52"/>
      <c r="E578" s="205"/>
      <c r="F578" s="52"/>
      <c r="G578" s="52"/>
      <c r="H578" s="52"/>
    </row>
    <row r="579" ht="15.75" customHeight="1">
      <c r="A579" s="204"/>
      <c r="B579" s="204"/>
      <c r="C579" s="204"/>
      <c r="D579" s="52"/>
      <c r="E579" s="205"/>
      <c r="F579" s="52"/>
      <c r="G579" s="52"/>
      <c r="H579" s="52"/>
    </row>
    <row r="580" ht="15.75" customHeight="1">
      <c r="A580" s="204"/>
      <c r="B580" s="204"/>
      <c r="C580" s="204"/>
      <c r="D580" s="52"/>
      <c r="E580" s="205"/>
      <c r="F580" s="52"/>
      <c r="G580" s="52"/>
      <c r="H580" s="52"/>
    </row>
    <row r="581" ht="15.75" customHeight="1">
      <c r="A581" s="204"/>
      <c r="B581" s="204"/>
      <c r="C581" s="204"/>
      <c r="D581" s="52"/>
      <c r="E581" s="205"/>
      <c r="F581" s="52"/>
      <c r="G581" s="52"/>
      <c r="H581" s="52"/>
    </row>
    <row r="582" ht="15.75" customHeight="1">
      <c r="A582" s="204"/>
      <c r="B582" s="204"/>
      <c r="C582" s="204"/>
      <c r="D582" s="52"/>
      <c r="E582" s="205"/>
      <c r="F582" s="52"/>
      <c r="G582" s="52"/>
      <c r="H582" s="52"/>
    </row>
    <row r="583" ht="15.75" customHeight="1">
      <c r="A583" s="204"/>
      <c r="B583" s="204"/>
      <c r="C583" s="204"/>
      <c r="D583" s="52"/>
      <c r="E583" s="205"/>
      <c r="F583" s="52"/>
      <c r="G583" s="52"/>
      <c r="H583" s="52"/>
    </row>
    <row r="584" ht="15.75" customHeight="1">
      <c r="A584" s="204"/>
      <c r="B584" s="204"/>
      <c r="C584" s="204"/>
      <c r="D584" s="52"/>
      <c r="E584" s="205"/>
      <c r="F584" s="52"/>
      <c r="G584" s="52"/>
      <c r="H584" s="52"/>
    </row>
    <row r="585" ht="15.75" customHeight="1">
      <c r="A585" s="204"/>
      <c r="B585" s="204"/>
      <c r="C585" s="204"/>
      <c r="D585" s="52"/>
      <c r="E585" s="205"/>
      <c r="F585" s="52"/>
      <c r="G585" s="52"/>
      <c r="H585" s="52"/>
    </row>
    <row r="586" ht="15.75" customHeight="1">
      <c r="A586" s="204"/>
      <c r="B586" s="204"/>
      <c r="C586" s="204"/>
      <c r="D586" s="52"/>
      <c r="E586" s="205"/>
      <c r="F586" s="52"/>
      <c r="G586" s="52"/>
      <c r="H586" s="52"/>
    </row>
    <row r="587" ht="15.75" customHeight="1">
      <c r="A587" s="204"/>
      <c r="B587" s="204"/>
      <c r="C587" s="204"/>
      <c r="D587" s="52"/>
      <c r="E587" s="205"/>
      <c r="F587" s="52"/>
      <c r="G587" s="52"/>
      <c r="H587" s="52"/>
    </row>
    <row r="588" ht="15.75" customHeight="1">
      <c r="A588" s="204"/>
      <c r="B588" s="204"/>
      <c r="C588" s="204"/>
      <c r="D588" s="52"/>
      <c r="E588" s="205"/>
      <c r="F588" s="52"/>
      <c r="G588" s="52"/>
      <c r="H588" s="52"/>
    </row>
    <row r="589" ht="15.75" customHeight="1">
      <c r="A589" s="204"/>
      <c r="B589" s="204"/>
      <c r="C589" s="204"/>
      <c r="D589" s="52"/>
      <c r="E589" s="205"/>
      <c r="F589" s="52"/>
      <c r="G589" s="52"/>
      <c r="H589" s="52"/>
    </row>
    <row r="590" ht="15.75" customHeight="1">
      <c r="A590" s="204"/>
      <c r="B590" s="204"/>
      <c r="C590" s="204"/>
      <c r="D590" s="52"/>
      <c r="E590" s="205"/>
      <c r="F590" s="52"/>
      <c r="G590" s="52"/>
      <c r="H590" s="52"/>
    </row>
    <row r="591" ht="15.75" customHeight="1">
      <c r="A591" s="204"/>
      <c r="B591" s="204"/>
      <c r="C591" s="204"/>
      <c r="D591" s="52"/>
      <c r="E591" s="205"/>
      <c r="F591" s="52"/>
      <c r="G591" s="52"/>
      <c r="H591" s="52"/>
    </row>
    <row r="592" ht="15.75" customHeight="1">
      <c r="A592" s="204"/>
      <c r="B592" s="204"/>
      <c r="C592" s="204"/>
      <c r="D592" s="52"/>
      <c r="E592" s="205"/>
      <c r="F592" s="52"/>
      <c r="G592" s="52"/>
      <c r="H592" s="52"/>
    </row>
    <row r="593" ht="15.75" customHeight="1">
      <c r="A593" s="204"/>
      <c r="B593" s="204"/>
      <c r="C593" s="204"/>
      <c r="D593" s="52"/>
      <c r="E593" s="205"/>
      <c r="F593" s="52"/>
      <c r="G593" s="52"/>
      <c r="H593" s="52"/>
    </row>
    <row r="594" ht="15.75" customHeight="1">
      <c r="A594" s="204"/>
      <c r="B594" s="204"/>
      <c r="C594" s="204"/>
      <c r="D594" s="52"/>
      <c r="E594" s="205"/>
      <c r="F594" s="52"/>
      <c r="G594" s="52"/>
      <c r="H594" s="52"/>
    </row>
    <row r="595" ht="15.75" customHeight="1">
      <c r="A595" s="204"/>
      <c r="B595" s="204"/>
      <c r="C595" s="204"/>
      <c r="D595" s="52"/>
      <c r="E595" s="205"/>
      <c r="F595" s="52"/>
      <c r="G595" s="52"/>
      <c r="H595" s="52"/>
    </row>
    <row r="596" ht="15.75" customHeight="1">
      <c r="A596" s="204"/>
      <c r="B596" s="204"/>
      <c r="C596" s="204"/>
      <c r="D596" s="52"/>
      <c r="E596" s="205"/>
      <c r="F596" s="52"/>
      <c r="G596" s="52"/>
      <c r="H596" s="52"/>
    </row>
    <row r="597" ht="15.75" customHeight="1">
      <c r="A597" s="204"/>
      <c r="B597" s="204"/>
      <c r="C597" s="204"/>
      <c r="D597" s="52"/>
      <c r="E597" s="205"/>
      <c r="F597" s="52"/>
      <c r="G597" s="52"/>
      <c r="H597" s="52"/>
    </row>
    <row r="598" ht="15.75" customHeight="1">
      <c r="A598" s="204"/>
      <c r="B598" s="204"/>
      <c r="C598" s="204"/>
      <c r="D598" s="52"/>
      <c r="E598" s="205"/>
      <c r="F598" s="52"/>
      <c r="G598" s="52"/>
      <c r="H598" s="52"/>
    </row>
    <row r="599" ht="15.75" customHeight="1">
      <c r="A599" s="204"/>
      <c r="B599" s="204"/>
      <c r="C599" s="204"/>
      <c r="D599" s="52"/>
      <c r="E599" s="205"/>
      <c r="F599" s="52"/>
      <c r="G599" s="52"/>
      <c r="H599" s="52"/>
    </row>
    <row r="600" ht="15.75" customHeight="1">
      <c r="A600" s="204"/>
      <c r="B600" s="204"/>
      <c r="C600" s="204"/>
      <c r="D600" s="52"/>
      <c r="E600" s="205"/>
      <c r="F600" s="52"/>
      <c r="G600" s="52"/>
      <c r="H600" s="52"/>
    </row>
    <row r="601" ht="15.75" customHeight="1">
      <c r="A601" s="204"/>
      <c r="B601" s="204"/>
      <c r="C601" s="204"/>
      <c r="D601" s="52"/>
      <c r="E601" s="205"/>
      <c r="F601" s="52"/>
      <c r="G601" s="52"/>
      <c r="H601" s="52"/>
    </row>
    <row r="602" ht="15.75" customHeight="1">
      <c r="A602" s="204"/>
      <c r="B602" s="204"/>
      <c r="C602" s="204"/>
      <c r="D602" s="52"/>
      <c r="E602" s="205"/>
      <c r="F602" s="52"/>
      <c r="G602" s="52"/>
      <c r="H602" s="52"/>
    </row>
    <row r="603" ht="15.75" customHeight="1">
      <c r="A603" s="204"/>
      <c r="B603" s="204"/>
      <c r="C603" s="204"/>
      <c r="D603" s="52"/>
      <c r="E603" s="205"/>
      <c r="F603" s="52"/>
      <c r="G603" s="52"/>
      <c r="H603" s="52"/>
    </row>
    <row r="604" ht="15.75" customHeight="1">
      <c r="A604" s="204"/>
      <c r="B604" s="204"/>
      <c r="C604" s="204"/>
      <c r="D604" s="52"/>
      <c r="E604" s="205"/>
      <c r="F604" s="52"/>
      <c r="G604" s="52"/>
      <c r="H604" s="52"/>
    </row>
    <row r="605" ht="15.75" customHeight="1">
      <c r="A605" s="204"/>
      <c r="B605" s="204"/>
      <c r="C605" s="204"/>
      <c r="D605" s="52"/>
      <c r="E605" s="205"/>
      <c r="F605" s="52"/>
      <c r="G605" s="52"/>
      <c r="H605" s="52"/>
    </row>
    <row r="606" ht="15.75" customHeight="1">
      <c r="A606" s="204"/>
      <c r="B606" s="204"/>
      <c r="C606" s="204"/>
      <c r="D606" s="52"/>
      <c r="E606" s="205"/>
      <c r="F606" s="52"/>
      <c r="G606" s="52"/>
      <c r="H606" s="52"/>
    </row>
    <row r="607" ht="15.75" customHeight="1">
      <c r="A607" s="204"/>
      <c r="B607" s="204"/>
      <c r="C607" s="204"/>
      <c r="D607" s="52"/>
      <c r="E607" s="205"/>
      <c r="F607" s="52"/>
      <c r="G607" s="52"/>
      <c r="H607" s="52"/>
    </row>
    <row r="608" ht="15.75" customHeight="1">
      <c r="A608" s="204"/>
      <c r="B608" s="204"/>
      <c r="C608" s="204"/>
      <c r="D608" s="52"/>
      <c r="E608" s="205"/>
      <c r="F608" s="52"/>
      <c r="G608" s="52"/>
      <c r="H608" s="52"/>
    </row>
    <row r="609" ht="15.75" customHeight="1">
      <c r="A609" s="204"/>
      <c r="B609" s="204"/>
      <c r="C609" s="204"/>
      <c r="D609" s="52"/>
      <c r="E609" s="205"/>
      <c r="F609" s="52"/>
      <c r="G609" s="52"/>
      <c r="H609" s="52"/>
    </row>
    <row r="610" ht="15.75" customHeight="1">
      <c r="A610" s="204"/>
      <c r="B610" s="204"/>
      <c r="C610" s="204"/>
      <c r="D610" s="52"/>
      <c r="E610" s="205"/>
      <c r="F610" s="52"/>
      <c r="G610" s="52"/>
      <c r="H610" s="52"/>
    </row>
    <row r="611" ht="15.75" customHeight="1">
      <c r="A611" s="204"/>
      <c r="B611" s="204"/>
      <c r="C611" s="204"/>
      <c r="D611" s="52"/>
      <c r="E611" s="205"/>
      <c r="F611" s="52"/>
      <c r="G611" s="52"/>
      <c r="H611" s="52"/>
    </row>
    <row r="612" ht="15.75" customHeight="1">
      <c r="A612" s="204"/>
      <c r="B612" s="204"/>
      <c r="C612" s="204"/>
      <c r="D612" s="52"/>
      <c r="E612" s="205"/>
      <c r="F612" s="52"/>
      <c r="G612" s="52"/>
      <c r="H612" s="52"/>
    </row>
    <row r="613" ht="15.75" customHeight="1">
      <c r="A613" s="204"/>
      <c r="B613" s="204"/>
      <c r="C613" s="204"/>
      <c r="D613" s="52"/>
      <c r="E613" s="205"/>
      <c r="F613" s="52"/>
      <c r="G613" s="52"/>
      <c r="H613" s="52"/>
    </row>
    <row r="614" ht="15.75" customHeight="1">
      <c r="A614" s="204"/>
      <c r="B614" s="204"/>
      <c r="C614" s="204"/>
      <c r="D614" s="52"/>
      <c r="E614" s="205"/>
      <c r="F614" s="52"/>
      <c r="G614" s="52"/>
      <c r="H614" s="52"/>
    </row>
    <row r="615" ht="15.75" customHeight="1">
      <c r="A615" s="204"/>
      <c r="B615" s="204"/>
      <c r="C615" s="204"/>
      <c r="D615" s="52"/>
      <c r="E615" s="205"/>
      <c r="F615" s="52"/>
      <c r="G615" s="52"/>
      <c r="H615" s="52"/>
    </row>
    <row r="616" ht="15.75" customHeight="1">
      <c r="A616" s="204"/>
      <c r="B616" s="204"/>
      <c r="C616" s="204"/>
      <c r="D616" s="52"/>
      <c r="E616" s="205"/>
      <c r="F616" s="52"/>
      <c r="G616" s="52"/>
      <c r="H616" s="52"/>
    </row>
    <row r="617" ht="15.75" customHeight="1">
      <c r="A617" s="204"/>
      <c r="B617" s="204"/>
      <c r="C617" s="204"/>
      <c r="D617" s="52"/>
      <c r="E617" s="205"/>
      <c r="F617" s="52"/>
      <c r="G617" s="52"/>
      <c r="H617" s="52"/>
    </row>
    <row r="618" ht="15.75" customHeight="1">
      <c r="A618" s="204"/>
      <c r="B618" s="204"/>
      <c r="C618" s="204"/>
      <c r="D618" s="52"/>
      <c r="E618" s="205"/>
      <c r="F618" s="52"/>
      <c r="G618" s="52"/>
      <c r="H618" s="52"/>
    </row>
    <row r="619" ht="15.75" customHeight="1">
      <c r="A619" s="204"/>
      <c r="B619" s="204"/>
      <c r="C619" s="204"/>
      <c r="D619" s="52"/>
      <c r="E619" s="205"/>
      <c r="F619" s="52"/>
      <c r="G619" s="52"/>
      <c r="H619" s="52"/>
    </row>
    <row r="620" ht="15.75" customHeight="1">
      <c r="A620" s="204"/>
      <c r="B620" s="204"/>
      <c r="C620" s="204"/>
      <c r="D620" s="52"/>
      <c r="E620" s="205"/>
      <c r="F620" s="52"/>
      <c r="G620" s="52"/>
      <c r="H620" s="52"/>
    </row>
    <row r="621" ht="15.75" customHeight="1">
      <c r="A621" s="204"/>
      <c r="B621" s="204"/>
      <c r="C621" s="204"/>
      <c r="D621" s="52"/>
      <c r="E621" s="205"/>
      <c r="F621" s="52"/>
      <c r="G621" s="52"/>
      <c r="H621" s="52"/>
    </row>
    <row r="622" ht="15.75" customHeight="1">
      <c r="A622" s="204"/>
      <c r="B622" s="204"/>
      <c r="C622" s="204"/>
      <c r="D622" s="52"/>
      <c r="E622" s="205"/>
      <c r="F622" s="52"/>
      <c r="G622" s="52"/>
      <c r="H622" s="52"/>
    </row>
    <row r="623" ht="15.75" customHeight="1">
      <c r="A623" s="204"/>
      <c r="B623" s="204"/>
      <c r="C623" s="204"/>
      <c r="D623" s="52"/>
      <c r="E623" s="205"/>
      <c r="F623" s="52"/>
      <c r="G623" s="52"/>
      <c r="H623" s="52"/>
    </row>
    <row r="624" ht="15.75" customHeight="1">
      <c r="A624" s="204"/>
      <c r="B624" s="204"/>
      <c r="C624" s="204"/>
      <c r="D624" s="52"/>
      <c r="E624" s="205"/>
      <c r="F624" s="52"/>
      <c r="G624" s="52"/>
      <c r="H624" s="52"/>
    </row>
    <row r="625" ht="15.75" customHeight="1">
      <c r="A625" s="204"/>
      <c r="B625" s="204"/>
      <c r="C625" s="204"/>
      <c r="D625" s="52"/>
      <c r="E625" s="205"/>
      <c r="F625" s="52"/>
      <c r="G625" s="52"/>
      <c r="H625" s="52"/>
    </row>
    <row r="626" ht="15.75" customHeight="1">
      <c r="A626" s="204"/>
      <c r="B626" s="204"/>
      <c r="C626" s="204"/>
      <c r="D626" s="52"/>
      <c r="E626" s="205"/>
      <c r="F626" s="52"/>
      <c r="G626" s="52"/>
      <c r="H626" s="52"/>
    </row>
    <row r="627" ht="15.75" customHeight="1">
      <c r="A627" s="204"/>
      <c r="B627" s="204"/>
      <c r="C627" s="204"/>
      <c r="D627" s="52"/>
      <c r="E627" s="205"/>
      <c r="F627" s="52"/>
      <c r="G627" s="52"/>
      <c r="H627" s="52"/>
    </row>
    <row r="628" ht="15.75" customHeight="1">
      <c r="A628" s="204"/>
      <c r="B628" s="204"/>
      <c r="C628" s="204"/>
      <c r="D628" s="52"/>
      <c r="E628" s="205"/>
      <c r="F628" s="52"/>
      <c r="G628" s="52"/>
      <c r="H628" s="52"/>
    </row>
    <row r="629" ht="15.75" customHeight="1">
      <c r="A629" s="204"/>
      <c r="B629" s="204"/>
      <c r="C629" s="204"/>
      <c r="D629" s="52"/>
      <c r="E629" s="205"/>
      <c r="F629" s="52"/>
      <c r="G629" s="52"/>
      <c r="H629" s="52"/>
    </row>
    <row r="630" ht="15.75" customHeight="1">
      <c r="A630" s="204"/>
      <c r="B630" s="204"/>
      <c r="C630" s="204"/>
      <c r="D630" s="52"/>
      <c r="E630" s="205"/>
      <c r="F630" s="52"/>
      <c r="G630" s="52"/>
      <c r="H630" s="52"/>
    </row>
    <row r="631" ht="15.75" customHeight="1">
      <c r="A631" s="204"/>
      <c r="B631" s="204"/>
      <c r="C631" s="204"/>
      <c r="D631" s="52"/>
      <c r="E631" s="205"/>
      <c r="F631" s="52"/>
      <c r="G631" s="52"/>
      <c r="H631" s="52"/>
    </row>
    <row r="632" ht="15.75" customHeight="1">
      <c r="A632" s="204"/>
      <c r="B632" s="204"/>
      <c r="C632" s="204"/>
      <c r="D632" s="52"/>
      <c r="E632" s="205"/>
      <c r="F632" s="52"/>
      <c r="G632" s="52"/>
      <c r="H632" s="52"/>
    </row>
    <row r="633" ht="15.75" customHeight="1">
      <c r="A633" s="204"/>
      <c r="B633" s="204"/>
      <c r="C633" s="204"/>
      <c r="D633" s="52"/>
      <c r="E633" s="205"/>
      <c r="F633" s="52"/>
      <c r="G633" s="52"/>
      <c r="H633" s="52"/>
    </row>
    <row r="634" ht="15.75" customHeight="1">
      <c r="A634" s="204"/>
      <c r="B634" s="204"/>
      <c r="C634" s="204"/>
      <c r="D634" s="52"/>
      <c r="E634" s="205"/>
      <c r="F634" s="52"/>
      <c r="G634" s="52"/>
      <c r="H634" s="52"/>
    </row>
    <row r="635" ht="15.75" customHeight="1">
      <c r="A635" s="204"/>
      <c r="B635" s="204"/>
      <c r="C635" s="204"/>
      <c r="D635" s="52"/>
      <c r="E635" s="205"/>
      <c r="F635" s="52"/>
      <c r="G635" s="52"/>
      <c r="H635" s="52"/>
    </row>
    <row r="636" ht="15.75" customHeight="1">
      <c r="A636" s="204"/>
      <c r="B636" s="204"/>
      <c r="C636" s="204"/>
      <c r="D636" s="52"/>
      <c r="E636" s="205"/>
      <c r="F636" s="52"/>
      <c r="G636" s="52"/>
      <c r="H636" s="52"/>
    </row>
    <row r="637" ht="15.75" customHeight="1">
      <c r="A637" s="204"/>
      <c r="B637" s="204"/>
      <c r="C637" s="204"/>
      <c r="D637" s="52"/>
      <c r="E637" s="205"/>
      <c r="F637" s="52"/>
      <c r="G637" s="52"/>
      <c r="H637" s="52"/>
    </row>
    <row r="638" ht="15.75" customHeight="1">
      <c r="A638" s="204"/>
      <c r="B638" s="204"/>
      <c r="C638" s="204"/>
      <c r="D638" s="52"/>
      <c r="E638" s="205"/>
      <c r="F638" s="52"/>
      <c r="G638" s="52"/>
      <c r="H638" s="52"/>
    </row>
    <row r="639" ht="15.75" customHeight="1">
      <c r="A639" s="204"/>
      <c r="B639" s="204"/>
      <c r="C639" s="204"/>
      <c r="D639" s="52"/>
      <c r="E639" s="205"/>
      <c r="F639" s="52"/>
      <c r="G639" s="52"/>
      <c r="H639" s="52"/>
    </row>
    <row r="640" ht="15.75" customHeight="1">
      <c r="A640" s="204"/>
      <c r="B640" s="204"/>
      <c r="C640" s="204"/>
      <c r="D640" s="52"/>
      <c r="E640" s="205"/>
      <c r="F640" s="52"/>
      <c r="G640" s="52"/>
      <c r="H640" s="52"/>
    </row>
    <row r="641" ht="15.75" customHeight="1">
      <c r="A641" s="204"/>
      <c r="B641" s="204"/>
      <c r="C641" s="204"/>
      <c r="D641" s="52"/>
      <c r="E641" s="205"/>
      <c r="F641" s="52"/>
      <c r="G641" s="52"/>
      <c r="H641" s="52"/>
    </row>
    <row r="642" ht="15.75" customHeight="1">
      <c r="A642" s="204"/>
      <c r="B642" s="204"/>
      <c r="C642" s="204"/>
      <c r="D642" s="52"/>
      <c r="E642" s="205"/>
      <c r="F642" s="52"/>
      <c r="G642" s="52"/>
      <c r="H642" s="52"/>
    </row>
    <row r="643" ht="15.75" customHeight="1">
      <c r="A643" s="204"/>
      <c r="B643" s="204"/>
      <c r="C643" s="204"/>
      <c r="D643" s="52"/>
      <c r="E643" s="205"/>
      <c r="F643" s="52"/>
      <c r="G643" s="52"/>
      <c r="H643" s="52"/>
    </row>
    <row r="644" ht="15.75" customHeight="1">
      <c r="A644" s="204"/>
      <c r="B644" s="204"/>
      <c r="C644" s="204"/>
      <c r="D644" s="52"/>
      <c r="E644" s="205"/>
      <c r="F644" s="52"/>
      <c r="G644" s="52"/>
      <c r="H644" s="52"/>
    </row>
    <row r="645" ht="15.75" customHeight="1">
      <c r="A645" s="204"/>
      <c r="B645" s="204"/>
      <c r="C645" s="204"/>
      <c r="D645" s="52"/>
      <c r="E645" s="205"/>
      <c r="F645" s="52"/>
      <c r="G645" s="52"/>
      <c r="H645" s="52"/>
    </row>
    <row r="646" ht="15.75" customHeight="1">
      <c r="A646" s="204"/>
      <c r="B646" s="204"/>
      <c r="C646" s="204"/>
      <c r="D646" s="52"/>
      <c r="E646" s="205"/>
      <c r="F646" s="52"/>
      <c r="G646" s="52"/>
      <c r="H646" s="52"/>
    </row>
    <row r="647" ht="15.75" customHeight="1">
      <c r="A647" s="204"/>
      <c r="B647" s="204"/>
      <c r="C647" s="204"/>
      <c r="D647" s="52"/>
      <c r="E647" s="205"/>
      <c r="F647" s="52"/>
      <c r="G647" s="52"/>
      <c r="H647" s="52"/>
    </row>
    <row r="648" ht="15.75" customHeight="1">
      <c r="A648" s="204"/>
      <c r="B648" s="204"/>
      <c r="C648" s="204"/>
      <c r="D648" s="52"/>
      <c r="E648" s="205"/>
      <c r="F648" s="52"/>
      <c r="G648" s="52"/>
      <c r="H648" s="52"/>
    </row>
    <row r="649" ht="15.75" customHeight="1">
      <c r="A649" s="204"/>
      <c r="B649" s="204"/>
      <c r="C649" s="204"/>
      <c r="D649" s="52"/>
      <c r="E649" s="205"/>
      <c r="F649" s="52"/>
      <c r="G649" s="52"/>
      <c r="H649" s="52"/>
    </row>
    <row r="650" ht="15.75" customHeight="1">
      <c r="A650" s="204"/>
      <c r="B650" s="204"/>
      <c r="C650" s="204"/>
      <c r="D650" s="52"/>
      <c r="E650" s="205"/>
      <c r="F650" s="52"/>
      <c r="G650" s="52"/>
      <c r="H650" s="52"/>
    </row>
    <row r="651" ht="15.75" customHeight="1">
      <c r="A651" s="204"/>
      <c r="B651" s="204"/>
      <c r="C651" s="204"/>
      <c r="D651" s="52"/>
      <c r="E651" s="205"/>
      <c r="F651" s="52"/>
      <c r="G651" s="52"/>
      <c r="H651" s="52"/>
    </row>
    <row r="652" ht="15.75" customHeight="1">
      <c r="A652" s="204"/>
      <c r="B652" s="204"/>
      <c r="C652" s="204"/>
      <c r="D652" s="52"/>
      <c r="E652" s="205"/>
      <c r="F652" s="52"/>
      <c r="G652" s="52"/>
      <c r="H652" s="52"/>
    </row>
    <row r="653" ht="15.75" customHeight="1">
      <c r="A653" s="204"/>
      <c r="B653" s="204"/>
      <c r="C653" s="204"/>
      <c r="D653" s="52"/>
      <c r="E653" s="205"/>
      <c r="F653" s="52"/>
      <c r="G653" s="52"/>
      <c r="H653" s="52"/>
    </row>
    <row r="654" ht="15.75" customHeight="1">
      <c r="A654" s="204"/>
      <c r="B654" s="204"/>
      <c r="C654" s="204"/>
      <c r="D654" s="52"/>
      <c r="E654" s="205"/>
      <c r="F654" s="52"/>
      <c r="G654" s="52"/>
      <c r="H654" s="52"/>
    </row>
    <row r="655" ht="15.75" customHeight="1">
      <c r="A655" s="204"/>
      <c r="B655" s="204"/>
      <c r="C655" s="204"/>
      <c r="D655" s="52"/>
      <c r="E655" s="205"/>
      <c r="F655" s="52"/>
      <c r="G655" s="52"/>
      <c r="H655" s="52"/>
    </row>
    <row r="656" ht="15.75" customHeight="1">
      <c r="A656" s="204"/>
      <c r="B656" s="204"/>
      <c r="C656" s="204"/>
      <c r="D656" s="52"/>
      <c r="E656" s="205"/>
      <c r="F656" s="52"/>
      <c r="G656" s="52"/>
      <c r="H656" s="52"/>
    </row>
    <row r="657" ht="15.75" customHeight="1">
      <c r="A657" s="204"/>
      <c r="B657" s="204"/>
      <c r="C657" s="204"/>
      <c r="D657" s="52"/>
      <c r="E657" s="205"/>
      <c r="F657" s="52"/>
      <c r="G657" s="52"/>
      <c r="H657" s="52"/>
    </row>
    <row r="658" ht="15.75" customHeight="1">
      <c r="A658" s="204"/>
      <c r="B658" s="204"/>
      <c r="C658" s="204"/>
      <c r="D658" s="52"/>
      <c r="E658" s="205"/>
      <c r="F658" s="52"/>
      <c r="G658" s="52"/>
      <c r="H658" s="52"/>
    </row>
    <row r="659" ht="15.75" customHeight="1">
      <c r="A659" s="204"/>
      <c r="B659" s="204"/>
      <c r="C659" s="204"/>
      <c r="D659" s="52"/>
      <c r="E659" s="205"/>
      <c r="F659" s="52"/>
      <c r="G659" s="52"/>
      <c r="H659" s="52"/>
    </row>
    <row r="660" ht="15.75" customHeight="1">
      <c r="A660" s="204"/>
      <c r="B660" s="204"/>
      <c r="C660" s="204"/>
      <c r="D660" s="52"/>
      <c r="E660" s="205"/>
      <c r="F660" s="52"/>
      <c r="G660" s="52"/>
      <c r="H660" s="52"/>
    </row>
    <row r="661" ht="15.75" customHeight="1">
      <c r="A661" s="204"/>
      <c r="B661" s="204"/>
      <c r="C661" s="204"/>
      <c r="D661" s="52"/>
      <c r="E661" s="205"/>
      <c r="F661" s="52"/>
      <c r="G661" s="52"/>
      <c r="H661" s="52"/>
    </row>
    <row r="662" ht="15.75" customHeight="1">
      <c r="A662" s="204"/>
      <c r="B662" s="204"/>
      <c r="C662" s="204"/>
      <c r="D662" s="52"/>
      <c r="E662" s="205"/>
      <c r="F662" s="52"/>
      <c r="G662" s="52"/>
      <c r="H662" s="52"/>
    </row>
    <row r="663" ht="15.75" customHeight="1">
      <c r="A663" s="204"/>
      <c r="B663" s="204"/>
      <c r="C663" s="204"/>
      <c r="D663" s="52"/>
      <c r="E663" s="205"/>
      <c r="F663" s="52"/>
      <c r="G663" s="52"/>
      <c r="H663" s="52"/>
    </row>
    <row r="664" ht="15.75" customHeight="1">
      <c r="A664" s="204"/>
      <c r="B664" s="204"/>
      <c r="C664" s="204"/>
      <c r="D664" s="52"/>
      <c r="E664" s="205"/>
      <c r="F664" s="52"/>
      <c r="G664" s="52"/>
      <c r="H664" s="52"/>
    </row>
    <row r="665" ht="15.75" customHeight="1">
      <c r="A665" s="204"/>
      <c r="B665" s="204"/>
      <c r="C665" s="204"/>
      <c r="D665" s="52"/>
      <c r="E665" s="205"/>
      <c r="F665" s="52"/>
      <c r="G665" s="52"/>
      <c r="H665" s="52"/>
    </row>
    <row r="666" ht="15.75" customHeight="1">
      <c r="A666" s="204"/>
      <c r="B666" s="204"/>
      <c r="C666" s="204"/>
      <c r="D666" s="52"/>
      <c r="E666" s="205"/>
      <c r="F666" s="52"/>
      <c r="G666" s="52"/>
      <c r="H666" s="52"/>
    </row>
    <row r="667" ht="15.75" customHeight="1">
      <c r="A667" s="204"/>
      <c r="B667" s="204"/>
      <c r="C667" s="204"/>
      <c r="D667" s="52"/>
      <c r="E667" s="205"/>
      <c r="F667" s="52"/>
      <c r="G667" s="52"/>
      <c r="H667" s="52"/>
    </row>
    <row r="668" ht="15.75" customHeight="1">
      <c r="A668" s="204"/>
      <c r="B668" s="204"/>
      <c r="C668" s="204"/>
      <c r="D668" s="52"/>
      <c r="E668" s="205"/>
      <c r="F668" s="52"/>
      <c r="G668" s="52"/>
      <c r="H668" s="52"/>
    </row>
    <row r="669" ht="15.75" customHeight="1">
      <c r="A669" s="204"/>
      <c r="B669" s="204"/>
      <c r="C669" s="204"/>
      <c r="D669" s="52"/>
      <c r="E669" s="205"/>
      <c r="F669" s="52"/>
      <c r="G669" s="52"/>
      <c r="H669" s="52"/>
    </row>
    <row r="670" ht="15.75" customHeight="1">
      <c r="A670" s="204"/>
      <c r="B670" s="204"/>
      <c r="C670" s="204"/>
      <c r="D670" s="52"/>
      <c r="E670" s="205"/>
      <c r="F670" s="52"/>
      <c r="G670" s="52"/>
      <c r="H670" s="52"/>
    </row>
    <row r="671" ht="15.75" customHeight="1">
      <c r="A671" s="204"/>
      <c r="B671" s="204"/>
      <c r="C671" s="204"/>
      <c r="D671" s="52"/>
      <c r="E671" s="205"/>
      <c r="F671" s="52"/>
      <c r="G671" s="52"/>
      <c r="H671" s="52"/>
    </row>
    <row r="672" ht="15.75" customHeight="1">
      <c r="A672" s="204"/>
      <c r="B672" s="204"/>
      <c r="C672" s="204"/>
      <c r="D672" s="52"/>
      <c r="E672" s="205"/>
      <c r="F672" s="52"/>
      <c r="G672" s="52"/>
      <c r="H672" s="52"/>
    </row>
    <row r="673" ht="15.75" customHeight="1">
      <c r="A673" s="204"/>
      <c r="B673" s="204"/>
      <c r="C673" s="204"/>
      <c r="D673" s="52"/>
      <c r="E673" s="205"/>
      <c r="F673" s="52"/>
      <c r="G673" s="52"/>
      <c r="H673" s="52"/>
    </row>
    <row r="674" ht="15.75" customHeight="1">
      <c r="A674" s="204"/>
      <c r="B674" s="204"/>
      <c r="C674" s="204"/>
      <c r="D674" s="52"/>
      <c r="E674" s="205"/>
      <c r="F674" s="52"/>
      <c r="G674" s="52"/>
      <c r="H674" s="52"/>
    </row>
    <row r="675" ht="15.75" customHeight="1">
      <c r="A675" s="204"/>
      <c r="B675" s="204"/>
      <c r="C675" s="204"/>
      <c r="D675" s="52"/>
      <c r="E675" s="205"/>
      <c r="F675" s="52"/>
      <c r="G675" s="52"/>
      <c r="H675" s="52"/>
    </row>
    <row r="676" ht="15.75" customHeight="1">
      <c r="A676" s="204"/>
      <c r="B676" s="204"/>
      <c r="C676" s="204"/>
      <c r="D676" s="52"/>
      <c r="E676" s="205"/>
      <c r="F676" s="52"/>
      <c r="G676" s="52"/>
      <c r="H676" s="52"/>
    </row>
    <row r="677" ht="15.75" customHeight="1">
      <c r="A677" s="204"/>
      <c r="B677" s="204"/>
      <c r="C677" s="204"/>
      <c r="D677" s="52"/>
      <c r="E677" s="205"/>
      <c r="F677" s="52"/>
      <c r="G677" s="52"/>
      <c r="H677" s="52"/>
    </row>
    <row r="678" ht="15.75" customHeight="1">
      <c r="A678" s="204"/>
      <c r="B678" s="204"/>
      <c r="C678" s="204"/>
      <c r="D678" s="52"/>
      <c r="E678" s="205"/>
      <c r="F678" s="52"/>
      <c r="G678" s="52"/>
      <c r="H678" s="52"/>
    </row>
    <row r="679" ht="15.75" customHeight="1">
      <c r="A679" s="204"/>
      <c r="B679" s="204"/>
      <c r="C679" s="204"/>
      <c r="D679" s="52"/>
      <c r="E679" s="205"/>
      <c r="F679" s="52"/>
      <c r="G679" s="52"/>
      <c r="H679" s="52"/>
    </row>
    <row r="680" ht="15.75" customHeight="1">
      <c r="A680" s="204"/>
      <c r="B680" s="204"/>
      <c r="C680" s="204"/>
      <c r="D680" s="52"/>
      <c r="E680" s="205"/>
      <c r="F680" s="52"/>
      <c r="G680" s="52"/>
      <c r="H680" s="52"/>
    </row>
    <row r="681" ht="15.75" customHeight="1">
      <c r="A681" s="204"/>
      <c r="B681" s="204"/>
      <c r="C681" s="204"/>
      <c r="D681" s="52"/>
      <c r="E681" s="205"/>
      <c r="F681" s="52"/>
      <c r="G681" s="52"/>
      <c r="H681" s="52"/>
    </row>
    <row r="682" ht="15.75" customHeight="1">
      <c r="A682" s="204"/>
      <c r="B682" s="204"/>
      <c r="C682" s="204"/>
      <c r="D682" s="52"/>
      <c r="E682" s="205"/>
      <c r="F682" s="52"/>
      <c r="G682" s="52"/>
      <c r="H682" s="52"/>
    </row>
    <row r="683" ht="15.75" customHeight="1">
      <c r="A683" s="204"/>
      <c r="B683" s="204"/>
      <c r="C683" s="204"/>
      <c r="D683" s="52"/>
      <c r="E683" s="205"/>
      <c r="F683" s="52"/>
      <c r="G683" s="52"/>
      <c r="H683" s="52"/>
    </row>
    <row r="684" ht="15.75" customHeight="1">
      <c r="A684" s="204"/>
      <c r="B684" s="204"/>
      <c r="C684" s="204"/>
      <c r="D684" s="52"/>
      <c r="E684" s="205"/>
      <c r="F684" s="52"/>
      <c r="G684" s="52"/>
      <c r="H684" s="52"/>
    </row>
    <row r="685" ht="15.75" customHeight="1">
      <c r="A685" s="204"/>
      <c r="B685" s="204"/>
      <c r="C685" s="204"/>
      <c r="D685" s="52"/>
      <c r="E685" s="205"/>
      <c r="F685" s="52"/>
      <c r="G685" s="52"/>
      <c r="H685" s="52"/>
    </row>
    <row r="686" ht="15.75" customHeight="1">
      <c r="A686" s="204"/>
      <c r="B686" s="204"/>
      <c r="C686" s="204"/>
      <c r="D686" s="52"/>
      <c r="E686" s="205"/>
      <c r="F686" s="52"/>
      <c r="G686" s="52"/>
      <c r="H686" s="52"/>
    </row>
    <row r="687" ht="15.75" customHeight="1">
      <c r="A687" s="204"/>
      <c r="B687" s="204"/>
      <c r="C687" s="204"/>
      <c r="D687" s="52"/>
      <c r="E687" s="205"/>
      <c r="F687" s="52"/>
      <c r="G687" s="52"/>
      <c r="H687" s="52"/>
    </row>
    <row r="688" ht="15.75" customHeight="1">
      <c r="A688" s="204"/>
      <c r="B688" s="204"/>
      <c r="C688" s="204"/>
      <c r="D688" s="52"/>
      <c r="E688" s="205"/>
      <c r="F688" s="52"/>
      <c r="G688" s="52"/>
      <c r="H688" s="52"/>
    </row>
    <row r="689" ht="15.75" customHeight="1">
      <c r="A689" s="204"/>
      <c r="B689" s="204"/>
      <c r="C689" s="204"/>
      <c r="D689" s="52"/>
      <c r="E689" s="205"/>
      <c r="F689" s="52"/>
      <c r="G689" s="52"/>
      <c r="H689" s="52"/>
    </row>
    <row r="690" ht="15.75" customHeight="1">
      <c r="A690" s="204"/>
      <c r="B690" s="204"/>
      <c r="C690" s="204"/>
      <c r="D690" s="52"/>
      <c r="E690" s="205"/>
      <c r="F690" s="52"/>
      <c r="G690" s="52"/>
      <c r="H690" s="52"/>
    </row>
    <row r="691" ht="15.75" customHeight="1">
      <c r="A691" s="204"/>
      <c r="B691" s="204"/>
      <c r="C691" s="204"/>
      <c r="D691" s="52"/>
      <c r="E691" s="205"/>
      <c r="F691" s="52"/>
      <c r="G691" s="52"/>
      <c r="H691" s="52"/>
    </row>
    <row r="692" ht="15.75" customHeight="1">
      <c r="A692" s="204"/>
      <c r="B692" s="204"/>
      <c r="C692" s="204"/>
      <c r="D692" s="52"/>
      <c r="E692" s="205"/>
      <c r="F692" s="52"/>
      <c r="G692" s="52"/>
      <c r="H692" s="52"/>
    </row>
    <row r="693" ht="15.75" customHeight="1">
      <c r="A693" s="204"/>
      <c r="B693" s="204"/>
      <c r="C693" s="204"/>
      <c r="D693" s="52"/>
      <c r="E693" s="205"/>
      <c r="F693" s="52"/>
      <c r="G693" s="52"/>
      <c r="H693" s="52"/>
    </row>
    <row r="694" ht="15.75" customHeight="1">
      <c r="A694" s="204"/>
      <c r="B694" s="204"/>
      <c r="C694" s="204"/>
      <c r="D694" s="52"/>
      <c r="E694" s="205"/>
      <c r="F694" s="52"/>
      <c r="G694" s="52"/>
      <c r="H694" s="52"/>
    </row>
    <row r="695" ht="15.75" customHeight="1">
      <c r="A695" s="204"/>
      <c r="B695" s="204"/>
      <c r="C695" s="204"/>
      <c r="D695" s="52"/>
      <c r="E695" s="205"/>
      <c r="F695" s="52"/>
      <c r="G695" s="52"/>
      <c r="H695" s="52"/>
    </row>
    <row r="696" ht="15.75" customHeight="1">
      <c r="A696" s="204"/>
      <c r="B696" s="204"/>
      <c r="C696" s="204"/>
      <c r="D696" s="52"/>
      <c r="E696" s="205"/>
      <c r="F696" s="52"/>
      <c r="G696" s="52"/>
      <c r="H696" s="52"/>
    </row>
    <row r="697" ht="15.75" customHeight="1">
      <c r="A697" s="204"/>
      <c r="B697" s="204"/>
      <c r="C697" s="204"/>
      <c r="D697" s="52"/>
      <c r="E697" s="205"/>
      <c r="F697" s="52"/>
      <c r="G697" s="52"/>
      <c r="H697" s="52"/>
    </row>
    <row r="698" ht="15.75" customHeight="1">
      <c r="A698" s="204"/>
      <c r="B698" s="204"/>
      <c r="C698" s="204"/>
      <c r="D698" s="52"/>
      <c r="E698" s="205"/>
      <c r="F698" s="52"/>
      <c r="G698" s="52"/>
      <c r="H698" s="52"/>
    </row>
    <row r="699" ht="15.75" customHeight="1">
      <c r="A699" s="204"/>
      <c r="B699" s="204"/>
      <c r="C699" s="204"/>
      <c r="D699" s="52"/>
      <c r="E699" s="205"/>
      <c r="F699" s="52"/>
      <c r="G699" s="52"/>
      <c r="H699" s="52"/>
    </row>
    <row r="700" ht="15.75" customHeight="1">
      <c r="A700" s="204"/>
      <c r="B700" s="204"/>
      <c r="C700" s="204"/>
      <c r="D700" s="52"/>
      <c r="E700" s="205"/>
      <c r="F700" s="52"/>
      <c r="G700" s="52"/>
      <c r="H700" s="52"/>
    </row>
    <row r="701" ht="15.75" customHeight="1">
      <c r="A701" s="204"/>
      <c r="B701" s="204"/>
      <c r="C701" s="204"/>
      <c r="D701" s="52"/>
      <c r="E701" s="205"/>
      <c r="F701" s="52"/>
      <c r="G701" s="52"/>
      <c r="H701" s="52"/>
    </row>
    <row r="702" ht="15.75" customHeight="1">
      <c r="A702" s="204"/>
      <c r="B702" s="204"/>
      <c r="C702" s="204"/>
      <c r="D702" s="52"/>
      <c r="E702" s="205"/>
      <c r="F702" s="52"/>
      <c r="G702" s="52"/>
      <c r="H702" s="52"/>
    </row>
    <row r="703" ht="15.75" customHeight="1">
      <c r="A703" s="204"/>
      <c r="B703" s="204"/>
      <c r="C703" s="204"/>
      <c r="D703" s="52"/>
      <c r="E703" s="205"/>
      <c r="F703" s="52"/>
      <c r="G703" s="52"/>
      <c r="H703" s="52"/>
    </row>
    <row r="704" ht="15.75" customHeight="1">
      <c r="A704" s="204"/>
      <c r="B704" s="204"/>
      <c r="C704" s="204"/>
      <c r="D704" s="52"/>
      <c r="E704" s="205"/>
      <c r="F704" s="52"/>
      <c r="G704" s="52"/>
      <c r="H704" s="52"/>
    </row>
    <row r="705" ht="15.75" customHeight="1">
      <c r="A705" s="204"/>
      <c r="B705" s="204"/>
      <c r="C705" s="204"/>
      <c r="D705" s="52"/>
      <c r="E705" s="205"/>
      <c r="F705" s="52"/>
      <c r="G705" s="52"/>
      <c r="H705" s="52"/>
    </row>
    <row r="706" ht="15.75" customHeight="1">
      <c r="A706" s="204"/>
      <c r="B706" s="204"/>
      <c r="C706" s="204"/>
      <c r="D706" s="52"/>
      <c r="E706" s="205"/>
      <c r="F706" s="52"/>
      <c r="G706" s="52"/>
      <c r="H706" s="52"/>
    </row>
    <row r="707" ht="15.75" customHeight="1">
      <c r="A707" s="204"/>
      <c r="B707" s="204"/>
      <c r="C707" s="204"/>
      <c r="D707" s="52"/>
      <c r="E707" s="205"/>
      <c r="F707" s="52"/>
      <c r="G707" s="52"/>
      <c r="H707" s="52"/>
    </row>
    <row r="708" ht="15.75" customHeight="1">
      <c r="A708" s="204"/>
      <c r="B708" s="204"/>
      <c r="C708" s="204"/>
      <c r="D708" s="52"/>
      <c r="E708" s="205"/>
      <c r="F708" s="52"/>
      <c r="G708" s="52"/>
      <c r="H708" s="52"/>
    </row>
    <row r="709" ht="15.75" customHeight="1">
      <c r="A709" s="204"/>
      <c r="B709" s="204"/>
      <c r="C709" s="204"/>
      <c r="D709" s="52"/>
      <c r="E709" s="205"/>
      <c r="F709" s="52"/>
      <c r="G709" s="52"/>
      <c r="H709" s="52"/>
    </row>
    <row r="710" ht="15.75" customHeight="1">
      <c r="A710" s="204"/>
      <c r="B710" s="204"/>
      <c r="C710" s="204"/>
      <c r="D710" s="52"/>
      <c r="E710" s="205"/>
      <c r="F710" s="52"/>
      <c r="G710" s="52"/>
      <c r="H710" s="52"/>
    </row>
    <row r="711" ht="15.75" customHeight="1">
      <c r="A711" s="204"/>
      <c r="B711" s="204"/>
      <c r="C711" s="204"/>
      <c r="D711" s="52"/>
      <c r="E711" s="205"/>
      <c r="F711" s="52"/>
      <c r="G711" s="52"/>
      <c r="H711" s="52"/>
    </row>
    <row r="712" ht="15.75" customHeight="1">
      <c r="A712" s="204"/>
      <c r="B712" s="204"/>
      <c r="C712" s="204"/>
      <c r="D712" s="52"/>
      <c r="E712" s="205"/>
      <c r="F712" s="52"/>
      <c r="G712" s="52"/>
      <c r="H712" s="52"/>
    </row>
    <row r="713" ht="15.75" customHeight="1">
      <c r="A713" s="204"/>
      <c r="B713" s="204"/>
      <c r="C713" s="204"/>
      <c r="D713" s="52"/>
      <c r="E713" s="205"/>
      <c r="F713" s="52"/>
      <c r="G713" s="52"/>
      <c r="H713" s="52"/>
    </row>
    <row r="714" ht="15.75" customHeight="1">
      <c r="A714" s="204"/>
      <c r="B714" s="204"/>
      <c r="C714" s="204"/>
      <c r="D714" s="52"/>
      <c r="E714" s="205"/>
      <c r="F714" s="52"/>
      <c r="G714" s="52"/>
      <c r="H714" s="52"/>
    </row>
    <row r="715" ht="15.75" customHeight="1">
      <c r="A715" s="204"/>
      <c r="B715" s="204"/>
      <c r="C715" s="204"/>
      <c r="D715" s="52"/>
      <c r="E715" s="205"/>
      <c r="F715" s="52"/>
      <c r="G715" s="52"/>
      <c r="H715" s="52"/>
    </row>
    <row r="716" ht="15.75" customHeight="1">
      <c r="A716" s="204"/>
      <c r="B716" s="204"/>
      <c r="C716" s="204"/>
      <c r="D716" s="52"/>
      <c r="E716" s="205"/>
      <c r="F716" s="52"/>
      <c r="G716" s="52"/>
      <c r="H716" s="52"/>
    </row>
    <row r="717" ht="15.75" customHeight="1">
      <c r="A717" s="204"/>
      <c r="B717" s="204"/>
      <c r="C717" s="204"/>
      <c r="D717" s="52"/>
      <c r="E717" s="205"/>
      <c r="F717" s="52"/>
      <c r="G717" s="52"/>
      <c r="H717" s="52"/>
    </row>
    <row r="718" ht="15.75" customHeight="1">
      <c r="A718" s="204"/>
      <c r="B718" s="204"/>
      <c r="C718" s="204"/>
      <c r="D718" s="52"/>
      <c r="E718" s="205"/>
      <c r="F718" s="52"/>
      <c r="G718" s="52"/>
      <c r="H718" s="52"/>
    </row>
    <row r="719" ht="15.75" customHeight="1">
      <c r="A719" s="204"/>
      <c r="B719" s="204"/>
      <c r="C719" s="204"/>
      <c r="D719" s="52"/>
      <c r="E719" s="205"/>
      <c r="F719" s="52"/>
      <c r="G719" s="52"/>
      <c r="H719" s="52"/>
    </row>
    <row r="720" ht="15.75" customHeight="1">
      <c r="A720" s="204"/>
      <c r="B720" s="204"/>
      <c r="C720" s="204"/>
      <c r="D720" s="52"/>
      <c r="E720" s="205"/>
      <c r="F720" s="52"/>
      <c r="G720" s="52"/>
      <c r="H720" s="52"/>
    </row>
    <row r="721" ht="15.75" customHeight="1">
      <c r="A721" s="204"/>
      <c r="B721" s="204"/>
      <c r="C721" s="204"/>
      <c r="D721" s="52"/>
      <c r="E721" s="205"/>
      <c r="F721" s="52"/>
      <c r="G721" s="52"/>
      <c r="H721" s="52"/>
    </row>
    <row r="722" ht="15.75" customHeight="1">
      <c r="A722" s="204"/>
      <c r="B722" s="204"/>
      <c r="C722" s="204"/>
      <c r="D722" s="52"/>
      <c r="E722" s="205"/>
      <c r="F722" s="52"/>
      <c r="G722" s="52"/>
      <c r="H722" s="52"/>
    </row>
    <row r="723" ht="15.75" customHeight="1">
      <c r="A723" s="204"/>
      <c r="B723" s="204"/>
      <c r="C723" s="204"/>
      <c r="D723" s="52"/>
      <c r="E723" s="205"/>
      <c r="F723" s="52"/>
      <c r="G723" s="52"/>
      <c r="H723" s="52"/>
    </row>
    <row r="724" ht="15.75" customHeight="1">
      <c r="A724" s="204"/>
      <c r="B724" s="204"/>
      <c r="C724" s="204"/>
      <c r="D724" s="52"/>
      <c r="E724" s="205"/>
      <c r="F724" s="52"/>
      <c r="G724" s="52"/>
      <c r="H724" s="52"/>
    </row>
    <row r="725" ht="15.75" customHeight="1">
      <c r="A725" s="204"/>
      <c r="B725" s="204"/>
      <c r="C725" s="204"/>
      <c r="D725" s="52"/>
      <c r="E725" s="205"/>
      <c r="F725" s="52"/>
      <c r="G725" s="52"/>
      <c r="H725" s="52"/>
    </row>
    <row r="726" ht="15.75" customHeight="1">
      <c r="A726" s="204"/>
      <c r="B726" s="204"/>
      <c r="C726" s="204"/>
      <c r="D726" s="52"/>
      <c r="E726" s="205"/>
      <c r="F726" s="52"/>
      <c r="G726" s="52"/>
      <c r="H726" s="52"/>
    </row>
    <row r="727" ht="15.75" customHeight="1">
      <c r="A727" s="204"/>
      <c r="B727" s="204"/>
      <c r="C727" s="204"/>
      <c r="D727" s="52"/>
      <c r="E727" s="205"/>
      <c r="F727" s="52"/>
      <c r="G727" s="52"/>
      <c r="H727" s="52"/>
    </row>
    <row r="728" ht="15.75" customHeight="1">
      <c r="A728" s="204"/>
      <c r="B728" s="204"/>
      <c r="C728" s="204"/>
      <c r="D728" s="52"/>
      <c r="E728" s="205"/>
      <c r="F728" s="52"/>
      <c r="G728" s="52"/>
      <c r="H728" s="52"/>
    </row>
    <row r="729" ht="15.75" customHeight="1">
      <c r="A729" s="204"/>
      <c r="B729" s="204"/>
      <c r="C729" s="204"/>
      <c r="D729" s="52"/>
      <c r="E729" s="205"/>
      <c r="F729" s="52"/>
      <c r="G729" s="52"/>
      <c r="H729" s="52"/>
    </row>
    <row r="730" ht="15.75" customHeight="1">
      <c r="A730" s="204"/>
      <c r="B730" s="204"/>
      <c r="C730" s="204"/>
      <c r="D730" s="52"/>
      <c r="E730" s="205"/>
      <c r="F730" s="52"/>
      <c r="G730" s="52"/>
      <c r="H730" s="52"/>
    </row>
    <row r="731" ht="15.75" customHeight="1">
      <c r="A731" s="204"/>
      <c r="B731" s="204"/>
      <c r="C731" s="204"/>
      <c r="D731" s="52"/>
      <c r="E731" s="205"/>
      <c r="F731" s="52"/>
      <c r="G731" s="52"/>
      <c r="H731" s="52"/>
    </row>
    <row r="732" ht="15.75" customHeight="1">
      <c r="A732" s="204"/>
      <c r="B732" s="204"/>
      <c r="C732" s="204"/>
      <c r="D732" s="52"/>
      <c r="E732" s="205"/>
      <c r="F732" s="52"/>
      <c r="G732" s="52"/>
      <c r="H732" s="52"/>
    </row>
    <row r="733" ht="15.75" customHeight="1">
      <c r="A733" s="204"/>
      <c r="B733" s="204"/>
      <c r="C733" s="204"/>
      <c r="D733" s="52"/>
      <c r="E733" s="205"/>
      <c r="F733" s="52"/>
      <c r="G733" s="52"/>
      <c r="H733" s="52"/>
    </row>
    <row r="734" ht="15.75" customHeight="1">
      <c r="A734" s="204"/>
      <c r="B734" s="204"/>
      <c r="C734" s="204"/>
      <c r="D734" s="52"/>
      <c r="E734" s="205"/>
      <c r="F734" s="52"/>
      <c r="G734" s="52"/>
      <c r="H734" s="52"/>
    </row>
    <row r="735" ht="15.75" customHeight="1">
      <c r="A735" s="204"/>
      <c r="B735" s="204"/>
      <c r="C735" s="204"/>
      <c r="D735" s="52"/>
      <c r="E735" s="205"/>
      <c r="F735" s="52"/>
      <c r="G735" s="52"/>
      <c r="H735" s="52"/>
    </row>
    <row r="736" ht="15.75" customHeight="1">
      <c r="A736" s="204"/>
      <c r="B736" s="204"/>
      <c r="C736" s="204"/>
      <c r="D736" s="52"/>
      <c r="E736" s="205"/>
      <c r="F736" s="52"/>
      <c r="G736" s="52"/>
      <c r="H736" s="52"/>
    </row>
    <row r="737" ht="15.75" customHeight="1">
      <c r="A737" s="204"/>
      <c r="B737" s="204"/>
      <c r="C737" s="204"/>
      <c r="D737" s="52"/>
      <c r="E737" s="205"/>
      <c r="F737" s="52"/>
      <c r="G737" s="52"/>
      <c r="H737" s="52"/>
    </row>
    <row r="738" ht="15.75" customHeight="1">
      <c r="A738" s="204"/>
      <c r="B738" s="204"/>
      <c r="C738" s="204"/>
      <c r="D738" s="52"/>
      <c r="E738" s="205"/>
      <c r="F738" s="52"/>
      <c r="G738" s="52"/>
      <c r="H738" s="52"/>
    </row>
    <row r="739" ht="15.75" customHeight="1">
      <c r="A739" s="204"/>
      <c r="B739" s="204"/>
      <c r="C739" s="204"/>
      <c r="D739" s="52"/>
      <c r="E739" s="205"/>
      <c r="F739" s="52"/>
      <c r="G739" s="52"/>
      <c r="H739" s="52"/>
    </row>
    <row r="740" ht="15.75" customHeight="1">
      <c r="A740" s="204"/>
      <c r="B740" s="204"/>
      <c r="C740" s="204"/>
      <c r="D740" s="52"/>
      <c r="E740" s="205"/>
      <c r="F740" s="52"/>
      <c r="G740" s="52"/>
      <c r="H740" s="52"/>
    </row>
    <row r="741" ht="15.75" customHeight="1">
      <c r="A741" s="204"/>
      <c r="B741" s="204"/>
      <c r="C741" s="204"/>
      <c r="D741" s="52"/>
      <c r="E741" s="205"/>
      <c r="F741" s="52"/>
      <c r="G741" s="52"/>
      <c r="H741" s="52"/>
    </row>
    <row r="742" ht="15.75" customHeight="1">
      <c r="A742" s="204"/>
      <c r="B742" s="204"/>
      <c r="C742" s="204"/>
      <c r="D742" s="52"/>
      <c r="E742" s="205"/>
      <c r="F742" s="52"/>
      <c r="G742" s="52"/>
      <c r="H742" s="52"/>
    </row>
    <row r="743" ht="15.75" customHeight="1">
      <c r="A743" s="204"/>
      <c r="B743" s="204"/>
      <c r="C743" s="204"/>
      <c r="D743" s="52"/>
      <c r="E743" s="205"/>
      <c r="F743" s="52"/>
      <c r="G743" s="52"/>
      <c r="H743" s="52"/>
    </row>
    <row r="744" ht="15.75" customHeight="1">
      <c r="A744" s="204"/>
      <c r="B744" s="204"/>
      <c r="C744" s="204"/>
      <c r="D744" s="52"/>
      <c r="E744" s="205"/>
      <c r="F744" s="52"/>
      <c r="G744" s="52"/>
      <c r="H744" s="52"/>
    </row>
    <row r="745" ht="15.75" customHeight="1">
      <c r="A745" s="204"/>
      <c r="B745" s="204"/>
      <c r="C745" s="204"/>
      <c r="D745" s="52"/>
      <c r="E745" s="205"/>
      <c r="F745" s="52"/>
      <c r="G745" s="52"/>
      <c r="H745" s="52"/>
    </row>
    <row r="746" ht="15.75" customHeight="1">
      <c r="A746" s="204"/>
      <c r="B746" s="204"/>
      <c r="C746" s="204"/>
      <c r="D746" s="52"/>
      <c r="E746" s="205"/>
      <c r="F746" s="52"/>
      <c r="G746" s="52"/>
      <c r="H746" s="52"/>
    </row>
    <row r="747" ht="15.75" customHeight="1">
      <c r="A747" s="204"/>
      <c r="B747" s="204"/>
      <c r="C747" s="204"/>
      <c r="D747" s="52"/>
      <c r="E747" s="205"/>
      <c r="F747" s="52"/>
      <c r="G747" s="52"/>
      <c r="H747" s="52"/>
    </row>
    <row r="748" ht="15.75" customHeight="1">
      <c r="A748" s="204"/>
      <c r="B748" s="204"/>
      <c r="C748" s="204"/>
      <c r="D748" s="52"/>
      <c r="E748" s="205"/>
      <c r="F748" s="52"/>
      <c r="G748" s="52"/>
      <c r="H748" s="52"/>
    </row>
    <row r="749" ht="15.75" customHeight="1">
      <c r="A749" s="204"/>
      <c r="B749" s="204"/>
      <c r="C749" s="204"/>
      <c r="D749" s="52"/>
      <c r="E749" s="205"/>
      <c r="F749" s="52"/>
      <c r="G749" s="52"/>
      <c r="H749" s="52"/>
    </row>
    <row r="750" ht="15.75" customHeight="1">
      <c r="A750" s="204"/>
      <c r="B750" s="204"/>
      <c r="C750" s="204"/>
      <c r="D750" s="52"/>
      <c r="E750" s="205"/>
      <c r="F750" s="52"/>
      <c r="G750" s="52"/>
      <c r="H750" s="52"/>
    </row>
    <row r="751" ht="15.75" customHeight="1">
      <c r="A751" s="204"/>
      <c r="B751" s="204"/>
      <c r="C751" s="204"/>
      <c r="D751" s="52"/>
      <c r="E751" s="205"/>
      <c r="F751" s="52"/>
      <c r="G751" s="52"/>
      <c r="H751" s="52"/>
    </row>
    <row r="752" ht="15.75" customHeight="1">
      <c r="A752" s="204"/>
      <c r="B752" s="204"/>
      <c r="C752" s="204"/>
      <c r="D752" s="52"/>
      <c r="E752" s="205"/>
      <c r="F752" s="52"/>
      <c r="G752" s="52"/>
      <c r="H752" s="52"/>
    </row>
    <row r="753" ht="15.75" customHeight="1">
      <c r="A753" s="204"/>
      <c r="B753" s="204"/>
      <c r="C753" s="204"/>
      <c r="D753" s="52"/>
      <c r="E753" s="205"/>
      <c r="F753" s="52"/>
      <c r="G753" s="52"/>
      <c r="H753" s="52"/>
    </row>
    <row r="754" ht="15.75" customHeight="1">
      <c r="A754" s="204"/>
      <c r="B754" s="204"/>
      <c r="C754" s="204"/>
      <c r="D754" s="52"/>
      <c r="E754" s="205"/>
      <c r="F754" s="52"/>
      <c r="G754" s="52"/>
      <c r="H754" s="52"/>
    </row>
    <row r="755" ht="15.75" customHeight="1">
      <c r="A755" s="204"/>
      <c r="B755" s="204"/>
      <c r="C755" s="204"/>
      <c r="D755" s="52"/>
      <c r="E755" s="205"/>
      <c r="F755" s="52"/>
      <c r="G755" s="52"/>
      <c r="H755" s="52"/>
    </row>
    <row r="756" ht="15.75" customHeight="1">
      <c r="A756" s="204"/>
      <c r="B756" s="204"/>
      <c r="C756" s="204"/>
      <c r="D756" s="52"/>
      <c r="E756" s="205"/>
      <c r="F756" s="52"/>
      <c r="G756" s="52"/>
      <c r="H756" s="52"/>
    </row>
    <row r="757" ht="15.75" customHeight="1">
      <c r="A757" s="204"/>
      <c r="B757" s="204"/>
      <c r="C757" s="204"/>
      <c r="D757" s="52"/>
      <c r="E757" s="205"/>
      <c r="F757" s="52"/>
      <c r="G757" s="52"/>
      <c r="H757" s="52"/>
    </row>
    <row r="758" ht="15.75" customHeight="1">
      <c r="A758" s="204"/>
      <c r="B758" s="204"/>
      <c r="C758" s="204"/>
      <c r="D758" s="52"/>
      <c r="E758" s="205"/>
      <c r="F758" s="52"/>
      <c r="G758" s="52"/>
      <c r="H758" s="52"/>
    </row>
    <row r="759" ht="15.75" customHeight="1">
      <c r="A759" s="204"/>
      <c r="B759" s="204"/>
      <c r="C759" s="204"/>
      <c r="D759" s="52"/>
      <c r="E759" s="205"/>
      <c r="F759" s="52"/>
      <c r="G759" s="52"/>
      <c r="H759" s="52"/>
    </row>
    <row r="760" ht="15.75" customHeight="1">
      <c r="A760" s="204"/>
      <c r="B760" s="204"/>
      <c r="C760" s="204"/>
      <c r="D760" s="52"/>
      <c r="E760" s="205"/>
      <c r="F760" s="52"/>
      <c r="G760" s="52"/>
      <c r="H760" s="52"/>
    </row>
    <row r="761" ht="15.75" customHeight="1">
      <c r="A761" s="204"/>
      <c r="B761" s="204"/>
      <c r="C761" s="204"/>
      <c r="D761" s="52"/>
      <c r="E761" s="205"/>
      <c r="F761" s="52"/>
      <c r="G761" s="52"/>
      <c r="H761" s="52"/>
    </row>
    <row r="762" ht="15.75" customHeight="1">
      <c r="A762" s="204"/>
      <c r="B762" s="204"/>
      <c r="C762" s="204"/>
      <c r="D762" s="52"/>
      <c r="E762" s="205"/>
      <c r="F762" s="52"/>
      <c r="G762" s="52"/>
      <c r="H762" s="52"/>
    </row>
    <row r="763" ht="15.75" customHeight="1">
      <c r="A763" s="204"/>
      <c r="B763" s="204"/>
      <c r="C763" s="204"/>
      <c r="D763" s="52"/>
      <c r="E763" s="205"/>
      <c r="F763" s="52"/>
      <c r="G763" s="52"/>
      <c r="H763" s="52"/>
    </row>
    <row r="764" ht="15.75" customHeight="1">
      <c r="A764" s="204"/>
      <c r="B764" s="204"/>
      <c r="C764" s="204"/>
      <c r="D764" s="52"/>
      <c r="E764" s="205"/>
      <c r="F764" s="52"/>
      <c r="G764" s="52"/>
      <c r="H764" s="52"/>
    </row>
    <row r="765" ht="15.75" customHeight="1">
      <c r="A765" s="204"/>
      <c r="B765" s="204"/>
      <c r="C765" s="204"/>
      <c r="D765" s="52"/>
      <c r="E765" s="205"/>
      <c r="F765" s="52"/>
      <c r="G765" s="52"/>
      <c r="H765" s="52"/>
    </row>
    <row r="766" ht="15.75" customHeight="1">
      <c r="A766" s="204"/>
      <c r="B766" s="204"/>
      <c r="C766" s="204"/>
      <c r="D766" s="52"/>
      <c r="E766" s="205"/>
      <c r="F766" s="52"/>
      <c r="G766" s="52"/>
      <c r="H766" s="52"/>
    </row>
    <row r="767" ht="15.75" customHeight="1">
      <c r="A767" s="204"/>
      <c r="B767" s="204"/>
      <c r="C767" s="204"/>
      <c r="D767" s="52"/>
      <c r="E767" s="205"/>
      <c r="F767" s="52"/>
      <c r="G767" s="52"/>
      <c r="H767" s="52"/>
    </row>
    <row r="768" ht="15.75" customHeight="1">
      <c r="A768" s="204"/>
      <c r="B768" s="204"/>
      <c r="C768" s="204"/>
      <c r="D768" s="52"/>
      <c r="E768" s="205"/>
      <c r="F768" s="52"/>
      <c r="G768" s="52"/>
      <c r="H768" s="52"/>
    </row>
    <row r="769" ht="15.75" customHeight="1">
      <c r="A769" s="204"/>
      <c r="B769" s="204"/>
      <c r="C769" s="204"/>
      <c r="D769" s="52"/>
      <c r="E769" s="205"/>
      <c r="F769" s="52"/>
      <c r="G769" s="52"/>
      <c r="H769" s="52"/>
    </row>
    <row r="770" ht="15.75" customHeight="1">
      <c r="A770" s="204"/>
      <c r="B770" s="204"/>
      <c r="C770" s="204"/>
      <c r="D770" s="52"/>
      <c r="E770" s="205"/>
      <c r="F770" s="52"/>
      <c r="G770" s="52"/>
      <c r="H770" s="52"/>
    </row>
    <row r="771" ht="15.75" customHeight="1">
      <c r="A771" s="204"/>
      <c r="B771" s="204"/>
      <c r="C771" s="204"/>
      <c r="D771" s="52"/>
      <c r="E771" s="205"/>
      <c r="F771" s="52"/>
      <c r="G771" s="52"/>
      <c r="H771" s="52"/>
    </row>
    <row r="772" ht="15.75" customHeight="1">
      <c r="A772" s="204"/>
      <c r="B772" s="204"/>
      <c r="C772" s="204"/>
      <c r="D772" s="52"/>
      <c r="E772" s="205"/>
      <c r="F772" s="52"/>
      <c r="G772" s="52"/>
      <c r="H772" s="52"/>
    </row>
    <row r="773" ht="15.75" customHeight="1">
      <c r="A773" s="204"/>
      <c r="B773" s="204"/>
      <c r="C773" s="204"/>
      <c r="D773" s="52"/>
      <c r="E773" s="205"/>
      <c r="F773" s="52"/>
      <c r="G773" s="52"/>
      <c r="H773" s="52"/>
    </row>
    <row r="774" ht="15.75" customHeight="1">
      <c r="A774" s="204"/>
      <c r="B774" s="204"/>
      <c r="C774" s="204"/>
      <c r="D774" s="52"/>
      <c r="E774" s="205"/>
      <c r="F774" s="52"/>
      <c r="G774" s="52"/>
      <c r="H774" s="52"/>
    </row>
    <row r="775" ht="15.75" customHeight="1">
      <c r="A775" s="204"/>
      <c r="B775" s="204"/>
      <c r="C775" s="204"/>
      <c r="D775" s="52"/>
      <c r="E775" s="205"/>
      <c r="F775" s="52"/>
      <c r="G775" s="52"/>
      <c r="H775" s="52"/>
    </row>
    <row r="776" ht="15.75" customHeight="1">
      <c r="A776" s="204"/>
      <c r="B776" s="204"/>
      <c r="C776" s="204"/>
      <c r="D776" s="52"/>
      <c r="E776" s="205"/>
      <c r="F776" s="52"/>
      <c r="G776" s="52"/>
      <c r="H776" s="52"/>
    </row>
    <row r="777" ht="15.75" customHeight="1">
      <c r="A777" s="204"/>
      <c r="B777" s="204"/>
      <c r="C777" s="204"/>
      <c r="D777" s="52"/>
      <c r="E777" s="205"/>
      <c r="F777" s="52"/>
      <c r="G777" s="52"/>
      <c r="H777" s="52"/>
    </row>
    <row r="778" ht="15.75" customHeight="1">
      <c r="A778" s="204"/>
      <c r="B778" s="204"/>
      <c r="C778" s="204"/>
      <c r="D778" s="52"/>
      <c r="E778" s="205"/>
      <c r="F778" s="52"/>
      <c r="G778" s="52"/>
      <c r="H778" s="52"/>
    </row>
    <row r="779" ht="15.75" customHeight="1">
      <c r="A779" s="204"/>
      <c r="B779" s="204"/>
      <c r="C779" s="204"/>
      <c r="D779" s="52"/>
      <c r="E779" s="205"/>
      <c r="F779" s="52"/>
      <c r="G779" s="52"/>
      <c r="H779" s="52"/>
    </row>
    <row r="780" ht="15.75" customHeight="1">
      <c r="A780" s="204"/>
      <c r="B780" s="204"/>
      <c r="C780" s="204"/>
      <c r="D780" s="52"/>
      <c r="E780" s="205"/>
      <c r="F780" s="52"/>
      <c r="G780" s="52"/>
      <c r="H780" s="52"/>
    </row>
    <row r="781" ht="15.75" customHeight="1">
      <c r="A781" s="204"/>
      <c r="B781" s="204"/>
      <c r="C781" s="204"/>
      <c r="D781" s="52"/>
      <c r="E781" s="205"/>
      <c r="F781" s="52"/>
      <c r="G781" s="52"/>
      <c r="H781" s="52"/>
    </row>
    <row r="782" ht="15.75" customHeight="1">
      <c r="A782" s="204"/>
      <c r="B782" s="204"/>
      <c r="C782" s="204"/>
      <c r="D782" s="52"/>
      <c r="E782" s="205"/>
      <c r="F782" s="52"/>
      <c r="G782" s="52"/>
      <c r="H782" s="52"/>
    </row>
    <row r="783" ht="15.75" customHeight="1">
      <c r="A783" s="204"/>
      <c r="B783" s="204"/>
      <c r="C783" s="204"/>
      <c r="D783" s="52"/>
      <c r="E783" s="205"/>
      <c r="F783" s="52"/>
      <c r="G783" s="52"/>
      <c r="H783" s="52"/>
    </row>
    <row r="784" ht="15.75" customHeight="1">
      <c r="A784" s="204"/>
      <c r="B784" s="204"/>
      <c r="C784" s="204"/>
      <c r="D784" s="52"/>
      <c r="E784" s="205"/>
      <c r="F784" s="52"/>
      <c r="G784" s="52"/>
      <c r="H784" s="52"/>
    </row>
    <row r="785" ht="15.75" customHeight="1">
      <c r="A785" s="204"/>
      <c r="B785" s="204"/>
      <c r="C785" s="204"/>
      <c r="D785" s="52"/>
      <c r="E785" s="205"/>
      <c r="F785" s="52"/>
      <c r="G785" s="52"/>
      <c r="H785" s="52"/>
    </row>
    <row r="786" ht="15.75" customHeight="1">
      <c r="A786" s="204"/>
      <c r="B786" s="204"/>
      <c r="C786" s="204"/>
      <c r="D786" s="52"/>
      <c r="E786" s="205"/>
      <c r="F786" s="52"/>
      <c r="G786" s="52"/>
      <c r="H786" s="52"/>
    </row>
    <row r="787" ht="15.75" customHeight="1">
      <c r="A787" s="204"/>
      <c r="B787" s="204"/>
      <c r="C787" s="204"/>
      <c r="D787" s="52"/>
      <c r="E787" s="205"/>
      <c r="F787" s="52"/>
      <c r="G787" s="52"/>
      <c r="H787" s="52"/>
    </row>
    <row r="788" ht="15.75" customHeight="1">
      <c r="A788" s="204"/>
      <c r="B788" s="204"/>
      <c r="C788" s="204"/>
      <c r="D788" s="52"/>
      <c r="E788" s="205"/>
      <c r="F788" s="52"/>
      <c r="G788" s="52"/>
      <c r="H788" s="52"/>
    </row>
    <row r="789" ht="15.75" customHeight="1">
      <c r="A789" s="204"/>
      <c r="B789" s="204"/>
      <c r="C789" s="204"/>
      <c r="D789" s="52"/>
      <c r="E789" s="205"/>
      <c r="F789" s="52"/>
      <c r="G789" s="52"/>
      <c r="H789" s="52"/>
    </row>
    <row r="790" ht="15.75" customHeight="1">
      <c r="A790" s="204"/>
      <c r="B790" s="204"/>
      <c r="C790" s="204"/>
      <c r="D790" s="52"/>
      <c r="E790" s="205"/>
      <c r="F790" s="52"/>
      <c r="G790" s="52"/>
      <c r="H790" s="52"/>
    </row>
    <row r="791" ht="15.75" customHeight="1">
      <c r="A791" s="204"/>
      <c r="B791" s="204"/>
      <c r="C791" s="204"/>
      <c r="D791" s="52"/>
      <c r="E791" s="205"/>
      <c r="F791" s="52"/>
      <c r="G791" s="52"/>
      <c r="H791" s="52"/>
    </row>
    <row r="792" ht="15.75" customHeight="1">
      <c r="A792" s="204"/>
      <c r="B792" s="204"/>
      <c r="C792" s="204"/>
      <c r="D792" s="52"/>
      <c r="E792" s="205"/>
      <c r="F792" s="52"/>
      <c r="G792" s="52"/>
      <c r="H792" s="52"/>
    </row>
    <row r="793" ht="15.75" customHeight="1">
      <c r="A793" s="204"/>
      <c r="B793" s="204"/>
      <c r="C793" s="204"/>
      <c r="D793" s="52"/>
      <c r="E793" s="205"/>
      <c r="F793" s="52"/>
      <c r="G793" s="52"/>
      <c r="H793" s="52"/>
    </row>
    <row r="794" ht="15.75" customHeight="1">
      <c r="A794" s="204"/>
      <c r="B794" s="204"/>
      <c r="C794" s="204"/>
      <c r="D794" s="52"/>
      <c r="E794" s="205"/>
      <c r="F794" s="52"/>
      <c r="G794" s="52"/>
      <c r="H794" s="52"/>
    </row>
    <row r="795" ht="15.75" customHeight="1">
      <c r="A795" s="204"/>
      <c r="B795" s="204"/>
      <c r="C795" s="204"/>
      <c r="D795" s="52"/>
      <c r="E795" s="205"/>
      <c r="F795" s="52"/>
      <c r="G795" s="52"/>
      <c r="H795" s="52"/>
    </row>
    <row r="796" ht="15.75" customHeight="1">
      <c r="A796" s="204"/>
      <c r="B796" s="204"/>
      <c r="C796" s="204"/>
      <c r="D796" s="52"/>
      <c r="E796" s="205"/>
      <c r="F796" s="52"/>
      <c r="G796" s="52"/>
      <c r="H796" s="52"/>
    </row>
    <row r="797" ht="15.75" customHeight="1">
      <c r="A797" s="204"/>
      <c r="B797" s="204"/>
      <c r="C797" s="204"/>
      <c r="D797" s="52"/>
      <c r="E797" s="205"/>
      <c r="F797" s="52"/>
      <c r="G797" s="52"/>
      <c r="H797" s="52"/>
    </row>
    <row r="798" ht="15.75" customHeight="1">
      <c r="A798" s="204"/>
      <c r="B798" s="204"/>
      <c r="C798" s="204"/>
      <c r="D798" s="52"/>
      <c r="E798" s="205"/>
      <c r="F798" s="52"/>
      <c r="G798" s="52"/>
      <c r="H798" s="52"/>
    </row>
    <row r="799" ht="15.75" customHeight="1">
      <c r="A799" s="204"/>
      <c r="B799" s="204"/>
      <c r="C799" s="204"/>
      <c r="D799" s="52"/>
      <c r="E799" s="205"/>
      <c r="F799" s="52"/>
      <c r="G799" s="52"/>
      <c r="H799" s="52"/>
    </row>
    <row r="800" ht="15.75" customHeight="1">
      <c r="A800" s="204"/>
      <c r="B800" s="204"/>
      <c r="C800" s="204"/>
      <c r="D800" s="52"/>
      <c r="E800" s="205"/>
      <c r="F800" s="52"/>
      <c r="G800" s="52"/>
      <c r="H800" s="52"/>
    </row>
    <row r="801" ht="15.75" customHeight="1">
      <c r="A801" s="204"/>
      <c r="B801" s="204"/>
      <c r="C801" s="204"/>
      <c r="D801" s="52"/>
      <c r="E801" s="205"/>
      <c r="F801" s="52"/>
      <c r="G801" s="52"/>
      <c r="H801" s="52"/>
    </row>
    <row r="802" ht="15.75" customHeight="1">
      <c r="A802" s="204"/>
      <c r="B802" s="204"/>
      <c r="C802" s="204"/>
      <c r="D802" s="52"/>
      <c r="E802" s="205"/>
      <c r="F802" s="52"/>
      <c r="G802" s="52"/>
      <c r="H802" s="52"/>
    </row>
    <row r="803" ht="15.75" customHeight="1">
      <c r="A803" s="204"/>
      <c r="B803" s="204"/>
      <c r="C803" s="204"/>
      <c r="D803" s="52"/>
      <c r="E803" s="205"/>
      <c r="F803" s="52"/>
      <c r="G803" s="52"/>
      <c r="H803" s="52"/>
    </row>
    <row r="804" ht="15.75" customHeight="1">
      <c r="A804" s="204"/>
      <c r="B804" s="204"/>
      <c r="C804" s="204"/>
      <c r="D804" s="52"/>
      <c r="E804" s="205"/>
      <c r="F804" s="52"/>
      <c r="G804" s="52"/>
      <c r="H804" s="52"/>
    </row>
    <row r="805" ht="15.75" customHeight="1">
      <c r="A805" s="204"/>
      <c r="B805" s="204"/>
      <c r="C805" s="204"/>
      <c r="D805" s="52"/>
      <c r="E805" s="205"/>
      <c r="F805" s="52"/>
      <c r="G805" s="52"/>
      <c r="H805" s="52"/>
    </row>
    <row r="806" ht="15.75" customHeight="1">
      <c r="A806" s="204"/>
      <c r="B806" s="204"/>
      <c r="C806" s="204"/>
      <c r="D806" s="52"/>
      <c r="E806" s="205"/>
      <c r="F806" s="52"/>
      <c r="G806" s="52"/>
      <c r="H806" s="52"/>
    </row>
    <row r="807" ht="15.75" customHeight="1">
      <c r="A807" s="204"/>
      <c r="B807" s="204"/>
      <c r="C807" s="204"/>
      <c r="D807" s="52"/>
      <c r="E807" s="205"/>
      <c r="F807" s="52"/>
      <c r="G807" s="52"/>
      <c r="H807" s="52"/>
    </row>
    <row r="808" ht="15.75" customHeight="1">
      <c r="A808" s="204"/>
      <c r="B808" s="204"/>
      <c r="C808" s="204"/>
      <c r="D808" s="52"/>
      <c r="E808" s="205"/>
      <c r="F808" s="52"/>
      <c r="G808" s="52"/>
      <c r="H808" s="52"/>
    </row>
    <row r="809" ht="15.75" customHeight="1">
      <c r="A809" s="204"/>
      <c r="B809" s="204"/>
      <c r="C809" s="204"/>
      <c r="D809" s="52"/>
      <c r="E809" s="205"/>
      <c r="F809" s="52"/>
      <c r="G809" s="52"/>
      <c r="H809" s="52"/>
    </row>
    <row r="810" ht="15.75" customHeight="1">
      <c r="A810" s="204"/>
      <c r="B810" s="204"/>
      <c r="C810" s="204"/>
      <c r="D810" s="52"/>
      <c r="E810" s="205"/>
      <c r="F810" s="52"/>
      <c r="G810" s="52"/>
      <c r="H810" s="52"/>
    </row>
    <row r="811" ht="15.75" customHeight="1">
      <c r="A811" s="204"/>
      <c r="B811" s="204"/>
      <c r="C811" s="204"/>
      <c r="D811" s="52"/>
      <c r="E811" s="205"/>
      <c r="F811" s="52"/>
      <c r="G811" s="52"/>
      <c r="H811" s="52"/>
    </row>
    <row r="812" ht="15.75" customHeight="1">
      <c r="A812" s="204"/>
      <c r="B812" s="204"/>
      <c r="C812" s="204"/>
      <c r="D812" s="52"/>
      <c r="E812" s="205"/>
      <c r="F812" s="52"/>
      <c r="G812" s="52"/>
      <c r="H812" s="52"/>
    </row>
    <row r="813" ht="15.75" customHeight="1">
      <c r="A813" s="204"/>
      <c r="B813" s="204"/>
      <c r="C813" s="204"/>
      <c r="D813" s="52"/>
      <c r="E813" s="205"/>
      <c r="F813" s="52"/>
      <c r="G813" s="52"/>
      <c r="H813" s="52"/>
    </row>
    <row r="814" ht="15.75" customHeight="1">
      <c r="A814" s="204"/>
      <c r="B814" s="204"/>
      <c r="C814" s="204"/>
      <c r="D814" s="52"/>
      <c r="E814" s="205"/>
      <c r="F814" s="52"/>
      <c r="G814" s="52"/>
      <c r="H814" s="52"/>
    </row>
    <row r="815" ht="15.75" customHeight="1">
      <c r="A815" s="204"/>
      <c r="B815" s="204"/>
      <c r="C815" s="204"/>
      <c r="D815" s="52"/>
      <c r="E815" s="205"/>
      <c r="F815" s="52"/>
      <c r="G815" s="52"/>
      <c r="H815" s="52"/>
    </row>
    <row r="816" ht="15.75" customHeight="1">
      <c r="A816" s="204"/>
      <c r="B816" s="204"/>
      <c r="C816" s="204"/>
      <c r="D816" s="52"/>
      <c r="E816" s="205"/>
      <c r="F816" s="52"/>
      <c r="G816" s="52"/>
      <c r="H816" s="52"/>
    </row>
    <row r="817" ht="15.75" customHeight="1">
      <c r="A817" s="204"/>
      <c r="B817" s="204"/>
      <c r="C817" s="204"/>
      <c r="D817" s="52"/>
      <c r="E817" s="205"/>
      <c r="F817" s="52"/>
      <c r="G817" s="52"/>
      <c r="H817" s="52"/>
    </row>
    <row r="818" ht="15.75" customHeight="1">
      <c r="A818" s="204"/>
      <c r="B818" s="204"/>
      <c r="C818" s="204"/>
      <c r="D818" s="52"/>
      <c r="E818" s="205"/>
      <c r="F818" s="52"/>
      <c r="G818" s="52"/>
      <c r="H818" s="52"/>
    </row>
    <row r="819" ht="15.75" customHeight="1">
      <c r="A819" s="204"/>
      <c r="B819" s="204"/>
      <c r="C819" s="204"/>
      <c r="D819" s="52"/>
      <c r="E819" s="205"/>
      <c r="F819" s="52"/>
      <c r="G819" s="52"/>
      <c r="H819" s="52"/>
    </row>
    <row r="820" ht="15.75" customHeight="1">
      <c r="A820" s="204"/>
      <c r="B820" s="204"/>
      <c r="C820" s="204"/>
      <c r="D820" s="52"/>
      <c r="E820" s="205"/>
      <c r="F820" s="52"/>
      <c r="G820" s="52"/>
      <c r="H820" s="52"/>
    </row>
    <row r="821" ht="15.75" customHeight="1">
      <c r="A821" s="204"/>
      <c r="B821" s="204"/>
      <c r="C821" s="204"/>
      <c r="D821" s="52"/>
      <c r="E821" s="205"/>
      <c r="F821" s="52"/>
      <c r="G821" s="52"/>
      <c r="H821" s="52"/>
    </row>
    <row r="822" ht="15.75" customHeight="1">
      <c r="A822" s="204"/>
      <c r="B822" s="204"/>
      <c r="C822" s="204"/>
      <c r="D822" s="52"/>
      <c r="E822" s="205"/>
      <c r="F822" s="52"/>
      <c r="G822" s="52"/>
      <c r="H822" s="52"/>
    </row>
    <row r="823" ht="15.75" customHeight="1">
      <c r="A823" s="204"/>
      <c r="B823" s="204"/>
      <c r="C823" s="204"/>
      <c r="D823" s="52"/>
      <c r="E823" s="205"/>
      <c r="F823" s="52"/>
      <c r="G823" s="52"/>
      <c r="H823" s="52"/>
    </row>
    <row r="824" ht="15.75" customHeight="1">
      <c r="A824" s="204"/>
      <c r="B824" s="204"/>
      <c r="C824" s="204"/>
      <c r="D824" s="52"/>
      <c r="E824" s="205"/>
      <c r="F824" s="52"/>
      <c r="G824" s="52"/>
      <c r="H824" s="52"/>
    </row>
    <row r="825" ht="15.75" customHeight="1">
      <c r="A825" s="204"/>
      <c r="B825" s="204"/>
      <c r="C825" s="204"/>
      <c r="D825" s="52"/>
      <c r="E825" s="205"/>
      <c r="F825" s="52"/>
      <c r="G825" s="52"/>
      <c r="H825" s="52"/>
    </row>
    <row r="826" ht="15.75" customHeight="1">
      <c r="A826" s="204"/>
      <c r="B826" s="204"/>
      <c r="C826" s="204"/>
      <c r="D826" s="52"/>
      <c r="E826" s="205"/>
      <c r="F826" s="52"/>
      <c r="G826" s="52"/>
      <c r="H826" s="52"/>
    </row>
    <row r="827" ht="15.75" customHeight="1">
      <c r="A827" s="204"/>
      <c r="B827" s="204"/>
      <c r="C827" s="204"/>
      <c r="D827" s="52"/>
      <c r="E827" s="205"/>
      <c r="F827" s="52"/>
      <c r="G827" s="52"/>
      <c r="H827" s="52"/>
    </row>
    <row r="828" ht="15.75" customHeight="1">
      <c r="A828" s="204"/>
      <c r="B828" s="204"/>
      <c r="C828" s="204"/>
      <c r="D828" s="52"/>
      <c r="E828" s="205"/>
      <c r="F828" s="52"/>
      <c r="G828" s="52"/>
      <c r="H828" s="52"/>
    </row>
    <row r="829" ht="15.75" customHeight="1">
      <c r="A829" s="204"/>
      <c r="B829" s="204"/>
      <c r="C829" s="204"/>
      <c r="D829" s="52"/>
      <c r="E829" s="205"/>
      <c r="F829" s="52"/>
      <c r="G829" s="52"/>
      <c r="H829" s="52"/>
    </row>
    <row r="830" ht="15.75" customHeight="1">
      <c r="A830" s="204"/>
      <c r="B830" s="204"/>
      <c r="C830" s="204"/>
      <c r="D830" s="52"/>
      <c r="E830" s="205"/>
      <c r="F830" s="52"/>
      <c r="G830" s="52"/>
      <c r="H830" s="52"/>
    </row>
    <row r="831" ht="15.75" customHeight="1">
      <c r="A831" s="204"/>
      <c r="B831" s="204"/>
      <c r="C831" s="204"/>
      <c r="D831" s="52"/>
      <c r="E831" s="205"/>
      <c r="F831" s="52"/>
      <c r="G831" s="52"/>
      <c r="H831" s="52"/>
    </row>
    <row r="832" ht="15.75" customHeight="1">
      <c r="A832" s="204"/>
      <c r="B832" s="204"/>
      <c r="C832" s="204"/>
      <c r="D832" s="52"/>
      <c r="E832" s="205"/>
      <c r="F832" s="52"/>
      <c r="G832" s="52"/>
      <c r="H832" s="52"/>
    </row>
    <row r="833" ht="15.75" customHeight="1">
      <c r="A833" s="204"/>
      <c r="B833" s="204"/>
      <c r="C833" s="204"/>
      <c r="D833" s="52"/>
      <c r="E833" s="205"/>
      <c r="F833" s="52"/>
      <c r="G833" s="52"/>
      <c r="H833" s="52"/>
    </row>
    <row r="834" ht="15.75" customHeight="1">
      <c r="A834" s="204"/>
      <c r="B834" s="204"/>
      <c r="C834" s="204"/>
      <c r="D834" s="52"/>
      <c r="E834" s="205"/>
      <c r="F834" s="52"/>
      <c r="G834" s="52"/>
      <c r="H834" s="52"/>
    </row>
    <row r="835" ht="15.75" customHeight="1">
      <c r="A835" s="204"/>
      <c r="B835" s="204"/>
      <c r="C835" s="204"/>
      <c r="D835" s="52"/>
      <c r="E835" s="205"/>
      <c r="F835" s="52"/>
      <c r="G835" s="52"/>
      <c r="H835" s="52"/>
    </row>
    <row r="836" ht="15.75" customHeight="1">
      <c r="A836" s="204"/>
      <c r="B836" s="204"/>
      <c r="C836" s="204"/>
      <c r="D836" s="52"/>
      <c r="E836" s="205"/>
      <c r="F836" s="52"/>
      <c r="G836" s="52"/>
      <c r="H836" s="52"/>
    </row>
    <row r="837" ht="15.75" customHeight="1">
      <c r="A837" s="204"/>
      <c r="B837" s="204"/>
      <c r="C837" s="204"/>
      <c r="D837" s="52"/>
      <c r="E837" s="205"/>
      <c r="F837" s="52"/>
      <c r="G837" s="52"/>
      <c r="H837" s="52"/>
    </row>
    <row r="838" ht="15.75" customHeight="1">
      <c r="A838" s="204"/>
      <c r="B838" s="204"/>
      <c r="C838" s="204"/>
      <c r="D838" s="52"/>
      <c r="E838" s="205"/>
      <c r="F838" s="52"/>
      <c r="G838" s="52"/>
      <c r="H838" s="52"/>
    </row>
    <row r="839" ht="15.75" customHeight="1">
      <c r="A839" s="204"/>
      <c r="B839" s="204"/>
      <c r="C839" s="204"/>
      <c r="D839" s="52"/>
      <c r="E839" s="205"/>
      <c r="F839" s="52"/>
      <c r="G839" s="52"/>
      <c r="H839" s="52"/>
    </row>
    <row r="840" ht="15.75" customHeight="1">
      <c r="A840" s="204"/>
      <c r="B840" s="204"/>
      <c r="C840" s="204"/>
      <c r="D840" s="52"/>
      <c r="E840" s="205"/>
      <c r="F840" s="52"/>
      <c r="G840" s="52"/>
      <c r="H840" s="52"/>
    </row>
    <row r="841" ht="15.75" customHeight="1">
      <c r="A841" s="204"/>
      <c r="B841" s="204"/>
      <c r="C841" s="204"/>
      <c r="D841" s="52"/>
      <c r="E841" s="205"/>
      <c r="F841" s="52"/>
      <c r="G841" s="52"/>
      <c r="H841" s="52"/>
    </row>
    <row r="842" ht="15.75" customHeight="1">
      <c r="A842" s="204"/>
      <c r="B842" s="204"/>
      <c r="C842" s="204"/>
      <c r="D842" s="52"/>
      <c r="E842" s="205"/>
      <c r="F842" s="52"/>
      <c r="G842" s="52"/>
      <c r="H842" s="52"/>
    </row>
    <row r="843" ht="15.75" customHeight="1">
      <c r="A843" s="204"/>
      <c r="B843" s="204"/>
      <c r="C843" s="204"/>
      <c r="D843" s="52"/>
      <c r="E843" s="205"/>
      <c r="F843" s="52"/>
      <c r="G843" s="52"/>
      <c r="H843" s="52"/>
    </row>
    <row r="844" ht="15.75" customHeight="1">
      <c r="A844" s="204"/>
      <c r="B844" s="204"/>
      <c r="C844" s="204"/>
      <c r="D844" s="52"/>
      <c r="E844" s="205"/>
      <c r="F844" s="52"/>
      <c r="G844" s="52"/>
      <c r="H844" s="52"/>
    </row>
    <row r="845" ht="15.75" customHeight="1">
      <c r="A845" s="204"/>
      <c r="B845" s="204"/>
      <c r="C845" s="204"/>
      <c r="D845" s="52"/>
      <c r="E845" s="205"/>
      <c r="F845" s="52"/>
      <c r="G845" s="52"/>
      <c r="H845" s="52"/>
    </row>
    <row r="846" ht="15.75" customHeight="1">
      <c r="A846" s="204"/>
      <c r="B846" s="204"/>
      <c r="C846" s="204"/>
      <c r="D846" s="52"/>
      <c r="E846" s="205"/>
      <c r="F846" s="52"/>
      <c r="G846" s="52"/>
      <c r="H846" s="52"/>
    </row>
    <row r="847" ht="15.75" customHeight="1">
      <c r="A847" s="204"/>
      <c r="B847" s="204"/>
      <c r="C847" s="204"/>
      <c r="D847" s="52"/>
      <c r="E847" s="205"/>
      <c r="F847" s="52"/>
      <c r="G847" s="52"/>
      <c r="H847" s="52"/>
    </row>
    <row r="848" ht="15.75" customHeight="1">
      <c r="A848" s="204"/>
      <c r="B848" s="204"/>
      <c r="C848" s="204"/>
      <c r="D848" s="52"/>
      <c r="E848" s="205"/>
      <c r="F848" s="52"/>
      <c r="G848" s="52"/>
      <c r="H848" s="52"/>
    </row>
    <row r="849" ht="15.75" customHeight="1">
      <c r="A849" s="204"/>
      <c r="B849" s="204"/>
      <c r="C849" s="204"/>
      <c r="D849" s="52"/>
      <c r="E849" s="205"/>
      <c r="F849" s="52"/>
      <c r="G849" s="52"/>
      <c r="H849" s="52"/>
    </row>
    <row r="850" ht="15.75" customHeight="1">
      <c r="A850" s="204"/>
      <c r="B850" s="204"/>
      <c r="C850" s="204"/>
      <c r="D850" s="52"/>
      <c r="E850" s="205"/>
      <c r="F850" s="52"/>
      <c r="G850" s="52"/>
      <c r="H850" s="52"/>
    </row>
    <row r="851" ht="15.75" customHeight="1">
      <c r="A851" s="204"/>
      <c r="B851" s="204"/>
      <c r="C851" s="204"/>
      <c r="D851" s="52"/>
      <c r="E851" s="205"/>
      <c r="F851" s="52"/>
      <c r="G851" s="52"/>
      <c r="H851" s="52"/>
    </row>
    <row r="852" ht="15.75" customHeight="1">
      <c r="A852" s="204"/>
      <c r="B852" s="204"/>
      <c r="C852" s="204"/>
      <c r="D852" s="52"/>
      <c r="E852" s="205"/>
      <c r="F852" s="52"/>
      <c r="G852" s="52"/>
      <c r="H852" s="52"/>
    </row>
    <row r="853" ht="15.75" customHeight="1">
      <c r="A853" s="204"/>
      <c r="B853" s="204"/>
      <c r="C853" s="204"/>
      <c r="D853" s="52"/>
      <c r="E853" s="205"/>
      <c r="F853" s="52"/>
      <c r="G853" s="52"/>
      <c r="H853" s="52"/>
    </row>
    <row r="854" ht="15.75" customHeight="1">
      <c r="A854" s="204"/>
      <c r="B854" s="204"/>
      <c r="C854" s="204"/>
      <c r="D854" s="52"/>
      <c r="E854" s="205"/>
      <c r="F854" s="52"/>
      <c r="G854" s="52"/>
      <c r="H854" s="52"/>
    </row>
    <row r="855" ht="15.75" customHeight="1">
      <c r="A855" s="204"/>
      <c r="B855" s="204"/>
      <c r="C855" s="204"/>
      <c r="D855" s="52"/>
      <c r="E855" s="205"/>
      <c r="F855" s="52"/>
      <c r="G855" s="52"/>
      <c r="H855" s="52"/>
    </row>
    <row r="856" ht="15.75" customHeight="1">
      <c r="A856" s="204"/>
      <c r="B856" s="204"/>
      <c r="C856" s="204"/>
      <c r="D856" s="52"/>
      <c r="E856" s="205"/>
      <c r="F856" s="52"/>
      <c r="G856" s="52"/>
      <c r="H856" s="52"/>
    </row>
    <row r="857" ht="15.75" customHeight="1">
      <c r="A857" s="204"/>
      <c r="B857" s="204"/>
      <c r="C857" s="204"/>
      <c r="D857" s="52"/>
      <c r="E857" s="205"/>
      <c r="F857" s="52"/>
      <c r="G857" s="52"/>
      <c r="H857" s="52"/>
    </row>
    <row r="858" ht="15.75" customHeight="1">
      <c r="A858" s="204"/>
      <c r="B858" s="204"/>
      <c r="C858" s="204"/>
      <c r="D858" s="52"/>
      <c r="E858" s="205"/>
      <c r="F858" s="52"/>
      <c r="G858" s="52"/>
      <c r="H858" s="52"/>
    </row>
    <row r="859" ht="15.75" customHeight="1">
      <c r="A859" s="204"/>
      <c r="B859" s="204"/>
      <c r="C859" s="204"/>
      <c r="D859" s="52"/>
      <c r="E859" s="205"/>
      <c r="F859" s="52"/>
      <c r="G859" s="52"/>
      <c r="H859" s="52"/>
    </row>
    <row r="860" ht="15.75" customHeight="1">
      <c r="A860" s="204"/>
      <c r="B860" s="204"/>
      <c r="C860" s="204"/>
      <c r="D860" s="52"/>
      <c r="E860" s="205"/>
      <c r="F860" s="52"/>
      <c r="G860" s="52"/>
      <c r="H860" s="52"/>
    </row>
    <row r="861" ht="15.75" customHeight="1">
      <c r="A861" s="204"/>
      <c r="B861" s="204"/>
      <c r="C861" s="204"/>
      <c r="D861" s="52"/>
      <c r="E861" s="205"/>
      <c r="F861" s="52"/>
      <c r="G861" s="52"/>
      <c r="H861" s="52"/>
    </row>
    <row r="862" ht="15.75" customHeight="1">
      <c r="A862" s="204"/>
      <c r="B862" s="204"/>
      <c r="C862" s="204"/>
      <c r="D862" s="52"/>
      <c r="E862" s="205"/>
      <c r="F862" s="52"/>
      <c r="G862" s="52"/>
      <c r="H862" s="52"/>
    </row>
    <row r="863" ht="15.75" customHeight="1">
      <c r="A863" s="204"/>
      <c r="B863" s="204"/>
      <c r="C863" s="204"/>
      <c r="D863" s="52"/>
      <c r="E863" s="205"/>
      <c r="F863" s="52"/>
      <c r="G863" s="52"/>
      <c r="H863" s="52"/>
    </row>
    <row r="864" ht="15.75" customHeight="1">
      <c r="A864" s="204"/>
      <c r="B864" s="204"/>
      <c r="C864" s="204"/>
      <c r="D864" s="52"/>
      <c r="E864" s="205"/>
      <c r="F864" s="52"/>
      <c r="G864" s="52"/>
      <c r="H864" s="52"/>
    </row>
    <row r="865" ht="15.75" customHeight="1">
      <c r="A865" s="204"/>
      <c r="B865" s="204"/>
      <c r="C865" s="204"/>
      <c r="D865" s="52"/>
      <c r="E865" s="205"/>
      <c r="F865" s="52"/>
      <c r="G865" s="52"/>
      <c r="H865" s="52"/>
    </row>
    <row r="866" ht="15.75" customHeight="1">
      <c r="A866" s="204"/>
      <c r="B866" s="204"/>
      <c r="C866" s="204"/>
      <c r="D866" s="52"/>
      <c r="E866" s="205"/>
      <c r="F866" s="52"/>
      <c r="G866" s="52"/>
      <c r="H866" s="52"/>
    </row>
    <row r="867" ht="15.75" customHeight="1">
      <c r="A867" s="204"/>
      <c r="B867" s="204"/>
      <c r="C867" s="204"/>
      <c r="D867" s="52"/>
      <c r="E867" s="205"/>
      <c r="F867" s="52"/>
      <c r="G867" s="52"/>
      <c r="H867" s="52"/>
    </row>
    <row r="868" ht="15.75" customHeight="1">
      <c r="A868" s="204"/>
      <c r="B868" s="204"/>
      <c r="C868" s="204"/>
      <c r="D868" s="52"/>
      <c r="E868" s="205"/>
      <c r="F868" s="52"/>
      <c r="G868" s="52"/>
      <c r="H868" s="52"/>
    </row>
    <row r="869" ht="15.75" customHeight="1">
      <c r="A869" s="204"/>
      <c r="B869" s="204"/>
      <c r="C869" s="204"/>
      <c r="D869" s="52"/>
      <c r="E869" s="205"/>
      <c r="F869" s="52"/>
      <c r="G869" s="52"/>
      <c r="H869" s="52"/>
    </row>
    <row r="870" ht="15.75" customHeight="1">
      <c r="A870" s="204"/>
      <c r="B870" s="204"/>
      <c r="C870" s="204"/>
      <c r="D870" s="52"/>
      <c r="E870" s="205"/>
      <c r="F870" s="52"/>
      <c r="G870" s="52"/>
      <c r="H870" s="52"/>
    </row>
    <row r="871" ht="15.75" customHeight="1">
      <c r="A871" s="204"/>
      <c r="B871" s="204"/>
      <c r="C871" s="204"/>
      <c r="D871" s="52"/>
      <c r="E871" s="205"/>
      <c r="F871" s="52"/>
      <c r="G871" s="52"/>
      <c r="H871" s="52"/>
    </row>
    <row r="872" ht="15.75" customHeight="1">
      <c r="A872" s="204"/>
      <c r="B872" s="204"/>
      <c r="C872" s="204"/>
      <c r="D872" s="52"/>
      <c r="E872" s="205"/>
      <c r="F872" s="52"/>
      <c r="G872" s="52"/>
      <c r="H872" s="52"/>
    </row>
    <row r="873" ht="15.75" customHeight="1">
      <c r="A873" s="204"/>
      <c r="B873" s="204"/>
      <c r="C873" s="204"/>
      <c r="D873" s="52"/>
      <c r="E873" s="205"/>
      <c r="F873" s="52"/>
      <c r="G873" s="52"/>
      <c r="H873" s="52"/>
    </row>
    <row r="874" ht="15.75" customHeight="1">
      <c r="A874" s="204"/>
      <c r="B874" s="204"/>
      <c r="C874" s="204"/>
      <c r="D874" s="52"/>
      <c r="E874" s="205"/>
      <c r="F874" s="52"/>
      <c r="G874" s="52"/>
      <c r="H874" s="52"/>
    </row>
    <row r="875" ht="15.75" customHeight="1">
      <c r="A875" s="204"/>
      <c r="B875" s="204"/>
      <c r="C875" s="204"/>
      <c r="D875" s="52"/>
      <c r="E875" s="205"/>
      <c r="F875" s="52"/>
      <c r="G875" s="52"/>
      <c r="H875" s="52"/>
    </row>
    <row r="876" ht="15.75" customHeight="1">
      <c r="A876" s="204"/>
      <c r="B876" s="204"/>
      <c r="C876" s="204"/>
      <c r="D876" s="52"/>
      <c r="E876" s="205"/>
      <c r="F876" s="52"/>
      <c r="G876" s="52"/>
      <c r="H876" s="52"/>
    </row>
    <row r="877" ht="15.75" customHeight="1">
      <c r="A877" s="204"/>
      <c r="B877" s="204"/>
      <c r="C877" s="204"/>
      <c r="D877" s="52"/>
      <c r="E877" s="205"/>
      <c r="F877" s="52"/>
      <c r="G877" s="52"/>
      <c r="H877" s="52"/>
    </row>
    <row r="878" ht="15.75" customHeight="1">
      <c r="A878" s="204"/>
      <c r="B878" s="204"/>
      <c r="C878" s="204"/>
      <c r="D878" s="52"/>
      <c r="E878" s="205"/>
      <c r="F878" s="52"/>
      <c r="G878" s="52"/>
      <c r="H878" s="52"/>
    </row>
    <row r="879" ht="15.75" customHeight="1">
      <c r="A879" s="204"/>
      <c r="B879" s="204"/>
      <c r="C879" s="204"/>
      <c r="D879" s="52"/>
      <c r="E879" s="205"/>
      <c r="F879" s="52"/>
      <c r="G879" s="52"/>
      <c r="H879" s="52"/>
    </row>
    <row r="880" ht="15.75" customHeight="1">
      <c r="A880" s="204"/>
      <c r="B880" s="204"/>
      <c r="C880" s="204"/>
      <c r="D880" s="52"/>
      <c r="E880" s="205"/>
      <c r="F880" s="52"/>
      <c r="G880" s="52"/>
      <c r="H880" s="52"/>
    </row>
    <row r="881" ht="15.75" customHeight="1">
      <c r="A881" s="204"/>
      <c r="B881" s="204"/>
      <c r="C881" s="204"/>
      <c r="D881" s="52"/>
      <c r="E881" s="205"/>
      <c r="F881" s="52"/>
      <c r="G881" s="52"/>
      <c r="H881" s="52"/>
    </row>
    <row r="882" ht="15.75" customHeight="1">
      <c r="A882" s="204"/>
      <c r="B882" s="204"/>
      <c r="C882" s="204"/>
      <c r="D882" s="52"/>
      <c r="E882" s="205"/>
      <c r="F882" s="52"/>
      <c r="G882" s="52"/>
      <c r="H882" s="52"/>
    </row>
    <row r="883" ht="15.75" customHeight="1">
      <c r="A883" s="204"/>
      <c r="B883" s="204"/>
      <c r="C883" s="204"/>
      <c r="D883" s="52"/>
      <c r="E883" s="205"/>
      <c r="F883" s="52"/>
      <c r="G883" s="52"/>
      <c r="H883" s="52"/>
    </row>
    <row r="884" ht="15.75" customHeight="1">
      <c r="A884" s="204"/>
      <c r="B884" s="204"/>
      <c r="C884" s="204"/>
      <c r="D884" s="52"/>
      <c r="E884" s="205"/>
      <c r="F884" s="52"/>
      <c r="G884" s="52"/>
      <c r="H884" s="52"/>
    </row>
    <row r="885" ht="15.75" customHeight="1">
      <c r="A885" s="204"/>
      <c r="B885" s="204"/>
      <c r="C885" s="204"/>
      <c r="D885" s="52"/>
      <c r="E885" s="205"/>
      <c r="F885" s="52"/>
      <c r="G885" s="52"/>
      <c r="H885" s="52"/>
    </row>
    <row r="886" ht="15.75" customHeight="1">
      <c r="A886" s="204"/>
      <c r="B886" s="204"/>
      <c r="C886" s="204"/>
      <c r="D886" s="52"/>
      <c r="E886" s="205"/>
      <c r="F886" s="52"/>
      <c r="G886" s="52"/>
      <c r="H886" s="52"/>
    </row>
    <row r="887" ht="15.75" customHeight="1">
      <c r="A887" s="204"/>
      <c r="B887" s="204"/>
      <c r="C887" s="204"/>
      <c r="D887" s="52"/>
      <c r="E887" s="205"/>
      <c r="F887" s="52"/>
      <c r="G887" s="52"/>
      <c r="H887" s="52"/>
    </row>
    <row r="888" ht="15.75" customHeight="1">
      <c r="A888" s="204"/>
      <c r="B888" s="204"/>
      <c r="C888" s="204"/>
      <c r="D888" s="52"/>
      <c r="E888" s="205"/>
      <c r="F888" s="52"/>
      <c r="G888" s="52"/>
      <c r="H888" s="52"/>
    </row>
    <row r="889" ht="15.75" customHeight="1">
      <c r="A889" s="204"/>
      <c r="B889" s="204"/>
      <c r="C889" s="204"/>
      <c r="D889" s="52"/>
      <c r="E889" s="205"/>
      <c r="F889" s="52"/>
      <c r="G889" s="52"/>
      <c r="H889" s="52"/>
    </row>
    <row r="890" ht="15.75" customHeight="1">
      <c r="A890" s="204"/>
      <c r="B890" s="204"/>
      <c r="C890" s="204"/>
      <c r="D890" s="52"/>
      <c r="E890" s="205"/>
      <c r="F890" s="52"/>
      <c r="G890" s="52"/>
      <c r="H890" s="52"/>
    </row>
    <row r="891" ht="15.75" customHeight="1">
      <c r="A891" s="204"/>
      <c r="B891" s="204"/>
      <c r="C891" s="204"/>
      <c r="D891" s="52"/>
      <c r="E891" s="205"/>
      <c r="F891" s="52"/>
      <c r="G891" s="52"/>
      <c r="H891" s="52"/>
    </row>
    <row r="892" ht="15.75" customHeight="1">
      <c r="A892" s="204"/>
      <c r="B892" s="204"/>
      <c r="C892" s="204"/>
      <c r="D892" s="52"/>
      <c r="E892" s="205"/>
      <c r="F892" s="52"/>
      <c r="G892" s="52"/>
      <c r="H892" s="52"/>
    </row>
    <row r="893" ht="15.75" customHeight="1">
      <c r="A893" s="204"/>
      <c r="B893" s="204"/>
      <c r="C893" s="204"/>
      <c r="D893" s="52"/>
      <c r="E893" s="205"/>
      <c r="F893" s="52"/>
      <c r="G893" s="52"/>
      <c r="H893" s="52"/>
    </row>
    <row r="894" ht="15.75" customHeight="1">
      <c r="A894" s="204"/>
      <c r="B894" s="204"/>
      <c r="C894" s="204"/>
      <c r="D894" s="52"/>
      <c r="E894" s="205"/>
      <c r="F894" s="52"/>
      <c r="G894" s="52"/>
      <c r="H894" s="52"/>
    </row>
    <row r="895" ht="15.75" customHeight="1">
      <c r="A895" s="204"/>
      <c r="B895" s="204"/>
      <c r="C895" s="204"/>
      <c r="D895" s="52"/>
      <c r="E895" s="205"/>
      <c r="F895" s="52"/>
      <c r="G895" s="52"/>
      <c r="H895" s="52"/>
    </row>
    <row r="896" ht="15.75" customHeight="1">
      <c r="A896" s="204"/>
      <c r="B896" s="204"/>
      <c r="C896" s="204"/>
      <c r="D896" s="52"/>
      <c r="E896" s="205"/>
      <c r="F896" s="52"/>
      <c r="G896" s="52"/>
      <c r="H896" s="52"/>
    </row>
    <row r="897" ht="15.75" customHeight="1">
      <c r="A897" s="204"/>
      <c r="B897" s="204"/>
      <c r="C897" s="204"/>
      <c r="D897" s="52"/>
      <c r="E897" s="205"/>
      <c r="F897" s="52"/>
      <c r="G897" s="52"/>
      <c r="H897" s="52"/>
    </row>
    <row r="898" ht="15.75" customHeight="1">
      <c r="A898" s="204"/>
      <c r="B898" s="204"/>
      <c r="C898" s="204"/>
      <c r="D898" s="52"/>
      <c r="E898" s="205"/>
      <c r="F898" s="52"/>
      <c r="G898" s="52"/>
      <c r="H898" s="52"/>
    </row>
    <row r="899" ht="15.75" customHeight="1">
      <c r="A899" s="204"/>
      <c r="B899" s="204"/>
      <c r="C899" s="204"/>
      <c r="D899" s="52"/>
      <c r="E899" s="205"/>
      <c r="F899" s="52"/>
      <c r="G899" s="52"/>
      <c r="H899" s="52"/>
    </row>
    <row r="900" ht="15.75" customHeight="1">
      <c r="A900" s="204"/>
      <c r="B900" s="204"/>
      <c r="C900" s="204"/>
      <c r="D900" s="52"/>
      <c r="E900" s="205"/>
      <c r="F900" s="52"/>
      <c r="G900" s="52"/>
      <c r="H900" s="52"/>
    </row>
    <row r="901" ht="15.75" customHeight="1">
      <c r="A901" s="204"/>
      <c r="B901" s="204"/>
      <c r="C901" s="204"/>
      <c r="D901" s="52"/>
      <c r="E901" s="205"/>
      <c r="F901" s="52"/>
      <c r="G901" s="52"/>
      <c r="H901" s="52"/>
    </row>
    <row r="902" ht="15.75" customHeight="1">
      <c r="A902" s="204"/>
      <c r="B902" s="204"/>
      <c r="C902" s="204"/>
      <c r="D902" s="52"/>
      <c r="E902" s="205"/>
      <c r="F902" s="52"/>
      <c r="G902" s="52"/>
      <c r="H902" s="52"/>
    </row>
    <row r="903" ht="15.75" customHeight="1">
      <c r="A903" s="204"/>
      <c r="B903" s="204"/>
      <c r="C903" s="204"/>
      <c r="D903" s="52"/>
      <c r="E903" s="205"/>
      <c r="F903" s="52"/>
      <c r="G903" s="52"/>
      <c r="H903" s="52"/>
    </row>
    <row r="904" ht="15.75" customHeight="1">
      <c r="A904" s="204"/>
      <c r="B904" s="204"/>
      <c r="C904" s="204"/>
      <c r="D904" s="52"/>
      <c r="E904" s="205"/>
      <c r="F904" s="52"/>
      <c r="G904" s="52"/>
      <c r="H904" s="52"/>
    </row>
    <row r="905" ht="15.75" customHeight="1">
      <c r="A905" s="204"/>
      <c r="B905" s="204"/>
      <c r="C905" s="204"/>
      <c r="D905" s="52"/>
      <c r="E905" s="205"/>
      <c r="F905" s="52"/>
      <c r="G905" s="52"/>
      <c r="H905" s="52"/>
    </row>
    <row r="906" ht="15.75" customHeight="1">
      <c r="A906" s="204"/>
      <c r="B906" s="204"/>
      <c r="C906" s="204"/>
      <c r="D906" s="52"/>
      <c r="E906" s="205"/>
      <c r="F906" s="52"/>
      <c r="G906" s="52"/>
      <c r="H906" s="52"/>
    </row>
    <row r="907" ht="15.75" customHeight="1">
      <c r="A907" s="204"/>
      <c r="B907" s="204"/>
      <c r="C907" s="204"/>
      <c r="D907" s="52"/>
      <c r="E907" s="205"/>
      <c r="F907" s="52"/>
      <c r="G907" s="52"/>
      <c r="H907" s="52"/>
    </row>
    <row r="908" ht="15.75" customHeight="1">
      <c r="A908" s="204"/>
      <c r="B908" s="204"/>
      <c r="C908" s="204"/>
      <c r="D908" s="52"/>
      <c r="E908" s="205"/>
      <c r="F908" s="52"/>
      <c r="G908" s="52"/>
      <c r="H908" s="52"/>
    </row>
    <row r="909" ht="15.75" customHeight="1">
      <c r="A909" s="204"/>
      <c r="B909" s="204"/>
      <c r="C909" s="204"/>
      <c r="D909" s="52"/>
      <c r="E909" s="205"/>
      <c r="F909" s="52"/>
      <c r="G909" s="52"/>
      <c r="H909" s="52"/>
    </row>
    <row r="910" ht="15.75" customHeight="1">
      <c r="A910" s="204"/>
      <c r="B910" s="204"/>
      <c r="C910" s="204"/>
      <c r="D910" s="52"/>
      <c r="E910" s="205"/>
      <c r="F910" s="52"/>
      <c r="G910" s="52"/>
      <c r="H910" s="52"/>
    </row>
    <row r="911" ht="15.75" customHeight="1">
      <c r="A911" s="204"/>
      <c r="B911" s="204"/>
      <c r="C911" s="204"/>
      <c r="D911" s="52"/>
      <c r="E911" s="205"/>
      <c r="F911" s="52"/>
      <c r="G911" s="52"/>
      <c r="H911" s="52"/>
    </row>
    <row r="912" ht="15.75" customHeight="1">
      <c r="A912" s="204"/>
      <c r="B912" s="204"/>
      <c r="C912" s="204"/>
      <c r="D912" s="52"/>
      <c r="E912" s="205"/>
      <c r="F912" s="52"/>
      <c r="G912" s="52"/>
      <c r="H912" s="52"/>
    </row>
    <row r="913" ht="15.75" customHeight="1">
      <c r="A913" s="204"/>
      <c r="B913" s="204"/>
      <c r="C913" s="204"/>
      <c r="D913" s="52"/>
      <c r="E913" s="205"/>
      <c r="F913" s="52"/>
      <c r="G913" s="52"/>
      <c r="H913" s="52"/>
    </row>
    <row r="914" ht="15.75" customHeight="1">
      <c r="A914" s="204"/>
      <c r="B914" s="204"/>
      <c r="C914" s="204"/>
      <c r="D914" s="52"/>
      <c r="E914" s="205"/>
      <c r="F914" s="52"/>
      <c r="G914" s="52"/>
      <c r="H914" s="52"/>
    </row>
    <row r="915" ht="15.75" customHeight="1">
      <c r="A915" s="204"/>
      <c r="B915" s="204"/>
      <c r="C915" s="204"/>
      <c r="D915" s="52"/>
      <c r="E915" s="205"/>
      <c r="F915" s="52"/>
      <c r="G915" s="52"/>
      <c r="H915" s="52"/>
    </row>
    <row r="916" ht="15.75" customHeight="1">
      <c r="A916" s="204"/>
      <c r="B916" s="204"/>
      <c r="C916" s="204"/>
      <c r="D916" s="52"/>
      <c r="E916" s="205"/>
      <c r="F916" s="52"/>
      <c r="G916" s="52"/>
      <c r="H916" s="52"/>
    </row>
    <row r="917" ht="15.75" customHeight="1">
      <c r="A917" s="204"/>
      <c r="B917" s="204"/>
      <c r="C917" s="204"/>
      <c r="D917" s="52"/>
      <c r="E917" s="205"/>
      <c r="F917" s="52"/>
      <c r="G917" s="52"/>
      <c r="H917" s="52"/>
    </row>
    <row r="918" ht="15.75" customHeight="1">
      <c r="A918" s="204"/>
      <c r="B918" s="204"/>
      <c r="C918" s="204"/>
      <c r="D918" s="52"/>
      <c r="E918" s="205"/>
      <c r="F918" s="52"/>
      <c r="G918" s="52"/>
      <c r="H918" s="52"/>
    </row>
    <row r="919" ht="15.75" customHeight="1">
      <c r="A919" s="204"/>
      <c r="B919" s="204"/>
      <c r="C919" s="204"/>
      <c r="D919" s="52"/>
      <c r="E919" s="205"/>
      <c r="F919" s="52"/>
      <c r="G919" s="52"/>
      <c r="H919" s="52"/>
    </row>
    <row r="920" ht="15.75" customHeight="1">
      <c r="A920" s="204"/>
      <c r="B920" s="204"/>
      <c r="C920" s="204"/>
      <c r="D920" s="52"/>
      <c r="E920" s="205"/>
      <c r="F920" s="52"/>
      <c r="G920" s="52"/>
      <c r="H920" s="52"/>
    </row>
    <row r="921" ht="15.75" customHeight="1">
      <c r="A921" s="204"/>
      <c r="B921" s="204"/>
      <c r="C921" s="204"/>
      <c r="D921" s="52"/>
      <c r="E921" s="205"/>
      <c r="F921" s="52"/>
      <c r="G921" s="52"/>
      <c r="H921" s="52"/>
    </row>
    <row r="922" ht="15.75" customHeight="1">
      <c r="A922" s="204"/>
      <c r="B922" s="204"/>
      <c r="C922" s="204"/>
      <c r="D922" s="52"/>
      <c r="E922" s="205"/>
      <c r="F922" s="52"/>
      <c r="G922" s="52"/>
      <c r="H922" s="52"/>
    </row>
    <row r="923" ht="15.75" customHeight="1">
      <c r="A923" s="204"/>
      <c r="B923" s="204"/>
      <c r="C923" s="204"/>
      <c r="D923" s="52"/>
      <c r="E923" s="205"/>
      <c r="F923" s="52"/>
      <c r="G923" s="52"/>
      <c r="H923" s="52"/>
    </row>
    <row r="924" ht="15.75" customHeight="1">
      <c r="A924" s="204"/>
      <c r="B924" s="204"/>
      <c r="C924" s="204"/>
      <c r="D924" s="52"/>
      <c r="E924" s="205"/>
      <c r="F924" s="52"/>
      <c r="G924" s="52"/>
      <c r="H924" s="52"/>
    </row>
    <row r="925" ht="15.75" customHeight="1">
      <c r="A925" s="204"/>
      <c r="B925" s="204"/>
      <c r="C925" s="204"/>
      <c r="D925" s="52"/>
      <c r="E925" s="205"/>
      <c r="F925" s="52"/>
      <c r="G925" s="52"/>
      <c r="H925" s="52"/>
    </row>
    <row r="926" ht="15.75" customHeight="1">
      <c r="A926" s="204"/>
      <c r="B926" s="204"/>
      <c r="C926" s="204"/>
      <c r="D926" s="52"/>
      <c r="E926" s="205"/>
      <c r="F926" s="52"/>
      <c r="G926" s="52"/>
      <c r="H926" s="52"/>
    </row>
    <row r="927" ht="15.75" customHeight="1">
      <c r="A927" s="204"/>
      <c r="B927" s="204"/>
      <c r="C927" s="204"/>
      <c r="D927" s="52"/>
      <c r="E927" s="205"/>
      <c r="F927" s="52"/>
      <c r="G927" s="52"/>
      <c r="H927" s="52"/>
    </row>
    <row r="928" ht="15.75" customHeight="1">
      <c r="A928" s="204"/>
      <c r="B928" s="204"/>
      <c r="C928" s="204"/>
      <c r="D928" s="52"/>
      <c r="E928" s="205"/>
      <c r="F928" s="52"/>
      <c r="G928" s="52"/>
      <c r="H928" s="52"/>
    </row>
    <row r="929" ht="15.75" customHeight="1">
      <c r="A929" s="204"/>
      <c r="B929" s="204"/>
      <c r="C929" s="204"/>
      <c r="D929" s="52"/>
      <c r="E929" s="205"/>
      <c r="F929" s="52"/>
      <c r="G929" s="52"/>
      <c r="H929" s="52"/>
    </row>
    <row r="930" ht="15.75" customHeight="1">
      <c r="A930" s="204"/>
      <c r="B930" s="204"/>
      <c r="C930" s="204"/>
      <c r="D930" s="52"/>
      <c r="E930" s="205"/>
      <c r="F930" s="52"/>
      <c r="G930" s="52"/>
      <c r="H930" s="52"/>
    </row>
    <row r="931" ht="15.75" customHeight="1">
      <c r="A931" s="204"/>
      <c r="B931" s="204"/>
      <c r="C931" s="204"/>
      <c r="D931" s="52"/>
      <c r="E931" s="205"/>
      <c r="F931" s="52"/>
      <c r="G931" s="52"/>
      <c r="H931" s="52"/>
    </row>
    <row r="932" ht="15.75" customHeight="1">
      <c r="A932" s="204"/>
      <c r="B932" s="204"/>
      <c r="C932" s="204"/>
      <c r="D932" s="52"/>
      <c r="E932" s="205"/>
      <c r="F932" s="52"/>
      <c r="G932" s="52"/>
      <c r="H932" s="52"/>
    </row>
    <row r="933" ht="15.75" customHeight="1">
      <c r="A933" s="204"/>
      <c r="B933" s="204"/>
      <c r="C933" s="204"/>
      <c r="D933" s="52"/>
      <c r="E933" s="205"/>
      <c r="F933" s="52"/>
      <c r="G933" s="52"/>
      <c r="H933" s="52"/>
    </row>
    <row r="934" ht="15.75" customHeight="1">
      <c r="A934" s="204"/>
      <c r="B934" s="204"/>
      <c r="C934" s="204"/>
      <c r="D934" s="52"/>
      <c r="E934" s="205"/>
      <c r="F934" s="52"/>
      <c r="G934" s="52"/>
      <c r="H934" s="52"/>
    </row>
    <row r="935" ht="15.75" customHeight="1">
      <c r="A935" s="204"/>
      <c r="B935" s="204"/>
      <c r="C935" s="204"/>
      <c r="D935" s="52"/>
      <c r="E935" s="205"/>
      <c r="F935" s="52"/>
      <c r="G935" s="52"/>
      <c r="H935" s="52"/>
    </row>
    <row r="936" ht="15.75" customHeight="1">
      <c r="A936" s="204"/>
      <c r="B936" s="204"/>
      <c r="C936" s="204"/>
      <c r="D936" s="52"/>
      <c r="E936" s="205"/>
      <c r="F936" s="52"/>
      <c r="G936" s="52"/>
      <c r="H936" s="52"/>
    </row>
    <row r="937" ht="15.75" customHeight="1">
      <c r="A937" s="204"/>
      <c r="B937" s="204"/>
      <c r="C937" s="204"/>
      <c r="D937" s="52"/>
      <c r="E937" s="205"/>
      <c r="F937" s="52"/>
      <c r="G937" s="52"/>
      <c r="H937" s="52"/>
    </row>
    <row r="938" ht="15.75" customHeight="1">
      <c r="A938" s="204"/>
      <c r="B938" s="204"/>
      <c r="C938" s="204"/>
      <c r="D938" s="52"/>
      <c r="E938" s="205"/>
      <c r="F938" s="52"/>
      <c r="G938" s="52"/>
      <c r="H938" s="52"/>
    </row>
    <row r="939" ht="15.75" customHeight="1">
      <c r="A939" s="204"/>
      <c r="B939" s="204"/>
      <c r="C939" s="204"/>
      <c r="D939" s="52"/>
      <c r="E939" s="205"/>
      <c r="F939" s="52"/>
      <c r="G939" s="52"/>
      <c r="H939" s="52"/>
    </row>
    <row r="940" ht="15.75" customHeight="1">
      <c r="A940" s="204"/>
      <c r="B940" s="204"/>
      <c r="C940" s="204"/>
      <c r="D940" s="52"/>
      <c r="E940" s="205"/>
      <c r="F940" s="52"/>
      <c r="G940" s="52"/>
      <c r="H940" s="52"/>
    </row>
    <row r="941" ht="15.75" customHeight="1">
      <c r="A941" s="204"/>
      <c r="B941" s="204"/>
      <c r="C941" s="204"/>
      <c r="D941" s="52"/>
      <c r="E941" s="205"/>
      <c r="F941" s="52"/>
      <c r="G941" s="52"/>
      <c r="H941" s="52"/>
    </row>
    <row r="942" ht="15.75" customHeight="1">
      <c r="A942" s="204"/>
      <c r="B942" s="204"/>
      <c r="C942" s="204"/>
      <c r="D942" s="52"/>
      <c r="E942" s="205"/>
      <c r="F942" s="52"/>
      <c r="G942" s="52"/>
      <c r="H942" s="52"/>
    </row>
    <row r="943" ht="15.75" customHeight="1">
      <c r="A943" s="204"/>
      <c r="B943" s="204"/>
      <c r="C943" s="204"/>
      <c r="D943" s="52"/>
      <c r="E943" s="205"/>
      <c r="F943" s="52"/>
      <c r="G943" s="52"/>
      <c r="H943" s="52"/>
    </row>
    <row r="944" ht="15.75" customHeight="1">
      <c r="A944" s="204"/>
      <c r="B944" s="204"/>
      <c r="C944" s="204"/>
      <c r="D944" s="52"/>
      <c r="E944" s="205"/>
      <c r="F944" s="52"/>
      <c r="G944" s="52"/>
      <c r="H944" s="52"/>
    </row>
    <row r="945" ht="15.75" customHeight="1">
      <c r="A945" s="204"/>
      <c r="B945" s="204"/>
      <c r="C945" s="204"/>
      <c r="D945" s="52"/>
      <c r="E945" s="205"/>
      <c r="F945" s="52"/>
      <c r="G945" s="52"/>
      <c r="H945" s="52"/>
    </row>
    <row r="946" ht="15.75" customHeight="1">
      <c r="A946" s="204"/>
      <c r="B946" s="204"/>
      <c r="C946" s="204"/>
      <c r="D946" s="52"/>
      <c r="E946" s="205"/>
      <c r="F946" s="52"/>
      <c r="G946" s="52"/>
      <c r="H946" s="52"/>
    </row>
    <row r="947" ht="15.75" customHeight="1">
      <c r="A947" s="204"/>
      <c r="B947" s="204"/>
      <c r="C947" s="204"/>
      <c r="D947" s="52"/>
      <c r="E947" s="205"/>
      <c r="F947" s="52"/>
      <c r="G947" s="52"/>
      <c r="H947" s="52"/>
    </row>
    <row r="948" ht="15.75" customHeight="1">
      <c r="A948" s="204"/>
      <c r="B948" s="204"/>
      <c r="C948" s="204"/>
      <c r="D948" s="52"/>
      <c r="E948" s="205"/>
      <c r="F948" s="52"/>
      <c r="G948" s="52"/>
      <c r="H948" s="52"/>
    </row>
    <row r="949" ht="15.75" customHeight="1">
      <c r="A949" s="204"/>
      <c r="B949" s="204"/>
      <c r="C949" s="204"/>
      <c r="D949" s="52"/>
      <c r="E949" s="205"/>
      <c r="F949" s="52"/>
      <c r="G949" s="52"/>
      <c r="H949" s="52"/>
    </row>
    <row r="950" ht="15.75" customHeight="1">
      <c r="A950" s="204"/>
      <c r="B950" s="204"/>
      <c r="C950" s="204"/>
      <c r="D950" s="52"/>
      <c r="E950" s="205"/>
      <c r="F950" s="52"/>
      <c r="G950" s="52"/>
      <c r="H950" s="52"/>
    </row>
    <row r="951" ht="15.75" customHeight="1">
      <c r="A951" s="204"/>
      <c r="B951" s="204"/>
      <c r="C951" s="204"/>
      <c r="D951" s="52"/>
      <c r="E951" s="205"/>
      <c r="F951" s="52"/>
      <c r="G951" s="52"/>
      <c r="H951" s="52"/>
    </row>
    <row r="952" ht="15.75" customHeight="1">
      <c r="A952" s="204"/>
      <c r="B952" s="204"/>
      <c r="C952" s="204"/>
      <c r="D952" s="52"/>
      <c r="E952" s="205"/>
      <c r="F952" s="52"/>
      <c r="G952" s="52"/>
      <c r="H952" s="52"/>
    </row>
    <row r="953" ht="15.75" customHeight="1">
      <c r="A953" s="204"/>
      <c r="B953" s="204"/>
      <c r="C953" s="204"/>
      <c r="D953" s="52"/>
      <c r="E953" s="205"/>
      <c r="F953" s="52"/>
      <c r="G953" s="52"/>
      <c r="H953" s="52"/>
    </row>
    <row r="954" ht="15.75" customHeight="1">
      <c r="A954" s="204"/>
      <c r="B954" s="204"/>
      <c r="C954" s="204"/>
      <c r="D954" s="52"/>
      <c r="E954" s="205"/>
      <c r="F954" s="52"/>
      <c r="G954" s="52"/>
      <c r="H954" s="52"/>
    </row>
    <row r="955" ht="15.75" customHeight="1">
      <c r="A955" s="204"/>
      <c r="B955" s="204"/>
      <c r="C955" s="204"/>
      <c r="D955" s="52"/>
      <c r="E955" s="205"/>
      <c r="F955" s="52"/>
      <c r="G955" s="52"/>
      <c r="H955" s="52"/>
    </row>
    <row r="956" ht="15.75" customHeight="1">
      <c r="A956" s="204"/>
      <c r="B956" s="204"/>
      <c r="C956" s="204"/>
      <c r="D956" s="52"/>
      <c r="E956" s="205"/>
      <c r="F956" s="52"/>
      <c r="G956" s="52"/>
      <c r="H956" s="52"/>
    </row>
    <row r="957" ht="15.75" customHeight="1">
      <c r="A957" s="204"/>
      <c r="B957" s="204"/>
      <c r="C957" s="204"/>
      <c r="D957" s="52"/>
      <c r="E957" s="205"/>
      <c r="F957" s="52"/>
      <c r="G957" s="52"/>
      <c r="H957" s="52"/>
    </row>
    <row r="958" ht="15.75" customHeight="1">
      <c r="A958" s="204"/>
      <c r="B958" s="204"/>
      <c r="C958" s="204"/>
      <c r="D958" s="52"/>
      <c r="E958" s="205"/>
      <c r="F958" s="52"/>
      <c r="G958" s="52"/>
      <c r="H958" s="52"/>
    </row>
    <row r="959" ht="15.75" customHeight="1">
      <c r="A959" s="204"/>
      <c r="B959" s="204"/>
      <c r="C959" s="204"/>
      <c r="D959" s="52"/>
      <c r="E959" s="205"/>
      <c r="F959" s="52"/>
      <c r="G959" s="52"/>
      <c r="H959" s="52"/>
    </row>
    <row r="960" ht="15.75" customHeight="1">
      <c r="A960" s="204"/>
      <c r="B960" s="204"/>
      <c r="C960" s="204"/>
      <c r="D960" s="52"/>
      <c r="E960" s="205"/>
      <c r="F960" s="52"/>
      <c r="G960" s="52"/>
      <c r="H960" s="52"/>
    </row>
    <row r="961" ht="15.75" customHeight="1">
      <c r="A961" s="204"/>
      <c r="B961" s="204"/>
      <c r="C961" s="204"/>
      <c r="D961" s="52"/>
      <c r="E961" s="205"/>
      <c r="F961" s="52"/>
      <c r="G961" s="52"/>
      <c r="H961" s="52"/>
    </row>
    <row r="962" ht="15.75" customHeight="1">
      <c r="A962" s="204"/>
      <c r="B962" s="204"/>
      <c r="C962" s="204"/>
      <c r="D962" s="52"/>
      <c r="E962" s="205"/>
      <c r="F962" s="52"/>
      <c r="G962" s="52"/>
      <c r="H962" s="52"/>
    </row>
    <row r="963" ht="15.75" customHeight="1">
      <c r="A963" s="204"/>
      <c r="B963" s="204"/>
      <c r="C963" s="204"/>
      <c r="D963" s="52"/>
      <c r="E963" s="205"/>
      <c r="F963" s="52"/>
      <c r="G963" s="52"/>
      <c r="H963" s="52"/>
    </row>
    <row r="964" ht="15.75" customHeight="1">
      <c r="A964" s="204"/>
      <c r="B964" s="204"/>
      <c r="C964" s="204"/>
      <c r="D964" s="52"/>
      <c r="E964" s="205"/>
      <c r="F964" s="52"/>
      <c r="G964" s="52"/>
      <c r="H964" s="52"/>
    </row>
    <row r="965" ht="15.75" customHeight="1">
      <c r="A965" s="204"/>
      <c r="B965" s="204"/>
      <c r="C965" s="204"/>
      <c r="D965" s="52"/>
      <c r="E965" s="205"/>
      <c r="F965" s="52"/>
      <c r="G965" s="52"/>
      <c r="H965" s="52"/>
    </row>
    <row r="966" ht="15.75" customHeight="1">
      <c r="A966" s="204"/>
      <c r="B966" s="204"/>
      <c r="C966" s="204"/>
      <c r="D966" s="52"/>
      <c r="E966" s="205"/>
      <c r="F966" s="52"/>
      <c r="G966" s="52"/>
      <c r="H966" s="52"/>
    </row>
    <row r="967" ht="15.75" customHeight="1">
      <c r="A967" s="204"/>
      <c r="B967" s="204"/>
      <c r="C967" s="204"/>
      <c r="D967" s="52"/>
      <c r="E967" s="205"/>
      <c r="F967" s="52"/>
      <c r="G967" s="52"/>
      <c r="H967" s="52"/>
    </row>
    <row r="968" ht="15.75" customHeight="1">
      <c r="A968" s="204"/>
      <c r="B968" s="204"/>
      <c r="C968" s="204"/>
      <c r="D968" s="52"/>
      <c r="E968" s="205"/>
      <c r="F968" s="52"/>
      <c r="G968" s="52"/>
      <c r="H968" s="52"/>
    </row>
    <row r="969" ht="15.75" customHeight="1">
      <c r="A969" s="204"/>
      <c r="B969" s="204"/>
      <c r="C969" s="204"/>
      <c r="D969" s="52"/>
      <c r="E969" s="205"/>
      <c r="F969" s="52"/>
      <c r="G969" s="52"/>
      <c r="H969" s="52"/>
    </row>
    <row r="970" ht="15.75" customHeight="1">
      <c r="A970" s="204"/>
      <c r="B970" s="204"/>
      <c r="C970" s="204"/>
      <c r="D970" s="52"/>
      <c r="E970" s="205"/>
      <c r="F970" s="52"/>
      <c r="G970" s="52"/>
      <c r="H970" s="52"/>
    </row>
    <row r="971" ht="15.75" customHeight="1">
      <c r="A971" s="204"/>
      <c r="B971" s="204"/>
      <c r="C971" s="204"/>
      <c r="D971" s="52"/>
      <c r="E971" s="205"/>
      <c r="F971" s="52"/>
      <c r="G971" s="52"/>
      <c r="H971" s="52"/>
    </row>
    <row r="972" ht="15.75" customHeight="1">
      <c r="A972" s="204"/>
      <c r="B972" s="204"/>
      <c r="C972" s="204"/>
      <c r="D972" s="52"/>
      <c r="E972" s="205"/>
      <c r="F972" s="52"/>
      <c r="G972" s="52"/>
      <c r="H972" s="52"/>
    </row>
    <row r="973" ht="15.75" customHeight="1">
      <c r="A973" s="204"/>
      <c r="B973" s="204"/>
      <c r="C973" s="204"/>
      <c r="D973" s="52"/>
      <c r="E973" s="205"/>
      <c r="F973" s="52"/>
      <c r="G973" s="52"/>
      <c r="H973" s="52"/>
    </row>
    <row r="974" ht="15.75" customHeight="1">
      <c r="A974" s="204"/>
      <c r="B974" s="204"/>
      <c r="C974" s="204"/>
      <c r="D974" s="52"/>
      <c r="E974" s="205"/>
      <c r="F974" s="52"/>
      <c r="G974" s="52"/>
      <c r="H974" s="52"/>
    </row>
    <row r="975" ht="15.75" customHeight="1">
      <c r="A975" s="204"/>
      <c r="B975" s="204"/>
      <c r="C975" s="204"/>
      <c r="D975" s="52"/>
      <c r="E975" s="205"/>
      <c r="F975" s="52"/>
      <c r="G975" s="52"/>
      <c r="H975" s="52"/>
    </row>
    <row r="976" ht="15.75" customHeight="1">
      <c r="A976" s="204"/>
      <c r="B976" s="204"/>
      <c r="C976" s="204"/>
      <c r="D976" s="52"/>
      <c r="E976" s="205"/>
      <c r="F976" s="52"/>
      <c r="G976" s="52"/>
      <c r="H976" s="52"/>
    </row>
    <row r="977" ht="15.75" customHeight="1">
      <c r="A977" s="204"/>
      <c r="B977" s="204"/>
      <c r="C977" s="204"/>
      <c r="D977" s="52"/>
      <c r="E977" s="205"/>
      <c r="F977" s="52"/>
      <c r="G977" s="52"/>
      <c r="H977" s="52"/>
    </row>
    <row r="978" ht="15.75" customHeight="1">
      <c r="A978" s="204"/>
      <c r="B978" s="204"/>
      <c r="C978" s="204"/>
      <c r="D978" s="52"/>
      <c r="E978" s="205"/>
      <c r="F978" s="52"/>
      <c r="G978" s="52"/>
      <c r="H978" s="52"/>
    </row>
    <row r="979" ht="15.75" customHeight="1">
      <c r="A979" s="204"/>
      <c r="B979" s="204"/>
      <c r="C979" s="204"/>
      <c r="D979" s="52"/>
      <c r="E979" s="205"/>
      <c r="F979" s="52"/>
      <c r="G979" s="52"/>
      <c r="H979" s="52"/>
    </row>
    <row r="980" ht="15.75" customHeight="1">
      <c r="A980" s="204"/>
      <c r="B980" s="204"/>
      <c r="C980" s="204"/>
      <c r="D980" s="52"/>
      <c r="E980" s="205"/>
      <c r="F980" s="52"/>
      <c r="G980" s="52"/>
      <c r="H980" s="52"/>
    </row>
    <row r="981" ht="15.75" customHeight="1">
      <c r="A981" s="204"/>
      <c r="B981" s="204"/>
      <c r="C981" s="204"/>
      <c r="D981" s="52"/>
      <c r="E981" s="205"/>
      <c r="F981" s="52"/>
      <c r="G981" s="52"/>
      <c r="H981" s="52"/>
    </row>
    <row r="982" ht="15.75" customHeight="1">
      <c r="A982" s="204"/>
      <c r="B982" s="204"/>
      <c r="C982" s="204"/>
      <c r="D982" s="52"/>
      <c r="E982" s="205"/>
      <c r="F982" s="52"/>
      <c r="G982" s="52"/>
      <c r="H982" s="52"/>
    </row>
    <row r="983" ht="15.75" customHeight="1">
      <c r="A983" s="204"/>
      <c r="B983" s="204"/>
      <c r="C983" s="204"/>
      <c r="D983" s="52"/>
      <c r="E983" s="205"/>
      <c r="F983" s="52"/>
      <c r="G983" s="52"/>
      <c r="H983" s="52"/>
    </row>
    <row r="984" ht="15.75" customHeight="1">
      <c r="A984" s="204"/>
      <c r="B984" s="204"/>
      <c r="C984" s="204"/>
      <c r="D984" s="52"/>
      <c r="E984" s="205"/>
      <c r="F984" s="52"/>
      <c r="G984" s="52"/>
      <c r="H984" s="52"/>
    </row>
    <row r="985" ht="15.75" customHeight="1">
      <c r="A985" s="204"/>
      <c r="B985" s="204"/>
      <c r="C985" s="204"/>
      <c r="D985" s="52"/>
      <c r="E985" s="205"/>
      <c r="F985" s="52"/>
      <c r="G985" s="52"/>
      <c r="H985" s="52"/>
    </row>
    <row r="986" ht="15.75" customHeight="1">
      <c r="A986" s="204"/>
      <c r="B986" s="204"/>
      <c r="C986" s="204"/>
      <c r="D986" s="52"/>
      <c r="E986" s="205"/>
      <c r="F986" s="52"/>
      <c r="G986" s="52"/>
      <c r="H986" s="52"/>
    </row>
    <row r="987" ht="15.75" customHeight="1">
      <c r="A987" s="204"/>
      <c r="B987" s="204"/>
      <c r="C987" s="204"/>
      <c r="D987" s="52"/>
      <c r="E987" s="205"/>
      <c r="F987" s="52"/>
      <c r="G987" s="52"/>
      <c r="H987" s="52"/>
    </row>
    <row r="988" ht="15.75" customHeight="1">
      <c r="A988" s="204"/>
      <c r="B988" s="204"/>
      <c r="C988" s="204"/>
      <c r="D988" s="52"/>
      <c r="E988" s="205"/>
      <c r="F988" s="52"/>
      <c r="G988" s="52"/>
      <c r="H988" s="52"/>
    </row>
    <row r="989" ht="15.75" customHeight="1">
      <c r="A989" s="204"/>
      <c r="B989" s="204"/>
      <c r="C989" s="204"/>
      <c r="D989" s="52"/>
      <c r="E989" s="205"/>
      <c r="F989" s="52"/>
      <c r="G989" s="52"/>
      <c r="H989" s="52"/>
    </row>
    <row r="990" ht="15.75" customHeight="1">
      <c r="A990" s="204"/>
      <c r="B990" s="204"/>
      <c r="C990" s="204"/>
      <c r="D990" s="52"/>
      <c r="E990" s="205"/>
      <c r="F990" s="52"/>
      <c r="G990" s="52"/>
      <c r="H990" s="52"/>
    </row>
    <row r="991" ht="15.75" customHeight="1">
      <c r="A991" s="204"/>
      <c r="B991" s="204"/>
      <c r="C991" s="204"/>
      <c r="D991" s="52"/>
      <c r="E991" s="205"/>
      <c r="F991" s="52"/>
      <c r="G991" s="52"/>
      <c r="H991" s="52"/>
    </row>
    <row r="992" ht="15.75" customHeight="1">
      <c r="A992" s="204"/>
      <c r="B992" s="204"/>
      <c r="C992" s="204"/>
      <c r="D992" s="52"/>
      <c r="E992" s="205"/>
      <c r="F992" s="52"/>
      <c r="G992" s="52"/>
      <c r="H992" s="52"/>
    </row>
    <row r="993" ht="15.75" customHeight="1">
      <c r="A993" s="204"/>
      <c r="B993" s="204"/>
      <c r="C993" s="204"/>
      <c r="D993" s="52"/>
      <c r="E993" s="205"/>
      <c r="F993" s="52"/>
      <c r="G993" s="52"/>
      <c r="H993" s="52"/>
    </row>
    <row r="994" ht="15.75" customHeight="1">
      <c r="A994" s="204"/>
      <c r="B994" s="204"/>
      <c r="C994" s="204"/>
      <c r="D994" s="52"/>
      <c r="E994" s="205"/>
      <c r="F994" s="52"/>
      <c r="G994" s="52"/>
      <c r="H994" s="52"/>
    </row>
    <row r="995" ht="15.75" customHeight="1">
      <c r="A995" s="204"/>
      <c r="B995" s="204"/>
      <c r="C995" s="204"/>
      <c r="D995" s="52"/>
      <c r="E995" s="205"/>
      <c r="F995" s="52"/>
      <c r="G995" s="52"/>
      <c r="H995" s="52"/>
    </row>
    <row r="996" ht="15.75" customHeight="1">
      <c r="A996" s="204"/>
      <c r="B996" s="204"/>
      <c r="C996" s="204"/>
      <c r="D996" s="52"/>
      <c r="E996" s="205"/>
      <c r="F996" s="52"/>
      <c r="G996" s="52"/>
      <c r="H996" s="52"/>
    </row>
    <row r="997" ht="15.75" customHeight="1">
      <c r="A997" s="204"/>
      <c r="B997" s="204"/>
      <c r="C997" s="204"/>
      <c r="D997" s="52"/>
      <c r="E997" s="205"/>
      <c r="F997" s="52"/>
      <c r="G997" s="52"/>
      <c r="H997" s="52"/>
    </row>
    <row r="998" ht="15.75" customHeight="1">
      <c r="A998" s="204"/>
      <c r="B998" s="204"/>
      <c r="C998" s="204"/>
      <c r="D998" s="52"/>
      <c r="E998" s="205"/>
      <c r="F998" s="52"/>
      <c r="G998" s="52"/>
      <c r="H998" s="52"/>
    </row>
    <row r="999" ht="15.75" customHeight="1">
      <c r="A999" s="204"/>
      <c r="B999" s="204"/>
      <c r="C999" s="204"/>
      <c r="D999" s="52"/>
      <c r="E999" s="205"/>
      <c r="F999" s="52"/>
      <c r="G999" s="52"/>
      <c r="H999" s="52"/>
    </row>
    <row r="1000" ht="15.75" customHeight="1">
      <c r="A1000" s="204"/>
      <c r="B1000" s="204"/>
      <c r="C1000" s="204"/>
      <c r="D1000" s="52"/>
      <c r="E1000" s="205"/>
      <c r="F1000" s="52"/>
      <c r="G1000" s="52"/>
      <c r="H1000" s="52"/>
    </row>
  </sheetData>
  <mergeCells count="1">
    <mergeCell ref="A1:H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2013-08-27T13:38:23Z</dcterms:created>
  <dc:creator>Eduard Oliete Guiu</dc:creator>
</cp:coreProperties>
</file>