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5600"/>
  </bookViews>
  <sheets>
    <sheet name="Inventari Ubicacions" sheetId="4" r:id="rId1"/>
  </sheets>
  <definedNames>
    <definedName name="_xlnm._FilterDatabase" localSheetId="0" hidden="1">'Inventari Ubicacions'!$A$1:$AT$302</definedName>
    <definedName name="_xlnm.Print_Area" localSheetId="0">'Inventari Ubicacions'!$A$1:$AT$245</definedName>
    <definedName name="_xlnm.Print_Titles" localSheetId="0">'Inventari Ubicacions'!$1:$1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2" i="4"/>
  <c r="AH280"/>
  <c r="AH281"/>
  <c r="E247"/>
  <c r="C240" l="1"/>
  <c r="T57"/>
  <c r="S57"/>
  <c r="R57"/>
  <c r="Q57"/>
  <c r="P57"/>
  <c r="O57"/>
  <c r="N57"/>
  <c r="M57"/>
  <c r="M66" l="1"/>
  <c r="N66"/>
  <c r="O66"/>
  <c r="P66"/>
  <c r="Q66"/>
  <c r="R66"/>
  <c r="S66"/>
  <c r="T66"/>
  <c r="K240"/>
  <c r="T30" l="1"/>
  <c r="S30"/>
  <c r="R30"/>
  <c r="Q30"/>
  <c r="P30"/>
  <c r="O30"/>
  <c r="N30"/>
  <c r="M30"/>
  <c r="P39"/>
  <c r="T74"/>
  <c r="S74"/>
  <c r="R74"/>
  <c r="Q74"/>
  <c r="P74"/>
  <c r="O74"/>
  <c r="N74"/>
  <c r="M74"/>
  <c r="T239"/>
  <c r="S239"/>
  <c r="R239"/>
  <c r="Q239"/>
  <c r="P239"/>
  <c r="O239"/>
  <c r="N239"/>
  <c r="M239"/>
  <c r="F240" l="1"/>
  <c r="J240"/>
  <c r="J241" s="1"/>
  <c r="N235"/>
  <c r="O235"/>
  <c r="P235"/>
  <c r="Q235"/>
  <c r="R235"/>
  <c r="S235"/>
  <c r="T235"/>
  <c r="M235"/>
  <c r="Q3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8"/>
  <c r="R58"/>
  <c r="Q59"/>
  <c r="R59"/>
  <c r="Q60"/>
  <c r="R60"/>
  <c r="Q61"/>
  <c r="R61"/>
  <c r="Q62"/>
  <c r="R62"/>
  <c r="Q63"/>
  <c r="R63"/>
  <c r="Q64"/>
  <c r="R64"/>
  <c r="Q65"/>
  <c r="R65"/>
  <c r="Q67"/>
  <c r="R67"/>
  <c r="Q68"/>
  <c r="R68"/>
  <c r="Q69"/>
  <c r="R69"/>
  <c r="Q70"/>
  <c r="R70"/>
  <c r="Q71"/>
  <c r="R71"/>
  <c r="Q72"/>
  <c r="R72"/>
  <c r="Q73"/>
  <c r="R73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6"/>
  <c r="R236"/>
  <c r="Q237"/>
  <c r="R237"/>
  <c r="Q238"/>
  <c r="R238"/>
  <c r="R2"/>
  <c r="Q2"/>
  <c r="AJ240"/>
  <c r="N3"/>
  <c r="O3"/>
  <c r="P3"/>
  <c r="S3"/>
  <c r="T3"/>
  <c r="N4"/>
  <c r="O4"/>
  <c r="P4"/>
  <c r="S4"/>
  <c r="T4"/>
  <c r="N5"/>
  <c r="O5"/>
  <c r="P5"/>
  <c r="S5"/>
  <c r="T5"/>
  <c r="N6"/>
  <c r="O6"/>
  <c r="P6"/>
  <c r="S6"/>
  <c r="T6"/>
  <c r="N7"/>
  <c r="O7"/>
  <c r="P7"/>
  <c r="S7"/>
  <c r="T7"/>
  <c r="N8"/>
  <c r="O8"/>
  <c r="P8"/>
  <c r="S8"/>
  <c r="T8"/>
  <c r="N9"/>
  <c r="O9"/>
  <c r="P9"/>
  <c r="S9"/>
  <c r="T9"/>
  <c r="N10"/>
  <c r="O10"/>
  <c r="P10"/>
  <c r="S10"/>
  <c r="T10"/>
  <c r="N11"/>
  <c r="O11"/>
  <c r="P11"/>
  <c r="S11"/>
  <c r="T11"/>
  <c r="N12"/>
  <c r="O12"/>
  <c r="P12"/>
  <c r="S12"/>
  <c r="T12"/>
  <c r="N13"/>
  <c r="O13"/>
  <c r="P13"/>
  <c r="S13"/>
  <c r="T13"/>
  <c r="N14"/>
  <c r="O14"/>
  <c r="P14"/>
  <c r="S14"/>
  <c r="T14"/>
  <c r="N15"/>
  <c r="O15"/>
  <c r="P15"/>
  <c r="S15"/>
  <c r="T15"/>
  <c r="N16"/>
  <c r="O16"/>
  <c r="P16"/>
  <c r="S16"/>
  <c r="T16"/>
  <c r="N17"/>
  <c r="O17"/>
  <c r="P17"/>
  <c r="S17"/>
  <c r="T17"/>
  <c r="N18"/>
  <c r="O18"/>
  <c r="P18"/>
  <c r="S18"/>
  <c r="T18"/>
  <c r="N19"/>
  <c r="O19"/>
  <c r="P19"/>
  <c r="S19"/>
  <c r="T19"/>
  <c r="N20"/>
  <c r="O20"/>
  <c r="P20"/>
  <c r="S20"/>
  <c r="T20"/>
  <c r="N21"/>
  <c r="O21"/>
  <c r="P21"/>
  <c r="S21"/>
  <c r="T21"/>
  <c r="N22"/>
  <c r="O22"/>
  <c r="P22"/>
  <c r="S22"/>
  <c r="T22"/>
  <c r="N23"/>
  <c r="O23"/>
  <c r="P23"/>
  <c r="S23"/>
  <c r="T23"/>
  <c r="N24"/>
  <c r="O24"/>
  <c r="P24"/>
  <c r="S24"/>
  <c r="T24"/>
  <c r="N25"/>
  <c r="O25"/>
  <c r="P25"/>
  <c r="S25"/>
  <c r="T25"/>
  <c r="N26"/>
  <c r="O26"/>
  <c r="P26"/>
  <c r="S26"/>
  <c r="T26"/>
  <c r="N27"/>
  <c r="O27"/>
  <c r="P27"/>
  <c r="S27"/>
  <c r="T27"/>
  <c r="N28"/>
  <c r="O28"/>
  <c r="P28"/>
  <c r="S28"/>
  <c r="T28"/>
  <c r="N29"/>
  <c r="O29"/>
  <c r="P29"/>
  <c r="S29"/>
  <c r="T29"/>
  <c r="N31"/>
  <c r="O31"/>
  <c r="P31"/>
  <c r="S31"/>
  <c r="T31"/>
  <c r="N32"/>
  <c r="O32"/>
  <c r="P32"/>
  <c r="S32"/>
  <c r="T32"/>
  <c r="N33"/>
  <c r="O33"/>
  <c r="P33"/>
  <c r="S33"/>
  <c r="T33"/>
  <c r="N34"/>
  <c r="O34"/>
  <c r="P34"/>
  <c r="S34"/>
  <c r="T34"/>
  <c r="N35"/>
  <c r="O35"/>
  <c r="P35"/>
  <c r="S35"/>
  <c r="T35"/>
  <c r="N36"/>
  <c r="O36"/>
  <c r="P36"/>
  <c r="S36"/>
  <c r="T36"/>
  <c r="N37"/>
  <c r="O37"/>
  <c r="P37"/>
  <c r="S37"/>
  <c r="T37"/>
  <c r="N38"/>
  <c r="O38"/>
  <c r="P38"/>
  <c r="S38"/>
  <c r="T38"/>
  <c r="N39"/>
  <c r="O39"/>
  <c r="S39"/>
  <c r="T39"/>
  <c r="N40"/>
  <c r="O40"/>
  <c r="P40"/>
  <c r="S40"/>
  <c r="T40"/>
  <c r="N41"/>
  <c r="O41"/>
  <c r="P41"/>
  <c r="S41"/>
  <c r="T41"/>
  <c r="N42"/>
  <c r="O42"/>
  <c r="P42"/>
  <c r="S42"/>
  <c r="T42"/>
  <c r="N43"/>
  <c r="O43"/>
  <c r="P43"/>
  <c r="S43"/>
  <c r="T43"/>
  <c r="N44"/>
  <c r="O44"/>
  <c r="P44"/>
  <c r="S44"/>
  <c r="T44"/>
  <c r="N45"/>
  <c r="O45"/>
  <c r="P45"/>
  <c r="S45"/>
  <c r="T45"/>
  <c r="N46"/>
  <c r="O46"/>
  <c r="P46"/>
  <c r="S46"/>
  <c r="T46"/>
  <c r="N47"/>
  <c r="O47"/>
  <c r="P47"/>
  <c r="S47"/>
  <c r="T47"/>
  <c r="N48"/>
  <c r="O48"/>
  <c r="P48"/>
  <c r="S48"/>
  <c r="T48"/>
  <c r="N49"/>
  <c r="O49"/>
  <c r="P49"/>
  <c r="S49"/>
  <c r="T49"/>
  <c r="N50"/>
  <c r="O50"/>
  <c r="P50"/>
  <c r="S50"/>
  <c r="T50"/>
  <c r="N51"/>
  <c r="O51"/>
  <c r="P51"/>
  <c r="S51"/>
  <c r="T51"/>
  <c r="N52"/>
  <c r="O52"/>
  <c r="P52"/>
  <c r="S52"/>
  <c r="T52"/>
  <c r="N53"/>
  <c r="O53"/>
  <c r="P53"/>
  <c r="S53"/>
  <c r="T53"/>
  <c r="N54"/>
  <c r="O54"/>
  <c r="P54"/>
  <c r="S54"/>
  <c r="T54"/>
  <c r="N55"/>
  <c r="O55"/>
  <c r="P55"/>
  <c r="S55"/>
  <c r="T55"/>
  <c r="N56"/>
  <c r="O56"/>
  <c r="P56"/>
  <c r="S56"/>
  <c r="T56"/>
  <c r="N58"/>
  <c r="O58"/>
  <c r="P58"/>
  <c r="S58"/>
  <c r="T58"/>
  <c r="N59"/>
  <c r="O59"/>
  <c r="P59"/>
  <c r="S59"/>
  <c r="T59"/>
  <c r="N60"/>
  <c r="O60"/>
  <c r="P60"/>
  <c r="S60"/>
  <c r="T60"/>
  <c r="N61"/>
  <c r="O61"/>
  <c r="P61"/>
  <c r="S61"/>
  <c r="T61"/>
  <c r="N62"/>
  <c r="O62"/>
  <c r="P62"/>
  <c r="S62"/>
  <c r="T62"/>
  <c r="N63"/>
  <c r="O63"/>
  <c r="P63"/>
  <c r="S63"/>
  <c r="T63"/>
  <c r="N64"/>
  <c r="O64"/>
  <c r="P64"/>
  <c r="S64"/>
  <c r="T64"/>
  <c r="N65"/>
  <c r="O65"/>
  <c r="P65"/>
  <c r="S65"/>
  <c r="T65"/>
  <c r="N67"/>
  <c r="O67"/>
  <c r="P67"/>
  <c r="S67"/>
  <c r="T67"/>
  <c r="N68"/>
  <c r="O68"/>
  <c r="P68"/>
  <c r="S68"/>
  <c r="T68"/>
  <c r="N69"/>
  <c r="O69"/>
  <c r="P69"/>
  <c r="S69"/>
  <c r="T69"/>
  <c r="N70"/>
  <c r="O70"/>
  <c r="P70"/>
  <c r="S70"/>
  <c r="T70"/>
  <c r="N71"/>
  <c r="O71"/>
  <c r="P71"/>
  <c r="S71"/>
  <c r="T71"/>
  <c r="N72"/>
  <c r="O72"/>
  <c r="P72"/>
  <c r="S72"/>
  <c r="T72"/>
  <c r="N73"/>
  <c r="O73"/>
  <c r="P73"/>
  <c r="S73"/>
  <c r="T73"/>
  <c r="N75"/>
  <c r="O75"/>
  <c r="P75"/>
  <c r="S75"/>
  <c r="T75"/>
  <c r="N76"/>
  <c r="O76"/>
  <c r="P76"/>
  <c r="S76"/>
  <c r="T76"/>
  <c r="N77"/>
  <c r="O77"/>
  <c r="P77"/>
  <c r="S77"/>
  <c r="T77"/>
  <c r="N78"/>
  <c r="O78"/>
  <c r="P78"/>
  <c r="S78"/>
  <c r="T78"/>
  <c r="N79"/>
  <c r="O79"/>
  <c r="P79"/>
  <c r="S79"/>
  <c r="T79"/>
  <c r="N80"/>
  <c r="O80"/>
  <c r="P80"/>
  <c r="S80"/>
  <c r="T80"/>
  <c r="N81"/>
  <c r="O81"/>
  <c r="P81"/>
  <c r="S81"/>
  <c r="T81"/>
  <c r="N82"/>
  <c r="O82"/>
  <c r="P82"/>
  <c r="S82"/>
  <c r="T82"/>
  <c r="N83"/>
  <c r="O83"/>
  <c r="P83"/>
  <c r="S83"/>
  <c r="T83"/>
  <c r="N84"/>
  <c r="O84"/>
  <c r="P84"/>
  <c r="S84"/>
  <c r="T84"/>
  <c r="N85"/>
  <c r="O85"/>
  <c r="P85"/>
  <c r="S85"/>
  <c r="T85"/>
  <c r="N86"/>
  <c r="O86"/>
  <c r="P86"/>
  <c r="S86"/>
  <c r="T86"/>
  <c r="N87"/>
  <c r="O87"/>
  <c r="P87"/>
  <c r="S87"/>
  <c r="T87"/>
  <c r="N88"/>
  <c r="O88"/>
  <c r="P88"/>
  <c r="S88"/>
  <c r="T88"/>
  <c r="N89"/>
  <c r="O89"/>
  <c r="P89"/>
  <c r="S89"/>
  <c r="T89"/>
  <c r="N90"/>
  <c r="O90"/>
  <c r="P90"/>
  <c r="S90"/>
  <c r="T90"/>
  <c r="N91"/>
  <c r="O91"/>
  <c r="P91"/>
  <c r="S91"/>
  <c r="T91"/>
  <c r="N92"/>
  <c r="O92"/>
  <c r="P92"/>
  <c r="S92"/>
  <c r="T92"/>
  <c r="N93"/>
  <c r="O93"/>
  <c r="P93"/>
  <c r="S93"/>
  <c r="T93"/>
  <c r="N94"/>
  <c r="O94"/>
  <c r="P94"/>
  <c r="S94"/>
  <c r="T94"/>
  <c r="N95"/>
  <c r="O95"/>
  <c r="P95"/>
  <c r="S95"/>
  <c r="T95"/>
  <c r="N96"/>
  <c r="O96"/>
  <c r="P96"/>
  <c r="S96"/>
  <c r="T96"/>
  <c r="N97"/>
  <c r="O97"/>
  <c r="P97"/>
  <c r="S97"/>
  <c r="T97"/>
  <c r="N98"/>
  <c r="O98"/>
  <c r="P98"/>
  <c r="S98"/>
  <c r="T98"/>
  <c r="N99"/>
  <c r="O99"/>
  <c r="P99"/>
  <c r="S99"/>
  <c r="T99"/>
  <c r="N100"/>
  <c r="O100"/>
  <c r="P100"/>
  <c r="S100"/>
  <c r="T100"/>
  <c r="N101"/>
  <c r="O101"/>
  <c r="P101"/>
  <c r="S101"/>
  <c r="T101"/>
  <c r="N102"/>
  <c r="O102"/>
  <c r="P102"/>
  <c r="S102"/>
  <c r="T102"/>
  <c r="N103"/>
  <c r="O103"/>
  <c r="P103"/>
  <c r="S103"/>
  <c r="T103"/>
  <c r="N104"/>
  <c r="O104"/>
  <c r="P104"/>
  <c r="S104"/>
  <c r="T104"/>
  <c r="N105"/>
  <c r="O105"/>
  <c r="P105"/>
  <c r="S105"/>
  <c r="T105"/>
  <c r="N106"/>
  <c r="O106"/>
  <c r="P106"/>
  <c r="S106"/>
  <c r="T106"/>
  <c r="N107"/>
  <c r="O107"/>
  <c r="P107"/>
  <c r="S107"/>
  <c r="T107"/>
  <c r="N108"/>
  <c r="O108"/>
  <c r="P108"/>
  <c r="S108"/>
  <c r="T108"/>
  <c r="N109"/>
  <c r="O109"/>
  <c r="P109"/>
  <c r="S109"/>
  <c r="T109"/>
  <c r="N110"/>
  <c r="O110"/>
  <c r="P110"/>
  <c r="S110"/>
  <c r="T110"/>
  <c r="N111"/>
  <c r="O111"/>
  <c r="P111"/>
  <c r="S111"/>
  <c r="T111"/>
  <c r="N112"/>
  <c r="O112"/>
  <c r="P112"/>
  <c r="S112"/>
  <c r="T112"/>
  <c r="N113"/>
  <c r="O113"/>
  <c r="P113"/>
  <c r="S113"/>
  <c r="T113"/>
  <c r="N114"/>
  <c r="O114"/>
  <c r="P114"/>
  <c r="S114"/>
  <c r="T114"/>
  <c r="N115"/>
  <c r="O115"/>
  <c r="P115"/>
  <c r="S115"/>
  <c r="T115"/>
  <c r="N116"/>
  <c r="O116"/>
  <c r="P116"/>
  <c r="S116"/>
  <c r="T116"/>
  <c r="N117"/>
  <c r="O117"/>
  <c r="P117"/>
  <c r="S117"/>
  <c r="T117"/>
  <c r="N118"/>
  <c r="O118"/>
  <c r="P118"/>
  <c r="S118"/>
  <c r="T118"/>
  <c r="N119"/>
  <c r="O119"/>
  <c r="P119"/>
  <c r="S119"/>
  <c r="T119"/>
  <c r="N120"/>
  <c r="O120"/>
  <c r="P120"/>
  <c r="S120"/>
  <c r="T120"/>
  <c r="N121"/>
  <c r="O121"/>
  <c r="P121"/>
  <c r="S121"/>
  <c r="T121"/>
  <c r="N122"/>
  <c r="O122"/>
  <c r="P122"/>
  <c r="S122"/>
  <c r="T122"/>
  <c r="N123"/>
  <c r="O123"/>
  <c r="P123"/>
  <c r="S123"/>
  <c r="T123"/>
  <c r="N124"/>
  <c r="O124"/>
  <c r="P124"/>
  <c r="S124"/>
  <c r="T124"/>
  <c r="N125"/>
  <c r="O125"/>
  <c r="P125"/>
  <c r="S125"/>
  <c r="T125"/>
  <c r="N126"/>
  <c r="O126"/>
  <c r="P126"/>
  <c r="S126"/>
  <c r="T126"/>
  <c r="N127"/>
  <c r="O127"/>
  <c r="P127"/>
  <c r="S127"/>
  <c r="T127"/>
  <c r="N128"/>
  <c r="O128"/>
  <c r="P128"/>
  <c r="S128"/>
  <c r="T128"/>
  <c r="N129"/>
  <c r="O129"/>
  <c r="P129"/>
  <c r="S129"/>
  <c r="T129"/>
  <c r="N130"/>
  <c r="O130"/>
  <c r="P130"/>
  <c r="S130"/>
  <c r="T130"/>
  <c r="N131"/>
  <c r="O131"/>
  <c r="P131"/>
  <c r="S131"/>
  <c r="T131"/>
  <c r="N132"/>
  <c r="O132"/>
  <c r="P132"/>
  <c r="S132"/>
  <c r="T132"/>
  <c r="N133"/>
  <c r="O133"/>
  <c r="P133"/>
  <c r="S133"/>
  <c r="T133"/>
  <c r="N134"/>
  <c r="O134"/>
  <c r="P134"/>
  <c r="S134"/>
  <c r="T134"/>
  <c r="N135"/>
  <c r="O135"/>
  <c r="P135"/>
  <c r="S135"/>
  <c r="T135"/>
  <c r="N136"/>
  <c r="O136"/>
  <c r="P136"/>
  <c r="S136"/>
  <c r="T136"/>
  <c r="N137"/>
  <c r="O137"/>
  <c r="P137"/>
  <c r="S137"/>
  <c r="T137"/>
  <c r="N138"/>
  <c r="O138"/>
  <c r="P138"/>
  <c r="S138"/>
  <c r="T138"/>
  <c r="N139"/>
  <c r="O139"/>
  <c r="P139"/>
  <c r="S139"/>
  <c r="T139"/>
  <c r="N140"/>
  <c r="O140"/>
  <c r="P140"/>
  <c r="S140"/>
  <c r="T140"/>
  <c r="N141"/>
  <c r="O141"/>
  <c r="P141"/>
  <c r="S141"/>
  <c r="T141"/>
  <c r="N142"/>
  <c r="O142"/>
  <c r="P142"/>
  <c r="S142"/>
  <c r="T142"/>
  <c r="N143"/>
  <c r="O143"/>
  <c r="P143"/>
  <c r="S143"/>
  <c r="T143"/>
  <c r="N144"/>
  <c r="O144"/>
  <c r="P144"/>
  <c r="S144"/>
  <c r="T144"/>
  <c r="N145"/>
  <c r="O145"/>
  <c r="P145"/>
  <c r="S145"/>
  <c r="T145"/>
  <c r="N146"/>
  <c r="O146"/>
  <c r="P146"/>
  <c r="S146"/>
  <c r="T146"/>
  <c r="N147"/>
  <c r="O147"/>
  <c r="P147"/>
  <c r="S147"/>
  <c r="T147"/>
  <c r="N148"/>
  <c r="O148"/>
  <c r="P148"/>
  <c r="S148"/>
  <c r="T148"/>
  <c r="N149"/>
  <c r="O149"/>
  <c r="P149"/>
  <c r="S149"/>
  <c r="T149"/>
  <c r="N150"/>
  <c r="O150"/>
  <c r="P150"/>
  <c r="S150"/>
  <c r="T150"/>
  <c r="N151"/>
  <c r="O151"/>
  <c r="P151"/>
  <c r="S151"/>
  <c r="T151"/>
  <c r="N152"/>
  <c r="O152"/>
  <c r="P152"/>
  <c r="S152"/>
  <c r="T152"/>
  <c r="N153"/>
  <c r="O153"/>
  <c r="P153"/>
  <c r="S153"/>
  <c r="T153"/>
  <c r="N154"/>
  <c r="O154"/>
  <c r="P154"/>
  <c r="S154"/>
  <c r="T154"/>
  <c r="N155"/>
  <c r="O155"/>
  <c r="P155"/>
  <c r="S155"/>
  <c r="T155"/>
  <c r="N156"/>
  <c r="O156"/>
  <c r="P156"/>
  <c r="S156"/>
  <c r="T156"/>
  <c r="N157"/>
  <c r="O157"/>
  <c r="P157"/>
  <c r="S157"/>
  <c r="T157"/>
  <c r="N158"/>
  <c r="O158"/>
  <c r="P158"/>
  <c r="S158"/>
  <c r="T158"/>
  <c r="N159"/>
  <c r="O159"/>
  <c r="P159"/>
  <c r="S159"/>
  <c r="T159"/>
  <c r="N160"/>
  <c r="O160"/>
  <c r="P160"/>
  <c r="S160"/>
  <c r="T160"/>
  <c r="N161"/>
  <c r="O161"/>
  <c r="P161"/>
  <c r="S161"/>
  <c r="T161"/>
  <c r="N162"/>
  <c r="O162"/>
  <c r="P162"/>
  <c r="S162"/>
  <c r="T162"/>
  <c r="N163"/>
  <c r="O163"/>
  <c r="P163"/>
  <c r="S163"/>
  <c r="T163"/>
  <c r="N164"/>
  <c r="O164"/>
  <c r="P164"/>
  <c r="S164"/>
  <c r="T164"/>
  <c r="N165"/>
  <c r="O165"/>
  <c r="P165"/>
  <c r="S165"/>
  <c r="T165"/>
  <c r="N166"/>
  <c r="O166"/>
  <c r="P166"/>
  <c r="S166"/>
  <c r="T166"/>
  <c r="N167"/>
  <c r="O167"/>
  <c r="P167"/>
  <c r="S167"/>
  <c r="T167"/>
  <c r="N168"/>
  <c r="O168"/>
  <c r="P168"/>
  <c r="S168"/>
  <c r="T168"/>
  <c r="N169"/>
  <c r="O169"/>
  <c r="P169"/>
  <c r="S169"/>
  <c r="T169"/>
  <c r="N170"/>
  <c r="O170"/>
  <c r="P170"/>
  <c r="S170"/>
  <c r="T170"/>
  <c r="N171"/>
  <c r="O171"/>
  <c r="P171"/>
  <c r="S171"/>
  <c r="T171"/>
  <c r="N172"/>
  <c r="O172"/>
  <c r="P172"/>
  <c r="S172"/>
  <c r="T172"/>
  <c r="N173"/>
  <c r="O173"/>
  <c r="P173"/>
  <c r="S173"/>
  <c r="T173"/>
  <c r="N174"/>
  <c r="O174"/>
  <c r="P174"/>
  <c r="S174"/>
  <c r="T174"/>
  <c r="N175"/>
  <c r="O175"/>
  <c r="P175"/>
  <c r="S175"/>
  <c r="T175"/>
  <c r="N176"/>
  <c r="O176"/>
  <c r="P176"/>
  <c r="S176"/>
  <c r="T176"/>
  <c r="N177"/>
  <c r="O177"/>
  <c r="P177"/>
  <c r="S177"/>
  <c r="T177"/>
  <c r="N178"/>
  <c r="O178"/>
  <c r="P178"/>
  <c r="S178"/>
  <c r="T178"/>
  <c r="N179"/>
  <c r="O179"/>
  <c r="P179"/>
  <c r="S179"/>
  <c r="T179"/>
  <c r="N180"/>
  <c r="O180"/>
  <c r="P180"/>
  <c r="S180"/>
  <c r="T180"/>
  <c r="N181"/>
  <c r="O181"/>
  <c r="P181"/>
  <c r="S181"/>
  <c r="T181"/>
  <c r="N182"/>
  <c r="O182"/>
  <c r="P182"/>
  <c r="S182"/>
  <c r="T182"/>
  <c r="N183"/>
  <c r="O183"/>
  <c r="P183"/>
  <c r="S183"/>
  <c r="T183"/>
  <c r="N184"/>
  <c r="O184"/>
  <c r="P184"/>
  <c r="S184"/>
  <c r="T184"/>
  <c r="N185"/>
  <c r="O185"/>
  <c r="P185"/>
  <c r="S185"/>
  <c r="T185"/>
  <c r="N186"/>
  <c r="O186"/>
  <c r="P186"/>
  <c r="S186"/>
  <c r="T186"/>
  <c r="N187"/>
  <c r="O187"/>
  <c r="P187"/>
  <c r="S187"/>
  <c r="T187"/>
  <c r="N188"/>
  <c r="O188"/>
  <c r="P188"/>
  <c r="S188"/>
  <c r="T188"/>
  <c r="N190"/>
  <c r="O190"/>
  <c r="P190"/>
  <c r="S190"/>
  <c r="T190"/>
  <c r="N191"/>
  <c r="O191"/>
  <c r="P191"/>
  <c r="S191"/>
  <c r="T191"/>
  <c r="N192"/>
  <c r="O192"/>
  <c r="P192"/>
  <c r="S192"/>
  <c r="T192"/>
  <c r="N193"/>
  <c r="O193"/>
  <c r="P193"/>
  <c r="S193"/>
  <c r="T193"/>
  <c r="N194"/>
  <c r="O194"/>
  <c r="P194"/>
  <c r="S194"/>
  <c r="T194"/>
  <c r="N195"/>
  <c r="O195"/>
  <c r="P195"/>
  <c r="S195"/>
  <c r="T195"/>
  <c r="N196"/>
  <c r="O196"/>
  <c r="P196"/>
  <c r="S196"/>
  <c r="T196"/>
  <c r="N197"/>
  <c r="O197"/>
  <c r="P197"/>
  <c r="S197"/>
  <c r="T197"/>
  <c r="N198"/>
  <c r="O198"/>
  <c r="P198"/>
  <c r="S198"/>
  <c r="T198"/>
  <c r="N199"/>
  <c r="O199"/>
  <c r="P199"/>
  <c r="S199"/>
  <c r="T199"/>
  <c r="N200"/>
  <c r="O200"/>
  <c r="P200"/>
  <c r="S200"/>
  <c r="T200"/>
  <c r="N201"/>
  <c r="O201"/>
  <c r="P201"/>
  <c r="S201"/>
  <c r="T201"/>
  <c r="N202"/>
  <c r="O202"/>
  <c r="P202"/>
  <c r="S202"/>
  <c r="T202"/>
  <c r="N203"/>
  <c r="O203"/>
  <c r="P203"/>
  <c r="S203"/>
  <c r="T203"/>
  <c r="N204"/>
  <c r="O204"/>
  <c r="P204"/>
  <c r="S204"/>
  <c r="T204"/>
  <c r="N205"/>
  <c r="O205"/>
  <c r="P205"/>
  <c r="S205"/>
  <c r="T205"/>
  <c r="N206"/>
  <c r="O206"/>
  <c r="P206"/>
  <c r="S206"/>
  <c r="T206"/>
  <c r="N207"/>
  <c r="O207"/>
  <c r="P207"/>
  <c r="S207"/>
  <c r="T207"/>
  <c r="N208"/>
  <c r="O208"/>
  <c r="P208"/>
  <c r="S208"/>
  <c r="T208"/>
  <c r="N209"/>
  <c r="O209"/>
  <c r="P209"/>
  <c r="S209"/>
  <c r="T209"/>
  <c r="N210"/>
  <c r="O210"/>
  <c r="P210"/>
  <c r="S210"/>
  <c r="T210"/>
  <c r="N211"/>
  <c r="O211"/>
  <c r="P211"/>
  <c r="S211"/>
  <c r="T211"/>
  <c r="N212"/>
  <c r="O212"/>
  <c r="P212"/>
  <c r="S212"/>
  <c r="T212"/>
  <c r="N213"/>
  <c r="O213"/>
  <c r="P213"/>
  <c r="S213"/>
  <c r="T213"/>
  <c r="N214"/>
  <c r="O214"/>
  <c r="P214"/>
  <c r="S214"/>
  <c r="T214"/>
  <c r="N215"/>
  <c r="O215"/>
  <c r="P215"/>
  <c r="S215"/>
  <c r="T215"/>
  <c r="N216"/>
  <c r="O216"/>
  <c r="P216"/>
  <c r="S216"/>
  <c r="T216"/>
  <c r="N217"/>
  <c r="O217"/>
  <c r="P217"/>
  <c r="S217"/>
  <c r="T217"/>
  <c r="N218"/>
  <c r="O218"/>
  <c r="P218"/>
  <c r="S218"/>
  <c r="T218"/>
  <c r="N219"/>
  <c r="O219"/>
  <c r="P219"/>
  <c r="S219"/>
  <c r="T219"/>
  <c r="N220"/>
  <c r="O220"/>
  <c r="P220"/>
  <c r="S220"/>
  <c r="T220"/>
  <c r="N221"/>
  <c r="O221"/>
  <c r="P221"/>
  <c r="S221"/>
  <c r="T221"/>
  <c r="N222"/>
  <c r="O222"/>
  <c r="P222"/>
  <c r="S222"/>
  <c r="T222"/>
  <c r="N223"/>
  <c r="O223"/>
  <c r="P223"/>
  <c r="S223"/>
  <c r="T223"/>
  <c r="N224"/>
  <c r="O224"/>
  <c r="P224"/>
  <c r="S224"/>
  <c r="T224"/>
  <c r="N225"/>
  <c r="O225"/>
  <c r="P225"/>
  <c r="S225"/>
  <c r="T225"/>
  <c r="N226"/>
  <c r="O226"/>
  <c r="P226"/>
  <c r="S226"/>
  <c r="T226"/>
  <c r="N227"/>
  <c r="O227"/>
  <c r="P227"/>
  <c r="S227"/>
  <c r="T227"/>
  <c r="N228"/>
  <c r="O228"/>
  <c r="P228"/>
  <c r="S228"/>
  <c r="T228"/>
  <c r="N229"/>
  <c r="O229"/>
  <c r="P229"/>
  <c r="S229"/>
  <c r="T229"/>
  <c r="N230"/>
  <c r="O230"/>
  <c r="P230"/>
  <c r="S230"/>
  <c r="T230"/>
  <c r="N231"/>
  <c r="O231"/>
  <c r="P231"/>
  <c r="S231"/>
  <c r="T231"/>
  <c r="N232"/>
  <c r="O232"/>
  <c r="P232"/>
  <c r="S232"/>
  <c r="T232"/>
  <c r="N233"/>
  <c r="O233"/>
  <c r="P233"/>
  <c r="S233"/>
  <c r="T233"/>
  <c r="N234"/>
  <c r="O234"/>
  <c r="P234"/>
  <c r="S234"/>
  <c r="T234"/>
  <c r="N189"/>
  <c r="O189"/>
  <c r="P189"/>
  <c r="S189"/>
  <c r="T189"/>
  <c r="N236"/>
  <c r="O236"/>
  <c r="P236"/>
  <c r="S236"/>
  <c r="T236"/>
  <c r="N237"/>
  <c r="O237"/>
  <c r="P237"/>
  <c r="S237"/>
  <c r="T237"/>
  <c r="N238"/>
  <c r="O238"/>
  <c r="P238"/>
  <c r="S238"/>
  <c r="T238"/>
  <c r="T2"/>
  <c r="S2"/>
  <c r="P2"/>
  <c r="O2"/>
  <c r="N2"/>
  <c r="M189"/>
  <c r="AO240"/>
  <c r="AQ240"/>
  <c r="AC240"/>
  <c r="R240" l="1"/>
  <c r="P240"/>
  <c r="T240"/>
  <c r="Q240"/>
  <c r="O240"/>
  <c r="O246" s="1"/>
  <c r="S240"/>
  <c r="N240"/>
  <c r="M238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8"/>
  <c r="M59"/>
  <c r="M60"/>
  <c r="M61"/>
  <c r="M62"/>
  <c r="M63"/>
  <c r="M64"/>
  <c r="M65"/>
  <c r="M67"/>
  <c r="M68"/>
  <c r="M69"/>
  <c r="M70"/>
  <c r="M71"/>
  <c r="M72"/>
  <c r="M73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6"/>
  <c r="M237"/>
  <c r="M2"/>
  <c r="AI240"/>
  <c r="Q241" l="1"/>
  <c r="S243" s="1"/>
  <c r="H240"/>
  <c r="I240"/>
  <c r="R242" l="1"/>
  <c r="E240"/>
  <c r="E241" s="1"/>
  <c r="AB240"/>
  <c r="AC242" s="1"/>
  <c r="G240"/>
  <c r="H241" s="1"/>
  <c r="L240"/>
  <c r="U240"/>
  <c r="V240"/>
  <c r="W240"/>
  <c r="X240"/>
  <c r="Y240"/>
  <c r="Z240"/>
  <c r="AA240"/>
  <c r="AD240"/>
  <c r="AE240"/>
  <c r="AF240"/>
  <c r="AG240"/>
  <c r="AH240"/>
  <c r="AK240"/>
  <c r="AL240"/>
  <c r="AM240"/>
  <c r="AN240"/>
  <c r="AP240"/>
  <c r="AR240"/>
  <c r="AQ241" s="1"/>
  <c r="AS240"/>
  <c r="AT240"/>
  <c r="D240"/>
  <c r="H243" l="1"/>
  <c r="AH241"/>
  <c r="Y241"/>
  <c r="AN241"/>
  <c r="AQ242" s="1"/>
  <c r="AE242"/>
  <c r="X242"/>
  <c r="V241"/>
  <c r="AL241"/>
  <c r="AF241"/>
  <c r="AJ242" l="1"/>
</calcChain>
</file>

<file path=xl/sharedStrings.xml><?xml version="1.0" encoding="utf-8"?>
<sst xmlns="http://schemas.openxmlformats.org/spreadsheetml/2006/main" count="301" uniqueCount="298">
  <si>
    <t>Guixeres 56</t>
  </si>
  <si>
    <t>Traginers 6</t>
  </si>
  <si>
    <t>Mossèn Josep Forn 45</t>
  </si>
  <si>
    <t>Dr. Pasteur 56</t>
  </si>
  <si>
    <t>Rambla General Vives 9</t>
  </si>
  <si>
    <t>Comarca 24</t>
  </si>
  <si>
    <t>Comarca 35</t>
  </si>
  <si>
    <t>Carme Verdaguer 17</t>
  </si>
  <si>
    <t>Plaça de la Bomba</t>
  </si>
  <si>
    <t>Pau Casals - Sant Joan Baptista</t>
  </si>
  <si>
    <t>Urgell 20</t>
  </si>
  <si>
    <t>Maria Trulls i Algué 45</t>
  </si>
  <si>
    <t>Joan Llacuna i Carbonell s/n</t>
  </si>
  <si>
    <t>Emili Vallès 17</t>
  </si>
  <si>
    <t>Emili Vallès 25</t>
  </si>
  <si>
    <t>Angel Guimerà s/n</t>
  </si>
  <si>
    <t>Angel Guimerà 105</t>
  </si>
  <si>
    <t>Verge de la Pietat 53</t>
  </si>
  <si>
    <t>Verge de la Pietat 29</t>
  </si>
  <si>
    <t>Verge de la Pietat 1</t>
  </si>
  <si>
    <t>Veciana 23</t>
  </si>
  <si>
    <t>Dr. Pasteur 24</t>
  </si>
  <si>
    <t>Dr. Pasteur 13</t>
  </si>
  <si>
    <t>Dr. Pasteur 30</t>
  </si>
  <si>
    <t>Masquefa 23</t>
  </si>
  <si>
    <t>Masquefa 17</t>
  </si>
  <si>
    <t>Vallbona 29</t>
  </si>
  <si>
    <t>Parlament de Catalunya 34</t>
  </si>
  <si>
    <t>Dr. Botet Pallarès 31</t>
  </si>
  <si>
    <t>Països Catalans 71</t>
  </si>
  <si>
    <t>Carles Riba s/n</t>
  </si>
  <si>
    <t>Guixeres 30</t>
  </si>
  <si>
    <t>Guixeres s/n</t>
  </si>
  <si>
    <t>Joan Serra i Constansó 18</t>
  </si>
  <si>
    <t>Joan Maragall s/n</t>
  </si>
  <si>
    <t>Sor Rita Mercader 37</t>
  </si>
  <si>
    <t>Valls 4</t>
  </si>
  <si>
    <t>Prat de la Riba 26</t>
  </si>
  <si>
    <t>Joan Maragall 7</t>
  </si>
  <si>
    <t>Santa Caterina 4</t>
  </si>
  <si>
    <t xml:space="preserve">Travessia de Sant Sebastià 1    </t>
  </si>
  <si>
    <t>Dr. Joan Mercader s/n</t>
  </si>
  <si>
    <t>Mossèn Jacint Verdaguer 105</t>
  </si>
  <si>
    <t>Mossèn Jacint Verdaguer 157</t>
  </si>
  <si>
    <t>Mossèn Jacint Verdaguer 129</t>
  </si>
  <si>
    <t>Tarragona 60</t>
  </si>
  <si>
    <t>Florenci Valls 58</t>
  </si>
  <si>
    <t>Florenci Valls 108</t>
  </si>
  <si>
    <t>Lleida 8</t>
  </si>
  <si>
    <t>Lleida 27</t>
  </si>
  <si>
    <t>Lleida 42</t>
  </si>
  <si>
    <t>Pau Muntades 4</t>
  </si>
  <si>
    <t>Pau Casals 45</t>
  </si>
  <si>
    <t>Pau Casals 21</t>
  </si>
  <si>
    <t>Vilafranca del Penedès s/n</t>
  </si>
  <si>
    <t>Badalona s/n</t>
  </si>
  <si>
    <t>Vilanova del Camí 6</t>
  </si>
  <si>
    <t>Jaume Boloix i Canela 36</t>
  </si>
  <si>
    <t>Dr. Pujades s/n</t>
  </si>
  <si>
    <t>Bisbe Perelló 1</t>
  </si>
  <si>
    <t>Nicolau Tous 26</t>
  </si>
  <si>
    <t>Trobadiners 24</t>
  </si>
  <si>
    <t>Òdena 85</t>
  </si>
  <si>
    <t>Òdena 49</t>
  </si>
  <si>
    <t>Torre de Claramunt 5</t>
  </si>
  <si>
    <t>Sant Martí de Tous 19</t>
  </si>
  <si>
    <t xml:space="preserve">Direcció </t>
  </si>
  <si>
    <t>Núm. Ub.</t>
  </si>
  <si>
    <t>ubicació lateral</t>
  </si>
  <si>
    <t>ubicació soterrada</t>
  </si>
  <si>
    <t>Joan Serra i Constansó - MARISTES</t>
  </si>
  <si>
    <t>Escola Dolors Marti i Badia</t>
  </si>
  <si>
    <t>Pobla de Claramunt 1O (Parking SUPERMAS)</t>
  </si>
  <si>
    <t>Comarca 66</t>
  </si>
  <si>
    <t>Capellades 15</t>
  </si>
  <si>
    <t>Pau Casals 56</t>
  </si>
  <si>
    <t>Dr. Pujades 73</t>
  </si>
  <si>
    <t>ubicació soterrada + superior</t>
  </si>
  <si>
    <t xml:space="preserve">Comarca 57    </t>
  </si>
  <si>
    <t>Vallbona xamfrà Llacuna</t>
  </si>
  <si>
    <t>Rambla St. Ferran 18</t>
  </si>
  <si>
    <t>Concepció 1 (KASERNA)</t>
  </si>
  <si>
    <t>Santa Anna (davant PARKING)</t>
  </si>
  <si>
    <t>Plaça la Creu (davant rampa parking i SAUC)</t>
  </si>
  <si>
    <t>Capellades 7</t>
  </si>
  <si>
    <t>Doctor Fleming (davant zona blanca)</t>
  </si>
  <si>
    <t>Ronda de Fatima (rotonda)</t>
  </si>
  <si>
    <t>Gaudi 14</t>
  </si>
  <si>
    <t>Gaudi - rotonda xamfrà Angel Guimerà</t>
  </si>
  <si>
    <t>Prat de la Riba 46 (davant Escorxador)</t>
  </si>
  <si>
    <t>Gaudi 9 (costat Cal Salinas)</t>
  </si>
  <si>
    <t>Mossèn Jacint Verdaguer 56 (antic Correus)</t>
  </si>
  <si>
    <t>Passeig Mossèn Jacint Verdaguer 18</t>
  </si>
  <si>
    <t>Dr. Joan Lladó xamfrà Castellolí</t>
  </si>
  <si>
    <t>Tarragona 24 (darrera Residencia Igualada)</t>
  </si>
  <si>
    <t>Mossèn Jacint Verdaguer xamfrà Sant Magí</t>
  </si>
  <si>
    <t>Lleida 9 (davant Escola Anoia)</t>
  </si>
  <si>
    <t xml:space="preserve">Pau Casals 27    </t>
  </si>
  <si>
    <t>Nicolau Tous 23</t>
  </si>
  <si>
    <t>Carrilet xamfrà Gaspar Camps</t>
  </si>
  <si>
    <t>ubicació soterrada + lateral</t>
  </si>
  <si>
    <t xml:space="preserve">Marcelí Champagnat 9    </t>
  </si>
  <si>
    <t>Marcelí Champagnat 22 (davant escola Mowgli)</t>
  </si>
  <si>
    <t>Misericòrdia (davant zona d'aparcament)</t>
  </si>
  <si>
    <t>Repòs 15</t>
  </si>
  <si>
    <t>Jacint Verdaguer (davant Carrefour Market)</t>
  </si>
  <si>
    <t>Rec s/n (davant tanatori)</t>
  </si>
  <si>
    <t>XXX</t>
  </si>
  <si>
    <t>Brigades municipals (C.\ Gran Bretanya)</t>
  </si>
  <si>
    <t>Carme Verdaguer 54 (Clínica St. Josep)</t>
  </si>
  <si>
    <t>Badalona s/n (costat Molí Abadia)</t>
  </si>
  <si>
    <t xml:space="preserve">Mossèn Jacint Verdaguer 92 </t>
  </si>
  <si>
    <t>Soletat 17-21</t>
  </si>
  <si>
    <t xml:space="preserve">Salvador Murt 21    </t>
  </si>
  <si>
    <t xml:space="preserve">Passeig Mossén Jacint Verdaguer 91  (antic CCOO)  </t>
  </si>
  <si>
    <t xml:space="preserve">Jaume Boloix i Canela 58    </t>
  </si>
  <si>
    <t>Pau Muntadas 87 (davant Plaça)</t>
  </si>
  <si>
    <t xml:space="preserve">Sant Josep 99    </t>
  </si>
  <si>
    <t>Parlament Catalunya intersecció amb Tarradellas</t>
  </si>
  <si>
    <t>Garcia Fosses</t>
  </si>
  <si>
    <t xml:space="preserve">Alt Camp 12    </t>
  </si>
  <si>
    <t xml:space="preserve">Maria Trulls Alguer 15    </t>
  </si>
  <si>
    <t>Sant Josep 36</t>
  </si>
  <si>
    <t>Sant Carles 105</t>
  </si>
  <si>
    <t>Sant Jaume Sesoliveres s/n</t>
  </si>
  <si>
    <t>Sant Martí de Tous 16</t>
  </si>
  <si>
    <t>Sant Pere 6</t>
  </si>
  <si>
    <t>Sant Vicenç - Caputxins</t>
  </si>
  <si>
    <t>J. Martí Frranquesa  - xamfrà Indústria</t>
  </si>
  <si>
    <t>J. Martí Frranquesa - xamfrà Cervantes</t>
  </si>
  <si>
    <t>Estadi Atlètic (aparcament)</t>
  </si>
  <si>
    <t>Camp futbol - Camp 1 (Les Comes)</t>
  </si>
  <si>
    <t>Gardènies s/n (davant Parc Trànsit)</t>
  </si>
  <si>
    <t>Gardènies  (xamfrà Dr. Pujades)</t>
  </si>
  <si>
    <t>Sant Antoni Maria Claret s/n (xamfrà C.\ Portal)</t>
  </si>
  <si>
    <t>Coral Llàntia (alçada C.\ de Lladó Bausili)</t>
  </si>
  <si>
    <t>Rei Ferran d'Antequera 43-45</t>
  </si>
  <si>
    <t>Vilanova del Camí 37-39</t>
  </si>
  <si>
    <t>Caresmar 32</t>
  </si>
  <si>
    <t>Núm. contenidors de lateral =</t>
  </si>
  <si>
    <t>Núm.posterior =</t>
  </si>
  <si>
    <t>Núm. superior =</t>
  </si>
  <si>
    <t>Núm. soterrats =</t>
  </si>
  <si>
    <t xml:space="preserve">Mossèn Josep Forn 27  </t>
  </si>
  <si>
    <t>Ronda de Fatima (entre Covadonga i Begoña)</t>
  </si>
  <si>
    <t>Plaça Espanya (Plaça "dels Porcs")</t>
  </si>
  <si>
    <t>Ronda de Fatima (entre Pilar i Montserrat)</t>
  </si>
  <si>
    <t>Sant Ignasi 27 (Plaça de Joan Bas i Jordi)</t>
  </si>
  <si>
    <t>Sant Carles - Esquiladors (Gasògen)</t>
  </si>
  <si>
    <t>Camp futbol - Can Busqué (final C.\Alemanya)</t>
  </si>
  <si>
    <t>LATERAL rebuig                    3200 L</t>
  </si>
  <si>
    <t>LATERAL form                 2200 L</t>
  </si>
  <si>
    <t>LATERAL poda                    2200 L</t>
  </si>
  <si>
    <t>LATERAL envasos                  3200 L</t>
  </si>
  <si>
    <t>LATERAL vidre                     2200 L</t>
  </si>
  <si>
    <t>LATERAL paper                     3200 L</t>
  </si>
  <si>
    <t xml:space="preserve">Concepció 40 </t>
  </si>
  <si>
    <t>Milà i Fontanals 27 (xamfrà Pare Salvador Font)</t>
  </si>
  <si>
    <t xml:space="preserve">Torre (xamfrà Sebastià Artès)  </t>
  </si>
  <si>
    <t>POSTERIOR rebuig                     1100 L</t>
  </si>
  <si>
    <t xml:space="preserve">POSTERIOR form                    240 L                     </t>
  </si>
  <si>
    <t>SUPERIOR envasos metall         2500 L</t>
  </si>
  <si>
    <t>SUPERIOR envasos plàstic            2500 L</t>
  </si>
  <si>
    <t>SUPERIOR vidre       plàstic                2500 L</t>
  </si>
  <si>
    <t>SUPERIOR        vidre     metall        2500 L</t>
  </si>
  <si>
    <t>SOTERRAT rebuig                4000 L</t>
  </si>
  <si>
    <t>SOTERRAT envasos                 4000 L</t>
  </si>
  <si>
    <t>SOTERRAT envasos       3500 L</t>
  </si>
  <si>
    <t>SOTERRAT vidre                       3500 L</t>
  </si>
  <si>
    <t>SOTERRAT paper                  3500 L</t>
  </si>
  <si>
    <t>Núm.roba=</t>
  </si>
  <si>
    <t>SUPERIOR paper                 metall                    2500 L</t>
  </si>
  <si>
    <t>SUPERIOR paper                           plàstic                     2500 L</t>
  </si>
  <si>
    <t>Superior</t>
  </si>
  <si>
    <t>Soterrades</t>
  </si>
  <si>
    <t>Lateral</t>
  </si>
  <si>
    <t>Verge de la Pietat 85</t>
  </si>
  <si>
    <t>Joan Serra i Constansó - Abat Oliba (costat Est)</t>
  </si>
  <si>
    <t>Joan Serra i Constansó - Abat Oliba (costat Oest)</t>
  </si>
  <si>
    <t>Joan Serra i Constansó - Capità Muntané (costat Est)</t>
  </si>
  <si>
    <t>Joan Serra i Constansó - Capità Muntané (costat Oest)</t>
  </si>
  <si>
    <t>TOTAL rebuig</t>
  </si>
  <si>
    <t>TOTAL envasos</t>
  </si>
  <si>
    <t>TOTAL vidre</t>
  </si>
  <si>
    <t>TOTAL              form      +       poda</t>
  </si>
  <si>
    <t>TOTAL paper</t>
  </si>
  <si>
    <t>TOTAL roba</t>
  </si>
  <si>
    <t>Sant Josep 75 (costat Plaça Francesc Bedós)</t>
  </si>
  <si>
    <t>Plaça Blanquers s/n</t>
  </si>
  <si>
    <t>SUPERIOR        vidre     VACRI         costat          AMPLE              2500 L</t>
  </si>
  <si>
    <t>SUPERIOR        vidre     VACRI         costat          ESTRET              2500 L</t>
  </si>
  <si>
    <t>TOTAL vidre     VACRI</t>
  </si>
  <si>
    <t>Joan Serra i Constansó 2</t>
  </si>
  <si>
    <t>Joan Serra i Constansó - Carles Riba (costat Est)</t>
  </si>
  <si>
    <t>Delícies (dins zona taronja d'aparcament Carrer Virtut)</t>
  </si>
  <si>
    <t>Mossèn Josep Forn a l'alçada del C.\ Pere Dalmases</t>
  </si>
  <si>
    <t>Dàlies (xamfrà Pau Muntades)</t>
  </si>
  <si>
    <t>Santa Caterina 28</t>
  </si>
  <si>
    <t>Solsonès ( costat Escola Montclar)</t>
  </si>
  <si>
    <t>Josep Galtés 5  (prop xamfrà Av. Montserrat)</t>
  </si>
  <si>
    <t>Dàlies 28  (prop xamfrà Dr. Pujades)</t>
  </si>
  <si>
    <t>Santa Caterina 24 (davant ABACUS)</t>
  </si>
  <si>
    <t>França 24 (interior Deixalleria municipal)</t>
  </si>
  <si>
    <t>Doctor Joan Mercader  1 (dins pati Museu Pell)</t>
  </si>
  <si>
    <t>Sant Agusti  1</t>
  </si>
  <si>
    <t xml:space="preserve">Bisbe Robuster 1-3    </t>
  </si>
  <si>
    <t xml:space="preserve">Sant Vicenç 32 </t>
  </si>
  <si>
    <t>Núm.               contenidors                         per                                ubicació</t>
  </si>
  <si>
    <t>Camp futbol - Fàtima</t>
  </si>
  <si>
    <t xml:space="preserve">Capellades 33 </t>
  </si>
  <si>
    <t>Gaudi s/n (davant Residència Pare Vilaseca)</t>
  </si>
  <si>
    <t>ubicació lateral + superior vidre VACRI</t>
  </si>
  <si>
    <t xml:space="preserve">ubicació posterior + superior </t>
  </si>
  <si>
    <t>Plaça Anselm Clavé 1-3</t>
  </si>
  <si>
    <t>Av. Europa 26 (gasolinera REPSOL)</t>
  </si>
  <si>
    <t xml:space="preserve">ubicació superior </t>
  </si>
  <si>
    <t>Posterior + Superior</t>
  </si>
  <si>
    <t>Pare Mariano 2 (Escolàpies)</t>
  </si>
  <si>
    <t>Sant Ignasi 57 (Plaça Caterineu)</t>
  </si>
  <si>
    <t>SOTERRAT rebuig       1100 L</t>
  </si>
  <si>
    <t>SOTERRAT form                 1100 L</t>
  </si>
  <si>
    <t>Sant Agustí 23 (ubicació partida)</t>
  </si>
  <si>
    <t xml:space="preserve">Sant Agustí 25 (ubicació partida) </t>
  </si>
  <si>
    <t>Pere Bosch i Soldevila 17 (costat GRUP ÀURIA)</t>
  </si>
  <si>
    <t>Pobla de Claramunt 2 (prop xamfrà Av. Balmes)</t>
  </si>
  <si>
    <t xml:space="preserve">Urgell 6 (prop xamfrà C.\ Empordà) </t>
  </si>
  <si>
    <t>Passeig Mossèn Jacint Verdaguer (CAP Igualada Urbà)</t>
  </si>
  <si>
    <t>Topalls</t>
  </si>
  <si>
    <t>Nueva Esperanza 13 (davant Jardins Roset)</t>
  </si>
  <si>
    <t>Núm. total de contenidors 5 fraccions =</t>
  </si>
  <si>
    <t>Núm. total de contenidors 5 fraccions + roba =</t>
  </si>
  <si>
    <t>Pasteur 65 (davant solar)</t>
  </si>
  <si>
    <t>Piera 11 (davant Zona blanca)</t>
  </si>
  <si>
    <t xml:space="preserve">ubicació lateral + superior altres fraccions selectiva </t>
  </si>
  <si>
    <t>Pare Tous Soler 23 (Plaça de la Creu)</t>
  </si>
  <si>
    <t>Piera 24 (costat Correus)</t>
  </si>
  <si>
    <t>Sant Ignasi (costat Molí d'oli AgroIgualada)</t>
  </si>
  <si>
    <t>Doctor Joan Lladó 4-6 (ubicació partida)</t>
  </si>
  <si>
    <t>Bruc 3-5 (altre costat carrer)</t>
  </si>
  <si>
    <t>Rei Ferran Antequera 1</t>
  </si>
  <si>
    <t>Ronda del Rec 50 (costat restaurant KIOSK)</t>
  </si>
  <si>
    <t>Castellolí 2</t>
  </si>
  <si>
    <t xml:space="preserve">Bruc 18    </t>
  </si>
  <si>
    <t>Sant Carles (xamfrà Joaquima Vedruna)</t>
  </si>
  <si>
    <t>Sant Carles (xamfrà Cardenal Vives)</t>
  </si>
  <si>
    <t>Bèlgica 6</t>
  </si>
  <si>
    <t>Lecco s/n (dins Hospital)</t>
  </si>
  <si>
    <t>Trinitat xamfrà Sant Carles (costat MIPS/COLISEE)</t>
  </si>
  <si>
    <t>LATERAL        vidre      braç       VACRI         2200 L</t>
  </si>
  <si>
    <t>Núm. total ubicacions =</t>
  </si>
  <si>
    <t>Bellprat 22</t>
  </si>
  <si>
    <t>Soledat 61-65 (ubicació partida per un gual)</t>
  </si>
  <si>
    <t>Baix Llobregat amb C.\de la Segarra (rotonda partida)</t>
  </si>
  <si>
    <t xml:space="preserve">Nueva Esperanza 18 (davant solar)  </t>
  </si>
  <si>
    <t>Dr. Pasteur 6 (antiga Bolsera Igualadina)</t>
  </si>
  <si>
    <t>Masquefa  (xamfrà amb Comarca)</t>
  </si>
  <si>
    <t>Dr. Pasteur 14 (CAPRABO)</t>
  </si>
  <si>
    <t>Comes xamfrà Comarca (Parc de Bombers)</t>
  </si>
  <si>
    <t>Lateral + Superior</t>
  </si>
  <si>
    <t>Comes 46 (costat parc)</t>
  </si>
  <si>
    <t xml:space="preserve">Rec s/n (costat Horts Urbans - Parc Calistènia) </t>
  </si>
  <si>
    <t>Pierola 3 (costat parròquia Sagrada Familia)</t>
  </si>
  <si>
    <t>Aurora 64 (interior Plaça Cal Font)</t>
  </si>
  <si>
    <t>Aurora 88 (davant La Sala - Plaça Cal Font)</t>
  </si>
  <si>
    <t xml:space="preserve">ubicació superior només VACRI </t>
  </si>
  <si>
    <t>Av. Mestre Muntaner 47 (davant parking Burguer King)</t>
  </si>
  <si>
    <t xml:space="preserve">Av.Pla de la Massa 24  (costat UDL)  </t>
  </si>
  <si>
    <t>Av.Mestre  Montaner 2</t>
  </si>
  <si>
    <t>Av.Mestre  Montaner 12</t>
  </si>
  <si>
    <t xml:space="preserve">Av.Mestre Montaner 25    </t>
  </si>
  <si>
    <t>Av.Mestre  Montaner 32</t>
  </si>
  <si>
    <t xml:space="preserve">Av.Balmes 85-B  (Edificis Els Roures)  </t>
  </si>
  <si>
    <t xml:space="preserve">Av.Balmes xamfrà Masquefa </t>
  </si>
  <si>
    <t>Av.Balmes 53</t>
  </si>
  <si>
    <t>Av.Generalitat 2</t>
  </si>
  <si>
    <t>Av.Generalitat 16</t>
  </si>
  <si>
    <t>Av.Generalitat 20</t>
  </si>
  <si>
    <t>Av.Balmes 62</t>
  </si>
  <si>
    <t>Av.Balmes 76 (davant BINGO)</t>
  </si>
  <si>
    <t>Av.Barcelona 26 (davant La Caixa)</t>
  </si>
  <si>
    <t xml:space="preserve">Av.d'Àngel Guimerà 26    </t>
  </si>
  <si>
    <t>Av.Balmes 8</t>
  </si>
  <si>
    <t>Av.Balmes (davant zona blanca)</t>
  </si>
  <si>
    <t>Av.Barcelona 158 (xamfrà C.\ Sant Pere)</t>
  </si>
  <si>
    <t>Av.Barcelona 190 (xamfrà Pau Casals)</t>
  </si>
  <si>
    <t>Av.Barcelona 174 (xamfrà C.\ Lleida)</t>
  </si>
  <si>
    <t>Av.Barcelona 40 (xamfrà C.\ St. Magí)</t>
  </si>
  <si>
    <t>Av.Barcelona 58 (xamfrà C.\ Dr. Joan Padró)</t>
  </si>
  <si>
    <t>Av.Barcelona 76 (xamfrà C.\ Òdena)</t>
  </si>
  <si>
    <t>Av.Barcelona 92 (davant solar abans C.\ Girona)</t>
  </si>
  <si>
    <t>Av.Barcelona 118 (parada BUS abans C.\ St. Josep)</t>
  </si>
  <si>
    <t>Doctor Fleming (xamfrà Av.Andorra)</t>
  </si>
  <si>
    <t>Av.Mestre Montaner - Av. Andorra</t>
  </si>
  <si>
    <t>Av.Mestre Muntaner 65</t>
  </si>
  <si>
    <t>Av. Catalunya 10 (davant HIPERCASA)</t>
  </si>
  <si>
    <t>Soletat 95-97  (ubicació partida per un gual solar buit )</t>
  </si>
  <si>
    <t>ROBA          Mitjà</t>
  </si>
  <si>
    <t>ROBA         Petit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</si>
</sst>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horizontal="center" vertical="top" wrapText="1"/>
    </xf>
    <xf numFmtId="49" fontId="2" fillId="3" borderId="2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3" fillId="0" borderId="16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49" fontId="2" fillId="4" borderId="20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49" fontId="2" fillId="7" borderId="21" xfId="0" applyNumberFormat="1" applyFont="1" applyFill="1" applyBorder="1" applyAlignment="1">
      <alignment horizontal="center" vertical="top" wrapText="1"/>
    </xf>
    <xf numFmtId="0" fontId="3" fillId="7" borderId="1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3" fillId="4" borderId="3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right"/>
    </xf>
    <xf numFmtId="0" fontId="3" fillId="9" borderId="34" xfId="0" applyFont="1" applyFill="1" applyBorder="1" applyAlignment="1">
      <alignment horizontal="center"/>
    </xf>
    <xf numFmtId="49" fontId="2" fillId="9" borderId="19" xfId="0" applyNumberFormat="1" applyFont="1" applyFill="1" applyBorder="1" applyAlignment="1">
      <alignment horizontal="center" vertical="top" wrapText="1"/>
    </xf>
    <xf numFmtId="49" fontId="2" fillId="9" borderId="20" xfId="0" applyNumberFormat="1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49" fontId="2" fillId="8" borderId="35" xfId="0" applyNumberFormat="1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49" fontId="2" fillId="8" borderId="19" xfId="0" applyNumberFormat="1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49" fontId="2" fillId="6" borderId="19" xfId="0" applyNumberFormat="1" applyFont="1" applyFill="1" applyBorder="1" applyAlignment="1">
      <alignment horizontal="center" vertical="top" wrapText="1"/>
    </xf>
    <xf numFmtId="0" fontId="3" fillId="7" borderId="38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49" fontId="2" fillId="7" borderId="20" xfId="0" applyNumberFormat="1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" fontId="4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4" fillId="9" borderId="29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49" fontId="2" fillId="7" borderId="36" xfId="0" applyNumberFormat="1" applyFont="1" applyFill="1" applyBorder="1" applyAlignment="1">
      <alignment horizontal="center" vertical="top" wrapText="1"/>
    </xf>
    <xf numFmtId="0" fontId="3" fillId="6" borderId="47" xfId="0" applyFont="1" applyFill="1" applyBorder="1" applyAlignment="1">
      <alignment horizontal="center"/>
    </xf>
    <xf numFmtId="0" fontId="3" fillId="6" borderId="48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top" wrapText="1"/>
    </xf>
    <xf numFmtId="0" fontId="3" fillId="8" borderId="37" xfId="0" applyFont="1" applyFill="1" applyBorder="1" applyAlignment="1">
      <alignment horizontal="center"/>
    </xf>
    <xf numFmtId="0" fontId="3" fillId="8" borderId="49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3" fillId="7" borderId="5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3" fillId="9" borderId="47" xfId="0" applyFont="1" applyFill="1" applyBorder="1" applyAlignment="1">
      <alignment horizontal="center"/>
    </xf>
    <xf numFmtId="0" fontId="3" fillId="9" borderId="43" xfId="0" applyFont="1" applyFill="1" applyBorder="1" applyAlignment="1">
      <alignment horizontal="center"/>
    </xf>
    <xf numFmtId="0" fontId="3" fillId="9" borderId="44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center" vertical="top" wrapText="1"/>
    </xf>
    <xf numFmtId="49" fontId="2" fillId="6" borderId="36" xfId="0" applyNumberFormat="1" applyFont="1" applyFill="1" applyBorder="1" applyAlignment="1">
      <alignment horizontal="center" vertical="top" wrapText="1"/>
    </xf>
    <xf numFmtId="0" fontId="3" fillId="8" borderId="47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top" wrapText="1"/>
    </xf>
    <xf numFmtId="49" fontId="2" fillId="4" borderId="21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6" fillId="9" borderId="10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5" borderId="34" xfId="0" applyFont="1" applyFill="1" applyBorder="1" applyAlignment="1">
      <alignment horizontal="center" vertical="center"/>
    </xf>
    <xf numFmtId="3" fontId="3" fillId="5" borderId="34" xfId="0" applyNumberFormat="1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49" fontId="2" fillId="5" borderId="19" xfId="0" applyNumberFormat="1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top" wrapText="1"/>
    </xf>
    <xf numFmtId="0" fontId="3" fillId="9" borderId="53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55" xfId="0" applyFont="1" applyFill="1" applyBorder="1" applyAlignment="1">
      <alignment horizontal="left"/>
    </xf>
    <xf numFmtId="0" fontId="3" fillId="9" borderId="56" xfId="0" applyFont="1" applyFill="1" applyBorder="1" applyAlignment="1">
      <alignment horizontal="center"/>
    </xf>
    <xf numFmtId="0" fontId="1" fillId="9" borderId="53" xfId="0" applyFont="1" applyFill="1" applyBorder="1" applyAlignment="1">
      <alignment horizontal="left"/>
    </xf>
    <xf numFmtId="0" fontId="3" fillId="9" borderId="55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left"/>
    </xf>
    <xf numFmtId="0" fontId="3" fillId="9" borderId="40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9" fontId="13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3" fillId="9" borderId="54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/>
    </xf>
    <xf numFmtId="0" fontId="3" fillId="9" borderId="56" xfId="0" applyFont="1" applyFill="1" applyBorder="1" applyAlignment="1">
      <alignment horizontal="center" vertical="center"/>
    </xf>
    <xf numFmtId="49" fontId="3" fillId="9" borderId="57" xfId="0" applyNumberFormat="1" applyFont="1" applyFill="1" applyBorder="1" applyAlignment="1">
      <alignment horizontal="center" vertical="center" wrapText="1"/>
    </xf>
    <xf numFmtId="49" fontId="3" fillId="9" borderId="40" xfId="0" applyNumberFormat="1" applyFont="1" applyFill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46"/>
  <sheetViews>
    <sheetView showGridLines="0" tabSelected="1" zoomScaleNormal="100" zoomScaleSheetLayoutView="70" workbookViewId="0">
      <pane xSplit="2" ySplit="1" topLeftCell="AB213" activePane="bottomRight" state="frozen"/>
      <selection pane="topRight" activeCell="C1" sqref="C1"/>
      <selection pane="bottomLeft" activeCell="A2" sqref="A2"/>
      <selection pane="bottomRight" activeCell="AH284" sqref="AH284:AH336"/>
    </sheetView>
  </sheetViews>
  <sheetFormatPr baseColWidth="10" defaultColWidth="11.42578125" defaultRowHeight="15"/>
  <cols>
    <col min="1" max="1" width="6.85546875" style="15" customWidth="1"/>
    <col min="2" max="2" width="42.28515625" style="1" customWidth="1"/>
    <col min="3" max="3" width="7.5703125" style="1" customWidth="1"/>
    <col min="4" max="6" width="9.28515625" style="16" customWidth="1"/>
    <col min="7" max="12" width="9.7109375" style="16" customWidth="1"/>
    <col min="13" max="13" width="11.7109375" style="16" customWidth="1"/>
    <col min="14" max="20" width="8.7109375" style="17" customWidth="1"/>
    <col min="21" max="23" width="9.42578125" style="17" customWidth="1"/>
    <col min="24" max="24" width="10.28515625" style="17" customWidth="1"/>
    <col min="25" max="25" width="9.42578125" style="17" customWidth="1"/>
    <col min="26" max="26" width="10" style="17" customWidth="1"/>
    <col min="27" max="27" width="9.42578125" style="17" customWidth="1"/>
    <col min="28" max="28" width="20.42578125" style="17" customWidth="1"/>
    <col min="29" max="29" width="14.140625" style="17" customWidth="1"/>
    <col min="30" max="30" width="19.28515625" style="17" customWidth="1"/>
    <col min="31" max="31" width="12.140625" style="17" customWidth="1"/>
    <col min="32" max="32" width="11.7109375" style="17" customWidth="1"/>
    <col min="33" max="33" width="14.7109375" style="17" customWidth="1"/>
    <col min="34" max="46" width="11.7109375" style="17" customWidth="1"/>
    <col min="47" max="60" width="8.7109375" style="16" customWidth="1"/>
    <col min="61" max="16384" width="11.42578125" style="16"/>
  </cols>
  <sheetData>
    <row r="1" spans="1:46" s="5" customFormat="1" ht="86.25" customHeight="1" thickBot="1">
      <c r="A1" s="2" t="s">
        <v>67</v>
      </c>
      <c r="B1" s="207" t="s">
        <v>66</v>
      </c>
      <c r="C1" s="198" t="s">
        <v>227</v>
      </c>
      <c r="D1" s="46" t="s">
        <v>68</v>
      </c>
      <c r="E1" s="47" t="s">
        <v>211</v>
      </c>
      <c r="F1" s="47" t="s">
        <v>233</v>
      </c>
      <c r="G1" s="47" t="s">
        <v>69</v>
      </c>
      <c r="H1" s="47" t="s">
        <v>100</v>
      </c>
      <c r="I1" s="47" t="s">
        <v>77</v>
      </c>
      <c r="J1" s="47" t="s">
        <v>215</v>
      </c>
      <c r="K1" s="47" t="s">
        <v>264</v>
      </c>
      <c r="L1" s="157" t="s">
        <v>212</v>
      </c>
      <c r="M1" s="152" t="s">
        <v>207</v>
      </c>
      <c r="N1" s="63" t="s">
        <v>181</v>
      </c>
      <c r="O1" s="18" t="s">
        <v>184</v>
      </c>
      <c r="P1" s="3" t="s">
        <v>182</v>
      </c>
      <c r="Q1" s="4" t="s">
        <v>183</v>
      </c>
      <c r="R1" s="4" t="s">
        <v>191</v>
      </c>
      <c r="S1" s="73" t="s">
        <v>185</v>
      </c>
      <c r="T1" s="133" t="s">
        <v>186</v>
      </c>
      <c r="U1" s="59" t="s">
        <v>150</v>
      </c>
      <c r="V1" s="18" t="s">
        <v>151</v>
      </c>
      <c r="W1" s="18" t="s">
        <v>152</v>
      </c>
      <c r="X1" s="3" t="s">
        <v>153</v>
      </c>
      <c r="Y1" s="4" t="s">
        <v>154</v>
      </c>
      <c r="Z1" s="4" t="s">
        <v>248</v>
      </c>
      <c r="AA1" s="130" t="s">
        <v>155</v>
      </c>
      <c r="AB1" s="70" t="s">
        <v>296</v>
      </c>
      <c r="AC1" s="158" t="s">
        <v>297</v>
      </c>
      <c r="AD1" s="63" t="s">
        <v>159</v>
      </c>
      <c r="AE1" s="167" t="s">
        <v>160</v>
      </c>
      <c r="AF1" s="166" t="s">
        <v>161</v>
      </c>
      <c r="AG1" s="3" t="s">
        <v>162</v>
      </c>
      <c r="AH1" s="4" t="s">
        <v>163</v>
      </c>
      <c r="AI1" s="4" t="s">
        <v>189</v>
      </c>
      <c r="AJ1" s="4" t="s">
        <v>190</v>
      </c>
      <c r="AK1" s="4" t="s">
        <v>164</v>
      </c>
      <c r="AL1" s="73" t="s">
        <v>171</v>
      </c>
      <c r="AM1" s="23" t="s">
        <v>172</v>
      </c>
      <c r="AN1" s="59" t="s">
        <v>219</v>
      </c>
      <c r="AO1" s="59" t="s">
        <v>165</v>
      </c>
      <c r="AP1" s="18" t="s">
        <v>220</v>
      </c>
      <c r="AQ1" s="3" t="s">
        <v>167</v>
      </c>
      <c r="AR1" s="3" t="s">
        <v>166</v>
      </c>
      <c r="AS1" s="4" t="s">
        <v>168</v>
      </c>
      <c r="AT1" s="23" t="s">
        <v>169</v>
      </c>
    </row>
    <row r="2" spans="1:46" s="8" customFormat="1">
      <c r="A2" s="6">
        <v>2</v>
      </c>
      <c r="B2" s="7" t="s">
        <v>252</v>
      </c>
      <c r="C2" s="196"/>
      <c r="D2" s="153">
        <v>1</v>
      </c>
      <c r="E2" s="154"/>
      <c r="F2" s="154"/>
      <c r="G2" s="155"/>
      <c r="H2" s="156"/>
      <c r="I2" s="156"/>
      <c r="J2" s="156"/>
      <c r="K2" s="156"/>
      <c r="L2" s="156"/>
      <c r="M2" s="124">
        <f t="shared" ref="M2:M64" si="0">SUM(U2:AT2)</f>
        <v>6</v>
      </c>
      <c r="N2" s="126">
        <f t="shared" ref="N2:N64" si="1">U2+AD2+AN2+AO2</f>
        <v>1</v>
      </c>
      <c r="O2" s="127">
        <f t="shared" ref="O2:O64" si="2">V2+W2+AE2+AP2</f>
        <v>2</v>
      </c>
      <c r="P2" s="127">
        <f t="shared" ref="P2:P64" si="3">X2+AF2+AG2+AQ2+AR2</f>
        <v>1</v>
      </c>
      <c r="Q2" s="127">
        <f>Y2+AH2+AK2+AS2</f>
        <v>1</v>
      </c>
      <c r="R2" s="128">
        <f>Z2+AI2+AJ2</f>
        <v>0</v>
      </c>
      <c r="S2" s="128">
        <f t="shared" ref="S2:S64" si="4">AA2+AL2+AM2+AT2</f>
        <v>1</v>
      </c>
      <c r="T2" s="129">
        <f t="shared" ref="T2:T64" si="5">AB2+AC2</f>
        <v>0</v>
      </c>
      <c r="U2" s="60">
        <v>1</v>
      </c>
      <c r="V2" s="19">
        <v>1</v>
      </c>
      <c r="W2" s="19">
        <v>1</v>
      </c>
      <c r="X2" s="9">
        <v>1</v>
      </c>
      <c r="Y2" s="10">
        <v>1</v>
      </c>
      <c r="Z2" s="10"/>
      <c r="AA2" s="24">
        <v>1</v>
      </c>
      <c r="AB2" s="131"/>
      <c r="AC2" s="132"/>
      <c r="AD2" s="159"/>
      <c r="AE2" s="160"/>
      <c r="AF2" s="161"/>
      <c r="AG2" s="162"/>
      <c r="AH2" s="163"/>
      <c r="AI2" s="163"/>
      <c r="AJ2" s="163"/>
      <c r="AK2" s="163"/>
      <c r="AL2" s="164"/>
      <c r="AM2" s="165"/>
      <c r="AN2" s="134"/>
      <c r="AO2" s="135"/>
      <c r="AP2" s="136"/>
      <c r="AQ2" s="137"/>
      <c r="AR2" s="137"/>
      <c r="AS2" s="138"/>
      <c r="AT2" s="139"/>
    </row>
    <row r="3" spans="1:46" s="8" customFormat="1">
      <c r="A3" s="6">
        <v>3</v>
      </c>
      <c r="B3" s="7" t="s">
        <v>124</v>
      </c>
      <c r="C3" s="197"/>
      <c r="D3" s="48">
        <v>1</v>
      </c>
      <c r="E3" s="49"/>
      <c r="F3" s="49"/>
      <c r="G3" s="50"/>
      <c r="H3" s="51"/>
      <c r="I3" s="51"/>
      <c r="J3" s="51"/>
      <c r="K3" s="51"/>
      <c r="L3" s="51"/>
      <c r="M3" s="42">
        <f t="shared" si="0"/>
        <v>6</v>
      </c>
      <c r="N3" s="100">
        <f t="shared" si="1"/>
        <v>1</v>
      </c>
      <c r="O3" s="101">
        <f t="shared" si="2"/>
        <v>2</v>
      </c>
      <c r="P3" s="101">
        <f t="shared" si="3"/>
        <v>1</v>
      </c>
      <c r="Q3" s="101">
        <f t="shared" ref="Q3:Q65" si="6">Y3+AH3+AK3+AS3</f>
        <v>1</v>
      </c>
      <c r="R3" s="118">
        <f t="shared" ref="R3:R65" si="7">Z3+AI3+AJ3</f>
        <v>0</v>
      </c>
      <c r="S3" s="118">
        <f t="shared" si="4"/>
        <v>1</v>
      </c>
      <c r="T3" s="102">
        <f t="shared" si="5"/>
        <v>0</v>
      </c>
      <c r="U3" s="60">
        <v>1</v>
      </c>
      <c r="V3" s="19">
        <v>1</v>
      </c>
      <c r="W3" s="19">
        <v>1</v>
      </c>
      <c r="X3" s="9">
        <v>1</v>
      </c>
      <c r="Y3" s="10">
        <v>1</v>
      </c>
      <c r="Z3" s="10"/>
      <c r="AA3" s="24">
        <v>1</v>
      </c>
      <c r="AB3" s="67"/>
      <c r="AC3" s="21"/>
      <c r="AD3" s="64"/>
      <c r="AE3" s="142"/>
      <c r="AF3" s="147"/>
      <c r="AG3" s="9"/>
      <c r="AH3" s="10"/>
      <c r="AI3" s="10"/>
      <c r="AJ3" s="10"/>
      <c r="AK3" s="10"/>
      <c r="AL3" s="74"/>
      <c r="AM3" s="24"/>
      <c r="AN3" s="96"/>
      <c r="AO3" s="77"/>
      <c r="AP3" s="19"/>
      <c r="AQ3" s="80"/>
      <c r="AR3" s="80"/>
      <c r="AS3" s="10"/>
      <c r="AT3" s="71"/>
    </row>
    <row r="4" spans="1:46" s="8" customFormat="1">
      <c r="A4" s="6">
        <v>6</v>
      </c>
      <c r="B4" s="7" t="s">
        <v>198</v>
      </c>
      <c r="C4" s="197"/>
      <c r="D4" s="48">
        <v>1</v>
      </c>
      <c r="E4" s="49"/>
      <c r="F4" s="49"/>
      <c r="G4" s="50"/>
      <c r="H4" s="51"/>
      <c r="I4" s="51"/>
      <c r="J4" s="51"/>
      <c r="K4" s="51"/>
      <c r="L4" s="51"/>
      <c r="M4" s="42">
        <f t="shared" si="0"/>
        <v>5</v>
      </c>
      <c r="N4" s="100">
        <f t="shared" si="1"/>
        <v>1</v>
      </c>
      <c r="O4" s="101">
        <f t="shared" si="2"/>
        <v>1</v>
      </c>
      <c r="P4" s="101">
        <f t="shared" si="3"/>
        <v>1</v>
      </c>
      <c r="Q4" s="101">
        <f t="shared" si="6"/>
        <v>1</v>
      </c>
      <c r="R4" s="118">
        <f t="shared" si="7"/>
        <v>0</v>
      </c>
      <c r="S4" s="118">
        <f t="shared" si="4"/>
        <v>1</v>
      </c>
      <c r="T4" s="102">
        <f t="shared" si="5"/>
        <v>0</v>
      </c>
      <c r="U4" s="60">
        <v>1</v>
      </c>
      <c r="V4" s="19">
        <v>1</v>
      </c>
      <c r="W4" s="19"/>
      <c r="X4" s="9">
        <v>1</v>
      </c>
      <c r="Y4" s="10">
        <v>1</v>
      </c>
      <c r="Z4" s="10"/>
      <c r="AA4" s="24">
        <v>1</v>
      </c>
      <c r="AB4" s="67"/>
      <c r="AC4" s="21"/>
      <c r="AD4" s="64"/>
      <c r="AE4" s="142"/>
      <c r="AF4" s="147"/>
      <c r="AG4" s="9"/>
      <c r="AH4" s="10"/>
      <c r="AI4" s="10"/>
      <c r="AJ4" s="10"/>
      <c r="AK4" s="10"/>
      <c r="AL4" s="74"/>
      <c r="AM4" s="24"/>
      <c r="AN4" s="96"/>
      <c r="AO4" s="77"/>
      <c r="AP4" s="19"/>
      <c r="AQ4" s="80"/>
      <c r="AR4" s="80"/>
      <c r="AS4" s="10"/>
      <c r="AT4" s="71"/>
    </row>
    <row r="5" spans="1:46" s="8" customFormat="1">
      <c r="A5" s="6">
        <v>8</v>
      </c>
      <c r="B5" s="7" t="s">
        <v>120</v>
      </c>
      <c r="C5" s="197"/>
      <c r="D5" s="48">
        <v>1</v>
      </c>
      <c r="E5" s="49"/>
      <c r="F5" s="49"/>
      <c r="G5" s="50"/>
      <c r="H5" s="51"/>
      <c r="I5" s="51"/>
      <c r="J5" s="51"/>
      <c r="K5" s="51"/>
      <c r="L5" s="51"/>
      <c r="M5" s="42">
        <f t="shared" si="0"/>
        <v>6</v>
      </c>
      <c r="N5" s="100">
        <f t="shared" si="1"/>
        <v>1</v>
      </c>
      <c r="O5" s="101">
        <f t="shared" si="2"/>
        <v>2</v>
      </c>
      <c r="P5" s="101">
        <f t="shared" si="3"/>
        <v>1</v>
      </c>
      <c r="Q5" s="101">
        <f t="shared" si="6"/>
        <v>1</v>
      </c>
      <c r="R5" s="118">
        <f t="shared" si="7"/>
        <v>0</v>
      </c>
      <c r="S5" s="118">
        <f t="shared" si="4"/>
        <v>1</v>
      </c>
      <c r="T5" s="102">
        <f t="shared" si="5"/>
        <v>0</v>
      </c>
      <c r="U5" s="60">
        <v>1</v>
      </c>
      <c r="V5" s="19">
        <v>1</v>
      </c>
      <c r="W5" s="19">
        <v>1</v>
      </c>
      <c r="X5" s="9">
        <v>1</v>
      </c>
      <c r="Y5" s="10">
        <v>1</v>
      </c>
      <c r="Z5" s="10"/>
      <c r="AA5" s="24">
        <v>1</v>
      </c>
      <c r="AB5" s="67"/>
      <c r="AC5" s="21"/>
      <c r="AD5" s="64"/>
      <c r="AE5" s="142"/>
      <c r="AF5" s="147"/>
      <c r="AG5" s="9"/>
      <c r="AH5" s="10"/>
      <c r="AI5" s="10"/>
      <c r="AJ5" s="10"/>
      <c r="AK5" s="10"/>
      <c r="AL5" s="74"/>
      <c r="AM5" s="24"/>
      <c r="AN5" s="96"/>
      <c r="AO5" s="77"/>
      <c r="AP5" s="19"/>
      <c r="AQ5" s="80"/>
      <c r="AR5" s="80"/>
      <c r="AS5" s="10"/>
      <c r="AT5" s="71"/>
    </row>
    <row r="6" spans="1:46" s="8" customFormat="1">
      <c r="A6" s="6">
        <v>10</v>
      </c>
      <c r="B6" s="7" t="s">
        <v>225</v>
      </c>
      <c r="C6" s="197"/>
      <c r="D6" s="48"/>
      <c r="E6" s="49">
        <v>1</v>
      </c>
      <c r="F6" s="49"/>
      <c r="G6" s="50"/>
      <c r="H6" s="51"/>
      <c r="I6" s="51"/>
      <c r="J6" s="51"/>
      <c r="K6" s="51"/>
      <c r="L6" s="51"/>
      <c r="M6" s="42">
        <f t="shared" si="0"/>
        <v>6</v>
      </c>
      <c r="N6" s="100">
        <f t="shared" si="1"/>
        <v>1</v>
      </c>
      <c r="O6" s="101">
        <f t="shared" si="2"/>
        <v>2</v>
      </c>
      <c r="P6" s="101">
        <f t="shared" si="3"/>
        <v>1</v>
      </c>
      <c r="Q6" s="101">
        <f t="shared" si="6"/>
        <v>0</v>
      </c>
      <c r="R6" s="118">
        <f t="shared" si="7"/>
        <v>1</v>
      </c>
      <c r="S6" s="118">
        <f t="shared" si="4"/>
        <v>1</v>
      </c>
      <c r="T6" s="102">
        <f t="shared" si="5"/>
        <v>0</v>
      </c>
      <c r="U6" s="60">
        <v>1</v>
      </c>
      <c r="V6" s="19">
        <v>1</v>
      </c>
      <c r="W6" s="19">
        <v>1</v>
      </c>
      <c r="X6" s="9">
        <v>1</v>
      </c>
      <c r="Y6" s="10"/>
      <c r="Z6" s="10"/>
      <c r="AA6" s="24">
        <v>1</v>
      </c>
      <c r="AB6" s="67"/>
      <c r="AC6" s="21"/>
      <c r="AD6" s="64"/>
      <c r="AE6" s="142"/>
      <c r="AF6" s="147"/>
      <c r="AG6" s="9"/>
      <c r="AH6" s="10"/>
      <c r="AI6" s="10">
        <v>1</v>
      </c>
      <c r="AJ6" s="10"/>
      <c r="AK6" s="10"/>
      <c r="AL6" s="74"/>
      <c r="AM6" s="24"/>
      <c r="AN6" s="96"/>
      <c r="AO6" s="77"/>
      <c r="AP6" s="19"/>
      <c r="AQ6" s="80"/>
      <c r="AR6" s="80"/>
      <c r="AS6" s="10"/>
      <c r="AT6" s="71"/>
    </row>
    <row r="7" spans="1:46" s="8" customFormat="1">
      <c r="A7" s="6">
        <v>11</v>
      </c>
      <c r="B7" s="7" t="s">
        <v>10</v>
      </c>
      <c r="C7" s="197"/>
      <c r="D7" s="48">
        <v>1</v>
      </c>
      <c r="E7" s="49"/>
      <c r="F7" s="49"/>
      <c r="G7" s="50"/>
      <c r="H7" s="51"/>
      <c r="I7" s="51"/>
      <c r="J7" s="51"/>
      <c r="K7" s="51"/>
      <c r="L7" s="51"/>
      <c r="M7" s="42">
        <f t="shared" si="0"/>
        <v>6</v>
      </c>
      <c r="N7" s="100">
        <f t="shared" si="1"/>
        <v>1</v>
      </c>
      <c r="O7" s="101">
        <f t="shared" si="2"/>
        <v>2</v>
      </c>
      <c r="P7" s="101">
        <f t="shared" si="3"/>
        <v>1</v>
      </c>
      <c r="Q7" s="101">
        <f t="shared" si="6"/>
        <v>1</v>
      </c>
      <c r="R7" s="118">
        <f t="shared" si="7"/>
        <v>0</v>
      </c>
      <c r="S7" s="118">
        <f t="shared" si="4"/>
        <v>1</v>
      </c>
      <c r="T7" s="102">
        <f t="shared" si="5"/>
        <v>0</v>
      </c>
      <c r="U7" s="60">
        <v>1</v>
      </c>
      <c r="V7" s="19">
        <v>1</v>
      </c>
      <c r="W7" s="19">
        <v>1</v>
      </c>
      <c r="X7" s="9">
        <v>1</v>
      </c>
      <c r="Y7" s="10">
        <v>1</v>
      </c>
      <c r="Z7" s="10"/>
      <c r="AA7" s="24">
        <v>1</v>
      </c>
      <c r="AB7" s="67"/>
      <c r="AC7" s="21"/>
      <c r="AD7" s="64"/>
      <c r="AE7" s="142"/>
      <c r="AF7" s="147"/>
      <c r="AG7" s="9"/>
      <c r="AH7" s="10"/>
      <c r="AI7" s="10"/>
      <c r="AJ7" s="10"/>
      <c r="AK7" s="10"/>
      <c r="AL7" s="74"/>
      <c r="AM7" s="24"/>
      <c r="AN7" s="96"/>
      <c r="AO7" s="77"/>
      <c r="AP7" s="19"/>
      <c r="AQ7" s="80"/>
      <c r="AR7" s="80"/>
      <c r="AS7" s="10"/>
      <c r="AT7" s="71"/>
    </row>
    <row r="8" spans="1:46" s="8" customFormat="1">
      <c r="A8" s="6">
        <v>13</v>
      </c>
      <c r="B8" s="7" t="s">
        <v>223</v>
      </c>
      <c r="C8" s="197">
        <v>1</v>
      </c>
      <c r="D8" s="48"/>
      <c r="E8" s="49">
        <v>1</v>
      </c>
      <c r="F8" s="49"/>
      <c r="G8" s="50"/>
      <c r="H8" s="51"/>
      <c r="I8" s="51"/>
      <c r="J8" s="51"/>
      <c r="K8" s="51"/>
      <c r="L8" s="51"/>
      <c r="M8" s="42">
        <f t="shared" si="0"/>
        <v>6</v>
      </c>
      <c r="N8" s="100">
        <f t="shared" si="1"/>
        <v>1</v>
      </c>
      <c r="O8" s="101">
        <f t="shared" si="2"/>
        <v>2</v>
      </c>
      <c r="P8" s="101">
        <f t="shared" si="3"/>
        <v>1</v>
      </c>
      <c r="Q8" s="101">
        <f t="shared" si="6"/>
        <v>0</v>
      </c>
      <c r="R8" s="118">
        <f t="shared" si="7"/>
        <v>1</v>
      </c>
      <c r="S8" s="118">
        <f t="shared" si="4"/>
        <v>1</v>
      </c>
      <c r="T8" s="102">
        <f t="shared" si="5"/>
        <v>0</v>
      </c>
      <c r="U8" s="60">
        <v>1</v>
      </c>
      <c r="V8" s="19">
        <v>1</v>
      </c>
      <c r="W8" s="19">
        <v>1</v>
      </c>
      <c r="X8" s="9">
        <v>1</v>
      </c>
      <c r="Y8" s="10"/>
      <c r="Z8" s="10"/>
      <c r="AA8" s="24">
        <v>1</v>
      </c>
      <c r="AB8" s="67"/>
      <c r="AC8" s="21"/>
      <c r="AD8" s="64"/>
      <c r="AE8" s="142"/>
      <c r="AF8" s="147"/>
      <c r="AG8" s="9"/>
      <c r="AH8" s="10"/>
      <c r="AI8" s="10">
        <v>1</v>
      </c>
      <c r="AJ8" s="10"/>
      <c r="AK8" s="10"/>
      <c r="AL8" s="74"/>
      <c r="AM8" s="24"/>
      <c r="AN8" s="96"/>
      <c r="AO8" s="77"/>
      <c r="AP8" s="19"/>
      <c r="AQ8" s="80"/>
      <c r="AR8" s="80"/>
      <c r="AS8" s="10"/>
      <c r="AT8" s="71"/>
    </row>
    <row r="9" spans="1:46" s="8" customFormat="1">
      <c r="A9" s="6">
        <v>14</v>
      </c>
      <c r="B9" s="7" t="s">
        <v>266</v>
      </c>
      <c r="C9" s="197"/>
      <c r="D9" s="48"/>
      <c r="E9" s="49">
        <v>1</v>
      </c>
      <c r="F9" s="49"/>
      <c r="G9" s="50"/>
      <c r="H9" s="51"/>
      <c r="I9" s="51"/>
      <c r="J9" s="51"/>
      <c r="K9" s="51"/>
      <c r="L9" s="51"/>
      <c r="M9" s="42">
        <f t="shared" si="0"/>
        <v>5</v>
      </c>
      <c r="N9" s="100">
        <f t="shared" si="1"/>
        <v>1</v>
      </c>
      <c r="O9" s="101">
        <f t="shared" si="2"/>
        <v>1</v>
      </c>
      <c r="P9" s="101">
        <f t="shared" si="3"/>
        <v>1</v>
      </c>
      <c r="Q9" s="101">
        <f t="shared" si="6"/>
        <v>0</v>
      </c>
      <c r="R9" s="118">
        <f t="shared" si="7"/>
        <v>1</v>
      </c>
      <c r="S9" s="118">
        <f t="shared" si="4"/>
        <v>1</v>
      </c>
      <c r="T9" s="102">
        <f t="shared" si="5"/>
        <v>0</v>
      </c>
      <c r="U9" s="60">
        <v>1</v>
      </c>
      <c r="V9" s="19">
        <v>1</v>
      </c>
      <c r="W9" s="19"/>
      <c r="X9" s="9">
        <v>1</v>
      </c>
      <c r="Y9" s="10"/>
      <c r="Z9" s="10"/>
      <c r="AA9" s="24">
        <v>1</v>
      </c>
      <c r="AB9" s="67"/>
      <c r="AC9" s="21"/>
      <c r="AD9" s="64"/>
      <c r="AE9" s="142"/>
      <c r="AF9" s="147"/>
      <c r="AG9" s="9"/>
      <c r="AH9" s="10"/>
      <c r="AI9" s="10">
        <v>1</v>
      </c>
      <c r="AJ9" s="10"/>
      <c r="AK9" s="10"/>
      <c r="AL9" s="74"/>
      <c r="AM9" s="24"/>
      <c r="AN9" s="96"/>
      <c r="AO9" s="77"/>
      <c r="AP9" s="19"/>
      <c r="AQ9" s="80"/>
      <c r="AR9" s="80"/>
      <c r="AS9" s="10"/>
      <c r="AT9" s="71"/>
    </row>
    <row r="10" spans="1:46" s="8" customFormat="1">
      <c r="A10" s="6">
        <v>16</v>
      </c>
      <c r="B10" s="7" t="s">
        <v>253</v>
      </c>
      <c r="C10" s="197">
        <v>1</v>
      </c>
      <c r="D10" s="48">
        <v>1</v>
      </c>
      <c r="E10" s="49"/>
      <c r="F10" s="49"/>
      <c r="G10" s="50"/>
      <c r="H10" s="51"/>
      <c r="I10" s="51"/>
      <c r="J10" s="51"/>
      <c r="K10" s="51"/>
      <c r="L10" s="51"/>
      <c r="M10" s="42">
        <f t="shared" si="0"/>
        <v>6</v>
      </c>
      <c r="N10" s="100">
        <f t="shared" si="1"/>
        <v>1</v>
      </c>
      <c r="O10" s="101">
        <f t="shared" si="2"/>
        <v>2</v>
      </c>
      <c r="P10" s="101">
        <f t="shared" si="3"/>
        <v>1</v>
      </c>
      <c r="Q10" s="101">
        <f t="shared" si="6"/>
        <v>1</v>
      </c>
      <c r="R10" s="118">
        <f t="shared" si="7"/>
        <v>0</v>
      </c>
      <c r="S10" s="118">
        <f t="shared" si="4"/>
        <v>1</v>
      </c>
      <c r="T10" s="102">
        <f t="shared" si="5"/>
        <v>0</v>
      </c>
      <c r="U10" s="60">
        <v>1</v>
      </c>
      <c r="V10" s="19">
        <v>1</v>
      </c>
      <c r="W10" s="19">
        <v>1</v>
      </c>
      <c r="X10" s="9">
        <v>1</v>
      </c>
      <c r="Y10" s="10">
        <v>1</v>
      </c>
      <c r="Z10" s="10"/>
      <c r="AA10" s="24">
        <v>1</v>
      </c>
      <c r="AB10" s="67"/>
      <c r="AC10" s="21"/>
      <c r="AD10" s="64"/>
      <c r="AE10" s="142"/>
      <c r="AF10" s="147"/>
      <c r="AG10" s="9"/>
      <c r="AH10" s="10"/>
      <c r="AI10" s="10"/>
      <c r="AJ10" s="10"/>
      <c r="AK10" s="10"/>
      <c r="AL10" s="74"/>
      <c r="AM10" s="24"/>
      <c r="AN10" s="96"/>
      <c r="AO10" s="77"/>
      <c r="AP10" s="19"/>
      <c r="AQ10" s="80"/>
      <c r="AR10" s="80"/>
      <c r="AS10" s="10"/>
      <c r="AT10" s="71"/>
    </row>
    <row r="11" spans="1:46" s="8" customFormat="1">
      <c r="A11" s="6">
        <v>17</v>
      </c>
      <c r="B11" s="7" t="s">
        <v>228</v>
      </c>
      <c r="C11" s="197">
        <v>1</v>
      </c>
      <c r="D11" s="48">
        <v>1</v>
      </c>
      <c r="E11" s="49"/>
      <c r="F11" s="49"/>
      <c r="G11" s="50"/>
      <c r="H11" s="51"/>
      <c r="I11" s="51"/>
      <c r="J11" s="51"/>
      <c r="K11" s="51"/>
      <c r="L11" s="51"/>
      <c r="M11" s="42">
        <f t="shared" si="0"/>
        <v>6</v>
      </c>
      <c r="N11" s="100">
        <f t="shared" si="1"/>
        <v>1</v>
      </c>
      <c r="O11" s="101">
        <f t="shared" si="2"/>
        <v>2</v>
      </c>
      <c r="P11" s="101">
        <f t="shared" si="3"/>
        <v>1</v>
      </c>
      <c r="Q11" s="101">
        <f t="shared" si="6"/>
        <v>1</v>
      </c>
      <c r="R11" s="118">
        <f t="shared" si="7"/>
        <v>0</v>
      </c>
      <c r="S11" s="118">
        <f t="shared" si="4"/>
        <v>1</v>
      </c>
      <c r="T11" s="102">
        <f t="shared" si="5"/>
        <v>0</v>
      </c>
      <c r="U11" s="60">
        <v>1</v>
      </c>
      <c r="V11" s="19">
        <v>1</v>
      </c>
      <c r="W11" s="19">
        <v>1</v>
      </c>
      <c r="X11" s="9">
        <v>1</v>
      </c>
      <c r="Y11" s="10">
        <v>1</v>
      </c>
      <c r="Z11" s="10"/>
      <c r="AA11" s="24">
        <v>1</v>
      </c>
      <c r="AB11" s="67"/>
      <c r="AC11" s="21"/>
      <c r="AD11" s="64"/>
      <c r="AE11" s="142"/>
      <c r="AF11" s="147"/>
      <c r="AG11" s="9"/>
      <c r="AH11" s="10"/>
      <c r="AI11" s="10"/>
      <c r="AJ11" s="10"/>
      <c r="AK11" s="10"/>
      <c r="AL11" s="74"/>
      <c r="AM11" s="24"/>
      <c r="AN11" s="96"/>
      <c r="AO11" s="77"/>
      <c r="AP11" s="19"/>
      <c r="AQ11" s="80"/>
      <c r="AR11" s="80"/>
      <c r="AS11" s="10"/>
      <c r="AT11" s="71"/>
    </row>
    <row r="12" spans="1:46" s="8" customFormat="1">
      <c r="A12" s="6">
        <v>18</v>
      </c>
      <c r="B12" s="7" t="s">
        <v>11</v>
      </c>
      <c r="C12" s="197"/>
      <c r="D12" s="48">
        <v>1</v>
      </c>
      <c r="E12" s="49"/>
      <c r="F12" s="49"/>
      <c r="G12" s="50"/>
      <c r="H12" s="51"/>
      <c r="I12" s="51"/>
      <c r="J12" s="51"/>
      <c r="K12" s="51"/>
      <c r="L12" s="51"/>
      <c r="M12" s="42">
        <f t="shared" si="0"/>
        <v>6</v>
      </c>
      <c r="N12" s="100">
        <f t="shared" si="1"/>
        <v>1</v>
      </c>
      <c r="O12" s="101">
        <f t="shared" si="2"/>
        <v>2</v>
      </c>
      <c r="P12" s="101">
        <f t="shared" si="3"/>
        <v>1</v>
      </c>
      <c r="Q12" s="101">
        <f t="shared" si="6"/>
        <v>1</v>
      </c>
      <c r="R12" s="118">
        <f t="shared" si="7"/>
        <v>0</v>
      </c>
      <c r="S12" s="118">
        <f t="shared" si="4"/>
        <v>1</v>
      </c>
      <c r="T12" s="102">
        <f t="shared" si="5"/>
        <v>0</v>
      </c>
      <c r="U12" s="60">
        <v>1</v>
      </c>
      <c r="V12" s="19">
        <v>1</v>
      </c>
      <c r="W12" s="19">
        <v>1</v>
      </c>
      <c r="X12" s="9">
        <v>1</v>
      </c>
      <c r="Y12" s="10">
        <v>1</v>
      </c>
      <c r="Z12" s="10"/>
      <c r="AA12" s="24">
        <v>1</v>
      </c>
      <c r="AB12" s="67"/>
      <c r="AC12" s="21"/>
      <c r="AD12" s="64"/>
      <c r="AE12" s="142"/>
      <c r="AF12" s="147"/>
      <c r="AG12" s="9"/>
      <c r="AH12" s="10"/>
      <c r="AI12" s="10"/>
      <c r="AJ12" s="10"/>
      <c r="AK12" s="10"/>
      <c r="AL12" s="74"/>
      <c r="AM12" s="24"/>
      <c r="AN12" s="96"/>
      <c r="AO12" s="77"/>
      <c r="AP12" s="19"/>
      <c r="AQ12" s="80"/>
      <c r="AR12" s="80"/>
      <c r="AS12" s="10"/>
      <c r="AT12" s="71"/>
    </row>
    <row r="13" spans="1:46" s="8" customFormat="1">
      <c r="A13" s="6">
        <v>19</v>
      </c>
      <c r="B13" s="7" t="s">
        <v>121</v>
      </c>
      <c r="C13" s="197"/>
      <c r="D13" s="48">
        <v>1</v>
      </c>
      <c r="E13" s="49"/>
      <c r="F13" s="49"/>
      <c r="G13" s="50"/>
      <c r="H13" s="51"/>
      <c r="I13" s="51"/>
      <c r="J13" s="51"/>
      <c r="K13" s="51"/>
      <c r="L13" s="51"/>
      <c r="M13" s="42">
        <f t="shared" si="0"/>
        <v>7</v>
      </c>
      <c r="N13" s="100">
        <f t="shared" si="1"/>
        <v>1</v>
      </c>
      <c r="O13" s="101">
        <f t="shared" si="2"/>
        <v>2</v>
      </c>
      <c r="P13" s="101">
        <f t="shared" si="3"/>
        <v>1</v>
      </c>
      <c r="Q13" s="101">
        <f t="shared" si="6"/>
        <v>1</v>
      </c>
      <c r="R13" s="118">
        <f t="shared" si="7"/>
        <v>0</v>
      </c>
      <c r="S13" s="118">
        <f t="shared" si="4"/>
        <v>1</v>
      </c>
      <c r="T13" s="102">
        <f t="shared" si="5"/>
        <v>1</v>
      </c>
      <c r="U13" s="60">
        <v>1</v>
      </c>
      <c r="V13" s="19">
        <v>1</v>
      </c>
      <c r="W13" s="19">
        <v>1</v>
      </c>
      <c r="X13" s="9">
        <v>1</v>
      </c>
      <c r="Y13" s="10">
        <v>1</v>
      </c>
      <c r="Z13" s="10"/>
      <c r="AA13" s="24">
        <v>1</v>
      </c>
      <c r="AB13" s="67">
        <v>1</v>
      </c>
      <c r="AC13" s="21"/>
      <c r="AD13" s="64"/>
      <c r="AE13" s="142"/>
      <c r="AF13" s="147"/>
      <c r="AG13" s="9"/>
      <c r="AH13" s="10"/>
      <c r="AI13" s="10"/>
      <c r="AJ13" s="10"/>
      <c r="AK13" s="10"/>
      <c r="AL13" s="74"/>
      <c r="AM13" s="24"/>
      <c r="AN13" s="96"/>
      <c r="AO13" s="77"/>
      <c r="AP13" s="19"/>
      <c r="AQ13" s="80"/>
      <c r="AR13" s="80"/>
      <c r="AS13" s="10"/>
      <c r="AT13" s="71"/>
    </row>
    <row r="14" spans="1:46" s="8" customFormat="1">
      <c r="A14" s="6">
        <v>20</v>
      </c>
      <c r="B14" s="7" t="s">
        <v>12</v>
      </c>
      <c r="C14" s="197"/>
      <c r="D14" s="48">
        <v>1</v>
      </c>
      <c r="E14" s="49"/>
      <c r="F14" s="49"/>
      <c r="G14" s="50"/>
      <c r="H14" s="51"/>
      <c r="I14" s="51"/>
      <c r="J14" s="51"/>
      <c r="K14" s="51"/>
      <c r="L14" s="51"/>
      <c r="M14" s="42">
        <f t="shared" si="0"/>
        <v>6</v>
      </c>
      <c r="N14" s="100">
        <f t="shared" si="1"/>
        <v>1</v>
      </c>
      <c r="O14" s="101">
        <f t="shared" si="2"/>
        <v>2</v>
      </c>
      <c r="P14" s="101">
        <f t="shared" si="3"/>
        <v>1</v>
      </c>
      <c r="Q14" s="101">
        <f t="shared" si="6"/>
        <v>1</v>
      </c>
      <c r="R14" s="118">
        <f t="shared" si="7"/>
        <v>0</v>
      </c>
      <c r="S14" s="118">
        <f t="shared" si="4"/>
        <v>1</v>
      </c>
      <c r="T14" s="102">
        <f t="shared" si="5"/>
        <v>0</v>
      </c>
      <c r="U14" s="60">
        <v>1</v>
      </c>
      <c r="V14" s="19">
        <v>1</v>
      </c>
      <c r="W14" s="19">
        <v>1</v>
      </c>
      <c r="X14" s="9">
        <v>1</v>
      </c>
      <c r="Y14" s="10">
        <v>1</v>
      </c>
      <c r="Z14" s="10"/>
      <c r="AA14" s="24">
        <v>1</v>
      </c>
      <c r="AB14" s="67"/>
      <c r="AC14" s="21"/>
      <c r="AD14" s="64"/>
      <c r="AE14" s="142"/>
      <c r="AF14" s="147"/>
      <c r="AG14" s="9"/>
      <c r="AH14" s="10"/>
      <c r="AI14" s="10"/>
      <c r="AJ14" s="10"/>
      <c r="AK14" s="10"/>
      <c r="AL14" s="74"/>
      <c r="AM14" s="24"/>
      <c r="AN14" s="96"/>
      <c r="AO14" s="77"/>
      <c r="AP14" s="19"/>
      <c r="AQ14" s="80"/>
      <c r="AR14" s="80"/>
      <c r="AS14" s="10"/>
      <c r="AT14" s="71"/>
    </row>
    <row r="15" spans="1:46" s="8" customFormat="1">
      <c r="A15" s="6">
        <v>22</v>
      </c>
      <c r="B15" s="7" t="s">
        <v>130</v>
      </c>
      <c r="C15" s="197"/>
      <c r="D15" s="48"/>
      <c r="E15" s="49"/>
      <c r="F15" s="49"/>
      <c r="G15" s="50"/>
      <c r="H15" s="51"/>
      <c r="I15" s="51"/>
      <c r="J15" s="51"/>
      <c r="K15" s="51"/>
      <c r="L15" s="51">
        <v>1</v>
      </c>
      <c r="M15" s="42">
        <f t="shared" si="0"/>
        <v>5</v>
      </c>
      <c r="N15" s="100">
        <f t="shared" si="1"/>
        <v>1</v>
      </c>
      <c r="O15" s="101">
        <f t="shared" si="2"/>
        <v>1</v>
      </c>
      <c r="P15" s="101">
        <f t="shared" si="3"/>
        <v>1</v>
      </c>
      <c r="Q15" s="101">
        <f t="shared" si="6"/>
        <v>0</v>
      </c>
      <c r="R15" s="118">
        <f t="shared" si="7"/>
        <v>1</v>
      </c>
      <c r="S15" s="118">
        <f t="shared" si="4"/>
        <v>1</v>
      </c>
      <c r="T15" s="102">
        <f t="shared" si="5"/>
        <v>0</v>
      </c>
      <c r="U15" s="60"/>
      <c r="V15" s="19"/>
      <c r="W15" s="19"/>
      <c r="X15" s="9"/>
      <c r="Y15" s="10"/>
      <c r="Z15" s="10"/>
      <c r="AA15" s="24"/>
      <c r="AB15" s="67"/>
      <c r="AC15" s="21"/>
      <c r="AD15" s="64">
        <v>1</v>
      </c>
      <c r="AE15" s="142">
        <v>1</v>
      </c>
      <c r="AF15" s="147">
        <v>1</v>
      </c>
      <c r="AG15" s="9"/>
      <c r="AH15" s="10"/>
      <c r="AI15" s="10">
        <v>1</v>
      </c>
      <c r="AJ15" s="10"/>
      <c r="AK15" s="10"/>
      <c r="AL15" s="74">
        <v>1</v>
      </c>
      <c r="AM15" s="24"/>
      <c r="AN15" s="96"/>
      <c r="AO15" s="77"/>
      <c r="AP15" s="19"/>
      <c r="AQ15" s="80"/>
      <c r="AR15" s="80"/>
      <c r="AS15" s="10"/>
      <c r="AT15" s="71"/>
    </row>
    <row r="16" spans="1:46" s="99" customFormat="1">
      <c r="A16" s="6">
        <v>24</v>
      </c>
      <c r="B16" s="7" t="s">
        <v>13</v>
      </c>
      <c r="C16" s="197"/>
      <c r="D16" s="48">
        <v>1</v>
      </c>
      <c r="E16" s="49"/>
      <c r="F16" s="49"/>
      <c r="G16" s="50"/>
      <c r="H16" s="51"/>
      <c r="I16" s="51"/>
      <c r="J16" s="51"/>
      <c r="K16" s="51"/>
      <c r="L16" s="51"/>
      <c r="M16" s="42">
        <f t="shared" si="0"/>
        <v>4</v>
      </c>
      <c r="N16" s="100">
        <f t="shared" si="1"/>
        <v>1</v>
      </c>
      <c r="O16" s="101">
        <f t="shared" si="2"/>
        <v>1</v>
      </c>
      <c r="P16" s="101">
        <f t="shared" si="3"/>
        <v>1</v>
      </c>
      <c r="Q16" s="101">
        <f t="shared" si="6"/>
        <v>0</v>
      </c>
      <c r="R16" s="118">
        <f t="shared" si="7"/>
        <v>0</v>
      </c>
      <c r="S16" s="118">
        <f t="shared" si="4"/>
        <v>1</v>
      </c>
      <c r="T16" s="102">
        <f t="shared" si="5"/>
        <v>0</v>
      </c>
      <c r="U16" s="60">
        <v>1</v>
      </c>
      <c r="V16" s="19">
        <v>1</v>
      </c>
      <c r="W16" s="19"/>
      <c r="X16" s="9">
        <v>1</v>
      </c>
      <c r="Y16" s="10"/>
      <c r="Z16" s="10"/>
      <c r="AA16" s="24">
        <v>1</v>
      </c>
      <c r="AB16" s="67"/>
      <c r="AC16" s="21"/>
      <c r="AD16" s="64"/>
      <c r="AE16" s="142"/>
      <c r="AF16" s="147"/>
      <c r="AG16" s="9"/>
      <c r="AH16" s="10"/>
      <c r="AI16" s="10"/>
      <c r="AJ16" s="10"/>
      <c r="AK16" s="10"/>
      <c r="AL16" s="74"/>
      <c r="AM16" s="24"/>
      <c r="AN16" s="96"/>
      <c r="AO16" s="77"/>
      <c r="AP16" s="19"/>
      <c r="AQ16" s="80"/>
      <c r="AR16" s="80"/>
      <c r="AS16" s="10"/>
      <c r="AT16" s="71"/>
    </row>
    <row r="17" spans="1:46" s="8" customFormat="1">
      <c r="A17" s="6">
        <v>25</v>
      </c>
      <c r="B17" s="7" t="s">
        <v>14</v>
      </c>
      <c r="C17" s="197"/>
      <c r="D17" s="48">
        <v>1</v>
      </c>
      <c r="E17" s="49"/>
      <c r="F17" s="49"/>
      <c r="G17" s="50"/>
      <c r="H17" s="51"/>
      <c r="I17" s="51"/>
      <c r="J17" s="51"/>
      <c r="K17" s="51"/>
      <c r="L17" s="51"/>
      <c r="M17" s="42">
        <f t="shared" si="0"/>
        <v>5</v>
      </c>
      <c r="N17" s="100">
        <f t="shared" si="1"/>
        <v>1</v>
      </c>
      <c r="O17" s="101">
        <f t="shared" si="2"/>
        <v>1</v>
      </c>
      <c r="P17" s="101">
        <f t="shared" si="3"/>
        <v>1</v>
      </c>
      <c r="Q17" s="101">
        <f t="shared" si="6"/>
        <v>1</v>
      </c>
      <c r="R17" s="118">
        <f t="shared" si="7"/>
        <v>0</v>
      </c>
      <c r="S17" s="118">
        <f t="shared" si="4"/>
        <v>1</v>
      </c>
      <c r="T17" s="102">
        <f t="shared" si="5"/>
        <v>0</v>
      </c>
      <c r="U17" s="60">
        <v>1</v>
      </c>
      <c r="V17" s="19">
        <v>1</v>
      </c>
      <c r="W17" s="19"/>
      <c r="X17" s="9">
        <v>1</v>
      </c>
      <c r="Y17" s="10">
        <v>1</v>
      </c>
      <c r="Z17" s="10"/>
      <c r="AA17" s="24">
        <v>1</v>
      </c>
      <c r="AB17" s="67"/>
      <c r="AC17" s="21"/>
      <c r="AD17" s="64"/>
      <c r="AE17" s="142"/>
      <c r="AF17" s="147"/>
      <c r="AG17" s="9"/>
      <c r="AH17" s="10"/>
      <c r="AI17" s="10"/>
      <c r="AJ17" s="10"/>
      <c r="AK17" s="10"/>
      <c r="AL17" s="74"/>
      <c r="AM17" s="24"/>
      <c r="AN17" s="96"/>
      <c r="AO17" s="77"/>
      <c r="AP17" s="19"/>
      <c r="AQ17" s="80"/>
      <c r="AR17" s="80"/>
      <c r="AS17" s="10"/>
      <c r="AT17" s="71"/>
    </row>
    <row r="18" spans="1:46" s="8" customFormat="1">
      <c r="A18" s="6">
        <v>26</v>
      </c>
      <c r="B18" s="7" t="s">
        <v>15</v>
      </c>
      <c r="C18" s="197"/>
      <c r="D18" s="48">
        <v>1</v>
      </c>
      <c r="E18" s="49"/>
      <c r="F18" s="49"/>
      <c r="G18" s="50"/>
      <c r="H18" s="51"/>
      <c r="I18" s="51"/>
      <c r="J18" s="51"/>
      <c r="K18" s="51"/>
      <c r="L18" s="51"/>
      <c r="M18" s="42">
        <f t="shared" si="0"/>
        <v>5</v>
      </c>
      <c r="N18" s="100">
        <f t="shared" si="1"/>
        <v>1</v>
      </c>
      <c r="O18" s="101">
        <f t="shared" si="2"/>
        <v>1</v>
      </c>
      <c r="P18" s="101">
        <f t="shared" si="3"/>
        <v>1</v>
      </c>
      <c r="Q18" s="101">
        <f t="shared" si="6"/>
        <v>1</v>
      </c>
      <c r="R18" s="118">
        <f t="shared" si="7"/>
        <v>0</v>
      </c>
      <c r="S18" s="118">
        <f t="shared" si="4"/>
        <v>1</v>
      </c>
      <c r="T18" s="102">
        <f t="shared" si="5"/>
        <v>0</v>
      </c>
      <c r="U18" s="60">
        <v>1</v>
      </c>
      <c r="V18" s="19">
        <v>1</v>
      </c>
      <c r="W18" s="19"/>
      <c r="X18" s="9">
        <v>1</v>
      </c>
      <c r="Y18" s="10">
        <v>1</v>
      </c>
      <c r="Z18" s="10"/>
      <c r="AA18" s="24">
        <v>1</v>
      </c>
      <c r="AB18" s="67"/>
      <c r="AC18" s="21"/>
      <c r="AD18" s="64"/>
      <c r="AE18" s="142"/>
      <c r="AF18" s="147"/>
      <c r="AG18" s="9"/>
      <c r="AH18" s="10"/>
      <c r="AI18" s="10"/>
      <c r="AJ18" s="10"/>
      <c r="AK18" s="10"/>
      <c r="AL18" s="74"/>
      <c r="AM18" s="24"/>
      <c r="AN18" s="96"/>
      <c r="AO18" s="77"/>
      <c r="AP18" s="19"/>
      <c r="AQ18" s="80"/>
      <c r="AR18" s="80"/>
      <c r="AS18" s="10"/>
      <c r="AT18" s="71"/>
    </row>
    <row r="19" spans="1:46" s="8" customFormat="1">
      <c r="A19" s="6">
        <v>27</v>
      </c>
      <c r="B19" s="7" t="s">
        <v>16</v>
      </c>
      <c r="C19" s="197"/>
      <c r="D19" s="48">
        <v>1</v>
      </c>
      <c r="E19" s="49"/>
      <c r="F19" s="49"/>
      <c r="G19" s="50"/>
      <c r="H19" s="51"/>
      <c r="I19" s="51"/>
      <c r="J19" s="51"/>
      <c r="K19" s="51"/>
      <c r="L19" s="51"/>
      <c r="M19" s="42">
        <f t="shared" si="0"/>
        <v>5</v>
      </c>
      <c r="N19" s="100">
        <f t="shared" si="1"/>
        <v>1</v>
      </c>
      <c r="O19" s="101">
        <f t="shared" si="2"/>
        <v>1</v>
      </c>
      <c r="P19" s="101">
        <f t="shared" si="3"/>
        <v>1</v>
      </c>
      <c r="Q19" s="101">
        <f t="shared" si="6"/>
        <v>1</v>
      </c>
      <c r="R19" s="118">
        <f t="shared" si="7"/>
        <v>0</v>
      </c>
      <c r="S19" s="118">
        <f t="shared" si="4"/>
        <v>1</v>
      </c>
      <c r="T19" s="102">
        <f t="shared" si="5"/>
        <v>0</v>
      </c>
      <c r="U19" s="60">
        <v>1</v>
      </c>
      <c r="V19" s="19">
        <v>1</v>
      </c>
      <c r="W19" s="19"/>
      <c r="X19" s="9">
        <v>1</v>
      </c>
      <c r="Y19" s="10">
        <v>1</v>
      </c>
      <c r="Z19" s="10"/>
      <c r="AA19" s="24">
        <v>1</v>
      </c>
      <c r="AB19" s="67"/>
      <c r="AC19" s="21"/>
      <c r="AD19" s="64"/>
      <c r="AE19" s="142"/>
      <c r="AF19" s="147"/>
      <c r="AG19" s="9"/>
      <c r="AH19" s="10"/>
      <c r="AI19" s="10"/>
      <c r="AJ19" s="10"/>
      <c r="AK19" s="10"/>
      <c r="AL19" s="74"/>
      <c r="AM19" s="24"/>
      <c r="AN19" s="96"/>
      <c r="AO19" s="77"/>
      <c r="AP19" s="19"/>
      <c r="AQ19" s="80"/>
      <c r="AR19" s="80"/>
      <c r="AS19" s="10"/>
      <c r="AT19" s="71"/>
    </row>
    <row r="20" spans="1:46" s="8" customFormat="1">
      <c r="A20" s="6">
        <v>29</v>
      </c>
      <c r="B20" s="7" t="s">
        <v>176</v>
      </c>
      <c r="C20" s="197"/>
      <c r="D20" s="48">
        <v>1</v>
      </c>
      <c r="E20" s="49"/>
      <c r="F20" s="49"/>
      <c r="G20" s="50"/>
      <c r="H20" s="51"/>
      <c r="I20" s="51"/>
      <c r="J20" s="51"/>
      <c r="K20" s="51"/>
      <c r="L20" s="51"/>
      <c r="M20" s="42">
        <f t="shared" si="0"/>
        <v>5</v>
      </c>
      <c r="N20" s="100">
        <f t="shared" si="1"/>
        <v>1</v>
      </c>
      <c r="O20" s="101">
        <f t="shared" si="2"/>
        <v>1</v>
      </c>
      <c r="P20" s="101">
        <f t="shared" si="3"/>
        <v>1</v>
      </c>
      <c r="Q20" s="101">
        <f t="shared" si="6"/>
        <v>1</v>
      </c>
      <c r="R20" s="118">
        <f t="shared" si="7"/>
        <v>0</v>
      </c>
      <c r="S20" s="118">
        <f t="shared" si="4"/>
        <v>1</v>
      </c>
      <c r="T20" s="102">
        <f t="shared" si="5"/>
        <v>0</v>
      </c>
      <c r="U20" s="60">
        <v>1</v>
      </c>
      <c r="V20" s="19">
        <v>1</v>
      </c>
      <c r="W20" s="19"/>
      <c r="X20" s="9">
        <v>1</v>
      </c>
      <c r="Y20" s="10">
        <v>1</v>
      </c>
      <c r="Z20" s="10"/>
      <c r="AA20" s="24">
        <v>1</v>
      </c>
      <c r="AB20" s="67"/>
      <c r="AC20" s="21"/>
      <c r="AD20" s="64"/>
      <c r="AE20" s="142"/>
      <c r="AF20" s="147"/>
      <c r="AG20" s="9"/>
      <c r="AH20" s="10"/>
      <c r="AI20" s="10"/>
      <c r="AJ20" s="10"/>
      <c r="AK20" s="10"/>
      <c r="AL20" s="74"/>
      <c r="AM20" s="24"/>
      <c r="AN20" s="96"/>
      <c r="AO20" s="77"/>
      <c r="AP20" s="19"/>
      <c r="AQ20" s="80"/>
      <c r="AR20" s="80"/>
      <c r="AS20" s="10"/>
      <c r="AT20" s="71"/>
    </row>
    <row r="21" spans="1:46" s="99" customFormat="1">
      <c r="A21" s="84">
        <v>30</v>
      </c>
      <c r="B21" s="85" t="s">
        <v>17</v>
      </c>
      <c r="C21" s="197"/>
      <c r="D21" s="86">
        <v>1</v>
      </c>
      <c r="E21" s="87"/>
      <c r="F21" s="87"/>
      <c r="G21" s="88"/>
      <c r="H21" s="89"/>
      <c r="I21" s="89"/>
      <c r="J21" s="89"/>
      <c r="K21" s="89"/>
      <c r="L21" s="89"/>
      <c r="M21" s="90">
        <f t="shared" si="0"/>
        <v>3</v>
      </c>
      <c r="N21" s="120">
        <f t="shared" si="1"/>
        <v>1</v>
      </c>
      <c r="O21" s="121">
        <f t="shared" si="2"/>
        <v>1</v>
      </c>
      <c r="P21" s="121">
        <f t="shared" si="3"/>
        <v>1</v>
      </c>
      <c r="Q21" s="121">
        <f t="shared" si="6"/>
        <v>0</v>
      </c>
      <c r="R21" s="122">
        <f t="shared" si="7"/>
        <v>0</v>
      </c>
      <c r="S21" s="122">
        <f t="shared" si="4"/>
        <v>0</v>
      </c>
      <c r="T21" s="123">
        <f t="shared" si="5"/>
        <v>0</v>
      </c>
      <c r="U21" s="77">
        <v>1</v>
      </c>
      <c r="V21" s="91">
        <v>1</v>
      </c>
      <c r="W21" s="91"/>
      <c r="X21" s="80">
        <v>1</v>
      </c>
      <c r="Y21" s="92"/>
      <c r="Z21" s="92"/>
      <c r="AA21" s="93"/>
      <c r="AB21" s="94"/>
      <c r="AC21" s="95"/>
      <c r="AD21" s="96"/>
      <c r="AE21" s="143"/>
      <c r="AF21" s="148"/>
      <c r="AG21" s="80"/>
      <c r="AH21" s="92"/>
      <c r="AI21" s="92"/>
      <c r="AJ21" s="92"/>
      <c r="AK21" s="92"/>
      <c r="AL21" s="97"/>
      <c r="AM21" s="93"/>
      <c r="AN21" s="96"/>
      <c r="AO21" s="77"/>
      <c r="AP21" s="91"/>
      <c r="AQ21" s="80"/>
      <c r="AR21" s="80"/>
      <c r="AS21" s="92"/>
      <c r="AT21" s="98"/>
    </row>
    <row r="22" spans="1:46" s="8" customFormat="1">
      <c r="A22" s="6">
        <v>31</v>
      </c>
      <c r="B22" s="7" t="s">
        <v>18</v>
      </c>
      <c r="C22" s="197"/>
      <c r="D22" s="48"/>
      <c r="E22" s="49">
        <v>1</v>
      </c>
      <c r="F22" s="49"/>
      <c r="G22" s="50"/>
      <c r="H22" s="51"/>
      <c r="I22" s="51"/>
      <c r="J22" s="51"/>
      <c r="K22" s="51"/>
      <c r="L22" s="51"/>
      <c r="M22" s="42">
        <f t="shared" si="0"/>
        <v>6</v>
      </c>
      <c r="N22" s="100">
        <f t="shared" si="1"/>
        <v>1</v>
      </c>
      <c r="O22" s="101">
        <f t="shared" si="2"/>
        <v>1</v>
      </c>
      <c r="P22" s="101">
        <f t="shared" si="3"/>
        <v>1</v>
      </c>
      <c r="Q22" s="101">
        <f t="shared" si="6"/>
        <v>0</v>
      </c>
      <c r="R22" s="118">
        <f t="shared" si="7"/>
        <v>1</v>
      </c>
      <c r="S22" s="118">
        <f t="shared" si="4"/>
        <v>1</v>
      </c>
      <c r="T22" s="102">
        <f t="shared" si="5"/>
        <v>1</v>
      </c>
      <c r="U22" s="60">
        <v>1</v>
      </c>
      <c r="V22" s="19">
        <v>1</v>
      </c>
      <c r="W22" s="19"/>
      <c r="X22" s="9">
        <v>1</v>
      </c>
      <c r="Y22" s="10"/>
      <c r="Z22" s="10"/>
      <c r="AA22" s="24">
        <v>1</v>
      </c>
      <c r="AB22" s="67"/>
      <c r="AC22" s="21">
        <v>1</v>
      </c>
      <c r="AD22" s="64"/>
      <c r="AE22" s="142"/>
      <c r="AF22" s="147"/>
      <c r="AG22" s="9"/>
      <c r="AH22" s="10"/>
      <c r="AI22" s="10"/>
      <c r="AJ22" s="10">
        <v>1</v>
      </c>
      <c r="AK22" s="10"/>
      <c r="AL22" s="74"/>
      <c r="AM22" s="24"/>
      <c r="AN22" s="96"/>
      <c r="AO22" s="77"/>
      <c r="AP22" s="19"/>
      <c r="AQ22" s="80"/>
      <c r="AR22" s="80"/>
      <c r="AS22" s="10"/>
      <c r="AT22" s="71"/>
    </row>
    <row r="23" spans="1:46" s="99" customFormat="1">
      <c r="A23" s="84">
        <v>33</v>
      </c>
      <c r="B23" s="85" t="s">
        <v>19</v>
      </c>
      <c r="C23" s="197"/>
      <c r="D23" s="86">
        <v>1</v>
      </c>
      <c r="E23" s="87"/>
      <c r="F23" s="87"/>
      <c r="G23" s="88"/>
      <c r="H23" s="89"/>
      <c r="I23" s="89"/>
      <c r="J23" s="89"/>
      <c r="K23" s="89"/>
      <c r="L23" s="89"/>
      <c r="M23" s="90">
        <f t="shared" si="0"/>
        <v>2</v>
      </c>
      <c r="N23" s="120">
        <f t="shared" si="1"/>
        <v>1</v>
      </c>
      <c r="O23" s="121">
        <f t="shared" si="2"/>
        <v>1</v>
      </c>
      <c r="P23" s="121">
        <f t="shared" si="3"/>
        <v>0</v>
      </c>
      <c r="Q23" s="121">
        <f t="shared" si="6"/>
        <v>0</v>
      </c>
      <c r="R23" s="122">
        <f t="shared" si="7"/>
        <v>0</v>
      </c>
      <c r="S23" s="122">
        <f t="shared" si="4"/>
        <v>0</v>
      </c>
      <c r="T23" s="123">
        <f t="shared" si="5"/>
        <v>0</v>
      </c>
      <c r="U23" s="77">
        <v>1</v>
      </c>
      <c r="V23" s="91">
        <v>1</v>
      </c>
      <c r="W23" s="91"/>
      <c r="X23" s="80"/>
      <c r="Y23" s="92"/>
      <c r="Z23" s="92"/>
      <c r="AA23" s="93"/>
      <c r="AB23" s="94"/>
      <c r="AC23" s="95"/>
      <c r="AD23" s="96"/>
      <c r="AE23" s="143"/>
      <c r="AF23" s="148"/>
      <c r="AG23" s="80"/>
      <c r="AH23" s="92"/>
      <c r="AI23" s="92"/>
      <c r="AJ23" s="92"/>
      <c r="AK23" s="92"/>
      <c r="AL23" s="97"/>
      <c r="AM23" s="93"/>
      <c r="AN23" s="96"/>
      <c r="AO23" s="77"/>
      <c r="AP23" s="91"/>
      <c r="AQ23" s="80"/>
      <c r="AR23" s="80"/>
      <c r="AS23" s="92"/>
      <c r="AT23" s="98"/>
    </row>
    <row r="24" spans="1:46" s="8" customFormat="1">
      <c r="A24" s="6">
        <v>34</v>
      </c>
      <c r="B24" s="7" t="s">
        <v>146</v>
      </c>
      <c r="C24" s="197"/>
      <c r="D24" s="48">
        <v>1</v>
      </c>
      <c r="E24" s="49"/>
      <c r="F24" s="49"/>
      <c r="G24" s="50"/>
      <c r="H24" s="51"/>
      <c r="I24" s="51"/>
      <c r="J24" s="51"/>
      <c r="K24" s="51"/>
      <c r="L24" s="51"/>
      <c r="M24" s="42">
        <f t="shared" si="0"/>
        <v>5</v>
      </c>
      <c r="N24" s="100">
        <f t="shared" si="1"/>
        <v>1</v>
      </c>
      <c r="O24" s="101">
        <f t="shared" si="2"/>
        <v>1</v>
      </c>
      <c r="P24" s="101">
        <f t="shared" si="3"/>
        <v>1</v>
      </c>
      <c r="Q24" s="101">
        <f t="shared" si="6"/>
        <v>1</v>
      </c>
      <c r="R24" s="118">
        <f t="shared" si="7"/>
        <v>0</v>
      </c>
      <c r="S24" s="118">
        <f t="shared" si="4"/>
        <v>1</v>
      </c>
      <c r="T24" s="102">
        <f t="shared" si="5"/>
        <v>0</v>
      </c>
      <c r="U24" s="60">
        <v>1</v>
      </c>
      <c r="V24" s="19">
        <v>1</v>
      </c>
      <c r="W24" s="19"/>
      <c r="X24" s="9">
        <v>1</v>
      </c>
      <c r="Y24" s="10">
        <v>1</v>
      </c>
      <c r="Z24" s="10"/>
      <c r="AA24" s="24">
        <v>1</v>
      </c>
      <c r="AB24" s="67"/>
      <c r="AC24" s="21"/>
      <c r="AD24" s="64"/>
      <c r="AE24" s="142"/>
      <c r="AF24" s="147"/>
      <c r="AG24" s="9"/>
      <c r="AH24" s="10"/>
      <c r="AI24" s="10"/>
      <c r="AJ24" s="10"/>
      <c r="AK24" s="10"/>
      <c r="AL24" s="74"/>
      <c r="AM24" s="24"/>
      <c r="AN24" s="96"/>
      <c r="AO24" s="77"/>
      <c r="AP24" s="19"/>
      <c r="AQ24" s="80"/>
      <c r="AR24" s="80"/>
      <c r="AS24" s="10"/>
      <c r="AT24" s="71"/>
    </row>
    <row r="25" spans="1:46" s="8" customFormat="1">
      <c r="A25" s="6">
        <v>35</v>
      </c>
      <c r="B25" s="7" t="s">
        <v>144</v>
      </c>
      <c r="C25" s="197"/>
      <c r="D25" s="48">
        <v>1</v>
      </c>
      <c r="E25" s="49"/>
      <c r="F25" s="49"/>
      <c r="G25" s="50"/>
      <c r="H25" s="51"/>
      <c r="I25" s="51"/>
      <c r="J25" s="51"/>
      <c r="K25" s="51"/>
      <c r="L25" s="51"/>
      <c r="M25" s="42">
        <f t="shared" si="0"/>
        <v>5</v>
      </c>
      <c r="N25" s="100">
        <f t="shared" si="1"/>
        <v>1</v>
      </c>
      <c r="O25" s="101">
        <f t="shared" si="2"/>
        <v>1</v>
      </c>
      <c r="P25" s="101">
        <f t="shared" si="3"/>
        <v>1</v>
      </c>
      <c r="Q25" s="101">
        <f t="shared" si="6"/>
        <v>1</v>
      </c>
      <c r="R25" s="118">
        <f t="shared" si="7"/>
        <v>0</v>
      </c>
      <c r="S25" s="118">
        <f t="shared" si="4"/>
        <v>1</v>
      </c>
      <c r="T25" s="102">
        <f t="shared" si="5"/>
        <v>0</v>
      </c>
      <c r="U25" s="60">
        <v>1</v>
      </c>
      <c r="V25" s="19">
        <v>1</v>
      </c>
      <c r="W25" s="19"/>
      <c r="X25" s="9">
        <v>1</v>
      </c>
      <c r="Y25" s="10">
        <v>1</v>
      </c>
      <c r="Z25" s="10"/>
      <c r="AA25" s="24">
        <v>1</v>
      </c>
      <c r="AB25" s="67"/>
      <c r="AC25" s="21"/>
      <c r="AD25" s="64"/>
      <c r="AE25" s="142"/>
      <c r="AF25" s="147"/>
      <c r="AG25" s="9"/>
      <c r="AH25" s="10"/>
      <c r="AI25" s="10"/>
      <c r="AJ25" s="10"/>
      <c r="AK25" s="10"/>
      <c r="AL25" s="74"/>
      <c r="AM25" s="24"/>
      <c r="AN25" s="96"/>
      <c r="AO25" s="77"/>
      <c r="AP25" s="19"/>
      <c r="AQ25" s="80"/>
      <c r="AR25" s="80"/>
      <c r="AS25" s="10"/>
      <c r="AT25" s="71"/>
    </row>
    <row r="26" spans="1:46" s="8" customFormat="1">
      <c r="A26" s="6">
        <v>36</v>
      </c>
      <c r="B26" s="7" t="s">
        <v>86</v>
      </c>
      <c r="C26" s="197"/>
      <c r="D26" s="48">
        <v>1</v>
      </c>
      <c r="E26" s="49"/>
      <c r="F26" s="49"/>
      <c r="G26" s="50"/>
      <c r="H26" s="51"/>
      <c r="I26" s="51"/>
      <c r="J26" s="51"/>
      <c r="K26" s="51"/>
      <c r="L26" s="51"/>
      <c r="M26" s="42">
        <f t="shared" si="0"/>
        <v>5</v>
      </c>
      <c r="N26" s="100">
        <f t="shared" si="1"/>
        <v>1</v>
      </c>
      <c r="O26" s="101">
        <f t="shared" si="2"/>
        <v>1</v>
      </c>
      <c r="P26" s="101">
        <f t="shared" si="3"/>
        <v>1</v>
      </c>
      <c r="Q26" s="101">
        <f t="shared" si="6"/>
        <v>1</v>
      </c>
      <c r="R26" s="118">
        <f t="shared" si="7"/>
        <v>0</v>
      </c>
      <c r="S26" s="118">
        <f t="shared" si="4"/>
        <v>1</v>
      </c>
      <c r="T26" s="102">
        <f t="shared" si="5"/>
        <v>0</v>
      </c>
      <c r="U26" s="60">
        <v>1</v>
      </c>
      <c r="V26" s="19">
        <v>1</v>
      </c>
      <c r="W26" s="19"/>
      <c r="X26" s="9">
        <v>1</v>
      </c>
      <c r="Y26" s="10">
        <v>1</v>
      </c>
      <c r="Z26" s="10"/>
      <c r="AA26" s="24">
        <v>1</v>
      </c>
      <c r="AB26" s="67"/>
      <c r="AC26" s="21"/>
      <c r="AD26" s="64"/>
      <c r="AE26" s="142"/>
      <c r="AF26" s="147"/>
      <c r="AG26" s="9"/>
      <c r="AH26" s="10"/>
      <c r="AI26" s="10"/>
      <c r="AJ26" s="10"/>
      <c r="AK26" s="10"/>
      <c r="AL26" s="74"/>
      <c r="AM26" s="24"/>
      <c r="AN26" s="96"/>
      <c r="AO26" s="77"/>
      <c r="AP26" s="19"/>
      <c r="AQ26" s="80"/>
      <c r="AR26" s="80"/>
      <c r="AS26" s="10"/>
      <c r="AT26" s="71"/>
    </row>
    <row r="27" spans="1:46" s="8" customFormat="1">
      <c r="A27" s="6">
        <v>38</v>
      </c>
      <c r="B27" s="7" t="s">
        <v>20</v>
      </c>
      <c r="C27" s="197">
        <v>1</v>
      </c>
      <c r="D27" s="48">
        <v>1</v>
      </c>
      <c r="E27" s="49"/>
      <c r="F27" s="49"/>
      <c r="G27" s="50"/>
      <c r="H27" s="51"/>
      <c r="I27" s="51"/>
      <c r="J27" s="51"/>
      <c r="K27" s="51"/>
      <c r="L27" s="51"/>
      <c r="M27" s="42">
        <f t="shared" si="0"/>
        <v>5</v>
      </c>
      <c r="N27" s="100">
        <f t="shared" si="1"/>
        <v>1</v>
      </c>
      <c r="O27" s="101">
        <f t="shared" si="2"/>
        <v>1</v>
      </c>
      <c r="P27" s="101">
        <f t="shared" si="3"/>
        <v>1</v>
      </c>
      <c r="Q27" s="101">
        <f t="shared" si="6"/>
        <v>1</v>
      </c>
      <c r="R27" s="118">
        <f t="shared" si="7"/>
        <v>0</v>
      </c>
      <c r="S27" s="118">
        <f t="shared" si="4"/>
        <v>1</v>
      </c>
      <c r="T27" s="102">
        <f t="shared" si="5"/>
        <v>0</v>
      </c>
      <c r="U27" s="60">
        <v>1</v>
      </c>
      <c r="V27" s="19">
        <v>1</v>
      </c>
      <c r="W27" s="19"/>
      <c r="X27" s="9">
        <v>1</v>
      </c>
      <c r="Y27" s="10">
        <v>1</v>
      </c>
      <c r="Z27" s="10"/>
      <c r="AA27" s="24">
        <v>1</v>
      </c>
      <c r="AB27" s="67"/>
      <c r="AC27" s="21"/>
      <c r="AD27" s="64"/>
      <c r="AE27" s="142"/>
      <c r="AF27" s="147"/>
      <c r="AG27" s="9"/>
      <c r="AH27" s="10"/>
      <c r="AI27" s="10"/>
      <c r="AJ27" s="10"/>
      <c r="AK27" s="10"/>
      <c r="AL27" s="74"/>
      <c r="AM27" s="24"/>
      <c r="AN27" s="96"/>
      <c r="AO27" s="77"/>
      <c r="AP27" s="19"/>
      <c r="AQ27" s="80"/>
      <c r="AR27" s="80"/>
      <c r="AS27" s="10"/>
      <c r="AT27" s="71"/>
    </row>
    <row r="28" spans="1:46" s="8" customFormat="1">
      <c r="A28" s="6">
        <v>40</v>
      </c>
      <c r="B28" s="7" t="s">
        <v>267</v>
      </c>
      <c r="C28" s="197">
        <v>1</v>
      </c>
      <c r="D28" s="48">
        <v>1</v>
      </c>
      <c r="E28" s="49"/>
      <c r="F28" s="49"/>
      <c r="G28" s="50"/>
      <c r="H28" s="51"/>
      <c r="I28" s="51"/>
      <c r="J28" s="51"/>
      <c r="K28" s="51"/>
      <c r="L28" s="51"/>
      <c r="M28" s="42">
        <f t="shared" si="0"/>
        <v>5</v>
      </c>
      <c r="N28" s="100">
        <f t="shared" si="1"/>
        <v>1</v>
      </c>
      <c r="O28" s="101">
        <f t="shared" si="2"/>
        <v>1</v>
      </c>
      <c r="P28" s="101">
        <f t="shared" si="3"/>
        <v>1</v>
      </c>
      <c r="Q28" s="101">
        <f t="shared" si="6"/>
        <v>1</v>
      </c>
      <c r="R28" s="118">
        <f t="shared" si="7"/>
        <v>0</v>
      </c>
      <c r="S28" s="118">
        <f t="shared" si="4"/>
        <v>1</v>
      </c>
      <c r="T28" s="102">
        <f t="shared" si="5"/>
        <v>0</v>
      </c>
      <c r="U28" s="60">
        <v>1</v>
      </c>
      <c r="V28" s="19">
        <v>1</v>
      </c>
      <c r="W28" s="19"/>
      <c r="X28" s="9">
        <v>1</v>
      </c>
      <c r="Y28" s="10">
        <v>1</v>
      </c>
      <c r="Z28" s="10"/>
      <c r="AA28" s="24">
        <v>1</v>
      </c>
      <c r="AB28" s="67"/>
      <c r="AC28" s="21"/>
      <c r="AD28" s="64"/>
      <c r="AE28" s="142"/>
      <c r="AF28" s="147"/>
      <c r="AG28" s="9"/>
      <c r="AH28" s="10"/>
      <c r="AI28" s="10"/>
      <c r="AJ28" s="10"/>
      <c r="AK28" s="10"/>
      <c r="AL28" s="74"/>
      <c r="AM28" s="24"/>
      <c r="AN28" s="96"/>
      <c r="AO28" s="77"/>
      <c r="AP28" s="19"/>
      <c r="AQ28" s="80"/>
      <c r="AR28" s="80"/>
      <c r="AS28" s="10"/>
      <c r="AT28" s="71"/>
    </row>
    <row r="29" spans="1:46" s="8" customFormat="1">
      <c r="A29" s="6">
        <v>42</v>
      </c>
      <c r="B29" s="7" t="s">
        <v>268</v>
      </c>
      <c r="C29" s="197"/>
      <c r="D29" s="48">
        <v>1</v>
      </c>
      <c r="E29" s="49"/>
      <c r="F29" s="49"/>
      <c r="G29" s="50"/>
      <c r="H29" s="51"/>
      <c r="I29" s="51"/>
      <c r="J29" s="51"/>
      <c r="K29" s="51"/>
      <c r="L29" s="51"/>
      <c r="M29" s="42">
        <f t="shared" si="0"/>
        <v>6</v>
      </c>
      <c r="N29" s="100">
        <f t="shared" si="1"/>
        <v>1</v>
      </c>
      <c r="O29" s="101">
        <f t="shared" si="2"/>
        <v>1</v>
      </c>
      <c r="P29" s="101">
        <f t="shared" si="3"/>
        <v>1</v>
      </c>
      <c r="Q29" s="101">
        <f t="shared" si="6"/>
        <v>1</v>
      </c>
      <c r="R29" s="118">
        <f t="shared" si="7"/>
        <v>0</v>
      </c>
      <c r="S29" s="118">
        <f t="shared" si="4"/>
        <v>1</v>
      </c>
      <c r="T29" s="102">
        <f t="shared" si="5"/>
        <v>1</v>
      </c>
      <c r="U29" s="60">
        <v>1</v>
      </c>
      <c r="V29" s="19">
        <v>1</v>
      </c>
      <c r="W29" s="19"/>
      <c r="X29" s="9">
        <v>1</v>
      </c>
      <c r="Y29" s="10">
        <v>1</v>
      </c>
      <c r="Z29" s="10"/>
      <c r="AA29" s="24">
        <v>1</v>
      </c>
      <c r="AB29" s="67">
        <v>1</v>
      </c>
      <c r="AC29" s="21"/>
      <c r="AD29" s="64"/>
      <c r="AE29" s="142"/>
      <c r="AF29" s="147"/>
      <c r="AG29" s="9"/>
      <c r="AH29" s="10"/>
      <c r="AI29" s="10"/>
      <c r="AJ29" s="10"/>
      <c r="AK29" s="10"/>
      <c r="AL29" s="74"/>
      <c r="AM29" s="24"/>
      <c r="AN29" s="96"/>
      <c r="AO29" s="77"/>
      <c r="AP29" s="19"/>
      <c r="AQ29" s="80"/>
      <c r="AR29" s="80"/>
      <c r="AS29" s="10"/>
      <c r="AT29" s="71"/>
    </row>
    <row r="30" spans="1:46" s="8" customFormat="1">
      <c r="A30" s="6">
        <v>43</v>
      </c>
      <c r="B30" s="7" t="s">
        <v>259</v>
      </c>
      <c r="C30" s="197"/>
      <c r="D30" s="48"/>
      <c r="E30" s="49">
        <v>1</v>
      </c>
      <c r="F30" s="49"/>
      <c r="G30" s="50"/>
      <c r="H30" s="51"/>
      <c r="I30" s="51"/>
      <c r="J30" s="51"/>
      <c r="K30" s="51"/>
      <c r="L30" s="51"/>
      <c r="M30" s="42">
        <f t="shared" si="0"/>
        <v>5</v>
      </c>
      <c r="N30" s="100">
        <f t="shared" si="1"/>
        <v>1</v>
      </c>
      <c r="O30" s="101">
        <f t="shared" si="2"/>
        <v>1</v>
      </c>
      <c r="P30" s="101">
        <f t="shared" si="3"/>
        <v>1</v>
      </c>
      <c r="Q30" s="101">
        <f t="shared" si="6"/>
        <v>0</v>
      </c>
      <c r="R30" s="118">
        <f t="shared" si="7"/>
        <v>1</v>
      </c>
      <c r="S30" s="118">
        <f t="shared" si="4"/>
        <v>1</v>
      </c>
      <c r="T30" s="102">
        <f t="shared" si="5"/>
        <v>0</v>
      </c>
      <c r="U30" s="60">
        <v>1</v>
      </c>
      <c r="V30" s="19">
        <v>1</v>
      </c>
      <c r="W30" s="19"/>
      <c r="X30" s="9">
        <v>1</v>
      </c>
      <c r="Y30" s="10"/>
      <c r="Z30" s="10"/>
      <c r="AA30" s="24">
        <v>1</v>
      </c>
      <c r="AB30" s="67"/>
      <c r="AC30" s="21"/>
      <c r="AD30" s="64"/>
      <c r="AE30" s="142"/>
      <c r="AF30" s="147"/>
      <c r="AG30" s="9"/>
      <c r="AH30" s="10"/>
      <c r="AI30" s="10">
        <v>1</v>
      </c>
      <c r="AJ30" s="10"/>
      <c r="AK30" s="10"/>
      <c r="AL30" s="74"/>
      <c r="AM30" s="24"/>
      <c r="AN30" s="96"/>
      <c r="AO30" s="77"/>
      <c r="AP30" s="19"/>
      <c r="AQ30" s="80"/>
      <c r="AR30" s="80"/>
      <c r="AS30" s="10"/>
      <c r="AT30" s="71"/>
    </row>
    <row r="31" spans="1:46" s="8" customFormat="1">
      <c r="A31" s="6">
        <v>44</v>
      </c>
      <c r="B31" s="7" t="s">
        <v>269</v>
      </c>
      <c r="C31" s="197"/>
      <c r="D31" s="48">
        <v>1</v>
      </c>
      <c r="E31" s="49"/>
      <c r="F31" s="49"/>
      <c r="G31" s="50"/>
      <c r="H31" s="51"/>
      <c r="I31" s="51"/>
      <c r="J31" s="51"/>
      <c r="K31" s="51"/>
      <c r="L31" s="51"/>
      <c r="M31" s="42">
        <f t="shared" si="0"/>
        <v>5</v>
      </c>
      <c r="N31" s="100">
        <f t="shared" si="1"/>
        <v>1</v>
      </c>
      <c r="O31" s="101">
        <f t="shared" si="2"/>
        <v>1</v>
      </c>
      <c r="P31" s="101">
        <f t="shared" si="3"/>
        <v>1</v>
      </c>
      <c r="Q31" s="101">
        <f t="shared" si="6"/>
        <v>1</v>
      </c>
      <c r="R31" s="118">
        <f t="shared" si="7"/>
        <v>0</v>
      </c>
      <c r="S31" s="118">
        <f t="shared" si="4"/>
        <v>1</v>
      </c>
      <c r="T31" s="102">
        <f t="shared" si="5"/>
        <v>0</v>
      </c>
      <c r="U31" s="60">
        <v>1</v>
      </c>
      <c r="V31" s="19">
        <v>1</v>
      </c>
      <c r="W31" s="19"/>
      <c r="X31" s="9">
        <v>1</v>
      </c>
      <c r="Y31" s="10">
        <v>1</v>
      </c>
      <c r="Z31" s="10"/>
      <c r="AA31" s="24">
        <v>1</v>
      </c>
      <c r="AB31" s="67"/>
      <c r="AC31" s="21"/>
      <c r="AD31" s="64"/>
      <c r="AE31" s="142"/>
      <c r="AF31" s="147"/>
      <c r="AG31" s="9"/>
      <c r="AH31" s="10"/>
      <c r="AI31" s="10"/>
      <c r="AJ31" s="10"/>
      <c r="AK31" s="10"/>
      <c r="AL31" s="74"/>
      <c r="AM31" s="24"/>
      <c r="AN31" s="96"/>
      <c r="AO31" s="77"/>
      <c r="AP31" s="19"/>
      <c r="AQ31" s="80"/>
      <c r="AR31" s="80"/>
      <c r="AS31" s="10"/>
      <c r="AT31" s="71"/>
    </row>
    <row r="32" spans="1:46" s="8" customFormat="1">
      <c r="A32" s="6">
        <v>45</v>
      </c>
      <c r="B32" s="7" t="s">
        <v>270</v>
      </c>
      <c r="C32" s="197"/>
      <c r="D32" s="48">
        <v>1</v>
      </c>
      <c r="E32" s="49"/>
      <c r="F32" s="49"/>
      <c r="G32" s="50"/>
      <c r="H32" s="51"/>
      <c r="I32" s="51"/>
      <c r="J32" s="51"/>
      <c r="K32" s="51"/>
      <c r="L32" s="51"/>
      <c r="M32" s="42">
        <f t="shared" si="0"/>
        <v>5</v>
      </c>
      <c r="N32" s="100">
        <f t="shared" si="1"/>
        <v>1</v>
      </c>
      <c r="O32" s="101">
        <f t="shared" si="2"/>
        <v>1</v>
      </c>
      <c r="P32" s="101">
        <f t="shared" si="3"/>
        <v>1</v>
      </c>
      <c r="Q32" s="101">
        <f t="shared" si="6"/>
        <v>1</v>
      </c>
      <c r="R32" s="118">
        <f t="shared" si="7"/>
        <v>0</v>
      </c>
      <c r="S32" s="118">
        <f t="shared" si="4"/>
        <v>1</v>
      </c>
      <c r="T32" s="102">
        <f t="shared" si="5"/>
        <v>0</v>
      </c>
      <c r="U32" s="60">
        <v>1</v>
      </c>
      <c r="V32" s="19">
        <v>1</v>
      </c>
      <c r="W32" s="19"/>
      <c r="X32" s="9">
        <v>1</v>
      </c>
      <c r="Y32" s="10">
        <v>1</v>
      </c>
      <c r="Z32" s="10"/>
      <c r="AA32" s="24">
        <v>1</v>
      </c>
      <c r="AB32" s="67"/>
      <c r="AC32" s="21"/>
      <c r="AD32" s="64"/>
      <c r="AE32" s="142"/>
      <c r="AF32" s="147"/>
      <c r="AG32" s="9"/>
      <c r="AH32" s="10"/>
      <c r="AI32" s="10"/>
      <c r="AJ32" s="10"/>
      <c r="AK32" s="10"/>
      <c r="AL32" s="74"/>
      <c r="AM32" s="24"/>
      <c r="AN32" s="96"/>
      <c r="AO32" s="77"/>
      <c r="AP32" s="19"/>
      <c r="AQ32" s="80"/>
      <c r="AR32" s="80"/>
      <c r="AS32" s="10"/>
      <c r="AT32" s="71"/>
    </row>
    <row r="33" spans="1:46" s="8" customFormat="1">
      <c r="A33" s="6">
        <v>46</v>
      </c>
      <c r="B33" s="7" t="s">
        <v>271</v>
      </c>
      <c r="C33" s="197"/>
      <c r="D33" s="48"/>
      <c r="E33" s="49">
        <v>1</v>
      </c>
      <c r="F33" s="49"/>
      <c r="G33" s="50"/>
      <c r="H33" s="51"/>
      <c r="I33" s="51"/>
      <c r="J33" s="51"/>
      <c r="K33" s="51"/>
      <c r="L33" s="51"/>
      <c r="M33" s="42">
        <f t="shared" si="0"/>
        <v>6</v>
      </c>
      <c r="N33" s="100">
        <f t="shared" si="1"/>
        <v>1</v>
      </c>
      <c r="O33" s="101">
        <f t="shared" si="2"/>
        <v>1</v>
      </c>
      <c r="P33" s="101">
        <f t="shared" si="3"/>
        <v>1</v>
      </c>
      <c r="Q33" s="101">
        <f t="shared" si="6"/>
        <v>0</v>
      </c>
      <c r="R33" s="118">
        <f t="shared" si="7"/>
        <v>1</v>
      </c>
      <c r="S33" s="118">
        <f t="shared" si="4"/>
        <v>1</v>
      </c>
      <c r="T33" s="102">
        <f t="shared" si="5"/>
        <v>1</v>
      </c>
      <c r="U33" s="60">
        <v>1</v>
      </c>
      <c r="V33" s="19">
        <v>1</v>
      </c>
      <c r="W33" s="19"/>
      <c r="X33" s="9">
        <v>1</v>
      </c>
      <c r="Y33" s="10"/>
      <c r="Z33" s="10"/>
      <c r="AA33" s="24">
        <v>1</v>
      </c>
      <c r="AB33" s="67">
        <v>1</v>
      </c>
      <c r="AC33" s="21"/>
      <c r="AD33" s="64"/>
      <c r="AE33" s="142"/>
      <c r="AF33" s="147"/>
      <c r="AG33" s="9"/>
      <c r="AH33" s="10"/>
      <c r="AI33" s="10">
        <v>1</v>
      </c>
      <c r="AJ33" s="10"/>
      <c r="AK33" s="10"/>
      <c r="AL33" s="74"/>
      <c r="AM33" s="24"/>
      <c r="AN33" s="96"/>
      <c r="AO33" s="77"/>
      <c r="AP33" s="19"/>
      <c r="AQ33" s="80"/>
      <c r="AR33" s="80"/>
      <c r="AS33" s="10"/>
      <c r="AT33" s="71"/>
    </row>
    <row r="34" spans="1:46" s="8" customFormat="1">
      <c r="A34" s="6">
        <v>49</v>
      </c>
      <c r="B34" s="7" t="s">
        <v>224</v>
      </c>
      <c r="C34" s="197"/>
      <c r="D34" s="48">
        <v>1</v>
      </c>
      <c r="E34" s="49"/>
      <c r="F34" s="49"/>
      <c r="G34" s="50"/>
      <c r="H34" s="51"/>
      <c r="I34" s="51"/>
      <c r="J34" s="51"/>
      <c r="K34" s="51"/>
      <c r="L34" s="51"/>
      <c r="M34" s="42">
        <f t="shared" si="0"/>
        <v>5</v>
      </c>
      <c r="N34" s="100">
        <f t="shared" si="1"/>
        <v>1</v>
      </c>
      <c r="O34" s="101">
        <f t="shared" si="2"/>
        <v>1</v>
      </c>
      <c r="P34" s="101">
        <f t="shared" si="3"/>
        <v>1</v>
      </c>
      <c r="Q34" s="101">
        <f t="shared" si="6"/>
        <v>1</v>
      </c>
      <c r="R34" s="118">
        <f t="shared" si="7"/>
        <v>0</v>
      </c>
      <c r="S34" s="118">
        <f t="shared" si="4"/>
        <v>1</v>
      </c>
      <c r="T34" s="102">
        <f t="shared" si="5"/>
        <v>0</v>
      </c>
      <c r="U34" s="60">
        <v>1</v>
      </c>
      <c r="V34" s="19">
        <v>1</v>
      </c>
      <c r="W34" s="19"/>
      <c r="X34" s="9">
        <v>1</v>
      </c>
      <c r="Y34" s="10">
        <v>1</v>
      </c>
      <c r="Z34" s="10"/>
      <c r="AA34" s="24">
        <v>1</v>
      </c>
      <c r="AB34" s="67"/>
      <c r="AC34" s="21"/>
      <c r="AD34" s="64"/>
      <c r="AE34" s="142"/>
      <c r="AF34" s="147"/>
      <c r="AG34" s="9"/>
      <c r="AH34" s="10"/>
      <c r="AI34" s="10"/>
      <c r="AJ34" s="10"/>
      <c r="AK34" s="10"/>
      <c r="AL34" s="74"/>
      <c r="AM34" s="24"/>
      <c r="AN34" s="96"/>
      <c r="AO34" s="77"/>
      <c r="AP34" s="19"/>
      <c r="AQ34" s="80"/>
      <c r="AR34" s="80"/>
      <c r="AS34" s="10"/>
      <c r="AT34" s="71"/>
    </row>
    <row r="35" spans="1:46" s="8" customFormat="1">
      <c r="A35" s="6">
        <v>50</v>
      </c>
      <c r="B35" s="7" t="s">
        <v>72</v>
      </c>
      <c r="C35" s="197"/>
      <c r="D35" s="48">
        <v>1</v>
      </c>
      <c r="E35" s="49"/>
      <c r="F35" s="49"/>
      <c r="G35" s="50"/>
      <c r="H35" s="51"/>
      <c r="I35" s="51"/>
      <c r="J35" s="51"/>
      <c r="K35" s="51"/>
      <c r="L35" s="51"/>
      <c r="M35" s="42">
        <f t="shared" si="0"/>
        <v>5</v>
      </c>
      <c r="N35" s="100">
        <f t="shared" si="1"/>
        <v>1</v>
      </c>
      <c r="O35" s="101">
        <f t="shared" si="2"/>
        <v>1</v>
      </c>
      <c r="P35" s="101">
        <f t="shared" si="3"/>
        <v>1</v>
      </c>
      <c r="Q35" s="101">
        <f t="shared" si="6"/>
        <v>1</v>
      </c>
      <c r="R35" s="118">
        <f t="shared" si="7"/>
        <v>0</v>
      </c>
      <c r="S35" s="118">
        <f t="shared" si="4"/>
        <v>1</v>
      </c>
      <c r="T35" s="102">
        <f t="shared" si="5"/>
        <v>0</v>
      </c>
      <c r="U35" s="60">
        <v>1</v>
      </c>
      <c r="V35" s="19">
        <v>1</v>
      </c>
      <c r="W35" s="19"/>
      <c r="X35" s="9">
        <v>1</v>
      </c>
      <c r="Y35" s="10">
        <v>1</v>
      </c>
      <c r="Z35" s="10"/>
      <c r="AA35" s="24">
        <v>1</v>
      </c>
      <c r="AB35" s="67"/>
      <c r="AC35" s="21"/>
      <c r="AD35" s="64"/>
      <c r="AE35" s="142"/>
      <c r="AF35" s="147"/>
      <c r="AG35" s="9"/>
      <c r="AH35" s="10"/>
      <c r="AI35" s="10"/>
      <c r="AJ35" s="10"/>
      <c r="AK35" s="10"/>
      <c r="AL35" s="74"/>
      <c r="AM35" s="24"/>
      <c r="AN35" s="96"/>
      <c r="AO35" s="77"/>
      <c r="AP35" s="19"/>
      <c r="AQ35" s="80"/>
      <c r="AR35" s="80"/>
      <c r="AS35" s="10"/>
      <c r="AT35" s="71"/>
    </row>
    <row r="36" spans="1:46" s="8" customFormat="1">
      <c r="A36" s="6">
        <v>51</v>
      </c>
      <c r="B36" s="7" t="s">
        <v>73</v>
      </c>
      <c r="C36" s="197"/>
      <c r="D36" s="48">
        <v>1</v>
      </c>
      <c r="E36" s="49"/>
      <c r="F36" s="49"/>
      <c r="G36" s="50"/>
      <c r="H36" s="51"/>
      <c r="I36" s="51"/>
      <c r="J36" s="51"/>
      <c r="K36" s="51"/>
      <c r="L36" s="51"/>
      <c r="M36" s="42">
        <f t="shared" si="0"/>
        <v>5</v>
      </c>
      <c r="N36" s="100">
        <f t="shared" si="1"/>
        <v>1</v>
      </c>
      <c r="O36" s="101">
        <f t="shared" si="2"/>
        <v>1</v>
      </c>
      <c r="P36" s="101">
        <f t="shared" si="3"/>
        <v>1</v>
      </c>
      <c r="Q36" s="101">
        <f t="shared" si="6"/>
        <v>1</v>
      </c>
      <c r="R36" s="118">
        <f t="shared" si="7"/>
        <v>0</v>
      </c>
      <c r="S36" s="118">
        <f t="shared" si="4"/>
        <v>1</v>
      </c>
      <c r="T36" s="102">
        <f t="shared" si="5"/>
        <v>0</v>
      </c>
      <c r="U36" s="60">
        <v>1</v>
      </c>
      <c r="V36" s="19">
        <v>1</v>
      </c>
      <c r="W36" s="19"/>
      <c r="X36" s="9">
        <v>1</v>
      </c>
      <c r="Y36" s="10">
        <v>1</v>
      </c>
      <c r="Z36" s="10"/>
      <c r="AA36" s="24">
        <v>1</v>
      </c>
      <c r="AB36" s="67"/>
      <c r="AC36" s="21"/>
      <c r="AD36" s="64"/>
      <c r="AE36" s="142"/>
      <c r="AF36" s="147"/>
      <c r="AG36" s="9"/>
      <c r="AH36" s="10"/>
      <c r="AI36" s="10"/>
      <c r="AJ36" s="10"/>
      <c r="AK36" s="10"/>
      <c r="AL36" s="74"/>
      <c r="AM36" s="24"/>
      <c r="AN36" s="96"/>
      <c r="AO36" s="77"/>
      <c r="AP36" s="19"/>
      <c r="AQ36" s="80"/>
      <c r="AR36" s="80"/>
      <c r="AS36" s="10"/>
      <c r="AT36" s="71"/>
    </row>
    <row r="37" spans="1:46" s="8" customFormat="1">
      <c r="A37" s="6">
        <v>53</v>
      </c>
      <c r="B37" s="7" t="s">
        <v>272</v>
      </c>
      <c r="C37" s="197"/>
      <c r="D37" s="48"/>
      <c r="E37" s="49">
        <v>1</v>
      </c>
      <c r="F37" s="49"/>
      <c r="G37" s="50"/>
      <c r="H37" s="51"/>
      <c r="I37" s="51"/>
      <c r="J37" s="51"/>
      <c r="K37" s="51"/>
      <c r="L37" s="51"/>
      <c r="M37" s="42">
        <f t="shared" si="0"/>
        <v>6</v>
      </c>
      <c r="N37" s="100">
        <f t="shared" si="1"/>
        <v>1</v>
      </c>
      <c r="O37" s="101">
        <f t="shared" si="2"/>
        <v>1</v>
      </c>
      <c r="P37" s="101">
        <f t="shared" si="3"/>
        <v>1</v>
      </c>
      <c r="Q37" s="101">
        <f t="shared" si="6"/>
        <v>0</v>
      </c>
      <c r="R37" s="118">
        <f t="shared" si="7"/>
        <v>1</v>
      </c>
      <c r="S37" s="118">
        <f t="shared" si="4"/>
        <v>1</v>
      </c>
      <c r="T37" s="102">
        <f t="shared" si="5"/>
        <v>1</v>
      </c>
      <c r="U37" s="60">
        <v>1</v>
      </c>
      <c r="V37" s="19">
        <v>1</v>
      </c>
      <c r="W37" s="19"/>
      <c r="X37" s="9">
        <v>1</v>
      </c>
      <c r="Y37" s="10"/>
      <c r="Z37" s="10"/>
      <c r="AA37" s="24">
        <v>1</v>
      </c>
      <c r="AB37" s="67">
        <v>1</v>
      </c>
      <c r="AC37" s="21"/>
      <c r="AD37" s="64"/>
      <c r="AE37" s="142"/>
      <c r="AF37" s="147"/>
      <c r="AG37" s="9"/>
      <c r="AH37" s="10"/>
      <c r="AI37" s="10">
        <v>1</v>
      </c>
      <c r="AJ37" s="10"/>
      <c r="AK37" s="10"/>
      <c r="AL37" s="74"/>
      <c r="AM37" s="24"/>
      <c r="AN37" s="96"/>
      <c r="AO37" s="77"/>
      <c r="AP37" s="19"/>
      <c r="AQ37" s="80"/>
      <c r="AR37" s="80"/>
      <c r="AS37" s="10"/>
      <c r="AT37" s="71"/>
    </row>
    <row r="38" spans="1:46" s="8" customFormat="1">
      <c r="A38" s="6">
        <v>54</v>
      </c>
      <c r="B38" s="7" t="s">
        <v>254</v>
      </c>
      <c r="C38" s="197"/>
      <c r="D38" s="48">
        <v>1</v>
      </c>
      <c r="E38" s="49"/>
      <c r="F38" s="49"/>
      <c r="G38" s="50"/>
      <c r="H38" s="51"/>
      <c r="I38" s="51"/>
      <c r="J38" s="51"/>
      <c r="K38" s="51"/>
      <c r="L38" s="51"/>
      <c r="M38" s="42">
        <f t="shared" si="0"/>
        <v>6</v>
      </c>
      <c r="N38" s="100">
        <f t="shared" si="1"/>
        <v>1</v>
      </c>
      <c r="O38" s="101">
        <f t="shared" si="2"/>
        <v>1</v>
      </c>
      <c r="P38" s="101">
        <f t="shared" si="3"/>
        <v>1</v>
      </c>
      <c r="Q38" s="101">
        <f t="shared" si="6"/>
        <v>1</v>
      </c>
      <c r="R38" s="118">
        <f t="shared" si="7"/>
        <v>0</v>
      </c>
      <c r="S38" s="118">
        <f t="shared" si="4"/>
        <v>1</v>
      </c>
      <c r="T38" s="102">
        <f t="shared" si="5"/>
        <v>1</v>
      </c>
      <c r="U38" s="60">
        <v>1</v>
      </c>
      <c r="V38" s="19">
        <v>1</v>
      </c>
      <c r="W38" s="19"/>
      <c r="X38" s="9">
        <v>1</v>
      </c>
      <c r="Y38" s="10">
        <v>1</v>
      </c>
      <c r="Z38" s="10"/>
      <c r="AA38" s="24">
        <v>1</v>
      </c>
      <c r="AB38" s="67">
        <v>1</v>
      </c>
      <c r="AC38" s="21"/>
      <c r="AD38" s="64"/>
      <c r="AE38" s="142"/>
      <c r="AF38" s="147"/>
      <c r="AG38" s="9"/>
      <c r="AH38" s="10"/>
      <c r="AI38" s="10"/>
      <c r="AJ38" s="10"/>
      <c r="AK38" s="10"/>
      <c r="AL38" s="74"/>
      <c r="AM38" s="24"/>
      <c r="AN38" s="64"/>
      <c r="AO38" s="60"/>
      <c r="AP38" s="19"/>
      <c r="AQ38" s="9"/>
      <c r="AR38" s="9"/>
      <c r="AS38" s="10"/>
      <c r="AT38" s="71"/>
    </row>
    <row r="39" spans="1:46" s="8" customFormat="1">
      <c r="A39" s="6">
        <v>55</v>
      </c>
      <c r="B39" s="7" t="s">
        <v>256</v>
      </c>
      <c r="C39" s="197"/>
      <c r="D39" s="48">
        <v>1</v>
      </c>
      <c r="E39" s="49"/>
      <c r="F39" s="49"/>
      <c r="G39" s="50"/>
      <c r="H39" s="51"/>
      <c r="I39" s="51"/>
      <c r="J39" s="51"/>
      <c r="K39" s="51"/>
      <c r="L39" s="51"/>
      <c r="M39" s="42">
        <f t="shared" si="0"/>
        <v>4</v>
      </c>
      <c r="N39" s="100">
        <f t="shared" si="1"/>
        <v>1</v>
      </c>
      <c r="O39" s="101">
        <f t="shared" si="2"/>
        <v>1</v>
      </c>
      <c r="P39" s="101">
        <f t="shared" si="3"/>
        <v>1</v>
      </c>
      <c r="Q39" s="101">
        <f t="shared" si="6"/>
        <v>0</v>
      </c>
      <c r="R39" s="118">
        <f t="shared" si="7"/>
        <v>0</v>
      </c>
      <c r="S39" s="118">
        <f t="shared" si="4"/>
        <v>1</v>
      </c>
      <c r="T39" s="102">
        <f t="shared" si="5"/>
        <v>0</v>
      </c>
      <c r="U39" s="60">
        <v>1</v>
      </c>
      <c r="V39" s="19">
        <v>1</v>
      </c>
      <c r="W39" s="19"/>
      <c r="X39" s="9">
        <v>1</v>
      </c>
      <c r="Y39" s="10"/>
      <c r="Z39" s="10"/>
      <c r="AA39" s="24">
        <v>1</v>
      </c>
      <c r="AB39" s="67"/>
      <c r="AC39" s="21"/>
      <c r="AD39" s="64"/>
      <c r="AE39" s="142"/>
      <c r="AF39" s="147"/>
      <c r="AG39" s="9"/>
      <c r="AH39" s="10"/>
      <c r="AI39" s="10"/>
      <c r="AJ39" s="10"/>
      <c r="AK39" s="10"/>
      <c r="AL39" s="74"/>
      <c r="AM39" s="24"/>
      <c r="AN39" s="96"/>
      <c r="AO39" s="77"/>
      <c r="AP39" s="19"/>
      <c r="AQ39" s="80"/>
      <c r="AR39" s="80"/>
      <c r="AS39" s="10"/>
      <c r="AT39" s="71"/>
    </row>
    <row r="40" spans="1:46" s="99" customFormat="1">
      <c r="A40" s="84">
        <v>56</v>
      </c>
      <c r="B40" s="85" t="s">
        <v>21</v>
      </c>
      <c r="C40" s="197"/>
      <c r="D40" s="86">
        <v>1</v>
      </c>
      <c r="E40" s="87"/>
      <c r="F40" s="87"/>
      <c r="G40" s="88"/>
      <c r="H40" s="89"/>
      <c r="I40" s="89"/>
      <c r="J40" s="89"/>
      <c r="K40" s="89"/>
      <c r="L40" s="89"/>
      <c r="M40" s="90">
        <f t="shared" si="0"/>
        <v>2</v>
      </c>
      <c r="N40" s="120">
        <f t="shared" si="1"/>
        <v>1</v>
      </c>
      <c r="O40" s="121">
        <f t="shared" si="2"/>
        <v>1</v>
      </c>
      <c r="P40" s="121">
        <f t="shared" si="3"/>
        <v>0</v>
      </c>
      <c r="Q40" s="121">
        <f t="shared" si="6"/>
        <v>0</v>
      </c>
      <c r="R40" s="122">
        <f t="shared" si="7"/>
        <v>0</v>
      </c>
      <c r="S40" s="122">
        <f t="shared" si="4"/>
        <v>0</v>
      </c>
      <c r="T40" s="123">
        <f t="shared" si="5"/>
        <v>0</v>
      </c>
      <c r="U40" s="77">
        <v>1</v>
      </c>
      <c r="V40" s="91">
        <v>1</v>
      </c>
      <c r="W40" s="91"/>
      <c r="X40" s="80"/>
      <c r="Y40" s="92"/>
      <c r="Z40" s="92"/>
      <c r="AA40" s="93"/>
      <c r="AB40" s="94"/>
      <c r="AC40" s="95"/>
      <c r="AD40" s="96"/>
      <c r="AE40" s="143"/>
      <c r="AF40" s="148"/>
      <c r="AG40" s="80"/>
      <c r="AH40" s="92"/>
      <c r="AI40" s="92"/>
      <c r="AJ40" s="92"/>
      <c r="AK40" s="92"/>
      <c r="AL40" s="97"/>
      <c r="AM40" s="93"/>
      <c r="AN40" s="96"/>
      <c r="AO40" s="77"/>
      <c r="AP40" s="91"/>
      <c r="AQ40" s="80"/>
      <c r="AR40" s="80"/>
      <c r="AS40" s="92"/>
      <c r="AT40" s="98"/>
    </row>
    <row r="41" spans="1:46" s="99" customFormat="1">
      <c r="A41" s="84">
        <v>57</v>
      </c>
      <c r="B41" s="85" t="s">
        <v>22</v>
      </c>
      <c r="C41" s="197"/>
      <c r="D41" s="86">
        <v>1</v>
      </c>
      <c r="E41" s="87"/>
      <c r="F41" s="87"/>
      <c r="G41" s="88"/>
      <c r="H41" s="89"/>
      <c r="I41" s="89"/>
      <c r="J41" s="89"/>
      <c r="K41" s="89"/>
      <c r="L41" s="89"/>
      <c r="M41" s="90">
        <f t="shared" si="0"/>
        <v>3</v>
      </c>
      <c r="N41" s="120">
        <f t="shared" si="1"/>
        <v>0</v>
      </c>
      <c r="O41" s="121">
        <f t="shared" si="2"/>
        <v>0</v>
      </c>
      <c r="P41" s="121">
        <f t="shared" si="3"/>
        <v>1</v>
      </c>
      <c r="Q41" s="121">
        <f t="shared" si="6"/>
        <v>1</v>
      </c>
      <c r="R41" s="122">
        <f t="shared" si="7"/>
        <v>0</v>
      </c>
      <c r="S41" s="122">
        <f t="shared" si="4"/>
        <v>1</v>
      </c>
      <c r="T41" s="123">
        <f t="shared" si="5"/>
        <v>0</v>
      </c>
      <c r="U41" s="77"/>
      <c r="V41" s="91"/>
      <c r="W41" s="91"/>
      <c r="X41" s="80">
        <v>1</v>
      </c>
      <c r="Y41" s="92">
        <v>1</v>
      </c>
      <c r="Z41" s="92"/>
      <c r="AA41" s="93">
        <v>1</v>
      </c>
      <c r="AB41" s="94"/>
      <c r="AC41" s="95"/>
      <c r="AD41" s="96"/>
      <c r="AE41" s="143"/>
      <c r="AF41" s="148"/>
      <c r="AG41" s="80"/>
      <c r="AH41" s="92"/>
      <c r="AI41" s="92"/>
      <c r="AJ41" s="92"/>
      <c r="AK41" s="92"/>
      <c r="AL41" s="97"/>
      <c r="AM41" s="93"/>
      <c r="AN41" s="96"/>
      <c r="AO41" s="77"/>
      <c r="AP41" s="91"/>
      <c r="AQ41" s="80"/>
      <c r="AR41" s="80"/>
      <c r="AS41" s="92"/>
      <c r="AT41" s="98"/>
    </row>
    <row r="42" spans="1:46" s="99" customFormat="1">
      <c r="A42" s="84">
        <v>58</v>
      </c>
      <c r="B42" s="85" t="s">
        <v>23</v>
      </c>
      <c r="C42" s="197"/>
      <c r="D42" s="86">
        <v>1</v>
      </c>
      <c r="E42" s="87"/>
      <c r="F42" s="87"/>
      <c r="G42" s="88"/>
      <c r="H42" s="89"/>
      <c r="I42" s="89"/>
      <c r="J42" s="89"/>
      <c r="K42" s="89"/>
      <c r="L42" s="89"/>
      <c r="M42" s="90">
        <f t="shared" si="0"/>
        <v>2</v>
      </c>
      <c r="N42" s="120">
        <f t="shared" si="1"/>
        <v>1</v>
      </c>
      <c r="O42" s="121">
        <f t="shared" si="2"/>
        <v>1</v>
      </c>
      <c r="P42" s="121">
        <f t="shared" si="3"/>
        <v>0</v>
      </c>
      <c r="Q42" s="121">
        <f t="shared" si="6"/>
        <v>0</v>
      </c>
      <c r="R42" s="122">
        <f t="shared" si="7"/>
        <v>0</v>
      </c>
      <c r="S42" s="122">
        <f t="shared" si="4"/>
        <v>0</v>
      </c>
      <c r="T42" s="123">
        <f t="shared" si="5"/>
        <v>0</v>
      </c>
      <c r="U42" s="77">
        <v>1</v>
      </c>
      <c r="V42" s="91">
        <v>1</v>
      </c>
      <c r="W42" s="91"/>
      <c r="X42" s="80"/>
      <c r="Y42" s="92"/>
      <c r="Z42" s="92"/>
      <c r="AA42" s="93"/>
      <c r="AB42" s="94"/>
      <c r="AC42" s="95"/>
      <c r="AD42" s="96"/>
      <c r="AE42" s="143"/>
      <c r="AF42" s="148"/>
      <c r="AG42" s="80"/>
      <c r="AH42" s="92"/>
      <c r="AI42" s="92"/>
      <c r="AJ42" s="92"/>
      <c r="AK42" s="92"/>
      <c r="AL42" s="97"/>
      <c r="AM42" s="93"/>
      <c r="AN42" s="96"/>
      <c r="AO42" s="77"/>
      <c r="AP42" s="91"/>
      <c r="AQ42" s="80"/>
      <c r="AR42" s="80"/>
      <c r="AS42" s="92"/>
      <c r="AT42" s="98"/>
    </row>
    <row r="43" spans="1:46" s="8" customFormat="1">
      <c r="A43" s="6">
        <v>60</v>
      </c>
      <c r="B43" s="7" t="s">
        <v>3</v>
      </c>
      <c r="C43" s="197"/>
      <c r="D43" s="48">
        <v>1</v>
      </c>
      <c r="E43" s="49"/>
      <c r="F43" s="49"/>
      <c r="G43" s="50"/>
      <c r="H43" s="51"/>
      <c r="I43" s="51"/>
      <c r="J43" s="51"/>
      <c r="K43" s="51"/>
      <c r="L43" s="51"/>
      <c r="M43" s="42">
        <f t="shared" si="0"/>
        <v>5</v>
      </c>
      <c r="N43" s="100">
        <f t="shared" si="1"/>
        <v>1</v>
      </c>
      <c r="O43" s="101">
        <f t="shared" si="2"/>
        <v>1</v>
      </c>
      <c r="P43" s="101">
        <f t="shared" si="3"/>
        <v>1</v>
      </c>
      <c r="Q43" s="101">
        <f t="shared" si="6"/>
        <v>1</v>
      </c>
      <c r="R43" s="118">
        <f t="shared" si="7"/>
        <v>0</v>
      </c>
      <c r="S43" s="118">
        <f t="shared" si="4"/>
        <v>1</v>
      </c>
      <c r="T43" s="102">
        <f t="shared" si="5"/>
        <v>0</v>
      </c>
      <c r="U43" s="60">
        <v>1</v>
      </c>
      <c r="V43" s="19">
        <v>1</v>
      </c>
      <c r="W43" s="19"/>
      <c r="X43" s="9">
        <v>1</v>
      </c>
      <c r="Y43" s="10">
        <v>1</v>
      </c>
      <c r="Z43" s="10"/>
      <c r="AA43" s="24">
        <v>1</v>
      </c>
      <c r="AB43" s="67"/>
      <c r="AC43" s="21"/>
      <c r="AD43" s="64"/>
      <c r="AE43" s="142"/>
      <c r="AF43" s="147"/>
      <c r="AG43" s="9"/>
      <c r="AH43" s="10"/>
      <c r="AI43" s="10"/>
      <c r="AJ43" s="10"/>
      <c r="AK43" s="10"/>
      <c r="AL43" s="74"/>
      <c r="AM43" s="24"/>
      <c r="AN43" s="96"/>
      <c r="AO43" s="77"/>
      <c r="AP43" s="19"/>
      <c r="AQ43" s="80"/>
      <c r="AR43" s="80"/>
      <c r="AS43" s="10"/>
      <c r="AT43" s="71"/>
    </row>
    <row r="44" spans="1:46" s="8" customFormat="1">
      <c r="A44" s="6">
        <v>64</v>
      </c>
      <c r="B44" s="7" t="s">
        <v>257</v>
      </c>
      <c r="C44" s="197"/>
      <c r="D44" s="48">
        <v>1</v>
      </c>
      <c r="E44" s="49"/>
      <c r="F44" s="49"/>
      <c r="G44" s="50"/>
      <c r="H44" s="51"/>
      <c r="I44" s="51"/>
      <c r="J44" s="51"/>
      <c r="K44" s="51"/>
      <c r="L44" s="51"/>
      <c r="M44" s="42">
        <f t="shared" si="0"/>
        <v>5</v>
      </c>
      <c r="N44" s="100">
        <f t="shared" si="1"/>
        <v>1</v>
      </c>
      <c r="O44" s="101">
        <f t="shared" si="2"/>
        <v>1</v>
      </c>
      <c r="P44" s="101">
        <f t="shared" si="3"/>
        <v>1</v>
      </c>
      <c r="Q44" s="101">
        <f t="shared" si="6"/>
        <v>1</v>
      </c>
      <c r="R44" s="118">
        <f t="shared" si="7"/>
        <v>0</v>
      </c>
      <c r="S44" s="118">
        <f t="shared" si="4"/>
        <v>1</v>
      </c>
      <c r="T44" s="102">
        <f t="shared" si="5"/>
        <v>0</v>
      </c>
      <c r="U44" s="60">
        <v>1</v>
      </c>
      <c r="V44" s="19">
        <v>1</v>
      </c>
      <c r="W44" s="19"/>
      <c r="X44" s="9">
        <v>1</v>
      </c>
      <c r="Y44" s="10">
        <v>1</v>
      </c>
      <c r="Z44" s="10"/>
      <c r="AA44" s="24">
        <v>1</v>
      </c>
      <c r="AB44" s="67"/>
      <c r="AC44" s="21"/>
      <c r="AD44" s="64"/>
      <c r="AE44" s="142"/>
      <c r="AF44" s="147"/>
      <c r="AG44" s="9"/>
      <c r="AH44" s="10"/>
      <c r="AI44" s="10"/>
      <c r="AJ44" s="10"/>
      <c r="AK44" s="10"/>
      <c r="AL44" s="74"/>
      <c r="AM44" s="24"/>
      <c r="AN44" s="96"/>
      <c r="AO44" s="77"/>
      <c r="AP44" s="19"/>
      <c r="AQ44" s="80"/>
      <c r="AR44" s="80"/>
      <c r="AS44" s="10"/>
      <c r="AT44" s="71"/>
    </row>
    <row r="45" spans="1:46" s="8" customFormat="1">
      <c r="A45" s="6">
        <v>65</v>
      </c>
      <c r="B45" s="7" t="s">
        <v>255</v>
      </c>
      <c r="C45" s="197"/>
      <c r="D45" s="48"/>
      <c r="E45" s="49"/>
      <c r="F45" s="49">
        <v>1</v>
      </c>
      <c r="G45" s="50"/>
      <c r="H45" s="51"/>
      <c r="I45" s="51"/>
      <c r="J45" s="51"/>
      <c r="K45" s="51"/>
      <c r="L45" s="51"/>
      <c r="M45" s="42">
        <f t="shared" si="0"/>
        <v>5</v>
      </c>
      <c r="N45" s="100">
        <f t="shared" si="1"/>
        <v>1</v>
      </c>
      <c r="O45" s="101">
        <f t="shared" si="2"/>
        <v>1</v>
      </c>
      <c r="P45" s="101">
        <f t="shared" si="3"/>
        <v>1</v>
      </c>
      <c r="Q45" s="101">
        <f t="shared" si="6"/>
        <v>1</v>
      </c>
      <c r="R45" s="118">
        <f t="shared" si="7"/>
        <v>0</v>
      </c>
      <c r="S45" s="118">
        <f t="shared" si="4"/>
        <v>1</v>
      </c>
      <c r="T45" s="102">
        <f t="shared" si="5"/>
        <v>0</v>
      </c>
      <c r="U45" s="60">
        <v>1</v>
      </c>
      <c r="V45" s="19">
        <v>1</v>
      </c>
      <c r="W45" s="19"/>
      <c r="X45" s="9"/>
      <c r="Y45" s="10"/>
      <c r="Z45" s="10"/>
      <c r="AA45" s="24"/>
      <c r="AB45" s="67"/>
      <c r="AC45" s="21"/>
      <c r="AD45" s="64"/>
      <c r="AE45" s="142"/>
      <c r="AF45" s="147">
        <v>1</v>
      </c>
      <c r="AG45" s="9"/>
      <c r="AH45" s="10"/>
      <c r="AI45" s="10"/>
      <c r="AJ45" s="10"/>
      <c r="AK45" s="10">
        <v>1</v>
      </c>
      <c r="AL45" s="74">
        <v>1</v>
      </c>
      <c r="AM45" s="24"/>
      <c r="AN45" s="64"/>
      <c r="AO45" s="60"/>
      <c r="AP45" s="19"/>
      <c r="AQ45" s="9"/>
      <c r="AR45" s="9"/>
      <c r="AS45" s="10"/>
      <c r="AT45" s="71"/>
    </row>
    <row r="46" spans="1:46" s="99" customFormat="1">
      <c r="A46" s="84">
        <v>67</v>
      </c>
      <c r="B46" s="85" t="s">
        <v>24</v>
      </c>
      <c r="C46" s="197"/>
      <c r="D46" s="86">
        <v>1</v>
      </c>
      <c r="E46" s="87"/>
      <c r="F46" s="87"/>
      <c r="G46" s="88"/>
      <c r="H46" s="89"/>
      <c r="I46" s="89"/>
      <c r="J46" s="89"/>
      <c r="K46" s="89"/>
      <c r="L46" s="89"/>
      <c r="M46" s="90">
        <f t="shared" si="0"/>
        <v>2</v>
      </c>
      <c r="N46" s="120">
        <f t="shared" si="1"/>
        <v>1</v>
      </c>
      <c r="O46" s="121">
        <f t="shared" si="2"/>
        <v>1</v>
      </c>
      <c r="P46" s="121">
        <f t="shared" si="3"/>
        <v>0</v>
      </c>
      <c r="Q46" s="121">
        <f t="shared" si="6"/>
        <v>0</v>
      </c>
      <c r="R46" s="122">
        <f t="shared" si="7"/>
        <v>0</v>
      </c>
      <c r="S46" s="122">
        <f t="shared" si="4"/>
        <v>0</v>
      </c>
      <c r="T46" s="123">
        <f t="shared" si="5"/>
        <v>0</v>
      </c>
      <c r="U46" s="77">
        <v>1</v>
      </c>
      <c r="V46" s="91">
        <v>1</v>
      </c>
      <c r="W46" s="91"/>
      <c r="X46" s="80"/>
      <c r="Y46" s="92"/>
      <c r="Z46" s="92"/>
      <c r="AA46" s="93"/>
      <c r="AB46" s="94"/>
      <c r="AC46" s="95"/>
      <c r="AD46" s="96"/>
      <c r="AE46" s="143"/>
      <c r="AF46" s="148"/>
      <c r="AG46" s="80"/>
      <c r="AH46" s="92"/>
      <c r="AI46" s="92"/>
      <c r="AJ46" s="92"/>
      <c r="AK46" s="92"/>
      <c r="AL46" s="97"/>
      <c r="AM46" s="93"/>
      <c r="AN46" s="96"/>
      <c r="AO46" s="77"/>
      <c r="AP46" s="91"/>
      <c r="AQ46" s="80"/>
      <c r="AR46" s="80"/>
      <c r="AS46" s="92"/>
      <c r="AT46" s="98"/>
    </row>
    <row r="47" spans="1:46" s="99" customFormat="1">
      <c r="A47" s="84">
        <v>68</v>
      </c>
      <c r="B47" s="85" t="s">
        <v>25</v>
      </c>
      <c r="C47" s="197"/>
      <c r="D47" s="86">
        <v>1</v>
      </c>
      <c r="E47" s="87"/>
      <c r="F47" s="87"/>
      <c r="G47" s="88"/>
      <c r="H47" s="89"/>
      <c r="I47" s="89"/>
      <c r="J47" s="89"/>
      <c r="K47" s="89"/>
      <c r="L47" s="89"/>
      <c r="M47" s="90">
        <f t="shared" si="0"/>
        <v>2</v>
      </c>
      <c r="N47" s="120">
        <f t="shared" si="1"/>
        <v>1</v>
      </c>
      <c r="O47" s="121">
        <f t="shared" si="2"/>
        <v>1</v>
      </c>
      <c r="P47" s="121">
        <f t="shared" si="3"/>
        <v>0</v>
      </c>
      <c r="Q47" s="121">
        <f t="shared" si="6"/>
        <v>0</v>
      </c>
      <c r="R47" s="122">
        <f t="shared" si="7"/>
        <v>0</v>
      </c>
      <c r="S47" s="122">
        <f t="shared" si="4"/>
        <v>0</v>
      </c>
      <c r="T47" s="123">
        <f t="shared" si="5"/>
        <v>0</v>
      </c>
      <c r="U47" s="77">
        <v>1</v>
      </c>
      <c r="V47" s="91">
        <v>1</v>
      </c>
      <c r="W47" s="91"/>
      <c r="X47" s="80"/>
      <c r="Y47" s="92"/>
      <c r="Z47" s="92"/>
      <c r="AA47" s="93"/>
      <c r="AB47" s="94"/>
      <c r="AC47" s="95"/>
      <c r="AD47" s="96"/>
      <c r="AE47" s="143"/>
      <c r="AF47" s="148"/>
      <c r="AG47" s="80"/>
      <c r="AH47" s="92"/>
      <c r="AI47" s="92"/>
      <c r="AJ47" s="92"/>
      <c r="AK47" s="92"/>
      <c r="AL47" s="97"/>
      <c r="AM47" s="93"/>
      <c r="AN47" s="96"/>
      <c r="AO47" s="77"/>
      <c r="AP47" s="91"/>
      <c r="AQ47" s="80"/>
      <c r="AR47" s="80"/>
      <c r="AS47" s="92"/>
      <c r="AT47" s="98"/>
    </row>
    <row r="48" spans="1:46" s="8" customFormat="1">
      <c r="A48" s="6">
        <v>72</v>
      </c>
      <c r="B48" s="7" t="s">
        <v>6</v>
      </c>
      <c r="C48" s="197"/>
      <c r="D48" s="48">
        <v>1</v>
      </c>
      <c r="E48" s="49"/>
      <c r="F48" s="49"/>
      <c r="G48" s="50"/>
      <c r="H48" s="51"/>
      <c r="I48" s="51"/>
      <c r="J48" s="51"/>
      <c r="K48" s="51"/>
      <c r="L48" s="51"/>
      <c r="M48" s="42">
        <f t="shared" si="0"/>
        <v>5</v>
      </c>
      <c r="N48" s="100">
        <f t="shared" si="1"/>
        <v>1</v>
      </c>
      <c r="O48" s="101">
        <f t="shared" si="2"/>
        <v>1</v>
      </c>
      <c r="P48" s="101">
        <f t="shared" si="3"/>
        <v>1</v>
      </c>
      <c r="Q48" s="101">
        <f t="shared" si="6"/>
        <v>1</v>
      </c>
      <c r="R48" s="118">
        <f t="shared" si="7"/>
        <v>0</v>
      </c>
      <c r="S48" s="118">
        <f t="shared" si="4"/>
        <v>1</v>
      </c>
      <c r="T48" s="102">
        <f t="shared" si="5"/>
        <v>0</v>
      </c>
      <c r="U48" s="60">
        <v>1</v>
      </c>
      <c r="V48" s="19">
        <v>1</v>
      </c>
      <c r="W48" s="19"/>
      <c r="X48" s="9">
        <v>1</v>
      </c>
      <c r="Y48" s="10">
        <v>1</v>
      </c>
      <c r="Z48" s="10"/>
      <c r="AA48" s="24">
        <v>1</v>
      </c>
      <c r="AB48" s="67"/>
      <c r="AC48" s="21"/>
      <c r="AD48" s="64"/>
      <c r="AE48" s="142"/>
      <c r="AF48" s="147"/>
      <c r="AG48" s="9"/>
      <c r="AH48" s="10"/>
      <c r="AI48" s="10"/>
      <c r="AJ48" s="10"/>
      <c r="AK48" s="10"/>
      <c r="AL48" s="74"/>
      <c r="AM48" s="24"/>
      <c r="AN48" s="96"/>
      <c r="AO48" s="77"/>
      <c r="AP48" s="19"/>
      <c r="AQ48" s="80"/>
      <c r="AR48" s="80"/>
      <c r="AS48" s="10"/>
      <c r="AT48" s="71"/>
    </row>
    <row r="49" spans="1:46" s="8" customFormat="1">
      <c r="A49" s="6">
        <v>73</v>
      </c>
      <c r="B49" s="7" t="s">
        <v>5</v>
      </c>
      <c r="C49" s="197"/>
      <c r="D49" s="48">
        <v>1</v>
      </c>
      <c r="E49" s="49"/>
      <c r="F49" s="49"/>
      <c r="G49" s="50"/>
      <c r="H49" s="51"/>
      <c r="I49" s="51"/>
      <c r="J49" s="51"/>
      <c r="K49" s="51"/>
      <c r="L49" s="51"/>
      <c r="M49" s="42">
        <f t="shared" si="0"/>
        <v>6</v>
      </c>
      <c r="N49" s="100">
        <f t="shared" si="1"/>
        <v>1</v>
      </c>
      <c r="O49" s="101">
        <f t="shared" si="2"/>
        <v>1</v>
      </c>
      <c r="P49" s="101">
        <f t="shared" si="3"/>
        <v>1</v>
      </c>
      <c r="Q49" s="101">
        <f t="shared" si="6"/>
        <v>1</v>
      </c>
      <c r="R49" s="118">
        <f t="shared" si="7"/>
        <v>0</v>
      </c>
      <c r="S49" s="118">
        <f t="shared" si="4"/>
        <v>1</v>
      </c>
      <c r="T49" s="102">
        <f t="shared" si="5"/>
        <v>1</v>
      </c>
      <c r="U49" s="60">
        <v>1</v>
      </c>
      <c r="V49" s="19">
        <v>1</v>
      </c>
      <c r="W49" s="19"/>
      <c r="X49" s="9">
        <v>1</v>
      </c>
      <c r="Y49" s="10">
        <v>1</v>
      </c>
      <c r="Z49" s="10"/>
      <c r="AA49" s="24">
        <v>1</v>
      </c>
      <c r="AB49" s="67">
        <v>1</v>
      </c>
      <c r="AC49" s="21"/>
      <c r="AD49" s="64"/>
      <c r="AE49" s="142"/>
      <c r="AF49" s="147"/>
      <c r="AG49" s="9"/>
      <c r="AH49" s="10"/>
      <c r="AI49" s="10"/>
      <c r="AJ49" s="10"/>
      <c r="AK49" s="10"/>
      <c r="AL49" s="74"/>
      <c r="AM49" s="24"/>
      <c r="AN49" s="96"/>
      <c r="AO49" s="77"/>
      <c r="AP49" s="19"/>
      <c r="AQ49" s="80"/>
      <c r="AR49" s="80"/>
      <c r="AS49" s="10"/>
      <c r="AT49" s="71"/>
    </row>
    <row r="50" spans="1:46" s="8" customFormat="1">
      <c r="A50" s="6">
        <v>74</v>
      </c>
      <c r="B50" s="7" t="s">
        <v>78</v>
      </c>
      <c r="C50" s="197"/>
      <c r="D50" s="48">
        <v>1</v>
      </c>
      <c r="E50" s="49"/>
      <c r="F50" s="49"/>
      <c r="G50" s="50"/>
      <c r="H50" s="51"/>
      <c r="I50" s="51"/>
      <c r="J50" s="51"/>
      <c r="K50" s="51"/>
      <c r="L50" s="51"/>
      <c r="M50" s="42">
        <f t="shared" si="0"/>
        <v>5</v>
      </c>
      <c r="N50" s="100">
        <f t="shared" si="1"/>
        <v>1</v>
      </c>
      <c r="O50" s="101">
        <f t="shared" si="2"/>
        <v>1</v>
      </c>
      <c r="P50" s="101">
        <f t="shared" si="3"/>
        <v>1</v>
      </c>
      <c r="Q50" s="101">
        <f t="shared" si="6"/>
        <v>1</v>
      </c>
      <c r="R50" s="118">
        <f t="shared" si="7"/>
        <v>0</v>
      </c>
      <c r="S50" s="118">
        <f t="shared" si="4"/>
        <v>1</v>
      </c>
      <c r="T50" s="102">
        <f t="shared" si="5"/>
        <v>0</v>
      </c>
      <c r="U50" s="60">
        <v>1</v>
      </c>
      <c r="V50" s="19">
        <v>1</v>
      </c>
      <c r="W50" s="19"/>
      <c r="X50" s="9">
        <v>1</v>
      </c>
      <c r="Y50" s="10">
        <v>1</v>
      </c>
      <c r="Z50" s="10"/>
      <c r="AA50" s="24">
        <v>1</v>
      </c>
      <c r="AB50" s="67"/>
      <c r="AC50" s="21"/>
      <c r="AD50" s="64"/>
      <c r="AE50" s="142"/>
      <c r="AF50" s="147"/>
      <c r="AG50" s="9"/>
      <c r="AH50" s="10"/>
      <c r="AI50" s="10"/>
      <c r="AJ50" s="10"/>
      <c r="AK50" s="10"/>
      <c r="AL50" s="74"/>
      <c r="AM50" s="24"/>
      <c r="AN50" s="96"/>
      <c r="AO50" s="77"/>
      <c r="AP50" s="19"/>
      <c r="AQ50" s="80"/>
      <c r="AR50" s="80"/>
      <c r="AS50" s="10"/>
      <c r="AT50" s="71"/>
    </row>
    <row r="51" spans="1:46" s="8" customFormat="1">
      <c r="A51" s="6">
        <v>75</v>
      </c>
      <c r="B51" s="7" t="s">
        <v>273</v>
      </c>
      <c r="C51" s="197"/>
      <c r="D51" s="48">
        <v>1</v>
      </c>
      <c r="E51" s="49"/>
      <c r="F51" s="49"/>
      <c r="G51" s="50"/>
      <c r="H51" s="51"/>
      <c r="I51" s="51"/>
      <c r="J51" s="51"/>
      <c r="K51" s="51"/>
      <c r="L51" s="51"/>
      <c r="M51" s="42">
        <f t="shared" si="0"/>
        <v>5</v>
      </c>
      <c r="N51" s="100">
        <f t="shared" si="1"/>
        <v>1</v>
      </c>
      <c r="O51" s="101">
        <f t="shared" si="2"/>
        <v>1</v>
      </c>
      <c r="P51" s="101">
        <f t="shared" si="3"/>
        <v>1</v>
      </c>
      <c r="Q51" s="101">
        <f t="shared" si="6"/>
        <v>1</v>
      </c>
      <c r="R51" s="118">
        <f t="shared" si="7"/>
        <v>0</v>
      </c>
      <c r="S51" s="118">
        <f t="shared" si="4"/>
        <v>1</v>
      </c>
      <c r="T51" s="102">
        <f t="shared" si="5"/>
        <v>0</v>
      </c>
      <c r="U51" s="60">
        <v>1</v>
      </c>
      <c r="V51" s="19">
        <v>1</v>
      </c>
      <c r="W51" s="19"/>
      <c r="X51" s="9">
        <v>1</v>
      </c>
      <c r="Y51" s="10">
        <v>1</v>
      </c>
      <c r="Z51" s="10"/>
      <c r="AA51" s="24">
        <v>1</v>
      </c>
      <c r="AB51" s="67"/>
      <c r="AC51" s="21"/>
      <c r="AD51" s="64"/>
      <c r="AE51" s="142"/>
      <c r="AF51" s="147"/>
      <c r="AG51" s="9"/>
      <c r="AH51" s="10"/>
      <c r="AI51" s="10"/>
      <c r="AJ51" s="10"/>
      <c r="AK51" s="10"/>
      <c r="AL51" s="74"/>
      <c r="AM51" s="24"/>
      <c r="AN51" s="96"/>
      <c r="AO51" s="77"/>
      <c r="AP51" s="19"/>
      <c r="AQ51" s="80"/>
      <c r="AR51" s="80"/>
      <c r="AS51" s="10"/>
      <c r="AT51" s="71"/>
    </row>
    <row r="52" spans="1:46" s="8" customFormat="1">
      <c r="A52" s="6">
        <v>79</v>
      </c>
      <c r="B52" s="7" t="s">
        <v>79</v>
      </c>
      <c r="C52" s="197"/>
      <c r="D52" s="48">
        <v>1</v>
      </c>
      <c r="E52" s="49"/>
      <c r="F52" s="49"/>
      <c r="G52" s="50"/>
      <c r="H52" s="51"/>
      <c r="I52" s="51"/>
      <c r="J52" s="51"/>
      <c r="K52" s="51"/>
      <c r="L52" s="51"/>
      <c r="M52" s="42">
        <f t="shared" si="0"/>
        <v>5</v>
      </c>
      <c r="N52" s="100">
        <f t="shared" si="1"/>
        <v>1</v>
      </c>
      <c r="O52" s="101">
        <f t="shared" si="2"/>
        <v>1</v>
      </c>
      <c r="P52" s="101">
        <f t="shared" si="3"/>
        <v>1</v>
      </c>
      <c r="Q52" s="101">
        <f t="shared" si="6"/>
        <v>1</v>
      </c>
      <c r="R52" s="118">
        <f t="shared" si="7"/>
        <v>0</v>
      </c>
      <c r="S52" s="118">
        <f t="shared" si="4"/>
        <v>1</v>
      </c>
      <c r="T52" s="102">
        <f t="shared" si="5"/>
        <v>0</v>
      </c>
      <c r="U52" s="60">
        <v>1</v>
      </c>
      <c r="V52" s="19">
        <v>1</v>
      </c>
      <c r="W52" s="19"/>
      <c r="X52" s="9">
        <v>1</v>
      </c>
      <c r="Y52" s="10">
        <v>1</v>
      </c>
      <c r="Z52" s="10"/>
      <c r="AA52" s="24">
        <v>1</v>
      </c>
      <c r="AB52" s="67"/>
      <c r="AC52" s="21"/>
      <c r="AD52" s="64"/>
      <c r="AE52" s="142"/>
      <c r="AF52" s="147"/>
      <c r="AG52" s="9"/>
      <c r="AH52" s="10"/>
      <c r="AI52" s="10"/>
      <c r="AJ52" s="10"/>
      <c r="AK52" s="10"/>
      <c r="AL52" s="74"/>
      <c r="AM52" s="24"/>
      <c r="AN52" s="96"/>
      <c r="AO52" s="77"/>
      <c r="AP52" s="19"/>
      <c r="AQ52" s="80"/>
      <c r="AR52" s="80"/>
      <c r="AS52" s="10"/>
      <c r="AT52" s="71"/>
    </row>
    <row r="53" spans="1:46" s="8" customFormat="1">
      <c r="A53" s="6">
        <v>80</v>
      </c>
      <c r="B53" s="7" t="s">
        <v>26</v>
      </c>
      <c r="C53" s="197"/>
      <c r="D53" s="48">
        <v>1</v>
      </c>
      <c r="E53" s="49"/>
      <c r="F53" s="49"/>
      <c r="G53" s="50"/>
      <c r="H53" s="51"/>
      <c r="I53" s="51"/>
      <c r="J53" s="51"/>
      <c r="K53" s="51"/>
      <c r="L53" s="51"/>
      <c r="M53" s="42">
        <f t="shared" si="0"/>
        <v>5</v>
      </c>
      <c r="N53" s="100">
        <f t="shared" si="1"/>
        <v>1</v>
      </c>
      <c r="O53" s="101">
        <f t="shared" si="2"/>
        <v>1</v>
      </c>
      <c r="P53" s="101">
        <f t="shared" si="3"/>
        <v>1</v>
      </c>
      <c r="Q53" s="101">
        <f t="shared" si="6"/>
        <v>1</v>
      </c>
      <c r="R53" s="118">
        <f t="shared" si="7"/>
        <v>0</v>
      </c>
      <c r="S53" s="118">
        <f t="shared" si="4"/>
        <v>1</v>
      </c>
      <c r="T53" s="102">
        <f t="shared" si="5"/>
        <v>0</v>
      </c>
      <c r="U53" s="60">
        <v>1</v>
      </c>
      <c r="V53" s="19">
        <v>1</v>
      </c>
      <c r="W53" s="19"/>
      <c r="X53" s="9">
        <v>1</v>
      </c>
      <c r="Y53" s="10">
        <v>1</v>
      </c>
      <c r="Z53" s="10"/>
      <c r="AA53" s="24">
        <v>1</v>
      </c>
      <c r="AB53" s="67"/>
      <c r="AC53" s="21"/>
      <c r="AD53" s="64"/>
      <c r="AE53" s="142"/>
      <c r="AF53" s="147"/>
      <c r="AG53" s="9"/>
      <c r="AH53" s="10"/>
      <c r="AI53" s="10"/>
      <c r="AJ53" s="10"/>
      <c r="AK53" s="10"/>
      <c r="AL53" s="74"/>
      <c r="AM53" s="24"/>
      <c r="AN53" s="96"/>
      <c r="AO53" s="77"/>
      <c r="AP53" s="19"/>
      <c r="AQ53" s="80"/>
      <c r="AR53" s="80"/>
      <c r="AS53" s="10"/>
      <c r="AT53" s="71"/>
    </row>
    <row r="54" spans="1:46" s="8" customFormat="1">
      <c r="A54" s="6">
        <v>82</v>
      </c>
      <c r="B54" s="7" t="s">
        <v>231</v>
      </c>
      <c r="C54" s="197"/>
      <c r="D54" s="48">
        <v>1</v>
      </c>
      <c r="E54" s="49"/>
      <c r="F54" s="49"/>
      <c r="G54" s="50"/>
      <c r="H54" s="51"/>
      <c r="I54" s="51"/>
      <c r="J54" s="51"/>
      <c r="K54" s="51"/>
      <c r="L54" s="51"/>
      <c r="M54" s="42">
        <f t="shared" si="0"/>
        <v>5</v>
      </c>
      <c r="N54" s="100">
        <f t="shared" si="1"/>
        <v>1</v>
      </c>
      <c r="O54" s="101">
        <f t="shared" si="2"/>
        <v>1</v>
      </c>
      <c r="P54" s="101">
        <f t="shared" si="3"/>
        <v>1</v>
      </c>
      <c r="Q54" s="101">
        <f t="shared" si="6"/>
        <v>1</v>
      </c>
      <c r="R54" s="118">
        <f t="shared" si="7"/>
        <v>0</v>
      </c>
      <c r="S54" s="118">
        <f t="shared" si="4"/>
        <v>1</v>
      </c>
      <c r="T54" s="102">
        <f t="shared" si="5"/>
        <v>0</v>
      </c>
      <c r="U54" s="60">
        <v>1</v>
      </c>
      <c r="V54" s="19">
        <v>1</v>
      </c>
      <c r="W54" s="19"/>
      <c r="X54" s="9">
        <v>1</v>
      </c>
      <c r="Y54" s="10">
        <v>1</v>
      </c>
      <c r="Z54" s="10"/>
      <c r="AA54" s="24">
        <v>1</v>
      </c>
      <c r="AB54" s="67"/>
      <c r="AC54" s="21"/>
      <c r="AD54" s="64"/>
      <c r="AE54" s="142"/>
      <c r="AF54" s="147"/>
      <c r="AG54" s="9"/>
      <c r="AH54" s="10"/>
      <c r="AI54" s="10"/>
      <c r="AJ54" s="10"/>
      <c r="AK54" s="10"/>
      <c r="AL54" s="74"/>
      <c r="AM54" s="24"/>
      <c r="AN54" s="64"/>
      <c r="AO54" s="60"/>
      <c r="AP54" s="19"/>
      <c r="AQ54" s="9"/>
      <c r="AR54" s="9"/>
      <c r="AS54" s="10"/>
      <c r="AT54" s="71"/>
    </row>
    <row r="55" spans="1:46" s="8" customFormat="1">
      <c r="A55" s="6">
        <v>84</v>
      </c>
      <c r="B55" s="7" t="s">
        <v>71</v>
      </c>
      <c r="C55" s="197"/>
      <c r="D55" s="48">
        <v>1</v>
      </c>
      <c r="E55" s="49"/>
      <c r="F55" s="49"/>
      <c r="G55" s="50"/>
      <c r="H55" s="51"/>
      <c r="I55" s="51"/>
      <c r="J55" s="51"/>
      <c r="K55" s="51"/>
      <c r="L55" s="51"/>
      <c r="M55" s="42">
        <f t="shared" si="0"/>
        <v>5</v>
      </c>
      <c r="N55" s="100">
        <f t="shared" si="1"/>
        <v>1</v>
      </c>
      <c r="O55" s="101">
        <f t="shared" si="2"/>
        <v>1</v>
      </c>
      <c r="P55" s="101">
        <f t="shared" si="3"/>
        <v>1</v>
      </c>
      <c r="Q55" s="101">
        <f t="shared" si="6"/>
        <v>1</v>
      </c>
      <c r="R55" s="118">
        <f t="shared" si="7"/>
        <v>0</v>
      </c>
      <c r="S55" s="118">
        <f t="shared" si="4"/>
        <v>1</v>
      </c>
      <c r="T55" s="102">
        <f t="shared" si="5"/>
        <v>0</v>
      </c>
      <c r="U55" s="60">
        <v>1</v>
      </c>
      <c r="V55" s="19">
        <v>1</v>
      </c>
      <c r="W55" s="19"/>
      <c r="X55" s="9">
        <v>1</v>
      </c>
      <c r="Y55" s="10">
        <v>1</v>
      </c>
      <c r="Z55" s="10"/>
      <c r="AA55" s="24">
        <v>1</v>
      </c>
      <c r="AB55" s="67"/>
      <c r="AC55" s="21"/>
      <c r="AD55" s="64"/>
      <c r="AE55" s="142"/>
      <c r="AF55" s="147"/>
      <c r="AG55" s="9"/>
      <c r="AH55" s="10"/>
      <c r="AI55" s="10"/>
      <c r="AJ55" s="10"/>
      <c r="AK55" s="10"/>
      <c r="AL55" s="74"/>
      <c r="AM55" s="24"/>
      <c r="AN55" s="96"/>
      <c r="AO55" s="77"/>
      <c r="AP55" s="19"/>
      <c r="AQ55" s="80"/>
      <c r="AR55" s="80"/>
      <c r="AS55" s="10"/>
      <c r="AT55" s="71"/>
    </row>
    <row r="56" spans="1:46" s="8" customFormat="1">
      <c r="A56" s="6">
        <v>85</v>
      </c>
      <c r="B56" s="7" t="s">
        <v>118</v>
      </c>
      <c r="C56" s="197"/>
      <c r="D56" s="48">
        <v>1</v>
      </c>
      <c r="E56" s="49"/>
      <c r="F56" s="49"/>
      <c r="G56" s="50"/>
      <c r="H56" s="51"/>
      <c r="I56" s="51"/>
      <c r="J56" s="51"/>
      <c r="K56" s="51"/>
      <c r="L56" s="51"/>
      <c r="M56" s="42">
        <f t="shared" si="0"/>
        <v>6</v>
      </c>
      <c r="N56" s="100">
        <f t="shared" si="1"/>
        <v>1</v>
      </c>
      <c r="O56" s="101">
        <f t="shared" si="2"/>
        <v>2</v>
      </c>
      <c r="P56" s="101">
        <f t="shared" si="3"/>
        <v>1</v>
      </c>
      <c r="Q56" s="101">
        <f t="shared" si="6"/>
        <v>1</v>
      </c>
      <c r="R56" s="118">
        <f t="shared" si="7"/>
        <v>0</v>
      </c>
      <c r="S56" s="118">
        <f t="shared" si="4"/>
        <v>1</v>
      </c>
      <c r="T56" s="102">
        <f t="shared" si="5"/>
        <v>0</v>
      </c>
      <c r="U56" s="60">
        <v>1</v>
      </c>
      <c r="V56" s="19">
        <v>1</v>
      </c>
      <c r="W56" s="19">
        <v>1</v>
      </c>
      <c r="X56" s="9">
        <v>1</v>
      </c>
      <c r="Y56" s="10">
        <v>1</v>
      </c>
      <c r="Z56" s="10"/>
      <c r="AA56" s="24">
        <v>1</v>
      </c>
      <c r="AB56" s="67"/>
      <c r="AC56" s="21"/>
      <c r="AD56" s="64"/>
      <c r="AE56" s="142"/>
      <c r="AF56" s="147"/>
      <c r="AG56" s="9"/>
      <c r="AH56" s="10"/>
      <c r="AI56" s="10"/>
      <c r="AJ56" s="10"/>
      <c r="AK56" s="10"/>
      <c r="AL56" s="74"/>
      <c r="AM56" s="24"/>
      <c r="AN56" s="96"/>
      <c r="AO56" s="77"/>
      <c r="AP56" s="19"/>
      <c r="AQ56" s="80"/>
      <c r="AR56" s="80"/>
      <c r="AS56" s="10"/>
      <c r="AT56" s="71"/>
    </row>
    <row r="57" spans="1:46" s="8" customFormat="1">
      <c r="A57" s="6">
        <v>86</v>
      </c>
      <c r="B57" s="7" t="s">
        <v>294</v>
      </c>
      <c r="C57" s="197"/>
      <c r="D57" s="48"/>
      <c r="E57" s="49"/>
      <c r="F57" s="49"/>
      <c r="G57" s="50"/>
      <c r="H57" s="51"/>
      <c r="I57" s="51"/>
      <c r="J57" s="51"/>
      <c r="K57" s="51">
        <v>1</v>
      </c>
      <c r="L57" s="51"/>
      <c r="M57" s="42">
        <f t="shared" si="0"/>
        <v>1</v>
      </c>
      <c r="N57" s="100">
        <f t="shared" si="1"/>
        <v>0</v>
      </c>
      <c r="O57" s="101">
        <f t="shared" si="2"/>
        <v>0</v>
      </c>
      <c r="P57" s="101">
        <f t="shared" si="3"/>
        <v>0</v>
      </c>
      <c r="Q57" s="101">
        <f t="shared" si="6"/>
        <v>0</v>
      </c>
      <c r="R57" s="118">
        <f t="shared" si="7"/>
        <v>1</v>
      </c>
      <c r="S57" s="118">
        <f t="shared" si="4"/>
        <v>0</v>
      </c>
      <c r="T57" s="102">
        <f t="shared" si="5"/>
        <v>0</v>
      </c>
      <c r="U57" s="60"/>
      <c r="V57" s="19"/>
      <c r="W57" s="19"/>
      <c r="X57" s="9"/>
      <c r="Y57" s="10"/>
      <c r="Z57" s="10"/>
      <c r="AA57" s="24"/>
      <c r="AB57" s="67"/>
      <c r="AC57" s="21"/>
      <c r="AD57" s="64"/>
      <c r="AE57" s="142"/>
      <c r="AF57" s="147"/>
      <c r="AG57" s="9"/>
      <c r="AH57" s="10"/>
      <c r="AI57" s="10">
        <v>1</v>
      </c>
      <c r="AJ57" s="10"/>
      <c r="AK57" s="10"/>
      <c r="AL57" s="74"/>
      <c r="AM57" s="24"/>
      <c r="AN57" s="96"/>
      <c r="AO57" s="77"/>
      <c r="AP57" s="19"/>
      <c r="AQ57" s="80"/>
      <c r="AR57" s="80"/>
      <c r="AS57" s="10"/>
      <c r="AT57" s="71"/>
    </row>
    <row r="58" spans="1:46" s="8" customFormat="1">
      <c r="A58" s="6">
        <v>89</v>
      </c>
      <c r="B58" s="7" t="s">
        <v>27</v>
      </c>
      <c r="C58" s="197"/>
      <c r="D58" s="48">
        <v>1</v>
      </c>
      <c r="E58" s="49"/>
      <c r="F58" s="49"/>
      <c r="G58" s="50"/>
      <c r="H58" s="51"/>
      <c r="I58" s="51"/>
      <c r="J58" s="51"/>
      <c r="K58" s="51"/>
      <c r="L58" s="51"/>
      <c r="M58" s="42">
        <f t="shared" si="0"/>
        <v>6</v>
      </c>
      <c r="N58" s="100">
        <f t="shared" si="1"/>
        <v>1</v>
      </c>
      <c r="O58" s="101">
        <f t="shared" si="2"/>
        <v>2</v>
      </c>
      <c r="P58" s="101">
        <f t="shared" si="3"/>
        <v>1</v>
      </c>
      <c r="Q58" s="101">
        <f t="shared" si="6"/>
        <v>1</v>
      </c>
      <c r="R58" s="118">
        <f t="shared" si="7"/>
        <v>0</v>
      </c>
      <c r="S58" s="118">
        <f t="shared" si="4"/>
        <v>1</v>
      </c>
      <c r="T58" s="102">
        <f t="shared" si="5"/>
        <v>0</v>
      </c>
      <c r="U58" s="60">
        <v>1</v>
      </c>
      <c r="V58" s="19">
        <v>1</v>
      </c>
      <c r="W58" s="19">
        <v>1</v>
      </c>
      <c r="X58" s="9">
        <v>1</v>
      </c>
      <c r="Y58" s="10">
        <v>1</v>
      </c>
      <c r="Z58" s="10"/>
      <c r="AA58" s="24">
        <v>1</v>
      </c>
      <c r="AB58" s="67"/>
      <c r="AC58" s="21"/>
      <c r="AD58" s="64"/>
      <c r="AE58" s="142"/>
      <c r="AF58" s="147"/>
      <c r="AG58" s="9"/>
      <c r="AH58" s="10"/>
      <c r="AI58" s="10"/>
      <c r="AJ58" s="10"/>
      <c r="AK58" s="10"/>
      <c r="AL58" s="74"/>
      <c r="AM58" s="24"/>
      <c r="AN58" s="96"/>
      <c r="AO58" s="77"/>
      <c r="AP58" s="19"/>
      <c r="AQ58" s="80"/>
      <c r="AR58" s="80"/>
      <c r="AS58" s="10"/>
      <c r="AT58" s="71"/>
    </row>
    <row r="59" spans="1:46" s="8" customFormat="1">
      <c r="A59" s="6">
        <v>91</v>
      </c>
      <c r="B59" s="7" t="s">
        <v>28</v>
      </c>
      <c r="C59" s="197"/>
      <c r="D59" s="48">
        <v>1</v>
      </c>
      <c r="E59" s="49"/>
      <c r="F59" s="49"/>
      <c r="G59" s="50"/>
      <c r="H59" s="51"/>
      <c r="I59" s="51"/>
      <c r="J59" s="51"/>
      <c r="K59" s="51"/>
      <c r="L59" s="51"/>
      <c r="M59" s="42">
        <f t="shared" si="0"/>
        <v>5</v>
      </c>
      <c r="N59" s="100">
        <f t="shared" si="1"/>
        <v>1</v>
      </c>
      <c r="O59" s="101">
        <f t="shared" si="2"/>
        <v>1</v>
      </c>
      <c r="P59" s="101">
        <f t="shared" si="3"/>
        <v>1</v>
      </c>
      <c r="Q59" s="101">
        <f t="shared" si="6"/>
        <v>1</v>
      </c>
      <c r="R59" s="118">
        <f t="shared" si="7"/>
        <v>0</v>
      </c>
      <c r="S59" s="118">
        <f t="shared" si="4"/>
        <v>1</v>
      </c>
      <c r="T59" s="102">
        <f t="shared" si="5"/>
        <v>0</v>
      </c>
      <c r="U59" s="60">
        <v>1</v>
      </c>
      <c r="V59" s="19">
        <v>1</v>
      </c>
      <c r="W59" s="19"/>
      <c r="X59" s="9">
        <v>1</v>
      </c>
      <c r="Y59" s="10">
        <v>1</v>
      </c>
      <c r="Z59" s="10"/>
      <c r="AA59" s="24">
        <v>1</v>
      </c>
      <c r="AB59" s="67"/>
      <c r="AC59" s="21"/>
      <c r="AD59" s="64"/>
      <c r="AE59" s="142"/>
      <c r="AF59" s="147"/>
      <c r="AG59" s="9"/>
      <c r="AH59" s="10"/>
      <c r="AI59" s="10"/>
      <c r="AJ59" s="10"/>
      <c r="AK59" s="10"/>
      <c r="AL59" s="74"/>
      <c r="AM59" s="24"/>
      <c r="AN59" s="96"/>
      <c r="AO59" s="77"/>
      <c r="AP59" s="19"/>
      <c r="AQ59" s="80"/>
      <c r="AR59" s="80"/>
      <c r="AS59" s="10"/>
      <c r="AT59" s="71"/>
    </row>
    <row r="60" spans="1:46" s="8" customFormat="1">
      <c r="A60" s="6">
        <v>92</v>
      </c>
      <c r="B60" s="7" t="s">
        <v>29</v>
      </c>
      <c r="C60" s="197"/>
      <c r="D60" s="48"/>
      <c r="E60" s="49">
        <v>1</v>
      </c>
      <c r="F60" s="49"/>
      <c r="G60" s="50"/>
      <c r="H60" s="51"/>
      <c r="I60" s="51"/>
      <c r="J60" s="51"/>
      <c r="K60" s="51"/>
      <c r="L60" s="51"/>
      <c r="M60" s="42">
        <f t="shared" si="0"/>
        <v>7</v>
      </c>
      <c r="N60" s="100">
        <f t="shared" si="1"/>
        <v>1</v>
      </c>
      <c r="O60" s="101">
        <f t="shared" si="2"/>
        <v>2</v>
      </c>
      <c r="P60" s="101">
        <f t="shared" si="3"/>
        <v>1</v>
      </c>
      <c r="Q60" s="101">
        <f t="shared" si="6"/>
        <v>0</v>
      </c>
      <c r="R60" s="118">
        <f t="shared" si="7"/>
        <v>1</v>
      </c>
      <c r="S60" s="118">
        <f t="shared" si="4"/>
        <v>1</v>
      </c>
      <c r="T60" s="102">
        <f t="shared" si="5"/>
        <v>1</v>
      </c>
      <c r="U60" s="60">
        <v>1</v>
      </c>
      <c r="V60" s="19">
        <v>1</v>
      </c>
      <c r="W60" s="19">
        <v>1</v>
      </c>
      <c r="X60" s="9">
        <v>1</v>
      </c>
      <c r="Y60" s="10"/>
      <c r="Z60" s="10"/>
      <c r="AA60" s="24">
        <v>1</v>
      </c>
      <c r="AB60" s="67">
        <v>1</v>
      </c>
      <c r="AC60" s="21"/>
      <c r="AD60" s="64"/>
      <c r="AE60" s="142"/>
      <c r="AF60" s="147"/>
      <c r="AG60" s="9"/>
      <c r="AH60" s="10"/>
      <c r="AI60" s="10">
        <v>1</v>
      </c>
      <c r="AJ60" s="10"/>
      <c r="AK60" s="10"/>
      <c r="AL60" s="74"/>
      <c r="AM60" s="24"/>
      <c r="AN60" s="96"/>
      <c r="AO60" s="77"/>
      <c r="AP60" s="19"/>
      <c r="AQ60" s="80"/>
      <c r="AR60" s="80"/>
      <c r="AS60" s="10"/>
      <c r="AT60" s="71"/>
    </row>
    <row r="61" spans="1:46" s="8" customFormat="1">
      <c r="A61" s="6">
        <v>94</v>
      </c>
      <c r="B61" s="7" t="s">
        <v>274</v>
      </c>
      <c r="C61" s="197"/>
      <c r="D61" s="48"/>
      <c r="E61" s="49">
        <v>1</v>
      </c>
      <c r="F61" s="49"/>
      <c r="G61" s="50"/>
      <c r="H61" s="51"/>
      <c r="I61" s="51"/>
      <c r="J61" s="51"/>
      <c r="K61" s="51"/>
      <c r="L61" s="51"/>
      <c r="M61" s="42">
        <f t="shared" si="0"/>
        <v>5</v>
      </c>
      <c r="N61" s="100">
        <f t="shared" si="1"/>
        <v>1</v>
      </c>
      <c r="O61" s="101">
        <f t="shared" si="2"/>
        <v>1</v>
      </c>
      <c r="P61" s="101">
        <f t="shared" si="3"/>
        <v>1</v>
      </c>
      <c r="Q61" s="101">
        <f t="shared" si="6"/>
        <v>1</v>
      </c>
      <c r="R61" s="118">
        <f t="shared" si="7"/>
        <v>0</v>
      </c>
      <c r="S61" s="118">
        <f t="shared" si="4"/>
        <v>1</v>
      </c>
      <c r="T61" s="102">
        <f t="shared" si="5"/>
        <v>0</v>
      </c>
      <c r="U61" s="60">
        <v>1</v>
      </c>
      <c r="V61" s="19">
        <v>1</v>
      </c>
      <c r="W61" s="19"/>
      <c r="X61" s="9">
        <v>1</v>
      </c>
      <c r="Y61" s="10">
        <v>1</v>
      </c>
      <c r="Z61" s="10"/>
      <c r="AA61" s="24">
        <v>1</v>
      </c>
      <c r="AB61" s="67"/>
      <c r="AC61" s="21"/>
      <c r="AD61" s="64"/>
      <c r="AE61" s="142"/>
      <c r="AF61" s="147"/>
      <c r="AG61" s="9"/>
      <c r="AH61" s="10"/>
      <c r="AI61" s="10"/>
      <c r="AJ61" s="10"/>
      <c r="AK61" s="10"/>
      <c r="AL61" s="74"/>
      <c r="AM61" s="24"/>
      <c r="AN61" s="96"/>
      <c r="AO61" s="77"/>
      <c r="AP61" s="19"/>
      <c r="AQ61" s="80"/>
      <c r="AR61" s="80"/>
      <c r="AS61" s="10"/>
      <c r="AT61" s="71"/>
    </row>
    <row r="62" spans="1:46" s="8" customFormat="1">
      <c r="A62" s="6">
        <v>95</v>
      </c>
      <c r="B62" s="7" t="s">
        <v>275</v>
      </c>
      <c r="C62" s="197"/>
      <c r="D62" s="48">
        <v>1</v>
      </c>
      <c r="E62" s="49"/>
      <c r="F62" s="49"/>
      <c r="G62" s="50"/>
      <c r="H62" s="51"/>
      <c r="I62" s="51"/>
      <c r="J62" s="51"/>
      <c r="K62" s="51"/>
      <c r="L62" s="51"/>
      <c r="M62" s="42">
        <f t="shared" si="0"/>
        <v>7</v>
      </c>
      <c r="N62" s="100">
        <f t="shared" si="1"/>
        <v>1</v>
      </c>
      <c r="O62" s="101">
        <f t="shared" si="2"/>
        <v>2</v>
      </c>
      <c r="P62" s="101">
        <f t="shared" si="3"/>
        <v>1</v>
      </c>
      <c r="Q62" s="101">
        <f t="shared" si="6"/>
        <v>1</v>
      </c>
      <c r="R62" s="118">
        <f t="shared" si="7"/>
        <v>0</v>
      </c>
      <c r="S62" s="118">
        <f t="shared" si="4"/>
        <v>1</v>
      </c>
      <c r="T62" s="102">
        <f t="shared" si="5"/>
        <v>1</v>
      </c>
      <c r="U62" s="60">
        <v>1</v>
      </c>
      <c r="V62" s="19">
        <v>1</v>
      </c>
      <c r="W62" s="19">
        <v>1</v>
      </c>
      <c r="X62" s="9">
        <v>1</v>
      </c>
      <c r="Y62" s="10">
        <v>1</v>
      </c>
      <c r="Z62" s="10"/>
      <c r="AA62" s="24">
        <v>1</v>
      </c>
      <c r="AB62" s="67">
        <v>1</v>
      </c>
      <c r="AC62" s="21"/>
      <c r="AD62" s="64"/>
      <c r="AE62" s="142"/>
      <c r="AF62" s="147"/>
      <c r="AG62" s="9"/>
      <c r="AH62" s="10"/>
      <c r="AI62" s="10"/>
      <c r="AJ62" s="10"/>
      <c r="AK62" s="10"/>
      <c r="AL62" s="74"/>
      <c r="AM62" s="24"/>
      <c r="AN62" s="96"/>
      <c r="AO62" s="77"/>
      <c r="AP62" s="19"/>
      <c r="AQ62" s="80"/>
      <c r="AR62" s="80"/>
      <c r="AS62" s="10"/>
      <c r="AT62" s="71"/>
    </row>
    <row r="63" spans="1:46" s="8" customFormat="1">
      <c r="A63" s="6">
        <v>96</v>
      </c>
      <c r="B63" s="7" t="s">
        <v>276</v>
      </c>
      <c r="C63" s="197"/>
      <c r="D63" s="48">
        <v>1</v>
      </c>
      <c r="E63" s="49"/>
      <c r="F63" s="49"/>
      <c r="G63" s="50"/>
      <c r="H63" s="51"/>
      <c r="I63" s="51"/>
      <c r="J63" s="51"/>
      <c r="K63" s="51"/>
      <c r="L63" s="51"/>
      <c r="M63" s="42">
        <f t="shared" si="0"/>
        <v>6</v>
      </c>
      <c r="N63" s="100">
        <f t="shared" si="1"/>
        <v>1</v>
      </c>
      <c r="O63" s="101">
        <f t="shared" si="2"/>
        <v>2</v>
      </c>
      <c r="P63" s="101">
        <f t="shared" si="3"/>
        <v>1</v>
      </c>
      <c r="Q63" s="101">
        <f t="shared" si="6"/>
        <v>1</v>
      </c>
      <c r="R63" s="118">
        <f t="shared" si="7"/>
        <v>0</v>
      </c>
      <c r="S63" s="118">
        <f t="shared" si="4"/>
        <v>1</v>
      </c>
      <c r="T63" s="102">
        <f t="shared" si="5"/>
        <v>0</v>
      </c>
      <c r="U63" s="60">
        <v>1</v>
      </c>
      <c r="V63" s="19">
        <v>1</v>
      </c>
      <c r="W63" s="19">
        <v>1</v>
      </c>
      <c r="X63" s="9">
        <v>1</v>
      </c>
      <c r="Y63" s="10">
        <v>1</v>
      </c>
      <c r="Z63" s="10"/>
      <c r="AA63" s="24">
        <v>1</v>
      </c>
      <c r="AB63" s="67"/>
      <c r="AC63" s="21"/>
      <c r="AD63" s="64"/>
      <c r="AE63" s="142"/>
      <c r="AF63" s="147"/>
      <c r="AG63" s="9"/>
      <c r="AH63" s="10"/>
      <c r="AI63" s="10"/>
      <c r="AJ63" s="10"/>
      <c r="AK63" s="10"/>
      <c r="AL63" s="74"/>
      <c r="AM63" s="24"/>
      <c r="AN63" s="96"/>
      <c r="AO63" s="77"/>
      <c r="AP63" s="19"/>
      <c r="AQ63" s="80"/>
      <c r="AR63" s="80"/>
      <c r="AS63" s="10"/>
      <c r="AT63" s="71"/>
    </row>
    <row r="64" spans="1:46" s="8" customFormat="1">
      <c r="A64" s="6">
        <v>97</v>
      </c>
      <c r="B64" s="7" t="s">
        <v>277</v>
      </c>
      <c r="C64" s="197"/>
      <c r="D64" s="48">
        <v>1</v>
      </c>
      <c r="E64" s="49"/>
      <c r="F64" s="49"/>
      <c r="G64" s="50"/>
      <c r="H64" s="51"/>
      <c r="I64" s="51"/>
      <c r="J64" s="51"/>
      <c r="K64" s="51"/>
      <c r="L64" s="51"/>
      <c r="M64" s="42">
        <f t="shared" si="0"/>
        <v>5</v>
      </c>
      <c r="N64" s="100">
        <f t="shared" si="1"/>
        <v>1</v>
      </c>
      <c r="O64" s="101">
        <f t="shared" si="2"/>
        <v>1</v>
      </c>
      <c r="P64" s="101">
        <f t="shared" si="3"/>
        <v>1</v>
      </c>
      <c r="Q64" s="101">
        <f t="shared" si="6"/>
        <v>1</v>
      </c>
      <c r="R64" s="118">
        <f t="shared" si="7"/>
        <v>0</v>
      </c>
      <c r="S64" s="118">
        <f t="shared" si="4"/>
        <v>1</v>
      </c>
      <c r="T64" s="102">
        <f t="shared" si="5"/>
        <v>0</v>
      </c>
      <c r="U64" s="60">
        <v>1</v>
      </c>
      <c r="V64" s="19">
        <v>1</v>
      </c>
      <c r="W64" s="19"/>
      <c r="X64" s="9">
        <v>1</v>
      </c>
      <c r="Y64" s="10">
        <v>1</v>
      </c>
      <c r="Z64" s="10"/>
      <c r="AA64" s="24">
        <v>1</v>
      </c>
      <c r="AB64" s="67"/>
      <c r="AC64" s="21"/>
      <c r="AD64" s="64"/>
      <c r="AE64" s="142"/>
      <c r="AF64" s="147"/>
      <c r="AG64" s="9"/>
      <c r="AH64" s="10"/>
      <c r="AI64" s="10"/>
      <c r="AJ64" s="10"/>
      <c r="AK64" s="10"/>
      <c r="AL64" s="74"/>
      <c r="AM64" s="24"/>
      <c r="AN64" s="96"/>
      <c r="AO64" s="77"/>
      <c r="AP64" s="19"/>
      <c r="AQ64" s="80"/>
      <c r="AR64" s="80"/>
      <c r="AS64" s="10"/>
      <c r="AT64" s="71"/>
    </row>
    <row r="65" spans="1:46" s="8" customFormat="1">
      <c r="A65" s="6">
        <v>100</v>
      </c>
      <c r="B65" s="7" t="s">
        <v>278</v>
      </c>
      <c r="C65" s="197"/>
      <c r="D65" s="48">
        <v>1</v>
      </c>
      <c r="E65" s="49"/>
      <c r="F65" s="49"/>
      <c r="G65" s="50"/>
      <c r="H65" s="51"/>
      <c r="I65" s="51"/>
      <c r="J65" s="51"/>
      <c r="K65" s="51"/>
      <c r="L65" s="51"/>
      <c r="M65" s="42">
        <f t="shared" ref="M65:M94" si="8">SUM(U65:AT65)</f>
        <v>7</v>
      </c>
      <c r="N65" s="100">
        <f t="shared" ref="N65:N94" si="9">U65+AD65+AN65+AO65</f>
        <v>1</v>
      </c>
      <c r="O65" s="101">
        <f t="shared" ref="O65:O94" si="10">V65+W65+AE65+AP65</f>
        <v>1</v>
      </c>
      <c r="P65" s="101">
        <f t="shared" ref="P65:P94" si="11">X65+AF65+AG65+AQ65+AR65</f>
        <v>2</v>
      </c>
      <c r="Q65" s="101">
        <f t="shared" si="6"/>
        <v>1</v>
      </c>
      <c r="R65" s="118">
        <f t="shared" si="7"/>
        <v>0</v>
      </c>
      <c r="S65" s="118">
        <f t="shared" ref="S65:S125" si="12">AA65+AL65+AM65+AT65</f>
        <v>1</v>
      </c>
      <c r="T65" s="102">
        <f t="shared" ref="T65:T125" si="13">AB65+AC65</f>
        <v>1</v>
      </c>
      <c r="U65" s="60">
        <v>1</v>
      </c>
      <c r="V65" s="19">
        <v>1</v>
      </c>
      <c r="W65" s="19"/>
      <c r="X65" s="9">
        <v>2</v>
      </c>
      <c r="Y65" s="10">
        <v>1</v>
      </c>
      <c r="Z65" s="10"/>
      <c r="AA65" s="24">
        <v>1</v>
      </c>
      <c r="AB65" s="67">
        <v>1</v>
      </c>
      <c r="AC65" s="21"/>
      <c r="AD65" s="64"/>
      <c r="AE65" s="142"/>
      <c r="AF65" s="147"/>
      <c r="AG65" s="9"/>
      <c r="AH65" s="10"/>
      <c r="AI65" s="10"/>
      <c r="AJ65" s="10"/>
      <c r="AK65" s="10"/>
      <c r="AL65" s="74"/>
      <c r="AM65" s="24"/>
      <c r="AN65" s="96"/>
      <c r="AO65" s="77"/>
      <c r="AP65" s="19"/>
      <c r="AQ65" s="80"/>
      <c r="AR65" s="80"/>
      <c r="AS65" s="10"/>
      <c r="AT65" s="71"/>
    </row>
    <row r="66" spans="1:46" s="8" customFormat="1">
      <c r="A66" s="6">
        <v>101</v>
      </c>
      <c r="B66" s="7" t="s">
        <v>265</v>
      </c>
      <c r="C66" s="197"/>
      <c r="D66" s="48"/>
      <c r="E66" s="49"/>
      <c r="F66" s="49"/>
      <c r="G66" s="50"/>
      <c r="H66" s="51"/>
      <c r="I66" s="51"/>
      <c r="J66" s="51"/>
      <c r="K66" s="51">
        <v>1</v>
      </c>
      <c r="L66" s="51"/>
      <c r="M66" s="42">
        <f t="shared" ref="M66" si="14">SUM(U66:AT66)</f>
        <v>1</v>
      </c>
      <c r="N66" s="100">
        <f t="shared" ref="N66" si="15">U66+AD66+AN66+AO66</f>
        <v>0</v>
      </c>
      <c r="O66" s="101">
        <f t="shared" ref="O66" si="16">V66+W66+AE66+AP66</f>
        <v>0</v>
      </c>
      <c r="P66" s="101">
        <f t="shared" ref="P66" si="17">X66+AF66+AG66+AQ66+AR66</f>
        <v>0</v>
      </c>
      <c r="Q66" s="101">
        <f t="shared" ref="Q66" si="18">Y66+AH66+AK66+AS66</f>
        <v>0</v>
      </c>
      <c r="R66" s="118">
        <f t="shared" ref="R66" si="19">Z66+AI66+AJ66</f>
        <v>1</v>
      </c>
      <c r="S66" s="118">
        <f t="shared" ref="S66" si="20">AA66+AL66+AM66+AT66</f>
        <v>0</v>
      </c>
      <c r="T66" s="102">
        <f t="shared" ref="T66" si="21">AB66+AC66</f>
        <v>0</v>
      </c>
      <c r="U66" s="60"/>
      <c r="V66" s="19"/>
      <c r="W66" s="19"/>
      <c r="X66" s="9"/>
      <c r="Y66" s="10"/>
      <c r="Z66" s="10"/>
      <c r="AA66" s="24"/>
      <c r="AB66" s="67"/>
      <c r="AC66" s="21"/>
      <c r="AD66" s="64"/>
      <c r="AE66" s="142"/>
      <c r="AF66" s="147"/>
      <c r="AG66" s="9"/>
      <c r="AH66" s="10"/>
      <c r="AI66" s="10">
        <v>1</v>
      </c>
      <c r="AJ66" s="10"/>
      <c r="AK66" s="10"/>
      <c r="AL66" s="74"/>
      <c r="AM66" s="24"/>
      <c r="AN66" s="96"/>
      <c r="AO66" s="77"/>
      <c r="AP66" s="19"/>
      <c r="AQ66" s="80"/>
      <c r="AR66" s="80"/>
      <c r="AS66" s="10"/>
      <c r="AT66" s="71"/>
    </row>
    <row r="67" spans="1:46" s="8" customFormat="1">
      <c r="A67" s="6">
        <v>104</v>
      </c>
      <c r="B67" s="7" t="s">
        <v>125</v>
      </c>
      <c r="C67" s="197"/>
      <c r="D67" s="48">
        <v>1</v>
      </c>
      <c r="E67" s="49"/>
      <c r="F67" s="49"/>
      <c r="G67" s="50"/>
      <c r="H67" s="51"/>
      <c r="I67" s="51"/>
      <c r="J67" s="51"/>
      <c r="K67" s="51"/>
      <c r="L67" s="51"/>
      <c r="M67" s="42">
        <f t="shared" si="8"/>
        <v>5</v>
      </c>
      <c r="N67" s="100">
        <f t="shared" si="9"/>
        <v>1</v>
      </c>
      <c r="O67" s="101">
        <f t="shared" si="10"/>
        <v>1</v>
      </c>
      <c r="P67" s="101">
        <f t="shared" si="11"/>
        <v>1</v>
      </c>
      <c r="Q67" s="101">
        <f t="shared" ref="Q67:Q127" si="22">Y67+AH67+AK67+AS67</f>
        <v>1</v>
      </c>
      <c r="R67" s="118">
        <f t="shared" ref="R67:R127" si="23">Z67+AI67+AJ67</f>
        <v>0</v>
      </c>
      <c r="S67" s="118">
        <f t="shared" si="12"/>
        <v>1</v>
      </c>
      <c r="T67" s="102">
        <f t="shared" si="13"/>
        <v>0</v>
      </c>
      <c r="U67" s="60">
        <v>1</v>
      </c>
      <c r="V67" s="19">
        <v>1</v>
      </c>
      <c r="W67" s="19"/>
      <c r="X67" s="9">
        <v>1</v>
      </c>
      <c r="Y67" s="10">
        <v>1</v>
      </c>
      <c r="Z67" s="10"/>
      <c r="AA67" s="24">
        <v>1</v>
      </c>
      <c r="AB67" s="67"/>
      <c r="AC67" s="21"/>
      <c r="AD67" s="64"/>
      <c r="AE67" s="142"/>
      <c r="AF67" s="147"/>
      <c r="AG67" s="9"/>
      <c r="AH67" s="10"/>
      <c r="AI67" s="10"/>
      <c r="AJ67" s="10"/>
      <c r="AK67" s="10"/>
      <c r="AL67" s="74"/>
      <c r="AM67" s="24"/>
      <c r="AN67" s="96"/>
      <c r="AO67" s="77"/>
      <c r="AP67" s="19"/>
      <c r="AQ67" s="80"/>
      <c r="AR67" s="80"/>
      <c r="AS67" s="10"/>
      <c r="AT67" s="71"/>
    </row>
    <row r="68" spans="1:46" s="8" customFormat="1">
      <c r="A68" s="6">
        <v>105</v>
      </c>
      <c r="B68" s="7" t="s">
        <v>250</v>
      </c>
      <c r="C68" s="197"/>
      <c r="D68" s="48">
        <v>1</v>
      </c>
      <c r="E68" s="49"/>
      <c r="F68" s="49"/>
      <c r="G68" s="50"/>
      <c r="H68" s="51"/>
      <c r="I68" s="51"/>
      <c r="J68" s="51"/>
      <c r="K68" s="51"/>
      <c r="L68" s="51"/>
      <c r="M68" s="42">
        <f t="shared" si="8"/>
        <v>6</v>
      </c>
      <c r="N68" s="100">
        <f t="shared" si="9"/>
        <v>1</v>
      </c>
      <c r="O68" s="101">
        <f t="shared" si="10"/>
        <v>1</v>
      </c>
      <c r="P68" s="101">
        <f t="shared" si="11"/>
        <v>1</v>
      </c>
      <c r="Q68" s="101">
        <f t="shared" si="22"/>
        <v>1</v>
      </c>
      <c r="R68" s="118">
        <f t="shared" si="23"/>
        <v>0</v>
      </c>
      <c r="S68" s="118">
        <f t="shared" si="12"/>
        <v>1</v>
      </c>
      <c r="T68" s="102">
        <f t="shared" si="13"/>
        <v>1</v>
      </c>
      <c r="U68" s="60">
        <v>1</v>
      </c>
      <c r="V68" s="19">
        <v>1</v>
      </c>
      <c r="W68" s="19"/>
      <c r="X68" s="9">
        <v>1</v>
      </c>
      <c r="Y68" s="10">
        <v>1</v>
      </c>
      <c r="Z68" s="10"/>
      <c r="AA68" s="24">
        <v>1</v>
      </c>
      <c r="AB68" s="67">
        <v>1</v>
      </c>
      <c r="AC68" s="21"/>
      <c r="AD68" s="64"/>
      <c r="AE68" s="142"/>
      <c r="AF68" s="147"/>
      <c r="AG68" s="9"/>
      <c r="AH68" s="10"/>
      <c r="AI68" s="10"/>
      <c r="AJ68" s="10"/>
      <c r="AK68" s="10"/>
      <c r="AL68" s="74"/>
      <c r="AM68" s="24"/>
      <c r="AN68" s="96"/>
      <c r="AO68" s="77"/>
      <c r="AP68" s="19"/>
      <c r="AQ68" s="80"/>
      <c r="AR68" s="80"/>
      <c r="AS68" s="10"/>
      <c r="AT68" s="71"/>
    </row>
    <row r="69" spans="1:46" s="8" customFormat="1">
      <c r="A69" s="6">
        <v>108</v>
      </c>
      <c r="B69" s="7" t="s">
        <v>85</v>
      </c>
      <c r="C69" s="197"/>
      <c r="D69" s="48"/>
      <c r="E69" s="49">
        <v>1</v>
      </c>
      <c r="F69" s="49"/>
      <c r="G69" s="50"/>
      <c r="H69" s="51"/>
      <c r="I69" s="51"/>
      <c r="J69" s="51"/>
      <c r="K69" s="51"/>
      <c r="L69" s="51"/>
      <c r="M69" s="42">
        <f t="shared" si="8"/>
        <v>7</v>
      </c>
      <c r="N69" s="100">
        <f t="shared" si="9"/>
        <v>2</v>
      </c>
      <c r="O69" s="101">
        <f t="shared" si="10"/>
        <v>1</v>
      </c>
      <c r="P69" s="101">
        <f t="shared" si="11"/>
        <v>1</v>
      </c>
      <c r="Q69" s="101">
        <f t="shared" si="22"/>
        <v>0</v>
      </c>
      <c r="R69" s="118">
        <f t="shared" si="23"/>
        <v>1</v>
      </c>
      <c r="S69" s="118">
        <f t="shared" si="12"/>
        <v>1</v>
      </c>
      <c r="T69" s="102">
        <f t="shared" si="13"/>
        <v>1</v>
      </c>
      <c r="U69" s="60">
        <v>2</v>
      </c>
      <c r="V69" s="19">
        <v>1</v>
      </c>
      <c r="W69" s="19"/>
      <c r="X69" s="9">
        <v>1</v>
      </c>
      <c r="Y69" s="10"/>
      <c r="Z69" s="10"/>
      <c r="AA69" s="24">
        <v>1</v>
      </c>
      <c r="AB69" s="67">
        <v>1</v>
      </c>
      <c r="AC69" s="21"/>
      <c r="AD69" s="64"/>
      <c r="AE69" s="142"/>
      <c r="AF69" s="147"/>
      <c r="AG69" s="9"/>
      <c r="AH69" s="10"/>
      <c r="AI69" s="10">
        <v>1</v>
      </c>
      <c r="AJ69" s="10"/>
      <c r="AK69" s="10"/>
      <c r="AL69" s="74"/>
      <c r="AM69" s="24"/>
      <c r="AN69" s="96"/>
      <c r="AO69" s="77"/>
      <c r="AP69" s="19"/>
      <c r="AQ69" s="80"/>
      <c r="AR69" s="80"/>
      <c r="AS69" s="10"/>
      <c r="AT69" s="71"/>
    </row>
    <row r="70" spans="1:46" s="8" customFormat="1">
      <c r="A70" s="6">
        <v>110</v>
      </c>
      <c r="B70" s="7" t="s">
        <v>235</v>
      </c>
      <c r="C70" s="197"/>
      <c r="D70" s="48"/>
      <c r="E70" s="49">
        <v>1</v>
      </c>
      <c r="F70" s="49"/>
      <c r="G70" s="50"/>
      <c r="H70" s="51"/>
      <c r="I70" s="51"/>
      <c r="J70" s="51"/>
      <c r="K70" s="51"/>
      <c r="L70" s="51"/>
      <c r="M70" s="42">
        <f t="shared" si="8"/>
        <v>5</v>
      </c>
      <c r="N70" s="100">
        <f t="shared" si="9"/>
        <v>1</v>
      </c>
      <c r="O70" s="101">
        <f t="shared" si="10"/>
        <v>1</v>
      </c>
      <c r="P70" s="101">
        <f t="shared" si="11"/>
        <v>1</v>
      </c>
      <c r="Q70" s="101">
        <f t="shared" si="22"/>
        <v>0</v>
      </c>
      <c r="R70" s="118">
        <f t="shared" si="23"/>
        <v>1</v>
      </c>
      <c r="S70" s="118">
        <f t="shared" si="12"/>
        <v>1</v>
      </c>
      <c r="T70" s="102">
        <f t="shared" si="13"/>
        <v>0</v>
      </c>
      <c r="U70" s="60">
        <v>1</v>
      </c>
      <c r="V70" s="19">
        <v>1</v>
      </c>
      <c r="W70" s="19"/>
      <c r="X70" s="9">
        <v>1</v>
      </c>
      <c r="Y70" s="10"/>
      <c r="Z70" s="10"/>
      <c r="AA70" s="24">
        <v>1</v>
      </c>
      <c r="AB70" s="67"/>
      <c r="AC70" s="21"/>
      <c r="AD70" s="64"/>
      <c r="AE70" s="142"/>
      <c r="AF70" s="147"/>
      <c r="AG70" s="9"/>
      <c r="AH70" s="10"/>
      <c r="AI70" s="10">
        <v>1</v>
      </c>
      <c r="AJ70" s="10"/>
      <c r="AK70" s="10"/>
      <c r="AL70" s="74"/>
      <c r="AM70" s="24"/>
      <c r="AN70" s="96"/>
      <c r="AO70" s="77"/>
      <c r="AP70" s="19"/>
      <c r="AQ70" s="80"/>
      <c r="AR70" s="80"/>
      <c r="AS70" s="10"/>
      <c r="AT70" s="71"/>
    </row>
    <row r="71" spans="1:46" s="8" customFormat="1">
      <c r="A71" s="6">
        <v>111</v>
      </c>
      <c r="B71" s="7" t="s">
        <v>232</v>
      </c>
      <c r="C71" s="197"/>
      <c r="D71" s="48">
        <v>1</v>
      </c>
      <c r="E71" s="49"/>
      <c r="F71" s="49"/>
      <c r="G71" s="50"/>
      <c r="H71" s="51"/>
      <c r="I71" s="51"/>
      <c r="J71" s="51"/>
      <c r="K71" s="51"/>
      <c r="L71" s="51"/>
      <c r="M71" s="42">
        <f t="shared" si="8"/>
        <v>6</v>
      </c>
      <c r="N71" s="100">
        <f t="shared" si="9"/>
        <v>1</v>
      </c>
      <c r="O71" s="101">
        <f t="shared" si="10"/>
        <v>1</v>
      </c>
      <c r="P71" s="101">
        <f t="shared" si="11"/>
        <v>1</v>
      </c>
      <c r="Q71" s="101">
        <f t="shared" si="22"/>
        <v>1</v>
      </c>
      <c r="R71" s="118">
        <f t="shared" si="23"/>
        <v>0</v>
      </c>
      <c r="S71" s="118">
        <f t="shared" si="12"/>
        <v>1</v>
      </c>
      <c r="T71" s="102">
        <f t="shared" si="13"/>
        <v>1</v>
      </c>
      <c r="U71" s="60">
        <v>1</v>
      </c>
      <c r="V71" s="19">
        <v>1</v>
      </c>
      <c r="W71" s="19"/>
      <c r="X71" s="9">
        <v>1</v>
      </c>
      <c r="Y71" s="10">
        <v>1</v>
      </c>
      <c r="Z71" s="10"/>
      <c r="AA71" s="24">
        <v>1</v>
      </c>
      <c r="AB71" s="67">
        <v>1</v>
      </c>
      <c r="AC71" s="21"/>
      <c r="AD71" s="64"/>
      <c r="AE71" s="142"/>
      <c r="AF71" s="147"/>
      <c r="AG71" s="9"/>
      <c r="AH71" s="10"/>
      <c r="AI71" s="10"/>
      <c r="AJ71" s="10"/>
      <c r="AK71" s="10"/>
      <c r="AL71" s="74"/>
      <c r="AM71" s="24"/>
      <c r="AN71" s="96"/>
      <c r="AO71" s="77"/>
      <c r="AP71" s="19"/>
      <c r="AQ71" s="80"/>
      <c r="AR71" s="80"/>
      <c r="AS71" s="10"/>
      <c r="AT71" s="71"/>
    </row>
    <row r="72" spans="1:46" s="8" customFormat="1">
      <c r="A72" s="6">
        <v>112</v>
      </c>
      <c r="B72" s="7" t="s">
        <v>279</v>
      </c>
      <c r="C72" s="197"/>
      <c r="D72" s="48">
        <v>1</v>
      </c>
      <c r="E72" s="49"/>
      <c r="F72" s="49"/>
      <c r="G72" s="50"/>
      <c r="H72" s="51"/>
      <c r="I72" s="51"/>
      <c r="J72" s="51"/>
      <c r="K72" s="51"/>
      <c r="L72" s="51"/>
      <c r="M72" s="42">
        <f t="shared" si="8"/>
        <v>5</v>
      </c>
      <c r="N72" s="100">
        <f t="shared" si="9"/>
        <v>1</v>
      </c>
      <c r="O72" s="101">
        <f t="shared" si="10"/>
        <v>1</v>
      </c>
      <c r="P72" s="101">
        <f t="shared" si="11"/>
        <v>1</v>
      </c>
      <c r="Q72" s="101">
        <f t="shared" si="22"/>
        <v>1</v>
      </c>
      <c r="R72" s="118">
        <f t="shared" si="23"/>
        <v>0</v>
      </c>
      <c r="S72" s="118">
        <f t="shared" si="12"/>
        <v>1</v>
      </c>
      <c r="T72" s="102">
        <f t="shared" si="13"/>
        <v>0</v>
      </c>
      <c r="U72" s="60">
        <v>1</v>
      </c>
      <c r="V72" s="19">
        <v>1</v>
      </c>
      <c r="W72" s="19"/>
      <c r="X72" s="9">
        <v>1</v>
      </c>
      <c r="Y72" s="10">
        <v>1</v>
      </c>
      <c r="Z72" s="10"/>
      <c r="AA72" s="24">
        <v>1</v>
      </c>
      <c r="AB72" s="67"/>
      <c r="AC72" s="21"/>
      <c r="AD72" s="64"/>
      <c r="AE72" s="142"/>
      <c r="AF72" s="147"/>
      <c r="AG72" s="9"/>
      <c r="AH72" s="10"/>
      <c r="AI72" s="10"/>
      <c r="AJ72" s="10"/>
      <c r="AK72" s="10"/>
      <c r="AL72" s="74"/>
      <c r="AM72" s="24"/>
      <c r="AN72" s="96"/>
      <c r="AO72" s="77"/>
      <c r="AP72" s="19"/>
      <c r="AQ72" s="80"/>
      <c r="AR72" s="80"/>
      <c r="AS72" s="10"/>
      <c r="AT72" s="71"/>
    </row>
    <row r="73" spans="1:46" s="191" customFormat="1">
      <c r="A73" s="168">
        <v>113</v>
      </c>
      <c r="B73" s="169" t="s">
        <v>261</v>
      </c>
      <c r="C73" s="197"/>
      <c r="D73" s="170"/>
      <c r="E73" s="171">
        <v>1</v>
      </c>
      <c r="F73" s="171"/>
      <c r="G73" s="172"/>
      <c r="H73" s="173"/>
      <c r="I73" s="173"/>
      <c r="J73" s="173"/>
      <c r="K73" s="173"/>
      <c r="L73" s="173"/>
      <c r="M73" s="174">
        <f t="shared" si="8"/>
        <v>6</v>
      </c>
      <c r="N73" s="175">
        <f t="shared" si="9"/>
        <v>1</v>
      </c>
      <c r="O73" s="176">
        <f t="shared" si="10"/>
        <v>1</v>
      </c>
      <c r="P73" s="176">
        <f t="shared" si="11"/>
        <v>1</v>
      </c>
      <c r="Q73" s="176">
        <f t="shared" si="22"/>
        <v>0</v>
      </c>
      <c r="R73" s="177">
        <f t="shared" si="23"/>
        <v>1</v>
      </c>
      <c r="S73" s="177">
        <f t="shared" si="12"/>
        <v>1</v>
      </c>
      <c r="T73" s="178">
        <f t="shared" si="13"/>
        <v>1</v>
      </c>
      <c r="U73" s="179">
        <v>1</v>
      </c>
      <c r="V73" s="180">
        <v>1</v>
      </c>
      <c r="W73" s="180"/>
      <c r="X73" s="181">
        <v>1</v>
      </c>
      <c r="Y73" s="182"/>
      <c r="Z73" s="182"/>
      <c r="AA73" s="183">
        <v>1</v>
      </c>
      <c r="AB73" s="184">
        <v>1</v>
      </c>
      <c r="AC73" s="185"/>
      <c r="AD73" s="186"/>
      <c r="AE73" s="187"/>
      <c r="AF73" s="188"/>
      <c r="AG73" s="181"/>
      <c r="AH73" s="182"/>
      <c r="AI73" s="182">
        <v>1</v>
      </c>
      <c r="AJ73" s="182"/>
      <c r="AK73" s="182"/>
      <c r="AL73" s="189"/>
      <c r="AM73" s="183"/>
      <c r="AN73" s="186"/>
      <c r="AO73" s="179"/>
      <c r="AP73" s="180"/>
      <c r="AQ73" s="181"/>
      <c r="AR73" s="181"/>
      <c r="AS73" s="182"/>
      <c r="AT73" s="190"/>
    </row>
    <row r="74" spans="1:46" s="8" customFormat="1">
      <c r="A74" s="6">
        <v>114</v>
      </c>
      <c r="B74" s="7" t="s">
        <v>239</v>
      </c>
      <c r="C74" s="197"/>
      <c r="D74" s="48">
        <v>1</v>
      </c>
      <c r="E74" s="49"/>
      <c r="F74" s="49"/>
      <c r="G74" s="50"/>
      <c r="H74" s="51"/>
      <c r="I74" s="51"/>
      <c r="J74" s="51"/>
      <c r="K74" s="51"/>
      <c r="L74" s="51"/>
      <c r="M74" s="42">
        <f t="shared" si="8"/>
        <v>6</v>
      </c>
      <c r="N74" s="100">
        <f t="shared" si="9"/>
        <v>1</v>
      </c>
      <c r="O74" s="101">
        <f t="shared" si="10"/>
        <v>1</v>
      </c>
      <c r="P74" s="101">
        <f t="shared" si="11"/>
        <v>1</v>
      </c>
      <c r="Q74" s="101">
        <f t="shared" si="22"/>
        <v>1</v>
      </c>
      <c r="R74" s="118">
        <f t="shared" si="23"/>
        <v>0</v>
      </c>
      <c r="S74" s="118">
        <f t="shared" si="12"/>
        <v>1</v>
      </c>
      <c r="T74" s="102">
        <f t="shared" si="13"/>
        <v>1</v>
      </c>
      <c r="U74" s="60">
        <v>1</v>
      </c>
      <c r="V74" s="19">
        <v>1</v>
      </c>
      <c r="W74" s="19"/>
      <c r="X74" s="9">
        <v>1</v>
      </c>
      <c r="Y74" s="10">
        <v>1</v>
      </c>
      <c r="Z74" s="10"/>
      <c r="AA74" s="24">
        <v>1</v>
      </c>
      <c r="AB74" s="67">
        <v>1</v>
      </c>
      <c r="AC74" s="21"/>
      <c r="AD74" s="64"/>
      <c r="AE74" s="142"/>
      <c r="AF74" s="147"/>
      <c r="AG74" s="9"/>
      <c r="AH74" s="10"/>
      <c r="AI74" s="10"/>
      <c r="AJ74" s="10"/>
      <c r="AK74" s="10"/>
      <c r="AL74" s="74"/>
      <c r="AM74" s="24"/>
      <c r="AN74" s="96"/>
      <c r="AO74" s="77"/>
      <c r="AP74" s="19"/>
      <c r="AQ74" s="80"/>
      <c r="AR74" s="80"/>
      <c r="AS74" s="10"/>
      <c r="AT74" s="71"/>
    </row>
    <row r="75" spans="1:46" s="8" customFormat="1">
      <c r="A75" s="6">
        <v>115</v>
      </c>
      <c r="B75" s="7" t="s">
        <v>237</v>
      </c>
      <c r="C75" s="197"/>
      <c r="D75" s="48">
        <v>1</v>
      </c>
      <c r="E75" s="49"/>
      <c r="F75" s="49"/>
      <c r="G75" s="50"/>
      <c r="H75" s="51"/>
      <c r="I75" s="51"/>
      <c r="J75" s="51"/>
      <c r="K75" s="51"/>
      <c r="L75" s="51"/>
      <c r="M75" s="42">
        <f t="shared" si="8"/>
        <v>5</v>
      </c>
      <c r="N75" s="100">
        <f t="shared" si="9"/>
        <v>1</v>
      </c>
      <c r="O75" s="101">
        <f t="shared" si="10"/>
        <v>1</v>
      </c>
      <c r="P75" s="101">
        <f t="shared" si="11"/>
        <v>1</v>
      </c>
      <c r="Q75" s="101">
        <f t="shared" si="22"/>
        <v>1</v>
      </c>
      <c r="R75" s="118">
        <f t="shared" si="23"/>
        <v>0</v>
      </c>
      <c r="S75" s="118">
        <f t="shared" si="12"/>
        <v>1</v>
      </c>
      <c r="T75" s="102">
        <f t="shared" si="13"/>
        <v>0</v>
      </c>
      <c r="U75" s="60">
        <v>1</v>
      </c>
      <c r="V75" s="19">
        <v>1</v>
      </c>
      <c r="W75" s="19"/>
      <c r="X75" s="9">
        <v>1</v>
      </c>
      <c r="Y75" s="10">
        <v>1</v>
      </c>
      <c r="Z75" s="10"/>
      <c r="AA75" s="24">
        <v>1</v>
      </c>
      <c r="AB75" s="67"/>
      <c r="AC75" s="21"/>
      <c r="AD75" s="64"/>
      <c r="AE75" s="142"/>
      <c r="AF75" s="147"/>
      <c r="AG75" s="9"/>
      <c r="AH75" s="10"/>
      <c r="AI75" s="10"/>
      <c r="AJ75" s="10"/>
      <c r="AK75" s="10"/>
      <c r="AL75" s="74"/>
      <c r="AM75" s="24"/>
      <c r="AN75" s="96"/>
      <c r="AO75" s="77"/>
      <c r="AP75" s="19"/>
      <c r="AQ75" s="80"/>
      <c r="AR75" s="80"/>
      <c r="AS75" s="10"/>
      <c r="AT75" s="71"/>
    </row>
    <row r="76" spans="1:46" s="8" customFormat="1">
      <c r="A76" s="6">
        <v>117</v>
      </c>
      <c r="B76" s="7" t="s">
        <v>93</v>
      </c>
      <c r="C76" s="197"/>
      <c r="D76" s="48">
        <v>1</v>
      </c>
      <c r="E76" s="49"/>
      <c r="F76" s="49"/>
      <c r="G76" s="50"/>
      <c r="H76" s="51"/>
      <c r="I76" s="51"/>
      <c r="J76" s="51"/>
      <c r="K76" s="51"/>
      <c r="L76" s="51"/>
      <c r="M76" s="42">
        <f t="shared" si="8"/>
        <v>5</v>
      </c>
      <c r="N76" s="100">
        <f t="shared" si="9"/>
        <v>1</v>
      </c>
      <c r="O76" s="101">
        <f t="shared" si="10"/>
        <v>1</v>
      </c>
      <c r="P76" s="101">
        <f t="shared" si="11"/>
        <v>1</v>
      </c>
      <c r="Q76" s="101">
        <f t="shared" si="22"/>
        <v>1</v>
      </c>
      <c r="R76" s="118">
        <f t="shared" si="23"/>
        <v>0</v>
      </c>
      <c r="S76" s="118">
        <f t="shared" si="12"/>
        <v>1</v>
      </c>
      <c r="T76" s="102">
        <f t="shared" si="13"/>
        <v>0</v>
      </c>
      <c r="U76" s="60">
        <v>1</v>
      </c>
      <c r="V76" s="19">
        <v>1</v>
      </c>
      <c r="W76" s="19"/>
      <c r="X76" s="9">
        <v>1</v>
      </c>
      <c r="Y76" s="10">
        <v>1</v>
      </c>
      <c r="Z76" s="10"/>
      <c r="AA76" s="24">
        <v>1</v>
      </c>
      <c r="AB76" s="67"/>
      <c r="AC76" s="21"/>
      <c r="AD76" s="64"/>
      <c r="AE76" s="142"/>
      <c r="AF76" s="147"/>
      <c r="AG76" s="9"/>
      <c r="AH76" s="10"/>
      <c r="AI76" s="10"/>
      <c r="AJ76" s="10"/>
      <c r="AK76" s="10"/>
      <c r="AL76" s="74"/>
      <c r="AM76" s="24"/>
      <c r="AN76" s="64"/>
      <c r="AO76" s="60"/>
      <c r="AP76" s="19"/>
      <c r="AQ76" s="9"/>
      <c r="AR76" s="9"/>
      <c r="AS76" s="10"/>
      <c r="AT76" s="71"/>
    </row>
    <row r="77" spans="1:46" s="8" customFormat="1">
      <c r="A77" s="6">
        <v>118</v>
      </c>
      <c r="B77" s="7" t="s">
        <v>242</v>
      </c>
      <c r="C77" s="197"/>
      <c r="D77" s="48">
        <v>1</v>
      </c>
      <c r="E77" s="49"/>
      <c r="F77" s="49"/>
      <c r="G77" s="50"/>
      <c r="H77" s="51"/>
      <c r="I77" s="51"/>
      <c r="J77" s="51"/>
      <c r="K77" s="51"/>
      <c r="L77" s="51"/>
      <c r="M77" s="42">
        <f t="shared" si="8"/>
        <v>5</v>
      </c>
      <c r="N77" s="100">
        <f t="shared" si="9"/>
        <v>1</v>
      </c>
      <c r="O77" s="101">
        <f t="shared" si="10"/>
        <v>1</v>
      </c>
      <c r="P77" s="101">
        <f t="shared" si="11"/>
        <v>1</v>
      </c>
      <c r="Q77" s="101">
        <f t="shared" si="22"/>
        <v>1</v>
      </c>
      <c r="R77" s="118">
        <f t="shared" si="23"/>
        <v>0</v>
      </c>
      <c r="S77" s="118">
        <f t="shared" si="12"/>
        <v>1</v>
      </c>
      <c r="T77" s="102">
        <f t="shared" si="13"/>
        <v>0</v>
      </c>
      <c r="U77" s="60">
        <v>1</v>
      </c>
      <c r="V77" s="19">
        <v>1</v>
      </c>
      <c r="W77" s="19"/>
      <c r="X77" s="9">
        <v>1</v>
      </c>
      <c r="Y77" s="10">
        <v>1</v>
      </c>
      <c r="Z77" s="10"/>
      <c r="AA77" s="24">
        <v>1</v>
      </c>
      <c r="AB77" s="67"/>
      <c r="AC77" s="21"/>
      <c r="AD77" s="64"/>
      <c r="AE77" s="142"/>
      <c r="AF77" s="147"/>
      <c r="AG77" s="9"/>
      <c r="AH77" s="10"/>
      <c r="AI77" s="10"/>
      <c r="AJ77" s="10"/>
      <c r="AK77" s="10"/>
      <c r="AL77" s="74"/>
      <c r="AM77" s="24"/>
      <c r="AN77" s="96"/>
      <c r="AO77" s="77"/>
      <c r="AP77" s="19"/>
      <c r="AQ77" s="80"/>
      <c r="AR77" s="80"/>
      <c r="AS77" s="10"/>
      <c r="AT77" s="71"/>
    </row>
    <row r="78" spans="1:46" s="8" customFormat="1">
      <c r="A78" s="6">
        <v>119</v>
      </c>
      <c r="B78" s="7" t="s">
        <v>30</v>
      </c>
      <c r="C78" s="197"/>
      <c r="D78" s="48"/>
      <c r="E78" s="49">
        <v>1</v>
      </c>
      <c r="F78" s="49"/>
      <c r="G78" s="50"/>
      <c r="H78" s="51"/>
      <c r="I78" s="51"/>
      <c r="J78" s="51"/>
      <c r="K78" s="51"/>
      <c r="L78" s="51"/>
      <c r="M78" s="42">
        <f t="shared" si="8"/>
        <v>4</v>
      </c>
      <c r="N78" s="100">
        <f t="shared" si="9"/>
        <v>1</v>
      </c>
      <c r="O78" s="101">
        <f t="shared" si="10"/>
        <v>0</v>
      </c>
      <c r="P78" s="101">
        <f t="shared" si="11"/>
        <v>1</v>
      </c>
      <c r="Q78" s="101">
        <f t="shared" si="22"/>
        <v>0</v>
      </c>
      <c r="R78" s="118">
        <f t="shared" si="23"/>
        <v>1</v>
      </c>
      <c r="S78" s="118">
        <f t="shared" si="12"/>
        <v>1</v>
      </c>
      <c r="T78" s="102">
        <f t="shared" si="13"/>
        <v>0</v>
      </c>
      <c r="U78" s="60">
        <v>1</v>
      </c>
      <c r="V78" s="19"/>
      <c r="W78" s="19"/>
      <c r="X78" s="9">
        <v>1</v>
      </c>
      <c r="Y78" s="10"/>
      <c r="Z78" s="10"/>
      <c r="AA78" s="24">
        <v>1</v>
      </c>
      <c r="AB78" s="67"/>
      <c r="AC78" s="21"/>
      <c r="AD78" s="64"/>
      <c r="AE78" s="142"/>
      <c r="AF78" s="147"/>
      <c r="AG78" s="9"/>
      <c r="AH78" s="10"/>
      <c r="AI78" s="10">
        <v>1</v>
      </c>
      <c r="AJ78" s="10"/>
      <c r="AK78" s="10"/>
      <c r="AL78" s="74"/>
      <c r="AM78" s="24"/>
      <c r="AN78" s="96"/>
      <c r="AO78" s="77"/>
      <c r="AP78" s="19"/>
      <c r="AQ78" s="80"/>
      <c r="AR78" s="80"/>
      <c r="AS78" s="10"/>
      <c r="AT78" s="71"/>
    </row>
    <row r="79" spans="1:46" s="8" customFormat="1">
      <c r="A79" s="6">
        <v>120</v>
      </c>
      <c r="B79" s="7" t="s">
        <v>0</v>
      </c>
      <c r="C79" s="197"/>
      <c r="D79" s="48">
        <v>1</v>
      </c>
      <c r="E79" s="49"/>
      <c r="F79" s="49"/>
      <c r="G79" s="50"/>
      <c r="H79" s="51"/>
      <c r="I79" s="51"/>
      <c r="J79" s="51"/>
      <c r="K79" s="51"/>
      <c r="L79" s="51"/>
      <c r="M79" s="42">
        <f t="shared" si="8"/>
        <v>6</v>
      </c>
      <c r="N79" s="100">
        <f t="shared" si="9"/>
        <v>1</v>
      </c>
      <c r="O79" s="101">
        <f t="shared" si="10"/>
        <v>2</v>
      </c>
      <c r="P79" s="101">
        <f t="shared" si="11"/>
        <v>1</v>
      </c>
      <c r="Q79" s="101">
        <f t="shared" si="22"/>
        <v>1</v>
      </c>
      <c r="R79" s="118">
        <f t="shared" si="23"/>
        <v>0</v>
      </c>
      <c r="S79" s="118">
        <f t="shared" si="12"/>
        <v>1</v>
      </c>
      <c r="T79" s="102">
        <f t="shared" si="13"/>
        <v>0</v>
      </c>
      <c r="U79" s="60">
        <v>1</v>
      </c>
      <c r="V79" s="19">
        <v>1</v>
      </c>
      <c r="W79" s="19">
        <v>1</v>
      </c>
      <c r="X79" s="9">
        <v>1</v>
      </c>
      <c r="Y79" s="10">
        <v>1</v>
      </c>
      <c r="Z79" s="10"/>
      <c r="AA79" s="24">
        <v>1</v>
      </c>
      <c r="AB79" s="67"/>
      <c r="AC79" s="21"/>
      <c r="AD79" s="64"/>
      <c r="AE79" s="142"/>
      <c r="AF79" s="147"/>
      <c r="AG79" s="9"/>
      <c r="AH79" s="10"/>
      <c r="AI79" s="10"/>
      <c r="AJ79" s="10"/>
      <c r="AK79" s="10"/>
      <c r="AL79" s="74"/>
      <c r="AM79" s="24"/>
      <c r="AN79" s="96"/>
      <c r="AO79" s="77"/>
      <c r="AP79" s="19"/>
      <c r="AQ79" s="80"/>
      <c r="AR79" s="80"/>
      <c r="AS79" s="10"/>
      <c r="AT79" s="71"/>
    </row>
    <row r="80" spans="1:46" s="8" customFormat="1">
      <c r="A80" s="6">
        <v>122</v>
      </c>
      <c r="B80" s="7" t="s">
        <v>31</v>
      </c>
      <c r="C80" s="197"/>
      <c r="D80" s="48">
        <v>1</v>
      </c>
      <c r="E80" s="49"/>
      <c r="F80" s="49"/>
      <c r="G80" s="50"/>
      <c r="H80" s="51"/>
      <c r="I80" s="51"/>
      <c r="J80" s="51"/>
      <c r="K80" s="51"/>
      <c r="L80" s="51"/>
      <c r="M80" s="42">
        <f t="shared" si="8"/>
        <v>7</v>
      </c>
      <c r="N80" s="100">
        <f t="shared" si="9"/>
        <v>1</v>
      </c>
      <c r="O80" s="101">
        <f t="shared" si="10"/>
        <v>2</v>
      </c>
      <c r="P80" s="101">
        <f t="shared" si="11"/>
        <v>1</v>
      </c>
      <c r="Q80" s="101">
        <f t="shared" si="22"/>
        <v>1</v>
      </c>
      <c r="R80" s="118">
        <f t="shared" si="23"/>
        <v>0</v>
      </c>
      <c r="S80" s="118">
        <f t="shared" si="12"/>
        <v>1</v>
      </c>
      <c r="T80" s="102">
        <f t="shared" si="13"/>
        <v>1</v>
      </c>
      <c r="U80" s="60">
        <v>1</v>
      </c>
      <c r="V80" s="19">
        <v>1</v>
      </c>
      <c r="W80" s="19">
        <v>1</v>
      </c>
      <c r="X80" s="9">
        <v>1</v>
      </c>
      <c r="Y80" s="10">
        <v>1</v>
      </c>
      <c r="Z80" s="10"/>
      <c r="AA80" s="24">
        <v>1</v>
      </c>
      <c r="AB80" s="67">
        <v>1</v>
      </c>
      <c r="AC80" s="21"/>
      <c r="AD80" s="64"/>
      <c r="AE80" s="142"/>
      <c r="AF80" s="147"/>
      <c r="AG80" s="9"/>
      <c r="AH80" s="10"/>
      <c r="AI80" s="10"/>
      <c r="AJ80" s="10"/>
      <c r="AK80" s="10"/>
      <c r="AL80" s="74"/>
      <c r="AM80" s="24"/>
      <c r="AN80" s="96"/>
      <c r="AO80" s="77"/>
      <c r="AP80" s="19"/>
      <c r="AQ80" s="80"/>
      <c r="AR80" s="80"/>
      <c r="AS80" s="10"/>
      <c r="AT80" s="71"/>
    </row>
    <row r="81" spans="1:46" s="8" customFormat="1">
      <c r="A81" s="6">
        <v>123</v>
      </c>
      <c r="B81" s="7" t="s">
        <v>32</v>
      </c>
      <c r="C81" s="197"/>
      <c r="D81" s="48">
        <v>1</v>
      </c>
      <c r="E81" s="49"/>
      <c r="F81" s="49"/>
      <c r="G81" s="50"/>
      <c r="H81" s="51"/>
      <c r="I81" s="51"/>
      <c r="J81" s="51"/>
      <c r="K81" s="51"/>
      <c r="L81" s="51"/>
      <c r="M81" s="42">
        <f t="shared" si="8"/>
        <v>6</v>
      </c>
      <c r="N81" s="100">
        <f t="shared" si="9"/>
        <v>1</v>
      </c>
      <c r="O81" s="101">
        <f t="shared" si="10"/>
        <v>2</v>
      </c>
      <c r="P81" s="101">
        <f t="shared" si="11"/>
        <v>1</v>
      </c>
      <c r="Q81" s="101">
        <f t="shared" si="22"/>
        <v>1</v>
      </c>
      <c r="R81" s="118">
        <f t="shared" si="23"/>
        <v>0</v>
      </c>
      <c r="S81" s="118">
        <f t="shared" si="12"/>
        <v>1</v>
      </c>
      <c r="T81" s="102">
        <f t="shared" si="13"/>
        <v>0</v>
      </c>
      <c r="U81" s="60">
        <v>1</v>
      </c>
      <c r="V81" s="19">
        <v>1</v>
      </c>
      <c r="W81" s="19">
        <v>1</v>
      </c>
      <c r="X81" s="9">
        <v>1</v>
      </c>
      <c r="Y81" s="10">
        <v>1</v>
      </c>
      <c r="Z81" s="10"/>
      <c r="AA81" s="24">
        <v>1</v>
      </c>
      <c r="AB81" s="67"/>
      <c r="AC81" s="21"/>
      <c r="AD81" s="64"/>
      <c r="AE81" s="142"/>
      <c r="AF81" s="147"/>
      <c r="AG81" s="9"/>
      <c r="AH81" s="10"/>
      <c r="AI81" s="10"/>
      <c r="AJ81" s="10"/>
      <c r="AK81" s="10"/>
      <c r="AL81" s="74"/>
      <c r="AM81" s="24"/>
      <c r="AN81" s="96"/>
      <c r="AO81" s="77"/>
      <c r="AP81" s="19"/>
      <c r="AQ81" s="80"/>
      <c r="AR81" s="80"/>
      <c r="AS81" s="10"/>
      <c r="AT81" s="71"/>
    </row>
    <row r="82" spans="1:46" s="8" customFormat="1">
      <c r="A82" s="6">
        <v>124</v>
      </c>
      <c r="B82" s="7" t="s">
        <v>70</v>
      </c>
      <c r="C82" s="197"/>
      <c r="D82" s="48">
        <v>1</v>
      </c>
      <c r="E82" s="49"/>
      <c r="F82" s="49"/>
      <c r="G82" s="50"/>
      <c r="H82" s="51"/>
      <c r="I82" s="51"/>
      <c r="J82" s="51"/>
      <c r="K82" s="51"/>
      <c r="L82" s="51"/>
      <c r="M82" s="42">
        <f t="shared" si="8"/>
        <v>5</v>
      </c>
      <c r="N82" s="100">
        <f t="shared" si="9"/>
        <v>1</v>
      </c>
      <c r="O82" s="101">
        <f t="shared" si="10"/>
        <v>1</v>
      </c>
      <c r="P82" s="101">
        <f t="shared" si="11"/>
        <v>1</v>
      </c>
      <c r="Q82" s="101">
        <f t="shared" si="22"/>
        <v>1</v>
      </c>
      <c r="R82" s="118">
        <f t="shared" si="23"/>
        <v>0</v>
      </c>
      <c r="S82" s="118">
        <f t="shared" si="12"/>
        <v>1</v>
      </c>
      <c r="T82" s="102">
        <f t="shared" si="13"/>
        <v>0</v>
      </c>
      <c r="U82" s="60">
        <v>1</v>
      </c>
      <c r="V82" s="19">
        <v>1</v>
      </c>
      <c r="W82" s="19"/>
      <c r="X82" s="9">
        <v>1</v>
      </c>
      <c r="Y82" s="10">
        <v>1</v>
      </c>
      <c r="Z82" s="10"/>
      <c r="AA82" s="24">
        <v>1</v>
      </c>
      <c r="AB82" s="67"/>
      <c r="AC82" s="21"/>
      <c r="AD82" s="64"/>
      <c r="AE82" s="142"/>
      <c r="AF82" s="147"/>
      <c r="AG82" s="9"/>
      <c r="AH82" s="10"/>
      <c r="AI82" s="10"/>
      <c r="AJ82" s="10"/>
      <c r="AK82" s="10"/>
      <c r="AL82" s="74"/>
      <c r="AM82" s="24"/>
      <c r="AN82" s="96"/>
      <c r="AO82" s="77"/>
      <c r="AP82" s="19"/>
      <c r="AQ82" s="80"/>
      <c r="AR82" s="80"/>
      <c r="AS82" s="10"/>
      <c r="AT82" s="71"/>
    </row>
    <row r="83" spans="1:46" s="8" customFormat="1">
      <c r="A83" s="6">
        <v>125</v>
      </c>
      <c r="B83" s="7" t="s">
        <v>192</v>
      </c>
      <c r="C83" s="197"/>
      <c r="D83" s="48">
        <v>1</v>
      </c>
      <c r="E83" s="49"/>
      <c r="F83" s="49"/>
      <c r="G83" s="50"/>
      <c r="H83" s="51"/>
      <c r="I83" s="51"/>
      <c r="J83" s="51"/>
      <c r="K83" s="51"/>
      <c r="L83" s="51"/>
      <c r="M83" s="42">
        <f t="shared" si="8"/>
        <v>6</v>
      </c>
      <c r="N83" s="100">
        <f t="shared" si="9"/>
        <v>1</v>
      </c>
      <c r="O83" s="101">
        <f t="shared" si="10"/>
        <v>2</v>
      </c>
      <c r="P83" s="101">
        <f t="shared" si="11"/>
        <v>1</v>
      </c>
      <c r="Q83" s="101">
        <f t="shared" si="22"/>
        <v>1</v>
      </c>
      <c r="R83" s="118">
        <f t="shared" si="23"/>
        <v>0</v>
      </c>
      <c r="S83" s="118">
        <f t="shared" si="12"/>
        <v>1</v>
      </c>
      <c r="T83" s="102">
        <f t="shared" si="13"/>
        <v>0</v>
      </c>
      <c r="U83" s="60">
        <v>1</v>
      </c>
      <c r="V83" s="19">
        <v>1</v>
      </c>
      <c r="W83" s="19">
        <v>1</v>
      </c>
      <c r="X83" s="9">
        <v>1</v>
      </c>
      <c r="Y83" s="10">
        <v>1</v>
      </c>
      <c r="Z83" s="10"/>
      <c r="AA83" s="24">
        <v>1</v>
      </c>
      <c r="AB83" s="67"/>
      <c r="AC83" s="21"/>
      <c r="AD83" s="64"/>
      <c r="AE83" s="142"/>
      <c r="AF83" s="147"/>
      <c r="AG83" s="9"/>
      <c r="AH83" s="10"/>
      <c r="AI83" s="10"/>
      <c r="AJ83" s="10"/>
      <c r="AK83" s="10"/>
      <c r="AL83" s="74"/>
      <c r="AM83" s="24"/>
      <c r="AN83" s="96"/>
      <c r="AO83" s="77"/>
      <c r="AP83" s="19"/>
      <c r="AQ83" s="80"/>
      <c r="AR83" s="80"/>
      <c r="AS83" s="10"/>
      <c r="AT83" s="71"/>
    </row>
    <row r="84" spans="1:46" s="8" customFormat="1">
      <c r="A84" s="6">
        <v>126</v>
      </c>
      <c r="B84" s="7" t="s">
        <v>193</v>
      </c>
      <c r="C84" s="197"/>
      <c r="D84" s="48"/>
      <c r="E84" s="49">
        <v>1</v>
      </c>
      <c r="F84" s="49"/>
      <c r="G84" s="50"/>
      <c r="H84" s="51"/>
      <c r="I84" s="51"/>
      <c r="J84" s="51"/>
      <c r="K84" s="51"/>
      <c r="L84" s="51"/>
      <c r="M84" s="42">
        <f t="shared" si="8"/>
        <v>6</v>
      </c>
      <c r="N84" s="100">
        <f t="shared" si="9"/>
        <v>1</v>
      </c>
      <c r="O84" s="101">
        <f t="shared" si="10"/>
        <v>2</v>
      </c>
      <c r="P84" s="101">
        <f t="shared" si="11"/>
        <v>1</v>
      </c>
      <c r="Q84" s="101">
        <f t="shared" si="22"/>
        <v>0</v>
      </c>
      <c r="R84" s="118">
        <f t="shared" si="23"/>
        <v>1</v>
      </c>
      <c r="S84" s="118">
        <f t="shared" si="12"/>
        <v>1</v>
      </c>
      <c r="T84" s="102">
        <f t="shared" si="13"/>
        <v>0</v>
      </c>
      <c r="U84" s="60">
        <v>1</v>
      </c>
      <c r="V84" s="19">
        <v>1</v>
      </c>
      <c r="W84" s="19">
        <v>1</v>
      </c>
      <c r="X84" s="9">
        <v>1</v>
      </c>
      <c r="Y84" s="10"/>
      <c r="Z84" s="10"/>
      <c r="AA84" s="24">
        <v>1</v>
      </c>
      <c r="AB84" s="67"/>
      <c r="AC84" s="21"/>
      <c r="AD84" s="64"/>
      <c r="AE84" s="142"/>
      <c r="AF84" s="147"/>
      <c r="AG84" s="9"/>
      <c r="AH84" s="10"/>
      <c r="AI84" s="10">
        <v>1</v>
      </c>
      <c r="AJ84" s="10"/>
      <c r="AK84" s="10"/>
      <c r="AL84" s="74"/>
      <c r="AM84" s="24"/>
      <c r="AN84" s="96"/>
      <c r="AO84" s="77"/>
      <c r="AP84" s="19"/>
      <c r="AQ84" s="80"/>
      <c r="AR84" s="80"/>
      <c r="AS84" s="10"/>
      <c r="AT84" s="71"/>
    </row>
    <row r="85" spans="1:46" s="8" customFormat="1">
      <c r="A85" s="6">
        <v>128</v>
      </c>
      <c r="B85" s="7" t="s">
        <v>180</v>
      </c>
      <c r="C85" s="197"/>
      <c r="D85" s="48"/>
      <c r="E85" s="49">
        <v>1</v>
      </c>
      <c r="F85" s="49"/>
      <c r="G85" s="50"/>
      <c r="H85" s="51"/>
      <c r="I85" s="51"/>
      <c r="J85" s="51"/>
      <c r="K85" s="51"/>
      <c r="L85" s="51"/>
      <c r="M85" s="42">
        <f t="shared" si="8"/>
        <v>7</v>
      </c>
      <c r="N85" s="100">
        <f t="shared" si="9"/>
        <v>1</v>
      </c>
      <c r="O85" s="101">
        <f t="shared" si="10"/>
        <v>2</v>
      </c>
      <c r="P85" s="101">
        <f t="shared" si="11"/>
        <v>1</v>
      </c>
      <c r="Q85" s="101">
        <f t="shared" si="22"/>
        <v>0</v>
      </c>
      <c r="R85" s="118">
        <f t="shared" si="23"/>
        <v>1</v>
      </c>
      <c r="S85" s="118">
        <f t="shared" si="12"/>
        <v>1</v>
      </c>
      <c r="T85" s="102">
        <f t="shared" si="13"/>
        <v>1</v>
      </c>
      <c r="U85" s="60">
        <v>1</v>
      </c>
      <c r="V85" s="19">
        <v>1</v>
      </c>
      <c r="W85" s="19">
        <v>1</v>
      </c>
      <c r="X85" s="9">
        <v>1</v>
      </c>
      <c r="Y85" s="10"/>
      <c r="Z85" s="10"/>
      <c r="AA85" s="24">
        <v>1</v>
      </c>
      <c r="AB85" s="67">
        <v>1</v>
      </c>
      <c r="AC85" s="21"/>
      <c r="AD85" s="64"/>
      <c r="AE85" s="142"/>
      <c r="AF85" s="147"/>
      <c r="AG85" s="9"/>
      <c r="AH85" s="10"/>
      <c r="AI85" s="10">
        <v>1</v>
      </c>
      <c r="AJ85" s="10"/>
      <c r="AK85" s="10"/>
      <c r="AL85" s="74"/>
      <c r="AM85" s="24"/>
      <c r="AN85" s="96"/>
      <c r="AO85" s="77"/>
      <c r="AP85" s="19"/>
      <c r="AQ85" s="80"/>
      <c r="AR85" s="80"/>
      <c r="AS85" s="10"/>
      <c r="AT85" s="71"/>
    </row>
    <row r="86" spans="1:46" s="8" customFormat="1">
      <c r="A86" s="6">
        <v>130</v>
      </c>
      <c r="B86" s="7" t="s">
        <v>179</v>
      </c>
      <c r="C86" s="197"/>
      <c r="D86" s="48"/>
      <c r="E86" s="49">
        <v>1</v>
      </c>
      <c r="F86" s="49"/>
      <c r="G86" s="50"/>
      <c r="H86" s="51"/>
      <c r="I86" s="51"/>
      <c r="J86" s="51"/>
      <c r="K86" s="51"/>
      <c r="L86" s="51"/>
      <c r="M86" s="42">
        <f t="shared" si="8"/>
        <v>6</v>
      </c>
      <c r="N86" s="100">
        <f t="shared" si="9"/>
        <v>1</v>
      </c>
      <c r="O86" s="101">
        <f t="shared" si="10"/>
        <v>2</v>
      </c>
      <c r="P86" s="101">
        <f t="shared" si="11"/>
        <v>1</v>
      </c>
      <c r="Q86" s="101">
        <f t="shared" si="22"/>
        <v>0</v>
      </c>
      <c r="R86" s="118">
        <f t="shared" si="23"/>
        <v>1</v>
      </c>
      <c r="S86" s="118">
        <f t="shared" si="12"/>
        <v>1</v>
      </c>
      <c r="T86" s="102">
        <f t="shared" si="13"/>
        <v>0</v>
      </c>
      <c r="U86" s="60">
        <v>1</v>
      </c>
      <c r="V86" s="19">
        <v>1</v>
      </c>
      <c r="W86" s="19">
        <v>1</v>
      </c>
      <c r="X86" s="9">
        <v>1</v>
      </c>
      <c r="Y86" s="10"/>
      <c r="Z86" s="10"/>
      <c r="AA86" s="24">
        <v>1</v>
      </c>
      <c r="AB86" s="67"/>
      <c r="AC86" s="21"/>
      <c r="AD86" s="64"/>
      <c r="AE86" s="142"/>
      <c r="AF86" s="147"/>
      <c r="AG86" s="9"/>
      <c r="AH86" s="10"/>
      <c r="AI86" s="10">
        <v>1</v>
      </c>
      <c r="AJ86" s="10"/>
      <c r="AK86" s="10"/>
      <c r="AL86" s="74"/>
      <c r="AM86" s="24"/>
      <c r="AN86" s="96"/>
      <c r="AO86" s="77"/>
      <c r="AP86" s="19"/>
      <c r="AQ86" s="80"/>
      <c r="AR86" s="80"/>
      <c r="AS86" s="10"/>
      <c r="AT86" s="71"/>
    </row>
    <row r="87" spans="1:46" s="8" customFormat="1">
      <c r="A87" s="6">
        <v>131</v>
      </c>
      <c r="B87" s="7" t="s">
        <v>178</v>
      </c>
      <c r="C87" s="197"/>
      <c r="D87" s="48"/>
      <c r="E87" s="49">
        <v>1</v>
      </c>
      <c r="F87" s="49"/>
      <c r="G87" s="50"/>
      <c r="H87" s="51"/>
      <c r="I87" s="51"/>
      <c r="J87" s="51"/>
      <c r="K87" s="51"/>
      <c r="L87" s="51"/>
      <c r="M87" s="42">
        <f t="shared" si="8"/>
        <v>6</v>
      </c>
      <c r="N87" s="100">
        <f t="shared" si="9"/>
        <v>1</v>
      </c>
      <c r="O87" s="101">
        <f t="shared" si="10"/>
        <v>2</v>
      </c>
      <c r="P87" s="101">
        <f t="shared" si="11"/>
        <v>1</v>
      </c>
      <c r="Q87" s="101">
        <f t="shared" si="22"/>
        <v>0</v>
      </c>
      <c r="R87" s="118">
        <f t="shared" si="23"/>
        <v>1</v>
      </c>
      <c r="S87" s="118">
        <f t="shared" si="12"/>
        <v>1</v>
      </c>
      <c r="T87" s="102">
        <f t="shared" si="13"/>
        <v>0</v>
      </c>
      <c r="U87" s="60">
        <v>1</v>
      </c>
      <c r="V87" s="19">
        <v>1</v>
      </c>
      <c r="W87" s="19">
        <v>1</v>
      </c>
      <c r="X87" s="9">
        <v>1</v>
      </c>
      <c r="Y87" s="10"/>
      <c r="Z87" s="10"/>
      <c r="AA87" s="24">
        <v>1</v>
      </c>
      <c r="AB87" s="67"/>
      <c r="AC87" s="21"/>
      <c r="AD87" s="64"/>
      <c r="AE87" s="142"/>
      <c r="AF87" s="147"/>
      <c r="AG87" s="9"/>
      <c r="AH87" s="10"/>
      <c r="AI87" s="10"/>
      <c r="AJ87" s="10">
        <v>1</v>
      </c>
      <c r="AK87" s="10"/>
      <c r="AL87" s="74"/>
      <c r="AM87" s="24"/>
      <c r="AN87" s="96"/>
      <c r="AO87" s="77"/>
      <c r="AP87" s="19"/>
      <c r="AQ87" s="80"/>
      <c r="AR87" s="80"/>
      <c r="AS87" s="10"/>
      <c r="AT87" s="71"/>
    </row>
    <row r="88" spans="1:46" s="8" customFormat="1">
      <c r="A88" s="6">
        <v>132</v>
      </c>
      <c r="B88" s="7" t="s">
        <v>177</v>
      </c>
      <c r="C88" s="197"/>
      <c r="D88" s="48"/>
      <c r="E88" s="49">
        <v>1</v>
      </c>
      <c r="F88" s="49"/>
      <c r="G88" s="50"/>
      <c r="H88" s="51"/>
      <c r="I88" s="51"/>
      <c r="J88" s="51"/>
      <c r="K88" s="51"/>
      <c r="L88" s="51"/>
      <c r="M88" s="42">
        <f t="shared" si="8"/>
        <v>7</v>
      </c>
      <c r="N88" s="100">
        <f t="shared" si="9"/>
        <v>1</v>
      </c>
      <c r="O88" s="101">
        <f t="shared" si="10"/>
        <v>2</v>
      </c>
      <c r="P88" s="101">
        <f t="shared" si="11"/>
        <v>1</v>
      </c>
      <c r="Q88" s="101">
        <f t="shared" si="22"/>
        <v>0</v>
      </c>
      <c r="R88" s="118">
        <f t="shared" si="23"/>
        <v>1</v>
      </c>
      <c r="S88" s="118">
        <f t="shared" si="12"/>
        <v>1</v>
      </c>
      <c r="T88" s="102">
        <f t="shared" si="13"/>
        <v>1</v>
      </c>
      <c r="U88" s="60">
        <v>1</v>
      </c>
      <c r="V88" s="19">
        <v>1</v>
      </c>
      <c r="W88" s="19">
        <v>1</v>
      </c>
      <c r="X88" s="9">
        <v>1</v>
      </c>
      <c r="Y88" s="10"/>
      <c r="Z88" s="10"/>
      <c r="AA88" s="24">
        <v>1</v>
      </c>
      <c r="AB88" s="67">
        <v>1</v>
      </c>
      <c r="AC88" s="21"/>
      <c r="AD88" s="64"/>
      <c r="AE88" s="142"/>
      <c r="AF88" s="147"/>
      <c r="AG88" s="9"/>
      <c r="AH88" s="10"/>
      <c r="AI88" s="10">
        <v>1</v>
      </c>
      <c r="AJ88" s="10"/>
      <c r="AK88" s="10"/>
      <c r="AL88" s="74"/>
      <c r="AM88" s="24"/>
      <c r="AN88" s="64"/>
      <c r="AO88" s="60"/>
      <c r="AP88" s="19"/>
      <c r="AQ88" s="9"/>
      <c r="AR88" s="9"/>
      <c r="AS88" s="10"/>
      <c r="AT88" s="71"/>
    </row>
    <row r="89" spans="1:46" s="8" customFormat="1">
      <c r="A89" s="6">
        <v>135</v>
      </c>
      <c r="B89" s="7" t="s">
        <v>33</v>
      </c>
      <c r="C89" s="197"/>
      <c r="D89" s="48"/>
      <c r="E89" s="49">
        <v>1</v>
      </c>
      <c r="F89" s="49"/>
      <c r="G89" s="50"/>
      <c r="H89" s="51"/>
      <c r="I89" s="51"/>
      <c r="J89" s="51"/>
      <c r="K89" s="51"/>
      <c r="L89" s="51"/>
      <c r="M89" s="42">
        <f t="shared" si="8"/>
        <v>6</v>
      </c>
      <c r="N89" s="100">
        <f t="shared" si="9"/>
        <v>1</v>
      </c>
      <c r="O89" s="101">
        <f t="shared" si="10"/>
        <v>2</v>
      </c>
      <c r="P89" s="101">
        <f t="shared" si="11"/>
        <v>1</v>
      </c>
      <c r="Q89" s="101">
        <f t="shared" si="22"/>
        <v>1</v>
      </c>
      <c r="R89" s="118">
        <f t="shared" si="23"/>
        <v>0</v>
      </c>
      <c r="S89" s="118">
        <f t="shared" si="12"/>
        <v>1</v>
      </c>
      <c r="T89" s="102">
        <f t="shared" si="13"/>
        <v>0</v>
      </c>
      <c r="U89" s="60">
        <v>1</v>
      </c>
      <c r="V89" s="19">
        <v>1</v>
      </c>
      <c r="W89" s="19">
        <v>1</v>
      </c>
      <c r="X89" s="9">
        <v>1</v>
      </c>
      <c r="Y89" s="10">
        <v>1</v>
      </c>
      <c r="Z89" s="10"/>
      <c r="AA89" s="24">
        <v>1</v>
      </c>
      <c r="AB89" s="67"/>
      <c r="AC89" s="21"/>
      <c r="AD89" s="64"/>
      <c r="AE89" s="142"/>
      <c r="AF89" s="147"/>
      <c r="AG89" s="9"/>
      <c r="AH89" s="10"/>
      <c r="AI89" s="10"/>
      <c r="AJ89" s="10"/>
      <c r="AK89" s="10"/>
      <c r="AL89" s="74"/>
      <c r="AM89" s="24"/>
      <c r="AN89" s="96"/>
      <c r="AO89" s="77"/>
      <c r="AP89" s="19"/>
      <c r="AQ89" s="80"/>
      <c r="AR89" s="80"/>
      <c r="AS89" s="10"/>
      <c r="AT89" s="71"/>
    </row>
    <row r="90" spans="1:46" s="8" customFormat="1">
      <c r="A90" s="6">
        <v>137</v>
      </c>
      <c r="B90" s="7" t="s">
        <v>245</v>
      </c>
      <c r="C90" s="197"/>
      <c r="D90" s="48"/>
      <c r="E90" s="49">
        <v>1</v>
      </c>
      <c r="F90" s="49"/>
      <c r="G90" s="50"/>
      <c r="H90" s="51"/>
      <c r="I90" s="51"/>
      <c r="J90" s="51"/>
      <c r="K90" s="51"/>
      <c r="L90" s="51"/>
      <c r="M90" s="42">
        <f t="shared" si="8"/>
        <v>5</v>
      </c>
      <c r="N90" s="100">
        <f t="shared" si="9"/>
        <v>1</v>
      </c>
      <c r="O90" s="101">
        <f t="shared" si="10"/>
        <v>1</v>
      </c>
      <c r="P90" s="101">
        <f t="shared" si="11"/>
        <v>1</v>
      </c>
      <c r="Q90" s="101">
        <f t="shared" si="22"/>
        <v>0</v>
      </c>
      <c r="R90" s="118">
        <f t="shared" si="23"/>
        <v>1</v>
      </c>
      <c r="S90" s="118">
        <f t="shared" si="12"/>
        <v>1</v>
      </c>
      <c r="T90" s="102">
        <f t="shared" si="13"/>
        <v>0</v>
      </c>
      <c r="U90" s="60">
        <v>1</v>
      </c>
      <c r="V90" s="19">
        <v>1</v>
      </c>
      <c r="W90" s="19"/>
      <c r="X90" s="9">
        <v>1</v>
      </c>
      <c r="Y90" s="10"/>
      <c r="Z90" s="10"/>
      <c r="AA90" s="24">
        <v>1</v>
      </c>
      <c r="AB90" s="67"/>
      <c r="AC90" s="21"/>
      <c r="AD90" s="64"/>
      <c r="AE90" s="142"/>
      <c r="AF90" s="147"/>
      <c r="AG90" s="9"/>
      <c r="AH90" s="10"/>
      <c r="AI90" s="10">
        <v>1</v>
      </c>
      <c r="AJ90" s="10"/>
      <c r="AK90" s="10"/>
      <c r="AL90" s="74"/>
      <c r="AM90" s="24"/>
      <c r="AN90" s="96"/>
      <c r="AO90" s="77"/>
      <c r="AP90" s="19"/>
      <c r="AQ90" s="80"/>
      <c r="AR90" s="80"/>
      <c r="AS90" s="10"/>
      <c r="AT90" s="71"/>
    </row>
    <row r="91" spans="1:46" s="8" customFormat="1">
      <c r="A91" s="6">
        <v>141</v>
      </c>
      <c r="B91" s="7" t="s">
        <v>87</v>
      </c>
      <c r="C91" s="197"/>
      <c r="D91" s="48">
        <v>1</v>
      </c>
      <c r="E91" s="49"/>
      <c r="F91" s="49"/>
      <c r="G91" s="50"/>
      <c r="H91" s="51"/>
      <c r="I91" s="51"/>
      <c r="J91" s="51"/>
      <c r="K91" s="51"/>
      <c r="L91" s="51"/>
      <c r="M91" s="42">
        <f t="shared" si="8"/>
        <v>5</v>
      </c>
      <c r="N91" s="100">
        <f t="shared" si="9"/>
        <v>1</v>
      </c>
      <c r="O91" s="101">
        <f t="shared" si="10"/>
        <v>1</v>
      </c>
      <c r="P91" s="101">
        <f t="shared" si="11"/>
        <v>1</v>
      </c>
      <c r="Q91" s="101">
        <f t="shared" si="22"/>
        <v>1</v>
      </c>
      <c r="R91" s="118">
        <f t="shared" si="23"/>
        <v>0</v>
      </c>
      <c r="S91" s="118">
        <f t="shared" si="12"/>
        <v>1</v>
      </c>
      <c r="T91" s="102">
        <f t="shared" si="13"/>
        <v>0</v>
      </c>
      <c r="U91" s="60">
        <v>1</v>
      </c>
      <c r="V91" s="19">
        <v>1</v>
      </c>
      <c r="W91" s="19"/>
      <c r="X91" s="9">
        <v>1</v>
      </c>
      <c r="Y91" s="10">
        <v>1</v>
      </c>
      <c r="Z91" s="10"/>
      <c r="AA91" s="24">
        <v>1</v>
      </c>
      <c r="AB91" s="67"/>
      <c r="AC91" s="21"/>
      <c r="AD91" s="64"/>
      <c r="AE91" s="142"/>
      <c r="AF91" s="147"/>
      <c r="AG91" s="9"/>
      <c r="AH91" s="10"/>
      <c r="AI91" s="10"/>
      <c r="AJ91" s="10"/>
      <c r="AK91" s="10"/>
      <c r="AL91" s="74"/>
      <c r="AM91" s="24"/>
      <c r="AN91" s="96"/>
      <c r="AO91" s="77"/>
      <c r="AP91" s="19"/>
      <c r="AQ91" s="80"/>
      <c r="AR91" s="80"/>
      <c r="AS91" s="10"/>
      <c r="AT91" s="71"/>
    </row>
    <row r="92" spans="1:46" s="8" customFormat="1">
      <c r="A92" s="6">
        <v>142</v>
      </c>
      <c r="B92" s="7" t="s">
        <v>210</v>
      </c>
      <c r="C92" s="197">
        <v>1</v>
      </c>
      <c r="D92" s="48"/>
      <c r="E92" s="49">
        <v>1</v>
      </c>
      <c r="F92" s="49"/>
      <c r="G92" s="50"/>
      <c r="H92" s="51"/>
      <c r="I92" s="51"/>
      <c r="J92" s="51"/>
      <c r="K92" s="51"/>
      <c r="L92" s="51"/>
      <c r="M92" s="42">
        <f t="shared" si="8"/>
        <v>5</v>
      </c>
      <c r="N92" s="100">
        <f t="shared" si="9"/>
        <v>1</v>
      </c>
      <c r="O92" s="101">
        <f t="shared" si="10"/>
        <v>1</v>
      </c>
      <c r="P92" s="101">
        <f t="shared" si="11"/>
        <v>1</v>
      </c>
      <c r="Q92" s="101">
        <f t="shared" si="22"/>
        <v>0</v>
      </c>
      <c r="R92" s="118">
        <f t="shared" si="23"/>
        <v>1</v>
      </c>
      <c r="S92" s="118">
        <f t="shared" si="12"/>
        <v>1</v>
      </c>
      <c r="T92" s="102">
        <f t="shared" si="13"/>
        <v>0</v>
      </c>
      <c r="U92" s="60">
        <v>1</v>
      </c>
      <c r="V92" s="19">
        <v>1</v>
      </c>
      <c r="W92" s="19"/>
      <c r="X92" s="9">
        <v>1</v>
      </c>
      <c r="Y92" s="10"/>
      <c r="Z92" s="10"/>
      <c r="AA92" s="24">
        <v>1</v>
      </c>
      <c r="AB92" s="67"/>
      <c r="AC92" s="21"/>
      <c r="AD92" s="64"/>
      <c r="AE92" s="142"/>
      <c r="AF92" s="147"/>
      <c r="AG92" s="9"/>
      <c r="AH92" s="10"/>
      <c r="AI92" s="10">
        <v>1</v>
      </c>
      <c r="AJ92" s="10"/>
      <c r="AK92" s="10"/>
      <c r="AL92" s="74"/>
      <c r="AM92" s="24"/>
      <c r="AN92" s="96"/>
      <c r="AO92" s="77"/>
      <c r="AP92" s="19"/>
      <c r="AQ92" s="80"/>
      <c r="AR92" s="80"/>
      <c r="AS92" s="10"/>
      <c r="AT92" s="71"/>
    </row>
    <row r="93" spans="1:46" s="8" customFormat="1">
      <c r="A93" s="6">
        <v>143</v>
      </c>
      <c r="B93" s="7" t="s">
        <v>88</v>
      </c>
      <c r="C93" s="197"/>
      <c r="D93" s="48">
        <v>1</v>
      </c>
      <c r="E93" s="49"/>
      <c r="F93" s="49"/>
      <c r="G93" s="50"/>
      <c r="H93" s="51"/>
      <c r="I93" s="51"/>
      <c r="J93" s="51"/>
      <c r="K93" s="51"/>
      <c r="L93" s="51"/>
      <c r="M93" s="42">
        <f t="shared" si="8"/>
        <v>6</v>
      </c>
      <c r="N93" s="100">
        <f t="shared" si="9"/>
        <v>1</v>
      </c>
      <c r="O93" s="101">
        <f t="shared" si="10"/>
        <v>1</v>
      </c>
      <c r="P93" s="101">
        <f t="shared" si="11"/>
        <v>1</v>
      </c>
      <c r="Q93" s="101">
        <f t="shared" si="22"/>
        <v>1</v>
      </c>
      <c r="R93" s="118">
        <f t="shared" si="23"/>
        <v>0</v>
      </c>
      <c r="S93" s="118">
        <f t="shared" si="12"/>
        <v>1</v>
      </c>
      <c r="T93" s="102">
        <f t="shared" si="13"/>
        <v>1</v>
      </c>
      <c r="U93" s="60">
        <v>1</v>
      </c>
      <c r="V93" s="19">
        <v>1</v>
      </c>
      <c r="W93" s="19"/>
      <c r="X93" s="9">
        <v>1</v>
      </c>
      <c r="Y93" s="10">
        <v>1</v>
      </c>
      <c r="Z93" s="10"/>
      <c r="AA93" s="24">
        <v>1</v>
      </c>
      <c r="AB93" s="67">
        <v>1</v>
      </c>
      <c r="AC93" s="21"/>
      <c r="AD93" s="64"/>
      <c r="AE93" s="142"/>
      <c r="AF93" s="147"/>
      <c r="AG93" s="9"/>
      <c r="AH93" s="10"/>
      <c r="AI93" s="10"/>
      <c r="AJ93" s="10"/>
      <c r="AK93" s="10"/>
      <c r="AL93" s="74"/>
      <c r="AM93" s="24"/>
      <c r="AN93" s="96"/>
      <c r="AO93" s="77"/>
      <c r="AP93" s="19"/>
      <c r="AQ93" s="80"/>
      <c r="AR93" s="80"/>
      <c r="AS93" s="10"/>
      <c r="AT93" s="71"/>
    </row>
    <row r="94" spans="1:46" s="8" customFormat="1">
      <c r="A94" s="6">
        <v>144</v>
      </c>
      <c r="B94" s="7" t="s">
        <v>90</v>
      </c>
      <c r="C94" s="197">
        <v>1</v>
      </c>
      <c r="D94" s="48">
        <v>1</v>
      </c>
      <c r="E94" s="49"/>
      <c r="F94" s="49"/>
      <c r="G94" s="50"/>
      <c r="H94" s="51"/>
      <c r="I94" s="51"/>
      <c r="J94" s="51"/>
      <c r="K94" s="51"/>
      <c r="L94" s="51"/>
      <c r="M94" s="42">
        <f t="shared" si="8"/>
        <v>6</v>
      </c>
      <c r="N94" s="100">
        <f t="shared" si="9"/>
        <v>1</v>
      </c>
      <c r="O94" s="101">
        <f t="shared" si="10"/>
        <v>1</v>
      </c>
      <c r="P94" s="101">
        <f t="shared" si="11"/>
        <v>1</v>
      </c>
      <c r="Q94" s="101">
        <f t="shared" si="22"/>
        <v>1</v>
      </c>
      <c r="R94" s="118">
        <f t="shared" si="23"/>
        <v>0</v>
      </c>
      <c r="S94" s="118">
        <f t="shared" si="12"/>
        <v>1</v>
      </c>
      <c r="T94" s="102">
        <f t="shared" si="13"/>
        <v>1</v>
      </c>
      <c r="U94" s="60">
        <v>1</v>
      </c>
      <c r="V94" s="19">
        <v>1</v>
      </c>
      <c r="W94" s="19"/>
      <c r="X94" s="9">
        <v>1</v>
      </c>
      <c r="Y94" s="10">
        <v>1</v>
      </c>
      <c r="Z94" s="10"/>
      <c r="AA94" s="24">
        <v>1</v>
      </c>
      <c r="AB94" s="67"/>
      <c r="AC94" s="21">
        <v>1</v>
      </c>
      <c r="AD94" s="64"/>
      <c r="AE94" s="142"/>
      <c r="AF94" s="147"/>
      <c r="AG94" s="9"/>
      <c r="AH94" s="10"/>
      <c r="AI94" s="10"/>
      <c r="AJ94" s="10"/>
      <c r="AK94" s="10"/>
      <c r="AL94" s="74"/>
      <c r="AM94" s="24"/>
      <c r="AN94" s="96"/>
      <c r="AO94" s="77"/>
      <c r="AP94" s="19"/>
      <c r="AQ94" s="80"/>
      <c r="AR94" s="80"/>
      <c r="AS94" s="10"/>
      <c r="AT94" s="71"/>
    </row>
    <row r="95" spans="1:46" s="8" customFormat="1">
      <c r="A95" s="6">
        <v>145</v>
      </c>
      <c r="B95" s="7" t="s">
        <v>34</v>
      </c>
      <c r="C95" s="197"/>
      <c r="D95" s="48">
        <v>1</v>
      </c>
      <c r="E95" s="49"/>
      <c r="F95" s="49"/>
      <c r="G95" s="50"/>
      <c r="H95" s="51"/>
      <c r="I95" s="51"/>
      <c r="J95" s="51"/>
      <c r="K95" s="51"/>
      <c r="L95" s="51"/>
      <c r="M95" s="42">
        <f t="shared" ref="M95:M125" si="24">SUM(U95:AT95)</f>
        <v>5</v>
      </c>
      <c r="N95" s="100">
        <f t="shared" ref="N95:N125" si="25">U95+AD95+AN95+AO95</f>
        <v>1</v>
      </c>
      <c r="O95" s="101">
        <f t="shared" ref="O95:O125" si="26">V95+W95+AE95+AP95</f>
        <v>1</v>
      </c>
      <c r="P95" s="101">
        <f t="shared" ref="P95:P125" si="27">X95+AF95+AG95+AQ95+AR95</f>
        <v>1</v>
      </c>
      <c r="Q95" s="101">
        <f t="shared" si="22"/>
        <v>1</v>
      </c>
      <c r="R95" s="118">
        <f t="shared" si="23"/>
        <v>0</v>
      </c>
      <c r="S95" s="118">
        <f t="shared" si="12"/>
        <v>1</v>
      </c>
      <c r="T95" s="102">
        <f t="shared" si="13"/>
        <v>0</v>
      </c>
      <c r="U95" s="60">
        <v>1</v>
      </c>
      <c r="V95" s="19">
        <v>1</v>
      </c>
      <c r="W95" s="19"/>
      <c r="X95" s="9">
        <v>1</v>
      </c>
      <c r="Y95" s="10">
        <v>1</v>
      </c>
      <c r="Z95" s="10"/>
      <c r="AA95" s="24">
        <v>1</v>
      </c>
      <c r="AB95" s="67"/>
      <c r="AC95" s="21"/>
      <c r="AD95" s="64"/>
      <c r="AE95" s="142"/>
      <c r="AF95" s="147"/>
      <c r="AG95" s="9"/>
      <c r="AH95" s="10"/>
      <c r="AI95" s="10"/>
      <c r="AJ95" s="10"/>
      <c r="AK95" s="10"/>
      <c r="AL95" s="74"/>
      <c r="AM95" s="24"/>
      <c r="AN95" s="96"/>
      <c r="AO95" s="77"/>
      <c r="AP95" s="19"/>
      <c r="AQ95" s="80"/>
      <c r="AR95" s="80"/>
      <c r="AS95" s="10"/>
      <c r="AT95" s="71"/>
    </row>
    <row r="96" spans="1:46" s="8" customFormat="1">
      <c r="A96" s="6">
        <v>146</v>
      </c>
      <c r="B96" s="7" t="s">
        <v>280</v>
      </c>
      <c r="C96" s="197"/>
      <c r="D96" s="48">
        <v>1</v>
      </c>
      <c r="E96" s="49"/>
      <c r="F96" s="49"/>
      <c r="G96" s="50"/>
      <c r="H96" s="51"/>
      <c r="I96" s="51"/>
      <c r="J96" s="51"/>
      <c r="K96" s="51"/>
      <c r="L96" s="51"/>
      <c r="M96" s="42">
        <f t="shared" si="24"/>
        <v>5</v>
      </c>
      <c r="N96" s="100">
        <f t="shared" si="25"/>
        <v>1</v>
      </c>
      <c r="O96" s="101">
        <f t="shared" si="26"/>
        <v>1</v>
      </c>
      <c r="P96" s="101">
        <f t="shared" si="27"/>
        <v>1</v>
      </c>
      <c r="Q96" s="101">
        <f t="shared" si="22"/>
        <v>1</v>
      </c>
      <c r="R96" s="118">
        <f t="shared" si="23"/>
        <v>0</v>
      </c>
      <c r="S96" s="118">
        <f t="shared" si="12"/>
        <v>1</v>
      </c>
      <c r="T96" s="102">
        <f t="shared" si="13"/>
        <v>0</v>
      </c>
      <c r="U96" s="60">
        <v>1</v>
      </c>
      <c r="V96" s="19">
        <v>1</v>
      </c>
      <c r="W96" s="19"/>
      <c r="X96" s="9">
        <v>1</v>
      </c>
      <c r="Y96" s="10">
        <v>1</v>
      </c>
      <c r="Z96" s="10"/>
      <c r="AA96" s="24">
        <v>1</v>
      </c>
      <c r="AB96" s="67"/>
      <c r="AC96" s="21"/>
      <c r="AD96" s="64"/>
      <c r="AE96" s="142"/>
      <c r="AF96" s="147"/>
      <c r="AG96" s="9"/>
      <c r="AH96" s="10"/>
      <c r="AI96" s="10"/>
      <c r="AJ96" s="10"/>
      <c r="AK96" s="10"/>
      <c r="AL96" s="74"/>
      <c r="AM96" s="24"/>
      <c r="AN96" s="96"/>
      <c r="AO96" s="77"/>
      <c r="AP96" s="19"/>
      <c r="AQ96" s="80"/>
      <c r="AR96" s="80"/>
      <c r="AS96" s="10"/>
      <c r="AT96" s="71"/>
    </row>
    <row r="97" spans="1:46" s="8" customFormat="1">
      <c r="A97" s="6">
        <v>147</v>
      </c>
      <c r="B97" s="7" t="s">
        <v>157</v>
      </c>
      <c r="C97" s="197"/>
      <c r="D97" s="48"/>
      <c r="E97" s="49"/>
      <c r="F97" s="49"/>
      <c r="G97" s="50"/>
      <c r="H97" s="51"/>
      <c r="I97" s="51"/>
      <c r="J97" s="51"/>
      <c r="K97" s="51"/>
      <c r="L97" s="51">
        <v>1</v>
      </c>
      <c r="M97" s="42">
        <f t="shared" si="24"/>
        <v>5</v>
      </c>
      <c r="N97" s="100">
        <f t="shared" si="25"/>
        <v>1</v>
      </c>
      <c r="O97" s="101">
        <f t="shared" si="26"/>
        <v>1</v>
      </c>
      <c r="P97" s="101">
        <f t="shared" si="27"/>
        <v>1</v>
      </c>
      <c r="Q97" s="101">
        <f t="shared" si="22"/>
        <v>1</v>
      </c>
      <c r="R97" s="118">
        <f t="shared" si="23"/>
        <v>0</v>
      </c>
      <c r="S97" s="118">
        <f t="shared" si="12"/>
        <v>1</v>
      </c>
      <c r="T97" s="102">
        <f t="shared" si="13"/>
        <v>0</v>
      </c>
      <c r="U97" s="60"/>
      <c r="V97" s="19"/>
      <c r="W97" s="19"/>
      <c r="X97" s="9"/>
      <c r="Y97" s="10"/>
      <c r="Z97" s="10"/>
      <c r="AA97" s="24"/>
      <c r="AB97" s="67"/>
      <c r="AC97" s="21"/>
      <c r="AD97" s="64">
        <v>1</v>
      </c>
      <c r="AE97" s="142">
        <v>1</v>
      </c>
      <c r="AF97" s="147">
        <v>1</v>
      </c>
      <c r="AG97" s="9"/>
      <c r="AH97" s="10">
        <v>1</v>
      </c>
      <c r="AI97" s="10"/>
      <c r="AJ97" s="10"/>
      <c r="AK97" s="10"/>
      <c r="AL97" s="74">
        <v>1</v>
      </c>
      <c r="AM97" s="24"/>
      <c r="AN97" s="96"/>
      <c r="AO97" s="77"/>
      <c r="AP97" s="19"/>
      <c r="AQ97" s="80"/>
      <c r="AR97" s="80"/>
      <c r="AS97" s="10"/>
      <c r="AT97" s="71"/>
    </row>
    <row r="98" spans="1:46" s="8" customFormat="1">
      <c r="A98" s="6">
        <v>148</v>
      </c>
      <c r="B98" s="7" t="s">
        <v>35</v>
      </c>
      <c r="C98" s="197"/>
      <c r="D98" s="48">
        <v>1</v>
      </c>
      <c r="E98" s="49"/>
      <c r="F98" s="49"/>
      <c r="G98" s="50"/>
      <c r="H98" s="51"/>
      <c r="I98" s="51"/>
      <c r="J98" s="51"/>
      <c r="K98" s="51"/>
      <c r="L98" s="51"/>
      <c r="M98" s="42">
        <f t="shared" si="24"/>
        <v>5</v>
      </c>
      <c r="N98" s="100">
        <f t="shared" si="25"/>
        <v>1</v>
      </c>
      <c r="O98" s="101">
        <f t="shared" si="26"/>
        <v>1</v>
      </c>
      <c r="P98" s="101">
        <f t="shared" si="27"/>
        <v>1</v>
      </c>
      <c r="Q98" s="101">
        <f t="shared" si="22"/>
        <v>1</v>
      </c>
      <c r="R98" s="118">
        <f t="shared" si="23"/>
        <v>0</v>
      </c>
      <c r="S98" s="118">
        <f t="shared" si="12"/>
        <v>1</v>
      </c>
      <c r="T98" s="102">
        <f t="shared" si="13"/>
        <v>0</v>
      </c>
      <c r="U98" s="60">
        <v>1</v>
      </c>
      <c r="V98" s="19">
        <v>1</v>
      </c>
      <c r="W98" s="19"/>
      <c r="X98" s="9">
        <v>1</v>
      </c>
      <c r="Y98" s="10">
        <v>1</v>
      </c>
      <c r="Z98" s="10"/>
      <c r="AA98" s="24">
        <v>1</v>
      </c>
      <c r="AB98" s="67"/>
      <c r="AC98" s="21"/>
      <c r="AD98" s="64"/>
      <c r="AE98" s="142"/>
      <c r="AF98" s="147"/>
      <c r="AG98" s="9"/>
      <c r="AH98" s="10"/>
      <c r="AI98" s="10"/>
      <c r="AJ98" s="10"/>
      <c r="AK98" s="10"/>
      <c r="AL98" s="74"/>
      <c r="AM98" s="24"/>
      <c r="AN98" s="96"/>
      <c r="AO98" s="77"/>
      <c r="AP98" s="19"/>
      <c r="AQ98" s="80"/>
      <c r="AR98" s="80"/>
      <c r="AS98" s="10"/>
      <c r="AT98" s="71"/>
    </row>
    <row r="99" spans="1:46" s="8" customFormat="1">
      <c r="A99" s="6">
        <v>150</v>
      </c>
      <c r="B99" s="7" t="s">
        <v>36</v>
      </c>
      <c r="C99" s="197"/>
      <c r="D99" s="48">
        <v>1</v>
      </c>
      <c r="E99" s="49"/>
      <c r="F99" s="49"/>
      <c r="G99" s="50"/>
      <c r="H99" s="51"/>
      <c r="I99" s="51"/>
      <c r="J99" s="51"/>
      <c r="K99" s="51"/>
      <c r="L99" s="51"/>
      <c r="M99" s="42">
        <f t="shared" si="24"/>
        <v>5</v>
      </c>
      <c r="N99" s="100">
        <f t="shared" si="25"/>
        <v>1</v>
      </c>
      <c r="O99" s="101">
        <f t="shared" si="26"/>
        <v>1</v>
      </c>
      <c r="P99" s="101">
        <f t="shared" si="27"/>
        <v>1</v>
      </c>
      <c r="Q99" s="101">
        <f t="shared" si="22"/>
        <v>1</v>
      </c>
      <c r="R99" s="118">
        <f t="shared" si="23"/>
        <v>0</v>
      </c>
      <c r="S99" s="118">
        <f t="shared" si="12"/>
        <v>1</v>
      </c>
      <c r="T99" s="102">
        <f t="shared" si="13"/>
        <v>0</v>
      </c>
      <c r="U99" s="60">
        <v>1</v>
      </c>
      <c r="V99" s="19">
        <v>1</v>
      </c>
      <c r="W99" s="19"/>
      <c r="X99" s="9">
        <v>1</v>
      </c>
      <c r="Y99" s="10">
        <v>1</v>
      </c>
      <c r="Z99" s="10"/>
      <c r="AA99" s="24">
        <v>1</v>
      </c>
      <c r="AB99" s="67"/>
      <c r="AC99" s="21"/>
      <c r="AD99" s="64"/>
      <c r="AE99" s="142"/>
      <c r="AF99" s="147"/>
      <c r="AG99" s="9"/>
      <c r="AH99" s="10"/>
      <c r="AI99" s="10"/>
      <c r="AJ99" s="10"/>
      <c r="AK99" s="10"/>
      <c r="AL99" s="74"/>
      <c r="AM99" s="24"/>
      <c r="AN99" s="96"/>
      <c r="AO99" s="77"/>
      <c r="AP99" s="19"/>
      <c r="AQ99" s="80"/>
      <c r="AR99" s="80"/>
      <c r="AS99" s="10"/>
      <c r="AT99" s="71"/>
    </row>
    <row r="100" spans="1:46" s="8" customFormat="1">
      <c r="A100" s="6">
        <v>151</v>
      </c>
      <c r="B100" s="7" t="s">
        <v>236</v>
      </c>
      <c r="C100" s="197"/>
      <c r="D100" s="48">
        <v>1</v>
      </c>
      <c r="E100" s="49"/>
      <c r="F100" s="49"/>
      <c r="G100" s="50"/>
      <c r="H100" s="51"/>
      <c r="I100" s="51"/>
      <c r="J100" s="51"/>
      <c r="K100" s="51"/>
      <c r="L100" s="51"/>
      <c r="M100" s="42">
        <f t="shared" si="24"/>
        <v>5</v>
      </c>
      <c r="N100" s="100">
        <f t="shared" si="25"/>
        <v>1</v>
      </c>
      <c r="O100" s="101">
        <f t="shared" si="26"/>
        <v>1</v>
      </c>
      <c r="P100" s="101">
        <f t="shared" si="27"/>
        <v>1</v>
      </c>
      <c r="Q100" s="101">
        <f t="shared" si="22"/>
        <v>1</v>
      </c>
      <c r="R100" s="118">
        <f t="shared" si="23"/>
        <v>0</v>
      </c>
      <c r="S100" s="118">
        <f t="shared" si="12"/>
        <v>1</v>
      </c>
      <c r="T100" s="102">
        <f t="shared" si="13"/>
        <v>0</v>
      </c>
      <c r="U100" s="60">
        <v>1</v>
      </c>
      <c r="V100" s="19">
        <v>1</v>
      </c>
      <c r="W100" s="19"/>
      <c r="X100" s="9">
        <v>1</v>
      </c>
      <c r="Y100" s="10">
        <v>1</v>
      </c>
      <c r="Z100" s="10"/>
      <c r="AA100" s="24">
        <v>1</v>
      </c>
      <c r="AB100" s="67"/>
      <c r="AC100" s="21"/>
      <c r="AD100" s="64"/>
      <c r="AE100" s="142"/>
      <c r="AF100" s="147"/>
      <c r="AG100" s="9"/>
      <c r="AH100" s="10"/>
      <c r="AI100" s="10"/>
      <c r="AJ100" s="10"/>
      <c r="AK100" s="10"/>
      <c r="AL100" s="74"/>
      <c r="AM100" s="24"/>
      <c r="AN100" s="96"/>
      <c r="AO100" s="77"/>
      <c r="AP100" s="19"/>
      <c r="AQ100" s="80"/>
      <c r="AR100" s="80"/>
      <c r="AS100" s="10"/>
      <c r="AT100" s="71"/>
    </row>
    <row r="101" spans="1:46" s="8" customFormat="1">
      <c r="A101" s="6">
        <v>153</v>
      </c>
      <c r="B101" s="7" t="s">
        <v>37</v>
      </c>
      <c r="C101" s="197"/>
      <c r="D101" s="48">
        <v>1</v>
      </c>
      <c r="E101" s="49"/>
      <c r="F101" s="49"/>
      <c r="G101" s="50"/>
      <c r="H101" s="51"/>
      <c r="I101" s="51"/>
      <c r="J101" s="51"/>
      <c r="K101" s="51"/>
      <c r="L101" s="51"/>
      <c r="M101" s="42">
        <f t="shared" si="24"/>
        <v>5</v>
      </c>
      <c r="N101" s="100">
        <f t="shared" si="25"/>
        <v>1</v>
      </c>
      <c r="O101" s="101">
        <f t="shared" si="26"/>
        <v>1</v>
      </c>
      <c r="P101" s="101">
        <f t="shared" si="27"/>
        <v>1</v>
      </c>
      <c r="Q101" s="101">
        <f t="shared" si="22"/>
        <v>1</v>
      </c>
      <c r="R101" s="118">
        <f t="shared" si="23"/>
        <v>0</v>
      </c>
      <c r="S101" s="118">
        <f t="shared" si="12"/>
        <v>1</v>
      </c>
      <c r="T101" s="102">
        <f t="shared" si="13"/>
        <v>0</v>
      </c>
      <c r="U101" s="60">
        <v>1</v>
      </c>
      <c r="V101" s="19">
        <v>1</v>
      </c>
      <c r="W101" s="19"/>
      <c r="X101" s="9">
        <v>1</v>
      </c>
      <c r="Y101" s="10">
        <v>1</v>
      </c>
      <c r="Z101" s="10"/>
      <c r="AA101" s="24">
        <v>1</v>
      </c>
      <c r="AB101" s="67"/>
      <c r="AC101" s="21"/>
      <c r="AD101" s="64"/>
      <c r="AE101" s="142"/>
      <c r="AF101" s="147"/>
      <c r="AG101" s="9"/>
      <c r="AH101" s="10"/>
      <c r="AI101" s="10"/>
      <c r="AJ101" s="10"/>
      <c r="AK101" s="10"/>
      <c r="AL101" s="74"/>
      <c r="AM101" s="24"/>
      <c r="AN101" s="96"/>
      <c r="AO101" s="77"/>
      <c r="AP101" s="19"/>
      <c r="AQ101" s="80"/>
      <c r="AR101" s="80"/>
      <c r="AS101" s="10"/>
      <c r="AT101" s="71"/>
    </row>
    <row r="102" spans="1:46" s="8" customFormat="1">
      <c r="A102" s="6">
        <v>154</v>
      </c>
      <c r="B102" s="7" t="s">
        <v>89</v>
      </c>
      <c r="C102" s="197"/>
      <c r="D102" s="48">
        <v>1</v>
      </c>
      <c r="E102" s="49"/>
      <c r="F102" s="49"/>
      <c r="G102" s="50"/>
      <c r="H102" s="51"/>
      <c r="I102" s="51"/>
      <c r="J102" s="51"/>
      <c r="K102" s="51"/>
      <c r="L102" s="51"/>
      <c r="M102" s="42">
        <f t="shared" si="24"/>
        <v>5</v>
      </c>
      <c r="N102" s="100">
        <f t="shared" si="25"/>
        <v>1</v>
      </c>
      <c r="O102" s="101">
        <f t="shared" si="26"/>
        <v>1</v>
      </c>
      <c r="P102" s="101">
        <f t="shared" si="27"/>
        <v>1</v>
      </c>
      <c r="Q102" s="101">
        <f t="shared" si="22"/>
        <v>1</v>
      </c>
      <c r="R102" s="118">
        <f t="shared" si="23"/>
        <v>0</v>
      </c>
      <c r="S102" s="118">
        <f t="shared" si="12"/>
        <v>1</v>
      </c>
      <c r="T102" s="102">
        <f t="shared" si="13"/>
        <v>0</v>
      </c>
      <c r="U102" s="60">
        <v>1</v>
      </c>
      <c r="V102" s="19">
        <v>1</v>
      </c>
      <c r="W102" s="19"/>
      <c r="X102" s="9">
        <v>1</v>
      </c>
      <c r="Y102" s="10">
        <v>1</v>
      </c>
      <c r="Z102" s="10"/>
      <c r="AA102" s="24">
        <v>1</v>
      </c>
      <c r="AB102" s="67"/>
      <c r="AC102" s="21"/>
      <c r="AD102" s="64"/>
      <c r="AE102" s="142"/>
      <c r="AF102" s="147"/>
      <c r="AG102" s="9"/>
      <c r="AH102" s="10"/>
      <c r="AI102" s="10"/>
      <c r="AJ102" s="10"/>
      <c r="AK102" s="10"/>
      <c r="AL102" s="74"/>
      <c r="AM102" s="24"/>
      <c r="AN102" s="96"/>
      <c r="AO102" s="77"/>
      <c r="AP102" s="19"/>
      <c r="AQ102" s="80"/>
      <c r="AR102" s="80"/>
      <c r="AS102" s="10"/>
      <c r="AT102" s="71"/>
    </row>
    <row r="103" spans="1:46" s="8" customFormat="1">
      <c r="A103" s="6">
        <v>155</v>
      </c>
      <c r="B103" s="7" t="s">
        <v>134</v>
      </c>
      <c r="C103" s="197"/>
      <c r="D103" s="48"/>
      <c r="E103" s="49"/>
      <c r="F103" s="49"/>
      <c r="G103" s="50"/>
      <c r="H103" s="51"/>
      <c r="I103" s="51"/>
      <c r="J103" s="51"/>
      <c r="K103" s="51"/>
      <c r="L103" s="51">
        <v>1</v>
      </c>
      <c r="M103" s="42">
        <f t="shared" si="24"/>
        <v>6</v>
      </c>
      <c r="N103" s="100">
        <f t="shared" si="25"/>
        <v>2</v>
      </c>
      <c r="O103" s="101">
        <f t="shared" si="26"/>
        <v>1</v>
      </c>
      <c r="P103" s="101">
        <f t="shared" si="27"/>
        <v>1</v>
      </c>
      <c r="Q103" s="101">
        <f t="shared" si="22"/>
        <v>1</v>
      </c>
      <c r="R103" s="118">
        <f t="shared" si="23"/>
        <v>0</v>
      </c>
      <c r="S103" s="118">
        <f t="shared" si="12"/>
        <v>1</v>
      </c>
      <c r="T103" s="102">
        <f t="shared" si="13"/>
        <v>0</v>
      </c>
      <c r="U103" s="60"/>
      <c r="V103" s="19"/>
      <c r="W103" s="19"/>
      <c r="X103" s="9"/>
      <c r="Y103" s="10"/>
      <c r="Z103" s="10"/>
      <c r="AA103" s="24"/>
      <c r="AB103" s="67"/>
      <c r="AC103" s="21"/>
      <c r="AD103" s="64">
        <v>2</v>
      </c>
      <c r="AE103" s="142">
        <v>1</v>
      </c>
      <c r="AF103" s="147">
        <v>1</v>
      </c>
      <c r="AG103" s="9"/>
      <c r="AH103" s="10">
        <v>1</v>
      </c>
      <c r="AI103" s="10"/>
      <c r="AJ103" s="10"/>
      <c r="AK103" s="10"/>
      <c r="AL103" s="74"/>
      <c r="AM103" s="24">
        <v>1</v>
      </c>
      <c r="AN103" s="96"/>
      <c r="AO103" s="77"/>
      <c r="AP103" s="19"/>
      <c r="AQ103" s="80"/>
      <c r="AR103" s="80"/>
      <c r="AS103" s="10"/>
      <c r="AT103" s="71"/>
    </row>
    <row r="104" spans="1:46" s="99" customFormat="1">
      <c r="A104" s="6">
        <v>156</v>
      </c>
      <c r="B104" s="7" t="s">
        <v>204</v>
      </c>
      <c r="C104" s="197"/>
      <c r="D104" s="48"/>
      <c r="E104" s="49"/>
      <c r="F104" s="49"/>
      <c r="G104" s="50">
        <v>1</v>
      </c>
      <c r="H104" s="51"/>
      <c r="I104" s="51"/>
      <c r="J104" s="51"/>
      <c r="K104" s="51"/>
      <c r="L104" s="51"/>
      <c r="M104" s="42">
        <f t="shared" si="24"/>
        <v>4</v>
      </c>
      <c r="N104" s="100">
        <f t="shared" si="25"/>
        <v>2</v>
      </c>
      <c r="O104" s="101">
        <f t="shared" si="26"/>
        <v>1</v>
      </c>
      <c r="P104" s="101">
        <f t="shared" si="27"/>
        <v>0</v>
      </c>
      <c r="Q104" s="101">
        <f t="shared" si="22"/>
        <v>0</v>
      </c>
      <c r="R104" s="118">
        <f t="shared" si="23"/>
        <v>0</v>
      </c>
      <c r="S104" s="118">
        <f t="shared" si="12"/>
        <v>0</v>
      </c>
      <c r="T104" s="102">
        <f t="shared" si="13"/>
        <v>1</v>
      </c>
      <c r="U104" s="60"/>
      <c r="V104" s="19"/>
      <c r="W104" s="19"/>
      <c r="X104" s="9"/>
      <c r="Y104" s="10"/>
      <c r="Z104" s="10"/>
      <c r="AA104" s="24"/>
      <c r="AB104" s="67"/>
      <c r="AC104" s="21">
        <v>1</v>
      </c>
      <c r="AD104" s="64"/>
      <c r="AE104" s="142"/>
      <c r="AF104" s="147"/>
      <c r="AG104" s="9"/>
      <c r="AH104" s="10"/>
      <c r="AI104" s="10"/>
      <c r="AJ104" s="10"/>
      <c r="AK104" s="10"/>
      <c r="AL104" s="74"/>
      <c r="AM104" s="24"/>
      <c r="AN104" s="64">
        <v>2</v>
      </c>
      <c r="AO104" s="77"/>
      <c r="AP104" s="19">
        <v>1</v>
      </c>
      <c r="AQ104" s="80"/>
      <c r="AR104" s="80"/>
      <c r="AS104" s="10"/>
      <c r="AT104" s="71"/>
    </row>
    <row r="105" spans="1:46" s="8" customFormat="1">
      <c r="A105" s="6">
        <v>157</v>
      </c>
      <c r="B105" s="7" t="s">
        <v>281</v>
      </c>
      <c r="C105" s="197"/>
      <c r="D105" s="48">
        <v>1</v>
      </c>
      <c r="E105" s="49"/>
      <c r="F105" s="49"/>
      <c r="G105" s="50"/>
      <c r="H105" s="51"/>
      <c r="I105" s="51"/>
      <c r="J105" s="51"/>
      <c r="K105" s="51"/>
      <c r="L105" s="51"/>
      <c r="M105" s="42">
        <f t="shared" si="24"/>
        <v>5</v>
      </c>
      <c r="N105" s="100">
        <f t="shared" si="25"/>
        <v>1</v>
      </c>
      <c r="O105" s="101">
        <f t="shared" si="26"/>
        <v>1</v>
      </c>
      <c r="P105" s="101">
        <f t="shared" si="27"/>
        <v>1</v>
      </c>
      <c r="Q105" s="101">
        <f t="shared" si="22"/>
        <v>1</v>
      </c>
      <c r="R105" s="118">
        <f t="shared" si="23"/>
        <v>0</v>
      </c>
      <c r="S105" s="118">
        <f t="shared" si="12"/>
        <v>1</v>
      </c>
      <c r="T105" s="102">
        <f t="shared" si="13"/>
        <v>0</v>
      </c>
      <c r="U105" s="60">
        <v>1</v>
      </c>
      <c r="V105" s="19">
        <v>1</v>
      </c>
      <c r="W105" s="19"/>
      <c r="X105" s="9">
        <v>1</v>
      </c>
      <c r="Y105" s="10">
        <v>1</v>
      </c>
      <c r="Z105" s="10"/>
      <c r="AA105" s="24">
        <v>1</v>
      </c>
      <c r="AB105" s="67"/>
      <c r="AC105" s="21"/>
      <c r="AD105" s="64"/>
      <c r="AE105" s="142"/>
      <c r="AF105" s="147"/>
      <c r="AG105" s="9"/>
      <c r="AH105" s="10"/>
      <c r="AI105" s="10"/>
      <c r="AJ105" s="10"/>
      <c r="AK105" s="10"/>
      <c r="AL105" s="74"/>
      <c r="AM105" s="24"/>
      <c r="AN105" s="96"/>
      <c r="AO105" s="77"/>
      <c r="AP105" s="19"/>
      <c r="AQ105" s="80"/>
      <c r="AR105" s="80"/>
      <c r="AS105" s="10"/>
      <c r="AT105" s="71"/>
    </row>
    <row r="106" spans="1:46" s="8" customFormat="1">
      <c r="A106" s="6">
        <v>158</v>
      </c>
      <c r="B106" s="7" t="s">
        <v>282</v>
      </c>
      <c r="C106" s="197"/>
      <c r="D106" s="48"/>
      <c r="E106" s="49">
        <v>1</v>
      </c>
      <c r="F106" s="49"/>
      <c r="G106" s="50"/>
      <c r="H106" s="51"/>
      <c r="I106" s="51"/>
      <c r="J106" s="51"/>
      <c r="K106" s="51"/>
      <c r="L106" s="51"/>
      <c r="M106" s="42">
        <f t="shared" si="24"/>
        <v>6</v>
      </c>
      <c r="N106" s="100">
        <f t="shared" si="25"/>
        <v>1</v>
      </c>
      <c r="O106" s="101">
        <f t="shared" si="26"/>
        <v>1</v>
      </c>
      <c r="P106" s="101">
        <f t="shared" si="27"/>
        <v>1</v>
      </c>
      <c r="Q106" s="101">
        <f t="shared" si="22"/>
        <v>0</v>
      </c>
      <c r="R106" s="118">
        <f t="shared" si="23"/>
        <v>1</v>
      </c>
      <c r="S106" s="118">
        <f t="shared" si="12"/>
        <v>1</v>
      </c>
      <c r="T106" s="102">
        <f t="shared" si="13"/>
        <v>1</v>
      </c>
      <c r="U106" s="60">
        <v>1</v>
      </c>
      <c r="V106" s="19">
        <v>1</v>
      </c>
      <c r="W106" s="19"/>
      <c r="X106" s="9">
        <v>1</v>
      </c>
      <c r="Y106" s="10"/>
      <c r="Z106" s="10"/>
      <c r="AA106" s="24">
        <v>1</v>
      </c>
      <c r="AB106" s="67">
        <v>1</v>
      </c>
      <c r="AC106" s="21"/>
      <c r="AD106" s="64"/>
      <c r="AE106" s="142"/>
      <c r="AF106" s="147"/>
      <c r="AG106" s="9"/>
      <c r="AH106" s="10"/>
      <c r="AI106" s="10">
        <v>1</v>
      </c>
      <c r="AJ106" s="10"/>
      <c r="AK106" s="10"/>
      <c r="AL106" s="74"/>
      <c r="AM106" s="24"/>
      <c r="AN106" s="96"/>
      <c r="AO106" s="77"/>
      <c r="AP106" s="19"/>
      <c r="AQ106" s="80"/>
      <c r="AR106" s="80"/>
      <c r="AS106" s="10"/>
      <c r="AT106" s="71"/>
    </row>
    <row r="107" spans="1:46" s="8" customFormat="1">
      <c r="A107" s="6">
        <v>161</v>
      </c>
      <c r="B107" s="7" t="s">
        <v>129</v>
      </c>
      <c r="C107" s="197"/>
      <c r="D107" s="48"/>
      <c r="E107" s="49"/>
      <c r="F107" s="49"/>
      <c r="G107" s="50"/>
      <c r="H107" s="51"/>
      <c r="I107" s="51"/>
      <c r="J107" s="51"/>
      <c r="K107" s="51"/>
      <c r="L107" s="51">
        <v>1</v>
      </c>
      <c r="M107" s="42">
        <f t="shared" si="24"/>
        <v>6</v>
      </c>
      <c r="N107" s="100">
        <f t="shared" si="25"/>
        <v>2</v>
      </c>
      <c r="O107" s="101">
        <f t="shared" si="26"/>
        <v>1</v>
      </c>
      <c r="P107" s="101">
        <f t="shared" si="27"/>
        <v>1</v>
      </c>
      <c r="Q107" s="101">
        <f t="shared" si="22"/>
        <v>1</v>
      </c>
      <c r="R107" s="118">
        <f t="shared" si="23"/>
        <v>0</v>
      </c>
      <c r="S107" s="118">
        <f t="shared" si="12"/>
        <v>1</v>
      </c>
      <c r="T107" s="102">
        <f t="shared" si="13"/>
        <v>0</v>
      </c>
      <c r="U107" s="60"/>
      <c r="V107" s="19"/>
      <c r="W107" s="19"/>
      <c r="X107" s="9"/>
      <c r="Y107" s="10"/>
      <c r="Z107" s="10"/>
      <c r="AA107" s="24"/>
      <c r="AB107" s="67"/>
      <c r="AC107" s="21"/>
      <c r="AD107" s="64">
        <v>2</v>
      </c>
      <c r="AE107" s="142">
        <v>1</v>
      </c>
      <c r="AF107" s="147">
        <v>1</v>
      </c>
      <c r="AG107" s="9"/>
      <c r="AH107" s="10">
        <v>1</v>
      </c>
      <c r="AI107" s="10"/>
      <c r="AJ107" s="10"/>
      <c r="AK107" s="10"/>
      <c r="AL107" s="74">
        <v>1</v>
      </c>
      <c r="AM107" s="24"/>
      <c r="AN107" s="96"/>
      <c r="AO107" s="77"/>
      <c r="AP107" s="19"/>
      <c r="AQ107" s="80"/>
      <c r="AR107" s="80"/>
      <c r="AS107" s="10"/>
      <c r="AT107" s="71"/>
    </row>
    <row r="108" spans="1:46" s="8" customFormat="1">
      <c r="A108" s="6">
        <v>162</v>
      </c>
      <c r="B108" s="7" t="s">
        <v>128</v>
      </c>
      <c r="C108" s="197"/>
      <c r="D108" s="48"/>
      <c r="E108" s="49"/>
      <c r="F108" s="49"/>
      <c r="G108" s="50"/>
      <c r="H108" s="51"/>
      <c r="I108" s="51"/>
      <c r="J108" s="51"/>
      <c r="K108" s="51"/>
      <c r="L108" s="51">
        <v>1</v>
      </c>
      <c r="M108" s="42">
        <f t="shared" si="24"/>
        <v>6</v>
      </c>
      <c r="N108" s="100">
        <f t="shared" si="25"/>
        <v>2</v>
      </c>
      <c r="O108" s="101">
        <f t="shared" si="26"/>
        <v>1</v>
      </c>
      <c r="P108" s="101">
        <f t="shared" si="27"/>
        <v>1</v>
      </c>
      <c r="Q108" s="101">
        <f t="shared" si="22"/>
        <v>1</v>
      </c>
      <c r="R108" s="118">
        <f t="shared" si="23"/>
        <v>0</v>
      </c>
      <c r="S108" s="118">
        <f t="shared" si="12"/>
        <v>1</v>
      </c>
      <c r="T108" s="102">
        <f t="shared" si="13"/>
        <v>0</v>
      </c>
      <c r="U108" s="60"/>
      <c r="V108" s="19"/>
      <c r="W108" s="19"/>
      <c r="X108" s="9"/>
      <c r="Y108" s="10"/>
      <c r="Z108" s="10"/>
      <c r="AA108" s="24"/>
      <c r="AB108" s="67"/>
      <c r="AC108" s="21"/>
      <c r="AD108" s="64">
        <v>2</v>
      </c>
      <c r="AE108" s="142">
        <v>1</v>
      </c>
      <c r="AF108" s="147">
        <v>1</v>
      </c>
      <c r="AG108" s="9"/>
      <c r="AH108" s="10"/>
      <c r="AI108" s="10"/>
      <c r="AJ108" s="10"/>
      <c r="AK108" s="10">
        <v>1</v>
      </c>
      <c r="AL108" s="74">
        <v>1</v>
      </c>
      <c r="AM108" s="24"/>
      <c r="AN108" s="96"/>
      <c r="AO108" s="77"/>
      <c r="AP108" s="19"/>
      <c r="AQ108" s="80"/>
      <c r="AR108" s="80"/>
      <c r="AS108" s="10"/>
      <c r="AT108" s="71"/>
    </row>
    <row r="109" spans="1:46" s="8" customFormat="1">
      <c r="A109" s="6">
        <v>163</v>
      </c>
      <c r="B109" s="7" t="s">
        <v>80</v>
      </c>
      <c r="C109" s="197"/>
      <c r="D109" s="48">
        <v>1</v>
      </c>
      <c r="E109" s="49"/>
      <c r="F109" s="49"/>
      <c r="G109" s="50"/>
      <c r="H109" s="51"/>
      <c r="I109" s="51"/>
      <c r="J109" s="51"/>
      <c r="K109" s="51"/>
      <c r="L109" s="51"/>
      <c r="M109" s="42">
        <f t="shared" si="24"/>
        <v>5</v>
      </c>
      <c r="N109" s="100">
        <f t="shared" si="25"/>
        <v>1</v>
      </c>
      <c r="O109" s="101">
        <f t="shared" si="26"/>
        <v>1</v>
      </c>
      <c r="P109" s="101">
        <f t="shared" si="27"/>
        <v>1</v>
      </c>
      <c r="Q109" s="101">
        <f t="shared" si="22"/>
        <v>1</v>
      </c>
      <c r="R109" s="118">
        <f t="shared" si="23"/>
        <v>0</v>
      </c>
      <c r="S109" s="118">
        <f t="shared" si="12"/>
        <v>1</v>
      </c>
      <c r="T109" s="102">
        <f t="shared" si="13"/>
        <v>0</v>
      </c>
      <c r="U109" s="60">
        <v>1</v>
      </c>
      <c r="V109" s="19">
        <v>1</v>
      </c>
      <c r="W109" s="19"/>
      <c r="X109" s="9">
        <v>1</v>
      </c>
      <c r="Y109" s="10">
        <v>1</v>
      </c>
      <c r="Z109" s="10"/>
      <c r="AA109" s="24">
        <v>1</v>
      </c>
      <c r="AB109" s="67"/>
      <c r="AC109" s="21"/>
      <c r="AD109" s="64"/>
      <c r="AE109" s="142"/>
      <c r="AF109" s="147"/>
      <c r="AG109" s="9"/>
      <c r="AH109" s="10"/>
      <c r="AI109" s="10"/>
      <c r="AJ109" s="10"/>
      <c r="AK109" s="10"/>
      <c r="AL109" s="74"/>
      <c r="AM109" s="24"/>
      <c r="AN109" s="96"/>
      <c r="AO109" s="77"/>
      <c r="AP109" s="19"/>
      <c r="AQ109" s="80"/>
      <c r="AR109" s="80"/>
      <c r="AS109" s="10"/>
      <c r="AT109" s="71"/>
    </row>
    <row r="110" spans="1:46" s="99" customFormat="1">
      <c r="A110" s="6">
        <v>164</v>
      </c>
      <c r="B110" s="7" t="s">
        <v>221</v>
      </c>
      <c r="C110" s="197"/>
      <c r="D110" s="48"/>
      <c r="E110" s="49"/>
      <c r="F110" s="49"/>
      <c r="G110" s="50"/>
      <c r="H110" s="51"/>
      <c r="I110" s="51">
        <v>1</v>
      </c>
      <c r="J110" s="51"/>
      <c r="K110" s="51"/>
      <c r="L110" s="51"/>
      <c r="M110" s="42">
        <f t="shared" si="24"/>
        <v>4</v>
      </c>
      <c r="N110" s="100">
        <f t="shared" si="25"/>
        <v>0</v>
      </c>
      <c r="O110" s="101">
        <f t="shared" si="26"/>
        <v>1</v>
      </c>
      <c r="P110" s="101">
        <f t="shared" si="27"/>
        <v>1</v>
      </c>
      <c r="Q110" s="101">
        <f t="shared" si="22"/>
        <v>1</v>
      </c>
      <c r="R110" s="118">
        <f t="shared" si="23"/>
        <v>0</v>
      </c>
      <c r="S110" s="118">
        <f t="shared" si="12"/>
        <v>1</v>
      </c>
      <c r="T110" s="102">
        <f t="shared" si="13"/>
        <v>0</v>
      </c>
      <c r="U110" s="60"/>
      <c r="V110" s="19"/>
      <c r="W110" s="19"/>
      <c r="X110" s="9"/>
      <c r="Y110" s="10"/>
      <c r="Z110" s="10"/>
      <c r="AA110" s="24"/>
      <c r="AB110" s="67"/>
      <c r="AC110" s="21"/>
      <c r="AD110" s="64"/>
      <c r="AE110" s="142">
        <v>1</v>
      </c>
      <c r="AF110" s="147"/>
      <c r="AG110" s="9"/>
      <c r="AH110" s="10"/>
      <c r="AI110" s="10"/>
      <c r="AJ110" s="10"/>
      <c r="AK110" s="10"/>
      <c r="AL110" s="74"/>
      <c r="AM110" s="24"/>
      <c r="AN110" s="96"/>
      <c r="AO110" s="77"/>
      <c r="AP110" s="19"/>
      <c r="AQ110" s="9">
        <v>1</v>
      </c>
      <c r="AR110" s="80"/>
      <c r="AS110" s="10">
        <v>1</v>
      </c>
      <c r="AT110" s="71">
        <v>1</v>
      </c>
    </row>
    <row r="111" spans="1:46" s="99" customFormat="1">
      <c r="A111" s="6">
        <v>165</v>
      </c>
      <c r="B111" s="7" t="s">
        <v>222</v>
      </c>
      <c r="C111" s="197"/>
      <c r="D111" s="48"/>
      <c r="E111" s="49"/>
      <c r="F111" s="49"/>
      <c r="G111" s="50">
        <v>1</v>
      </c>
      <c r="H111" s="51"/>
      <c r="I111" s="51"/>
      <c r="J111" s="51"/>
      <c r="K111" s="51"/>
      <c r="L111" s="51"/>
      <c r="M111" s="42">
        <f t="shared" si="24"/>
        <v>2</v>
      </c>
      <c r="N111" s="100">
        <f t="shared" si="25"/>
        <v>2</v>
      </c>
      <c r="O111" s="101">
        <f t="shared" si="26"/>
        <v>0</v>
      </c>
      <c r="P111" s="101">
        <f t="shared" si="27"/>
        <v>0</v>
      </c>
      <c r="Q111" s="101">
        <f t="shared" si="22"/>
        <v>0</v>
      </c>
      <c r="R111" s="118">
        <f t="shared" si="23"/>
        <v>0</v>
      </c>
      <c r="S111" s="118">
        <f t="shared" si="12"/>
        <v>0</v>
      </c>
      <c r="T111" s="102">
        <f t="shared" si="13"/>
        <v>0</v>
      </c>
      <c r="U111" s="60"/>
      <c r="V111" s="19"/>
      <c r="W111" s="19"/>
      <c r="X111" s="9"/>
      <c r="Y111" s="10"/>
      <c r="Z111" s="10"/>
      <c r="AA111" s="24"/>
      <c r="AB111" s="67"/>
      <c r="AC111" s="21"/>
      <c r="AD111" s="64"/>
      <c r="AE111" s="142"/>
      <c r="AF111" s="147"/>
      <c r="AG111" s="9"/>
      <c r="AH111" s="10"/>
      <c r="AI111" s="10"/>
      <c r="AJ111" s="10"/>
      <c r="AK111" s="10"/>
      <c r="AL111" s="74"/>
      <c r="AM111" s="24"/>
      <c r="AN111" s="64">
        <v>2</v>
      </c>
      <c r="AO111" s="77"/>
      <c r="AP111" s="19"/>
      <c r="AQ111" s="80"/>
      <c r="AR111" s="80"/>
      <c r="AS111" s="10"/>
      <c r="AT111" s="71"/>
    </row>
    <row r="112" spans="1:46" s="8" customFormat="1">
      <c r="A112" s="6">
        <v>168</v>
      </c>
      <c r="B112" s="7" t="s">
        <v>218</v>
      </c>
      <c r="C112" s="197"/>
      <c r="D112" s="48"/>
      <c r="E112" s="49"/>
      <c r="F112" s="49"/>
      <c r="G112" s="50"/>
      <c r="H112" s="51"/>
      <c r="I112" s="51">
        <v>1</v>
      </c>
      <c r="J112" s="51"/>
      <c r="K112" s="51"/>
      <c r="L112" s="51"/>
      <c r="M112" s="42">
        <f t="shared" si="24"/>
        <v>7</v>
      </c>
      <c r="N112" s="100">
        <f t="shared" si="25"/>
        <v>3</v>
      </c>
      <c r="O112" s="101">
        <f t="shared" si="26"/>
        <v>1</v>
      </c>
      <c r="P112" s="101">
        <f t="shared" si="27"/>
        <v>1</v>
      </c>
      <c r="Q112" s="101">
        <f t="shared" si="22"/>
        <v>1</v>
      </c>
      <c r="R112" s="118">
        <f t="shared" si="23"/>
        <v>0</v>
      </c>
      <c r="S112" s="118">
        <f t="shared" si="12"/>
        <v>1</v>
      </c>
      <c r="T112" s="102">
        <f t="shared" si="13"/>
        <v>0</v>
      </c>
      <c r="U112" s="60"/>
      <c r="V112" s="19"/>
      <c r="W112" s="19"/>
      <c r="X112" s="9"/>
      <c r="Y112" s="10"/>
      <c r="Z112" s="10"/>
      <c r="AA112" s="24"/>
      <c r="AB112" s="67"/>
      <c r="AC112" s="21"/>
      <c r="AD112" s="64"/>
      <c r="AE112" s="142">
        <v>1</v>
      </c>
      <c r="AF112" s="147"/>
      <c r="AG112" s="9"/>
      <c r="AH112" s="10"/>
      <c r="AI112" s="10"/>
      <c r="AJ112" s="10"/>
      <c r="AK112" s="10"/>
      <c r="AL112" s="74"/>
      <c r="AM112" s="24"/>
      <c r="AN112" s="64">
        <v>3</v>
      </c>
      <c r="AO112" s="77"/>
      <c r="AP112" s="19"/>
      <c r="AQ112" s="9">
        <v>1</v>
      </c>
      <c r="AR112" s="80"/>
      <c r="AS112" s="10">
        <v>1</v>
      </c>
      <c r="AT112" s="71">
        <v>1</v>
      </c>
    </row>
    <row r="113" spans="1:46" s="8" customFormat="1">
      <c r="A113" s="6">
        <v>169</v>
      </c>
      <c r="B113" s="7" t="s">
        <v>147</v>
      </c>
      <c r="C113" s="197"/>
      <c r="D113" s="48"/>
      <c r="E113" s="49"/>
      <c r="F113" s="49"/>
      <c r="G113" s="50"/>
      <c r="H113" s="51"/>
      <c r="I113" s="51">
        <v>1</v>
      </c>
      <c r="J113" s="51"/>
      <c r="K113" s="51"/>
      <c r="L113" s="51"/>
      <c r="M113" s="42">
        <f t="shared" si="24"/>
        <v>5</v>
      </c>
      <c r="N113" s="100">
        <f t="shared" si="25"/>
        <v>1</v>
      </c>
      <c r="O113" s="101">
        <f t="shared" si="26"/>
        <v>1</v>
      </c>
      <c r="P113" s="101">
        <f t="shared" si="27"/>
        <v>1</v>
      </c>
      <c r="Q113" s="101">
        <f t="shared" si="22"/>
        <v>1</v>
      </c>
      <c r="R113" s="118">
        <f t="shared" si="23"/>
        <v>0</v>
      </c>
      <c r="S113" s="118">
        <f t="shared" si="12"/>
        <v>1</v>
      </c>
      <c r="T113" s="102">
        <f t="shared" si="13"/>
        <v>0</v>
      </c>
      <c r="U113" s="60"/>
      <c r="V113" s="19"/>
      <c r="W113" s="19"/>
      <c r="X113" s="9"/>
      <c r="Y113" s="10"/>
      <c r="Z113" s="10"/>
      <c r="AA113" s="24"/>
      <c r="AB113" s="67"/>
      <c r="AC113" s="21"/>
      <c r="AD113" s="64">
        <v>1</v>
      </c>
      <c r="AE113" s="142">
        <v>1</v>
      </c>
      <c r="AF113" s="147"/>
      <c r="AG113" s="9"/>
      <c r="AH113" s="10"/>
      <c r="AI113" s="10"/>
      <c r="AJ113" s="10"/>
      <c r="AK113" s="10"/>
      <c r="AL113" s="74"/>
      <c r="AM113" s="24"/>
      <c r="AN113" s="96"/>
      <c r="AO113" s="77"/>
      <c r="AP113" s="19"/>
      <c r="AQ113" s="9">
        <v>1</v>
      </c>
      <c r="AR113" s="80"/>
      <c r="AS113" s="10">
        <v>1</v>
      </c>
      <c r="AT113" s="71">
        <v>1</v>
      </c>
    </row>
    <row r="114" spans="1:46" s="8" customFormat="1">
      <c r="A114" s="6">
        <v>171</v>
      </c>
      <c r="B114" s="7" t="s">
        <v>1</v>
      </c>
      <c r="C114" s="197"/>
      <c r="D114" s="48"/>
      <c r="E114" s="49">
        <v>1</v>
      </c>
      <c r="F114" s="49"/>
      <c r="G114" s="50"/>
      <c r="H114" s="51"/>
      <c r="I114" s="51"/>
      <c r="J114" s="51"/>
      <c r="K114" s="51"/>
      <c r="L114" s="51"/>
      <c r="M114" s="42">
        <f t="shared" si="24"/>
        <v>5</v>
      </c>
      <c r="N114" s="100">
        <f t="shared" si="25"/>
        <v>1</v>
      </c>
      <c r="O114" s="101">
        <f t="shared" si="26"/>
        <v>1</v>
      </c>
      <c r="P114" s="101">
        <f t="shared" si="27"/>
        <v>1</v>
      </c>
      <c r="Q114" s="101">
        <f t="shared" si="22"/>
        <v>0</v>
      </c>
      <c r="R114" s="118">
        <f t="shared" si="23"/>
        <v>1</v>
      </c>
      <c r="S114" s="118">
        <f t="shared" si="12"/>
        <v>1</v>
      </c>
      <c r="T114" s="102">
        <f t="shared" si="13"/>
        <v>0</v>
      </c>
      <c r="U114" s="60">
        <v>1</v>
      </c>
      <c r="V114" s="19">
        <v>1</v>
      </c>
      <c r="W114" s="19"/>
      <c r="X114" s="9">
        <v>1</v>
      </c>
      <c r="Y114" s="10"/>
      <c r="Z114" s="10"/>
      <c r="AA114" s="24">
        <v>1</v>
      </c>
      <c r="AB114" s="67"/>
      <c r="AC114" s="21"/>
      <c r="AD114" s="64"/>
      <c r="AE114" s="142"/>
      <c r="AF114" s="147"/>
      <c r="AG114" s="9"/>
      <c r="AH114" s="10"/>
      <c r="AI114" s="10"/>
      <c r="AJ114" s="10">
        <v>1</v>
      </c>
      <c r="AK114" s="10"/>
      <c r="AL114" s="74"/>
      <c r="AM114" s="24"/>
      <c r="AN114" s="96"/>
      <c r="AO114" s="77"/>
      <c r="AP114" s="19"/>
      <c r="AQ114" s="80"/>
      <c r="AR114" s="80"/>
      <c r="AS114" s="10"/>
      <c r="AT114" s="71"/>
    </row>
    <row r="115" spans="1:46" s="8" customFormat="1">
      <c r="A115" s="6">
        <v>173</v>
      </c>
      <c r="B115" s="7" t="s">
        <v>38</v>
      </c>
      <c r="C115" s="197"/>
      <c r="D115" s="48"/>
      <c r="E115" s="49">
        <v>1</v>
      </c>
      <c r="F115" s="49"/>
      <c r="G115" s="50"/>
      <c r="H115" s="51"/>
      <c r="I115" s="51"/>
      <c r="J115" s="51"/>
      <c r="K115" s="51"/>
      <c r="L115" s="51"/>
      <c r="M115" s="42">
        <f t="shared" si="24"/>
        <v>5</v>
      </c>
      <c r="N115" s="100">
        <f t="shared" si="25"/>
        <v>1</v>
      </c>
      <c r="O115" s="101">
        <f t="shared" si="26"/>
        <v>1</v>
      </c>
      <c r="P115" s="101">
        <f t="shared" si="27"/>
        <v>1</v>
      </c>
      <c r="Q115" s="101">
        <f t="shared" si="22"/>
        <v>0</v>
      </c>
      <c r="R115" s="118">
        <f t="shared" si="23"/>
        <v>1</v>
      </c>
      <c r="S115" s="118">
        <f t="shared" si="12"/>
        <v>1</v>
      </c>
      <c r="T115" s="102">
        <f t="shared" si="13"/>
        <v>0</v>
      </c>
      <c r="U115" s="60">
        <v>1</v>
      </c>
      <c r="V115" s="19">
        <v>1</v>
      </c>
      <c r="W115" s="19"/>
      <c r="X115" s="9">
        <v>1</v>
      </c>
      <c r="Y115" s="10"/>
      <c r="Z115" s="10"/>
      <c r="AA115" s="24">
        <v>1</v>
      </c>
      <c r="AB115" s="67"/>
      <c r="AC115" s="21"/>
      <c r="AD115" s="64"/>
      <c r="AE115" s="142"/>
      <c r="AF115" s="147"/>
      <c r="AG115" s="9"/>
      <c r="AH115" s="10"/>
      <c r="AI115" s="10">
        <v>1</v>
      </c>
      <c r="AJ115" s="10"/>
      <c r="AK115" s="10"/>
      <c r="AL115" s="74"/>
      <c r="AM115" s="24"/>
      <c r="AN115" s="96"/>
      <c r="AO115" s="77"/>
      <c r="AP115" s="19"/>
      <c r="AQ115" s="80"/>
      <c r="AR115" s="80"/>
      <c r="AS115" s="10"/>
      <c r="AT115" s="71"/>
    </row>
    <row r="116" spans="1:46" s="8" customFormat="1">
      <c r="A116" s="6">
        <v>174</v>
      </c>
      <c r="B116" s="7" t="s">
        <v>158</v>
      </c>
      <c r="C116" s="197"/>
      <c r="D116" s="48"/>
      <c r="E116" s="49"/>
      <c r="F116" s="49"/>
      <c r="G116" s="50"/>
      <c r="H116" s="51"/>
      <c r="I116" s="51"/>
      <c r="J116" s="51"/>
      <c r="K116" s="51"/>
      <c r="L116" s="51">
        <v>1</v>
      </c>
      <c r="M116" s="42">
        <f t="shared" si="24"/>
        <v>6</v>
      </c>
      <c r="N116" s="100">
        <f t="shared" si="25"/>
        <v>2</v>
      </c>
      <c r="O116" s="101">
        <f t="shared" si="26"/>
        <v>1</v>
      </c>
      <c r="P116" s="101">
        <f t="shared" si="27"/>
        <v>1</v>
      </c>
      <c r="Q116" s="101">
        <f t="shared" si="22"/>
        <v>0</v>
      </c>
      <c r="R116" s="118">
        <f t="shared" si="23"/>
        <v>1</v>
      </c>
      <c r="S116" s="118">
        <f t="shared" si="12"/>
        <v>1</v>
      </c>
      <c r="T116" s="102">
        <f t="shared" si="13"/>
        <v>0</v>
      </c>
      <c r="U116" s="60"/>
      <c r="V116" s="19"/>
      <c r="W116" s="19"/>
      <c r="X116" s="9"/>
      <c r="Y116" s="10"/>
      <c r="Z116" s="10"/>
      <c r="AA116" s="24"/>
      <c r="AB116" s="67"/>
      <c r="AC116" s="21"/>
      <c r="AD116" s="64">
        <v>2</v>
      </c>
      <c r="AE116" s="142">
        <v>1</v>
      </c>
      <c r="AF116" s="147">
        <v>1</v>
      </c>
      <c r="AG116" s="9"/>
      <c r="AH116" s="10"/>
      <c r="AI116" s="10"/>
      <c r="AJ116" s="10">
        <v>1</v>
      </c>
      <c r="AK116" s="10"/>
      <c r="AL116" s="74">
        <v>1</v>
      </c>
      <c r="AM116" s="24"/>
      <c r="AN116" s="96"/>
      <c r="AO116" s="77"/>
      <c r="AP116" s="19"/>
      <c r="AQ116" s="80"/>
      <c r="AR116" s="80"/>
      <c r="AS116" s="10"/>
      <c r="AT116" s="71"/>
    </row>
    <row r="117" spans="1:46" s="8" customFormat="1">
      <c r="A117" s="6">
        <v>176</v>
      </c>
      <c r="B117" s="7" t="s">
        <v>145</v>
      </c>
      <c r="C117" s="197"/>
      <c r="D117" s="48"/>
      <c r="E117" s="49"/>
      <c r="F117" s="49"/>
      <c r="G117" s="50"/>
      <c r="H117" s="51"/>
      <c r="I117" s="51"/>
      <c r="J117" s="51"/>
      <c r="K117" s="51"/>
      <c r="L117" s="51">
        <v>1</v>
      </c>
      <c r="M117" s="42">
        <f t="shared" si="24"/>
        <v>9</v>
      </c>
      <c r="N117" s="100">
        <f t="shared" si="25"/>
        <v>4</v>
      </c>
      <c r="O117" s="101">
        <f t="shared" si="26"/>
        <v>1</v>
      </c>
      <c r="P117" s="101">
        <f t="shared" si="27"/>
        <v>1</v>
      </c>
      <c r="Q117" s="101">
        <f t="shared" si="22"/>
        <v>0</v>
      </c>
      <c r="R117" s="118">
        <f t="shared" si="23"/>
        <v>1</v>
      </c>
      <c r="S117" s="118">
        <f t="shared" si="12"/>
        <v>1</v>
      </c>
      <c r="T117" s="102">
        <f t="shared" si="13"/>
        <v>1</v>
      </c>
      <c r="U117" s="60"/>
      <c r="V117" s="19"/>
      <c r="W117" s="19"/>
      <c r="X117" s="9"/>
      <c r="Y117" s="10"/>
      <c r="Z117" s="10"/>
      <c r="AA117" s="24"/>
      <c r="AB117" s="67">
        <v>1</v>
      </c>
      <c r="AC117" s="21"/>
      <c r="AD117" s="64">
        <v>4</v>
      </c>
      <c r="AE117" s="142">
        <v>1</v>
      </c>
      <c r="AF117" s="147">
        <v>1</v>
      </c>
      <c r="AG117" s="9"/>
      <c r="AH117" s="10"/>
      <c r="AI117" s="10"/>
      <c r="AJ117" s="10">
        <v>1</v>
      </c>
      <c r="AK117" s="10"/>
      <c r="AL117" s="74">
        <v>1</v>
      </c>
      <c r="AM117" s="24"/>
      <c r="AN117" s="96"/>
      <c r="AO117" s="77"/>
      <c r="AP117" s="19"/>
      <c r="AQ117" s="80"/>
      <c r="AR117" s="80"/>
      <c r="AS117" s="10"/>
      <c r="AT117" s="71"/>
    </row>
    <row r="118" spans="1:46" s="8" customFormat="1">
      <c r="A118" s="6">
        <v>177</v>
      </c>
      <c r="B118" s="7" t="s">
        <v>39</v>
      </c>
      <c r="C118" s="197"/>
      <c r="D118" s="48"/>
      <c r="E118" s="49">
        <v>1</v>
      </c>
      <c r="F118" s="49"/>
      <c r="G118" s="50"/>
      <c r="H118" s="51"/>
      <c r="I118" s="51"/>
      <c r="J118" s="51"/>
      <c r="K118" s="51"/>
      <c r="L118" s="51"/>
      <c r="M118" s="42">
        <f t="shared" si="24"/>
        <v>6</v>
      </c>
      <c r="N118" s="100">
        <f t="shared" si="25"/>
        <v>2</v>
      </c>
      <c r="O118" s="101">
        <f t="shared" si="26"/>
        <v>1</v>
      </c>
      <c r="P118" s="101">
        <f t="shared" si="27"/>
        <v>1</v>
      </c>
      <c r="Q118" s="101">
        <f t="shared" si="22"/>
        <v>0</v>
      </c>
      <c r="R118" s="118">
        <f t="shared" si="23"/>
        <v>1</v>
      </c>
      <c r="S118" s="118">
        <f t="shared" si="12"/>
        <v>1</v>
      </c>
      <c r="T118" s="102">
        <f t="shared" si="13"/>
        <v>0</v>
      </c>
      <c r="U118" s="60">
        <v>2</v>
      </c>
      <c r="V118" s="19">
        <v>1</v>
      </c>
      <c r="W118" s="19"/>
      <c r="X118" s="9">
        <v>1</v>
      </c>
      <c r="Y118" s="10"/>
      <c r="Z118" s="10"/>
      <c r="AA118" s="24">
        <v>1</v>
      </c>
      <c r="AB118" s="67"/>
      <c r="AC118" s="21"/>
      <c r="AD118" s="64"/>
      <c r="AE118" s="142"/>
      <c r="AF118" s="147"/>
      <c r="AG118" s="9"/>
      <c r="AH118" s="10"/>
      <c r="AI118" s="10">
        <v>1</v>
      </c>
      <c r="AJ118" s="10"/>
      <c r="AK118" s="10"/>
      <c r="AL118" s="74"/>
      <c r="AM118" s="24"/>
      <c r="AN118" s="64"/>
      <c r="AO118" s="60"/>
      <c r="AP118" s="19"/>
      <c r="AQ118" s="9"/>
      <c r="AR118" s="9"/>
      <c r="AS118" s="10"/>
      <c r="AT118" s="71"/>
    </row>
    <row r="119" spans="1:46" s="8" customFormat="1">
      <c r="A119" s="6">
        <v>178</v>
      </c>
      <c r="B119" s="7" t="s">
        <v>201</v>
      </c>
      <c r="C119" s="197">
        <v>1</v>
      </c>
      <c r="D119" s="48">
        <v>1</v>
      </c>
      <c r="E119" s="49"/>
      <c r="F119" s="49"/>
      <c r="G119" s="50"/>
      <c r="H119" s="51"/>
      <c r="I119" s="51"/>
      <c r="J119" s="51"/>
      <c r="K119" s="51"/>
      <c r="L119" s="51"/>
      <c r="M119" s="42">
        <f t="shared" si="24"/>
        <v>7</v>
      </c>
      <c r="N119" s="100">
        <f t="shared" si="25"/>
        <v>1</v>
      </c>
      <c r="O119" s="101">
        <f t="shared" si="26"/>
        <v>1</v>
      </c>
      <c r="P119" s="101">
        <f t="shared" si="27"/>
        <v>2</v>
      </c>
      <c r="Q119" s="101">
        <f t="shared" si="22"/>
        <v>1</v>
      </c>
      <c r="R119" s="118">
        <f t="shared" si="23"/>
        <v>0</v>
      </c>
      <c r="S119" s="118">
        <f t="shared" si="12"/>
        <v>2</v>
      </c>
      <c r="T119" s="102">
        <f t="shared" si="13"/>
        <v>0</v>
      </c>
      <c r="U119" s="60">
        <v>1</v>
      </c>
      <c r="V119" s="19">
        <v>1</v>
      </c>
      <c r="W119" s="19"/>
      <c r="X119" s="9">
        <v>2</v>
      </c>
      <c r="Y119" s="10">
        <v>1</v>
      </c>
      <c r="Z119" s="10"/>
      <c r="AA119" s="24">
        <v>2</v>
      </c>
      <c r="AB119" s="67"/>
      <c r="AC119" s="21"/>
      <c r="AD119" s="64"/>
      <c r="AE119" s="142"/>
      <c r="AF119" s="147"/>
      <c r="AG119" s="9"/>
      <c r="AH119" s="10"/>
      <c r="AI119" s="10"/>
      <c r="AJ119" s="10"/>
      <c r="AK119" s="10"/>
      <c r="AL119" s="74"/>
      <c r="AM119" s="24"/>
      <c r="AN119" s="64"/>
      <c r="AO119" s="60"/>
      <c r="AP119" s="19"/>
      <c r="AQ119" s="9"/>
      <c r="AR119" s="9"/>
      <c r="AS119" s="10"/>
      <c r="AT119" s="71"/>
    </row>
    <row r="120" spans="1:46" s="8" customFormat="1">
      <c r="A120" s="6">
        <v>179</v>
      </c>
      <c r="B120" s="7" t="s">
        <v>197</v>
      </c>
      <c r="C120" s="197"/>
      <c r="D120" s="48">
        <v>1</v>
      </c>
      <c r="E120" s="49"/>
      <c r="F120" s="49"/>
      <c r="G120" s="50"/>
      <c r="H120" s="51"/>
      <c r="I120" s="51"/>
      <c r="J120" s="51"/>
      <c r="K120" s="51"/>
      <c r="L120" s="51"/>
      <c r="M120" s="42">
        <f t="shared" si="24"/>
        <v>6</v>
      </c>
      <c r="N120" s="100">
        <f t="shared" si="25"/>
        <v>1</v>
      </c>
      <c r="O120" s="101">
        <f t="shared" si="26"/>
        <v>1</v>
      </c>
      <c r="P120" s="101">
        <f t="shared" si="27"/>
        <v>1</v>
      </c>
      <c r="Q120" s="101">
        <f t="shared" si="22"/>
        <v>1</v>
      </c>
      <c r="R120" s="118">
        <f t="shared" si="23"/>
        <v>0</v>
      </c>
      <c r="S120" s="118">
        <f t="shared" si="12"/>
        <v>1</v>
      </c>
      <c r="T120" s="102">
        <f t="shared" si="13"/>
        <v>1</v>
      </c>
      <c r="U120" s="60">
        <v>1</v>
      </c>
      <c r="V120" s="19">
        <v>1</v>
      </c>
      <c r="W120" s="19"/>
      <c r="X120" s="9">
        <v>1</v>
      </c>
      <c r="Y120" s="10">
        <v>1</v>
      </c>
      <c r="Z120" s="10"/>
      <c r="AA120" s="24">
        <v>1</v>
      </c>
      <c r="AB120" s="67"/>
      <c r="AC120" s="21">
        <v>1</v>
      </c>
      <c r="AD120" s="64"/>
      <c r="AE120" s="142"/>
      <c r="AF120" s="147"/>
      <c r="AG120" s="9"/>
      <c r="AH120" s="10"/>
      <c r="AI120" s="10"/>
      <c r="AJ120" s="10"/>
      <c r="AK120" s="10"/>
      <c r="AL120" s="74"/>
      <c r="AM120" s="24"/>
      <c r="AN120" s="64"/>
      <c r="AO120" s="60"/>
      <c r="AP120" s="19"/>
      <c r="AQ120" s="9"/>
      <c r="AR120" s="9"/>
      <c r="AS120" s="10"/>
      <c r="AT120" s="71"/>
    </row>
    <row r="121" spans="1:46" s="8" customFormat="1">
      <c r="A121" s="6">
        <v>185</v>
      </c>
      <c r="B121" s="7" t="s">
        <v>92</v>
      </c>
      <c r="C121" s="197"/>
      <c r="D121" s="48">
        <v>1</v>
      </c>
      <c r="E121" s="49"/>
      <c r="F121" s="49"/>
      <c r="G121" s="50"/>
      <c r="H121" s="51"/>
      <c r="I121" s="51"/>
      <c r="J121" s="51"/>
      <c r="K121" s="51"/>
      <c r="L121" s="51"/>
      <c r="M121" s="42">
        <f t="shared" si="24"/>
        <v>5</v>
      </c>
      <c r="N121" s="100">
        <f t="shared" si="25"/>
        <v>1</v>
      </c>
      <c r="O121" s="101">
        <f t="shared" si="26"/>
        <v>1</v>
      </c>
      <c r="P121" s="101">
        <f t="shared" si="27"/>
        <v>1</v>
      </c>
      <c r="Q121" s="101">
        <f t="shared" si="22"/>
        <v>1</v>
      </c>
      <c r="R121" s="118">
        <f t="shared" si="23"/>
        <v>0</v>
      </c>
      <c r="S121" s="118">
        <f t="shared" si="12"/>
        <v>1</v>
      </c>
      <c r="T121" s="102">
        <f t="shared" si="13"/>
        <v>0</v>
      </c>
      <c r="U121" s="60">
        <v>1</v>
      </c>
      <c r="V121" s="19">
        <v>1</v>
      </c>
      <c r="W121" s="19"/>
      <c r="X121" s="9">
        <v>1</v>
      </c>
      <c r="Y121" s="10">
        <v>1</v>
      </c>
      <c r="Z121" s="10"/>
      <c r="AA121" s="24">
        <v>1</v>
      </c>
      <c r="AB121" s="67"/>
      <c r="AC121" s="21"/>
      <c r="AD121" s="64"/>
      <c r="AE121" s="142"/>
      <c r="AF121" s="147"/>
      <c r="AG121" s="9"/>
      <c r="AH121" s="10"/>
      <c r="AI121" s="10"/>
      <c r="AJ121" s="10"/>
      <c r="AK121" s="10"/>
      <c r="AL121" s="74"/>
      <c r="AM121" s="24"/>
      <c r="AN121" s="96"/>
      <c r="AO121" s="77"/>
      <c r="AP121" s="19"/>
      <c r="AQ121" s="80"/>
      <c r="AR121" s="80"/>
      <c r="AS121" s="10"/>
      <c r="AT121" s="71"/>
    </row>
    <row r="122" spans="1:46" s="8" customFormat="1">
      <c r="A122" s="6">
        <v>187</v>
      </c>
      <c r="B122" s="7" t="s">
        <v>91</v>
      </c>
      <c r="C122" s="197"/>
      <c r="D122" s="48">
        <v>1</v>
      </c>
      <c r="E122" s="49"/>
      <c r="F122" s="49"/>
      <c r="G122" s="50"/>
      <c r="H122" s="51"/>
      <c r="I122" s="51"/>
      <c r="J122" s="51"/>
      <c r="K122" s="51"/>
      <c r="L122" s="51"/>
      <c r="M122" s="42">
        <f t="shared" si="24"/>
        <v>6</v>
      </c>
      <c r="N122" s="100">
        <f t="shared" si="25"/>
        <v>1</v>
      </c>
      <c r="O122" s="101">
        <f t="shared" si="26"/>
        <v>1</v>
      </c>
      <c r="P122" s="101">
        <f t="shared" si="27"/>
        <v>1</v>
      </c>
      <c r="Q122" s="101">
        <f t="shared" si="22"/>
        <v>1</v>
      </c>
      <c r="R122" s="118">
        <f t="shared" si="23"/>
        <v>0</v>
      </c>
      <c r="S122" s="118">
        <f t="shared" si="12"/>
        <v>1</v>
      </c>
      <c r="T122" s="102">
        <f t="shared" si="13"/>
        <v>1</v>
      </c>
      <c r="U122" s="60">
        <v>1</v>
      </c>
      <c r="V122" s="19">
        <v>1</v>
      </c>
      <c r="W122" s="19"/>
      <c r="X122" s="9">
        <v>1</v>
      </c>
      <c r="Y122" s="10">
        <v>1</v>
      </c>
      <c r="Z122" s="10"/>
      <c r="AA122" s="24">
        <v>1</v>
      </c>
      <c r="AB122" s="67">
        <v>1</v>
      </c>
      <c r="AC122" s="21"/>
      <c r="AD122" s="64"/>
      <c r="AE122" s="142"/>
      <c r="AF122" s="147"/>
      <c r="AG122" s="9"/>
      <c r="AH122" s="10"/>
      <c r="AI122" s="10"/>
      <c r="AJ122" s="10"/>
      <c r="AK122" s="10"/>
      <c r="AL122" s="74"/>
      <c r="AM122" s="24"/>
      <c r="AN122" s="96"/>
      <c r="AO122" s="77"/>
      <c r="AP122" s="19"/>
      <c r="AQ122" s="80"/>
      <c r="AR122" s="80"/>
      <c r="AS122" s="10"/>
      <c r="AT122" s="71"/>
    </row>
    <row r="123" spans="1:46" s="8" customFormat="1">
      <c r="A123" s="6">
        <v>191</v>
      </c>
      <c r="B123" s="7" t="s">
        <v>119</v>
      </c>
      <c r="C123" s="197"/>
      <c r="D123" s="48"/>
      <c r="E123" s="49">
        <v>1</v>
      </c>
      <c r="F123" s="49"/>
      <c r="G123" s="50"/>
      <c r="H123" s="51"/>
      <c r="I123" s="51"/>
      <c r="J123" s="51"/>
      <c r="K123" s="51"/>
      <c r="L123" s="51"/>
      <c r="M123" s="42">
        <f t="shared" si="24"/>
        <v>4</v>
      </c>
      <c r="N123" s="100">
        <f t="shared" si="25"/>
        <v>0</v>
      </c>
      <c r="O123" s="101">
        <f t="shared" si="26"/>
        <v>0</v>
      </c>
      <c r="P123" s="101">
        <f t="shared" si="27"/>
        <v>1</v>
      </c>
      <c r="Q123" s="101">
        <f t="shared" si="22"/>
        <v>0</v>
      </c>
      <c r="R123" s="118">
        <f t="shared" si="23"/>
        <v>1</v>
      </c>
      <c r="S123" s="118">
        <f t="shared" si="12"/>
        <v>1</v>
      </c>
      <c r="T123" s="102">
        <f t="shared" si="13"/>
        <v>1</v>
      </c>
      <c r="U123" s="60"/>
      <c r="V123" s="19"/>
      <c r="W123" s="19"/>
      <c r="X123" s="9">
        <v>1</v>
      </c>
      <c r="Y123" s="10"/>
      <c r="Z123" s="10"/>
      <c r="AA123" s="24">
        <v>1</v>
      </c>
      <c r="AB123" s="67"/>
      <c r="AC123" s="21">
        <v>1</v>
      </c>
      <c r="AD123" s="64"/>
      <c r="AE123" s="142"/>
      <c r="AF123" s="147"/>
      <c r="AG123" s="9"/>
      <c r="AH123" s="10"/>
      <c r="AI123" s="10">
        <v>1</v>
      </c>
      <c r="AJ123" s="10"/>
      <c r="AK123" s="10"/>
      <c r="AL123" s="74"/>
      <c r="AM123" s="24"/>
      <c r="AN123" s="96"/>
      <c r="AO123" s="77"/>
      <c r="AP123" s="19"/>
      <c r="AQ123" s="80"/>
      <c r="AR123" s="80"/>
      <c r="AS123" s="10"/>
      <c r="AT123" s="71"/>
    </row>
    <row r="124" spans="1:46" s="8" customFormat="1">
      <c r="A124" s="6">
        <v>192</v>
      </c>
      <c r="B124" s="7" t="s">
        <v>262</v>
      </c>
      <c r="C124" s="197"/>
      <c r="D124" s="48"/>
      <c r="E124" s="49"/>
      <c r="F124" s="49"/>
      <c r="G124" s="50"/>
      <c r="H124" s="51"/>
      <c r="I124" s="51"/>
      <c r="J124" s="51"/>
      <c r="K124" s="51">
        <v>1</v>
      </c>
      <c r="L124" s="51"/>
      <c r="M124" s="42">
        <f t="shared" si="24"/>
        <v>1</v>
      </c>
      <c r="N124" s="100">
        <f t="shared" si="25"/>
        <v>0</v>
      </c>
      <c r="O124" s="101">
        <f t="shared" si="26"/>
        <v>0</v>
      </c>
      <c r="P124" s="101">
        <f t="shared" si="27"/>
        <v>0</v>
      </c>
      <c r="Q124" s="101">
        <f t="shared" si="22"/>
        <v>0</v>
      </c>
      <c r="R124" s="118">
        <f t="shared" si="23"/>
        <v>1</v>
      </c>
      <c r="S124" s="118">
        <f t="shared" si="12"/>
        <v>0</v>
      </c>
      <c r="T124" s="102">
        <f t="shared" si="13"/>
        <v>0</v>
      </c>
      <c r="U124" s="60"/>
      <c r="V124" s="19"/>
      <c r="W124" s="19"/>
      <c r="X124" s="9"/>
      <c r="Y124" s="10"/>
      <c r="Z124" s="10"/>
      <c r="AA124" s="24"/>
      <c r="AB124" s="67"/>
      <c r="AC124" s="21"/>
      <c r="AD124" s="64"/>
      <c r="AE124" s="142"/>
      <c r="AF124" s="147"/>
      <c r="AG124" s="9"/>
      <c r="AH124" s="10"/>
      <c r="AI124" s="10">
        <v>1</v>
      </c>
      <c r="AJ124" s="10"/>
      <c r="AK124" s="10"/>
      <c r="AL124" s="74"/>
      <c r="AM124" s="24"/>
      <c r="AN124" s="96"/>
      <c r="AO124" s="77"/>
      <c r="AP124" s="19"/>
      <c r="AQ124" s="80"/>
      <c r="AR124" s="80"/>
      <c r="AS124" s="10"/>
      <c r="AT124" s="71"/>
    </row>
    <row r="125" spans="1:46" s="8" customFormat="1">
      <c r="A125" s="6">
        <v>194</v>
      </c>
      <c r="B125" s="7" t="s">
        <v>263</v>
      </c>
      <c r="C125" s="197"/>
      <c r="D125" s="48"/>
      <c r="E125" s="49">
        <v>1</v>
      </c>
      <c r="F125" s="49"/>
      <c r="G125" s="50"/>
      <c r="H125" s="51"/>
      <c r="I125" s="51"/>
      <c r="J125" s="51"/>
      <c r="K125" s="51"/>
      <c r="L125" s="51"/>
      <c r="M125" s="42">
        <f t="shared" si="24"/>
        <v>8</v>
      </c>
      <c r="N125" s="100">
        <f t="shared" si="25"/>
        <v>2</v>
      </c>
      <c r="O125" s="101">
        <f t="shared" si="26"/>
        <v>1</v>
      </c>
      <c r="P125" s="101">
        <f t="shared" si="27"/>
        <v>2</v>
      </c>
      <c r="Q125" s="101">
        <f t="shared" si="22"/>
        <v>0</v>
      </c>
      <c r="R125" s="118">
        <f t="shared" si="23"/>
        <v>2</v>
      </c>
      <c r="S125" s="118">
        <f t="shared" si="12"/>
        <v>1</v>
      </c>
      <c r="T125" s="102">
        <f t="shared" si="13"/>
        <v>0</v>
      </c>
      <c r="U125" s="60">
        <v>2</v>
      </c>
      <c r="V125" s="19">
        <v>1</v>
      </c>
      <c r="W125" s="19"/>
      <c r="X125" s="9">
        <v>2</v>
      </c>
      <c r="Y125" s="10"/>
      <c r="Z125" s="10"/>
      <c r="AA125" s="24">
        <v>1</v>
      </c>
      <c r="AB125" s="67"/>
      <c r="AC125" s="21"/>
      <c r="AD125" s="64"/>
      <c r="AE125" s="142"/>
      <c r="AF125" s="147"/>
      <c r="AG125" s="9"/>
      <c r="AH125" s="10"/>
      <c r="AI125" s="10">
        <v>2</v>
      </c>
      <c r="AJ125" s="10"/>
      <c r="AK125" s="10"/>
      <c r="AL125" s="74"/>
      <c r="AM125" s="24"/>
      <c r="AN125" s="96"/>
      <c r="AO125" s="77"/>
      <c r="AP125" s="19"/>
      <c r="AQ125" s="80"/>
      <c r="AR125" s="80"/>
      <c r="AS125" s="10"/>
      <c r="AT125" s="71"/>
    </row>
    <row r="126" spans="1:46" s="8" customFormat="1">
      <c r="A126" s="6">
        <v>200</v>
      </c>
      <c r="B126" s="7" t="s">
        <v>83</v>
      </c>
      <c r="C126" s="197"/>
      <c r="D126" s="48"/>
      <c r="E126" s="49">
        <v>1</v>
      </c>
      <c r="F126" s="49"/>
      <c r="G126" s="50"/>
      <c r="H126" s="51"/>
      <c r="I126" s="51"/>
      <c r="J126" s="51"/>
      <c r="K126" s="51"/>
      <c r="L126" s="51"/>
      <c r="M126" s="42">
        <f t="shared" ref="M126:M186" si="28">SUM(U126:AT126)</f>
        <v>6</v>
      </c>
      <c r="N126" s="100">
        <f t="shared" ref="N126:N186" si="29">U126+AD126+AN126+AO126</f>
        <v>2</v>
      </c>
      <c r="O126" s="101">
        <f t="shared" ref="O126:O186" si="30">V126+W126+AE126+AP126</f>
        <v>1</v>
      </c>
      <c r="P126" s="101">
        <f t="shared" ref="P126:P186" si="31">X126+AF126+AG126+AQ126+AR126</f>
        <v>1</v>
      </c>
      <c r="Q126" s="101">
        <f t="shared" si="22"/>
        <v>0</v>
      </c>
      <c r="R126" s="118">
        <f t="shared" si="23"/>
        <v>1</v>
      </c>
      <c r="S126" s="118">
        <f t="shared" ref="S126:S186" si="32">AA126+AL126+AM126+AT126</f>
        <v>1</v>
      </c>
      <c r="T126" s="102">
        <f t="shared" ref="T126:T186" si="33">AB126+AC126</f>
        <v>0</v>
      </c>
      <c r="U126" s="60">
        <v>2</v>
      </c>
      <c r="V126" s="19">
        <v>1</v>
      </c>
      <c r="W126" s="19"/>
      <c r="X126" s="9">
        <v>1</v>
      </c>
      <c r="Y126" s="10"/>
      <c r="Z126" s="10"/>
      <c r="AA126" s="24">
        <v>1</v>
      </c>
      <c r="AB126" s="67"/>
      <c r="AC126" s="21"/>
      <c r="AD126" s="64"/>
      <c r="AE126" s="142"/>
      <c r="AF126" s="147"/>
      <c r="AG126" s="9"/>
      <c r="AH126" s="10"/>
      <c r="AI126" s="10">
        <v>1</v>
      </c>
      <c r="AJ126" s="10"/>
      <c r="AK126" s="10"/>
      <c r="AL126" s="74"/>
      <c r="AM126" s="24"/>
      <c r="AN126" s="96"/>
      <c r="AO126" s="77"/>
      <c r="AP126" s="19"/>
      <c r="AQ126" s="80"/>
      <c r="AR126" s="80"/>
      <c r="AS126" s="10"/>
      <c r="AT126" s="71"/>
    </row>
    <row r="127" spans="1:46" s="8" customFormat="1">
      <c r="A127" s="6">
        <v>201</v>
      </c>
      <c r="B127" s="7" t="s">
        <v>40</v>
      </c>
      <c r="C127" s="197"/>
      <c r="D127" s="48"/>
      <c r="E127" s="49"/>
      <c r="F127" s="49"/>
      <c r="G127" s="50"/>
      <c r="H127" s="51"/>
      <c r="I127" s="51"/>
      <c r="J127" s="51">
        <v>1</v>
      </c>
      <c r="K127" s="51"/>
      <c r="L127" s="51"/>
      <c r="M127" s="42">
        <f t="shared" si="28"/>
        <v>2</v>
      </c>
      <c r="N127" s="100">
        <f t="shared" si="29"/>
        <v>0</v>
      </c>
      <c r="O127" s="101">
        <f t="shared" si="30"/>
        <v>0</v>
      </c>
      <c r="P127" s="101">
        <f t="shared" si="31"/>
        <v>0</v>
      </c>
      <c r="Q127" s="101">
        <f t="shared" si="22"/>
        <v>0</v>
      </c>
      <c r="R127" s="118">
        <f t="shared" si="23"/>
        <v>2</v>
      </c>
      <c r="S127" s="118">
        <f t="shared" si="32"/>
        <v>0</v>
      </c>
      <c r="T127" s="102">
        <f t="shared" si="33"/>
        <v>0</v>
      </c>
      <c r="U127" s="60"/>
      <c r="V127" s="19"/>
      <c r="W127" s="19"/>
      <c r="X127" s="9"/>
      <c r="Y127" s="10"/>
      <c r="Z127" s="10"/>
      <c r="AA127" s="24"/>
      <c r="AB127" s="67"/>
      <c r="AC127" s="21"/>
      <c r="AD127" s="64"/>
      <c r="AE127" s="142"/>
      <c r="AF127" s="147"/>
      <c r="AG127" s="9"/>
      <c r="AH127" s="10"/>
      <c r="AI127" s="10">
        <v>2</v>
      </c>
      <c r="AJ127" s="10"/>
      <c r="AK127" s="10"/>
      <c r="AL127" s="74"/>
      <c r="AM127" s="24"/>
      <c r="AN127" s="96"/>
      <c r="AO127" s="77"/>
      <c r="AP127" s="19"/>
      <c r="AQ127" s="80"/>
      <c r="AR127" s="80"/>
      <c r="AS127" s="10"/>
      <c r="AT127" s="71"/>
    </row>
    <row r="128" spans="1:46" s="8" customFormat="1">
      <c r="A128" s="6">
        <v>202</v>
      </c>
      <c r="B128" s="7" t="s">
        <v>82</v>
      </c>
      <c r="C128" s="197"/>
      <c r="D128" s="48">
        <v>1</v>
      </c>
      <c r="E128" s="49"/>
      <c r="F128" s="49"/>
      <c r="G128" s="50"/>
      <c r="H128" s="51"/>
      <c r="I128" s="51"/>
      <c r="J128" s="51"/>
      <c r="K128" s="51"/>
      <c r="L128" s="51"/>
      <c r="M128" s="42">
        <f t="shared" si="28"/>
        <v>5</v>
      </c>
      <c r="N128" s="100">
        <f t="shared" si="29"/>
        <v>1</v>
      </c>
      <c r="O128" s="101">
        <f t="shared" si="30"/>
        <v>1</v>
      </c>
      <c r="P128" s="101">
        <f t="shared" si="31"/>
        <v>1</v>
      </c>
      <c r="Q128" s="101">
        <f t="shared" ref="Q128:Q188" si="34">Y128+AH128+AK128+AS128</f>
        <v>1</v>
      </c>
      <c r="R128" s="118">
        <f t="shared" ref="R128:R188" si="35">Z128+AI128+AJ128</f>
        <v>0</v>
      </c>
      <c r="S128" s="118">
        <f t="shared" si="32"/>
        <v>1</v>
      </c>
      <c r="T128" s="102">
        <f t="shared" si="33"/>
        <v>0</v>
      </c>
      <c r="U128" s="60">
        <v>1</v>
      </c>
      <c r="V128" s="19">
        <v>1</v>
      </c>
      <c r="W128" s="19"/>
      <c r="X128" s="9">
        <v>1</v>
      </c>
      <c r="Y128" s="10">
        <v>1</v>
      </c>
      <c r="Z128" s="10"/>
      <c r="AA128" s="24">
        <v>1</v>
      </c>
      <c r="AB128" s="67"/>
      <c r="AC128" s="21"/>
      <c r="AD128" s="64"/>
      <c r="AE128" s="142"/>
      <c r="AF128" s="147"/>
      <c r="AG128" s="9"/>
      <c r="AH128" s="10"/>
      <c r="AI128" s="10"/>
      <c r="AJ128" s="10"/>
      <c r="AK128" s="10"/>
      <c r="AL128" s="74"/>
      <c r="AM128" s="24"/>
      <c r="AN128" s="96"/>
      <c r="AO128" s="77"/>
      <c r="AP128" s="19"/>
      <c r="AQ128" s="80"/>
      <c r="AR128" s="80"/>
      <c r="AS128" s="10"/>
      <c r="AT128" s="71"/>
    </row>
    <row r="129" spans="1:46" s="8" customFormat="1">
      <c r="A129" s="6">
        <v>206</v>
      </c>
      <c r="B129" s="7" t="s">
        <v>81</v>
      </c>
      <c r="C129" s="197">
        <v>1</v>
      </c>
      <c r="D129" s="48">
        <v>1</v>
      </c>
      <c r="E129" s="49"/>
      <c r="F129" s="49"/>
      <c r="G129" s="50"/>
      <c r="H129" s="51"/>
      <c r="I129" s="51"/>
      <c r="J129" s="51"/>
      <c r="K129" s="51"/>
      <c r="L129" s="51"/>
      <c r="M129" s="42">
        <f t="shared" si="28"/>
        <v>5</v>
      </c>
      <c r="N129" s="100">
        <f t="shared" si="29"/>
        <v>1</v>
      </c>
      <c r="O129" s="101">
        <f t="shared" si="30"/>
        <v>1</v>
      </c>
      <c r="P129" s="101">
        <f t="shared" si="31"/>
        <v>1</v>
      </c>
      <c r="Q129" s="101">
        <f t="shared" si="34"/>
        <v>1</v>
      </c>
      <c r="R129" s="118">
        <f t="shared" si="35"/>
        <v>0</v>
      </c>
      <c r="S129" s="118">
        <f t="shared" si="32"/>
        <v>1</v>
      </c>
      <c r="T129" s="102">
        <f t="shared" si="33"/>
        <v>0</v>
      </c>
      <c r="U129" s="60">
        <v>1</v>
      </c>
      <c r="V129" s="19">
        <v>1</v>
      </c>
      <c r="W129" s="19"/>
      <c r="X129" s="9">
        <v>1</v>
      </c>
      <c r="Y129" s="10">
        <v>1</v>
      </c>
      <c r="Z129" s="10"/>
      <c r="AA129" s="24">
        <v>1</v>
      </c>
      <c r="AB129" s="67"/>
      <c r="AC129" s="21"/>
      <c r="AD129" s="64"/>
      <c r="AE129" s="142"/>
      <c r="AF129" s="147"/>
      <c r="AG129" s="9"/>
      <c r="AH129" s="10"/>
      <c r="AI129" s="10"/>
      <c r="AJ129" s="10"/>
      <c r="AK129" s="10"/>
      <c r="AL129" s="74"/>
      <c r="AM129" s="24"/>
      <c r="AN129" s="96"/>
      <c r="AO129" s="77"/>
      <c r="AP129" s="19"/>
      <c r="AQ129" s="80"/>
      <c r="AR129" s="80"/>
      <c r="AS129" s="10"/>
      <c r="AT129" s="71"/>
    </row>
    <row r="130" spans="1:46" s="8" customFormat="1">
      <c r="A130" s="6">
        <v>209</v>
      </c>
      <c r="B130" s="7" t="s">
        <v>41</v>
      </c>
      <c r="C130" s="197"/>
      <c r="D130" s="48"/>
      <c r="E130" s="49">
        <v>1</v>
      </c>
      <c r="F130" s="49"/>
      <c r="G130" s="50"/>
      <c r="H130" s="51"/>
      <c r="I130" s="51"/>
      <c r="J130" s="51"/>
      <c r="K130" s="51"/>
      <c r="L130" s="51"/>
      <c r="M130" s="42">
        <f t="shared" si="28"/>
        <v>5</v>
      </c>
      <c r="N130" s="100">
        <f t="shared" si="29"/>
        <v>1</v>
      </c>
      <c r="O130" s="101">
        <f t="shared" si="30"/>
        <v>1</v>
      </c>
      <c r="P130" s="101">
        <f t="shared" si="31"/>
        <v>1</v>
      </c>
      <c r="Q130" s="101">
        <f t="shared" si="34"/>
        <v>0</v>
      </c>
      <c r="R130" s="118">
        <f t="shared" si="35"/>
        <v>1</v>
      </c>
      <c r="S130" s="118">
        <f t="shared" si="32"/>
        <v>1</v>
      </c>
      <c r="T130" s="102">
        <f t="shared" si="33"/>
        <v>0</v>
      </c>
      <c r="U130" s="60">
        <v>1</v>
      </c>
      <c r="V130" s="19">
        <v>1</v>
      </c>
      <c r="W130" s="19"/>
      <c r="X130" s="9">
        <v>1</v>
      </c>
      <c r="Y130" s="10"/>
      <c r="Z130" s="10"/>
      <c r="AA130" s="24">
        <v>1</v>
      </c>
      <c r="AB130" s="67"/>
      <c r="AC130" s="21"/>
      <c r="AD130" s="64"/>
      <c r="AE130" s="142"/>
      <c r="AF130" s="147"/>
      <c r="AG130" s="9"/>
      <c r="AH130" s="10"/>
      <c r="AI130" s="10">
        <v>1</v>
      </c>
      <c r="AJ130" s="10"/>
      <c r="AK130" s="10"/>
      <c r="AL130" s="74"/>
      <c r="AM130" s="24"/>
      <c r="AN130" s="96"/>
      <c r="AO130" s="77"/>
      <c r="AP130" s="19"/>
      <c r="AQ130" s="80"/>
      <c r="AR130" s="80"/>
      <c r="AS130" s="10"/>
      <c r="AT130" s="71"/>
    </row>
    <row r="131" spans="1:46" s="8" customFormat="1">
      <c r="A131" s="6">
        <v>214</v>
      </c>
      <c r="B131" s="7" t="s">
        <v>234</v>
      </c>
      <c r="C131" s="197"/>
      <c r="D131" s="48"/>
      <c r="E131" s="49">
        <v>1</v>
      </c>
      <c r="F131" s="49"/>
      <c r="G131" s="50"/>
      <c r="H131" s="51"/>
      <c r="I131" s="51"/>
      <c r="J131" s="51"/>
      <c r="K131" s="51"/>
      <c r="L131" s="51"/>
      <c r="M131" s="42">
        <f t="shared" si="28"/>
        <v>6</v>
      </c>
      <c r="N131" s="100">
        <f t="shared" si="29"/>
        <v>2</v>
      </c>
      <c r="O131" s="101">
        <f t="shared" si="30"/>
        <v>1</v>
      </c>
      <c r="P131" s="101">
        <f t="shared" si="31"/>
        <v>1</v>
      </c>
      <c r="Q131" s="101">
        <f t="shared" si="34"/>
        <v>1</v>
      </c>
      <c r="R131" s="118">
        <f t="shared" si="35"/>
        <v>0</v>
      </c>
      <c r="S131" s="118">
        <f t="shared" si="32"/>
        <v>1</v>
      </c>
      <c r="T131" s="102">
        <f t="shared" si="33"/>
        <v>0</v>
      </c>
      <c r="U131" s="60">
        <v>2</v>
      </c>
      <c r="V131" s="19">
        <v>1</v>
      </c>
      <c r="W131" s="19"/>
      <c r="X131" s="9">
        <v>1</v>
      </c>
      <c r="Y131" s="10"/>
      <c r="Z131" s="10"/>
      <c r="AA131" s="24">
        <v>1</v>
      </c>
      <c r="AB131" s="67"/>
      <c r="AC131" s="21"/>
      <c r="AD131" s="64"/>
      <c r="AE131" s="142"/>
      <c r="AF131" s="147"/>
      <c r="AG131" s="9"/>
      <c r="AH131" s="10"/>
      <c r="AI131" s="10"/>
      <c r="AJ131" s="10"/>
      <c r="AK131" s="10">
        <v>1</v>
      </c>
      <c r="AL131" s="74"/>
      <c r="AM131" s="24"/>
      <c r="AN131" s="96"/>
      <c r="AO131" s="77"/>
      <c r="AP131" s="19"/>
      <c r="AQ131" s="80"/>
      <c r="AR131" s="80"/>
      <c r="AS131" s="10"/>
      <c r="AT131" s="71"/>
    </row>
    <row r="132" spans="1:46" s="191" customFormat="1">
      <c r="A132" s="168">
        <v>215</v>
      </c>
      <c r="B132" s="169" t="s">
        <v>260</v>
      </c>
      <c r="C132" s="199"/>
      <c r="D132" s="170">
        <v>1</v>
      </c>
      <c r="E132" s="171"/>
      <c r="F132" s="171"/>
      <c r="G132" s="172"/>
      <c r="H132" s="173"/>
      <c r="I132" s="173"/>
      <c r="J132" s="173"/>
      <c r="K132" s="173"/>
      <c r="L132" s="173"/>
      <c r="M132" s="174">
        <f t="shared" si="28"/>
        <v>5</v>
      </c>
      <c r="N132" s="175">
        <f t="shared" si="29"/>
        <v>1</v>
      </c>
      <c r="O132" s="176">
        <f t="shared" si="30"/>
        <v>1</v>
      </c>
      <c r="P132" s="176">
        <f t="shared" si="31"/>
        <v>1</v>
      </c>
      <c r="Q132" s="176">
        <f t="shared" si="34"/>
        <v>1</v>
      </c>
      <c r="R132" s="177">
        <f t="shared" si="35"/>
        <v>0</v>
      </c>
      <c r="S132" s="177">
        <f t="shared" si="32"/>
        <v>1</v>
      </c>
      <c r="T132" s="178">
        <f t="shared" si="33"/>
        <v>0</v>
      </c>
      <c r="U132" s="179">
        <v>1</v>
      </c>
      <c r="V132" s="180"/>
      <c r="W132" s="180">
        <v>1</v>
      </c>
      <c r="X132" s="181">
        <v>1</v>
      </c>
      <c r="Y132" s="182">
        <v>1</v>
      </c>
      <c r="Z132" s="182"/>
      <c r="AA132" s="183">
        <v>1</v>
      </c>
      <c r="AB132" s="184"/>
      <c r="AC132" s="185"/>
      <c r="AD132" s="186"/>
      <c r="AE132" s="187"/>
      <c r="AF132" s="188"/>
      <c r="AG132" s="181"/>
      <c r="AH132" s="182"/>
      <c r="AI132" s="182"/>
      <c r="AJ132" s="182"/>
      <c r="AK132" s="182"/>
      <c r="AL132" s="189"/>
      <c r="AM132" s="183"/>
      <c r="AN132" s="186"/>
      <c r="AO132" s="179"/>
      <c r="AP132" s="180"/>
      <c r="AQ132" s="181"/>
      <c r="AR132" s="181"/>
      <c r="AS132" s="182"/>
      <c r="AT132" s="190"/>
    </row>
    <row r="133" spans="1:46" s="8" customFormat="1">
      <c r="A133" s="6">
        <v>217</v>
      </c>
      <c r="B133" s="7" t="s">
        <v>8</v>
      </c>
      <c r="C133" s="197">
        <v>1</v>
      </c>
      <c r="D133" s="48">
        <v>1</v>
      </c>
      <c r="E133" s="49"/>
      <c r="F133" s="49"/>
      <c r="G133" s="50"/>
      <c r="H133" s="51"/>
      <c r="I133" s="51"/>
      <c r="J133" s="51"/>
      <c r="K133" s="51"/>
      <c r="L133" s="51"/>
      <c r="M133" s="42">
        <f t="shared" si="28"/>
        <v>6</v>
      </c>
      <c r="N133" s="100">
        <f t="shared" si="29"/>
        <v>1</v>
      </c>
      <c r="O133" s="101">
        <f t="shared" si="30"/>
        <v>1</v>
      </c>
      <c r="P133" s="101">
        <f t="shared" si="31"/>
        <v>1</v>
      </c>
      <c r="Q133" s="101">
        <f t="shared" si="34"/>
        <v>1</v>
      </c>
      <c r="R133" s="118">
        <f t="shared" si="35"/>
        <v>0</v>
      </c>
      <c r="S133" s="118">
        <f t="shared" si="32"/>
        <v>1</v>
      </c>
      <c r="T133" s="102">
        <f t="shared" si="33"/>
        <v>1</v>
      </c>
      <c r="U133" s="60">
        <v>1</v>
      </c>
      <c r="V133" s="19">
        <v>1</v>
      </c>
      <c r="W133" s="19"/>
      <c r="X133" s="9">
        <v>1</v>
      </c>
      <c r="Y133" s="10">
        <v>1</v>
      </c>
      <c r="Z133" s="10"/>
      <c r="AA133" s="24">
        <v>1</v>
      </c>
      <c r="AB133" s="67">
        <v>1</v>
      </c>
      <c r="AC133" s="21"/>
      <c r="AD133" s="64"/>
      <c r="AE133" s="142"/>
      <c r="AF133" s="147"/>
      <c r="AG133" s="9"/>
      <c r="AH133" s="10"/>
      <c r="AI133" s="10"/>
      <c r="AJ133" s="10"/>
      <c r="AK133" s="10"/>
      <c r="AL133" s="74"/>
      <c r="AM133" s="24"/>
      <c r="AN133" s="96"/>
      <c r="AO133" s="77"/>
      <c r="AP133" s="19"/>
      <c r="AQ133" s="80"/>
      <c r="AR133" s="80"/>
      <c r="AS133" s="10"/>
      <c r="AT133" s="71"/>
    </row>
    <row r="134" spans="1:46" s="8" customFormat="1">
      <c r="A134" s="6">
        <v>218</v>
      </c>
      <c r="B134" s="7" t="s">
        <v>42</v>
      </c>
      <c r="C134" s="197"/>
      <c r="D134" s="48">
        <v>1</v>
      </c>
      <c r="E134" s="49"/>
      <c r="F134" s="49"/>
      <c r="G134" s="50"/>
      <c r="H134" s="51"/>
      <c r="I134" s="51"/>
      <c r="J134" s="51"/>
      <c r="K134" s="51"/>
      <c r="L134" s="51"/>
      <c r="M134" s="42">
        <f t="shared" si="28"/>
        <v>5</v>
      </c>
      <c r="N134" s="100">
        <f t="shared" si="29"/>
        <v>1</v>
      </c>
      <c r="O134" s="101">
        <f t="shared" si="30"/>
        <v>1</v>
      </c>
      <c r="P134" s="101">
        <f t="shared" si="31"/>
        <v>1</v>
      </c>
      <c r="Q134" s="101">
        <f t="shared" si="34"/>
        <v>1</v>
      </c>
      <c r="R134" s="118">
        <f t="shared" si="35"/>
        <v>0</v>
      </c>
      <c r="S134" s="118">
        <f t="shared" si="32"/>
        <v>1</v>
      </c>
      <c r="T134" s="102">
        <f t="shared" si="33"/>
        <v>0</v>
      </c>
      <c r="U134" s="60">
        <v>1</v>
      </c>
      <c r="V134" s="19">
        <v>1</v>
      </c>
      <c r="W134" s="19"/>
      <c r="X134" s="9">
        <v>1</v>
      </c>
      <c r="Y134" s="10">
        <v>1</v>
      </c>
      <c r="Z134" s="10"/>
      <c r="AA134" s="24">
        <v>1</v>
      </c>
      <c r="AB134" s="67"/>
      <c r="AC134" s="21"/>
      <c r="AD134" s="64"/>
      <c r="AE134" s="142"/>
      <c r="AF134" s="147"/>
      <c r="AG134" s="9"/>
      <c r="AH134" s="10"/>
      <c r="AI134" s="10"/>
      <c r="AJ134" s="10"/>
      <c r="AK134" s="10"/>
      <c r="AL134" s="74"/>
      <c r="AM134" s="24"/>
      <c r="AN134" s="96"/>
      <c r="AO134" s="77"/>
      <c r="AP134" s="19"/>
      <c r="AQ134" s="80"/>
      <c r="AR134" s="80"/>
      <c r="AS134" s="10"/>
      <c r="AT134" s="71"/>
    </row>
    <row r="135" spans="1:46" s="8" customFormat="1">
      <c r="A135" s="6">
        <v>220</v>
      </c>
      <c r="B135" s="7" t="s">
        <v>111</v>
      </c>
      <c r="C135" s="197"/>
      <c r="D135" s="48">
        <v>1</v>
      </c>
      <c r="E135" s="49"/>
      <c r="F135" s="49"/>
      <c r="G135" s="50"/>
      <c r="H135" s="51"/>
      <c r="I135" s="51"/>
      <c r="J135" s="51"/>
      <c r="K135" s="51"/>
      <c r="L135" s="51"/>
      <c r="M135" s="42">
        <f t="shared" si="28"/>
        <v>5</v>
      </c>
      <c r="N135" s="100">
        <f t="shared" si="29"/>
        <v>1</v>
      </c>
      <c r="O135" s="101">
        <f t="shared" si="30"/>
        <v>1</v>
      </c>
      <c r="P135" s="101">
        <f t="shared" si="31"/>
        <v>1</v>
      </c>
      <c r="Q135" s="101">
        <f t="shared" si="34"/>
        <v>1</v>
      </c>
      <c r="R135" s="118">
        <f t="shared" si="35"/>
        <v>0</v>
      </c>
      <c r="S135" s="118">
        <f t="shared" si="32"/>
        <v>1</v>
      </c>
      <c r="T135" s="102">
        <f t="shared" si="33"/>
        <v>0</v>
      </c>
      <c r="U135" s="60">
        <v>1</v>
      </c>
      <c r="V135" s="19">
        <v>1</v>
      </c>
      <c r="W135" s="19"/>
      <c r="X135" s="9">
        <v>1</v>
      </c>
      <c r="Y135" s="10">
        <v>1</v>
      </c>
      <c r="Z135" s="10"/>
      <c r="AA135" s="24">
        <v>1</v>
      </c>
      <c r="AB135" s="67"/>
      <c r="AC135" s="21"/>
      <c r="AD135" s="64"/>
      <c r="AE135" s="142"/>
      <c r="AF135" s="147"/>
      <c r="AG135" s="9"/>
      <c r="AH135" s="10"/>
      <c r="AI135" s="10"/>
      <c r="AJ135" s="10"/>
      <c r="AK135" s="10"/>
      <c r="AL135" s="74"/>
      <c r="AM135" s="24"/>
      <c r="AN135" s="96"/>
      <c r="AO135" s="77"/>
      <c r="AP135" s="19"/>
      <c r="AQ135" s="80"/>
      <c r="AR135" s="80"/>
      <c r="AS135" s="10"/>
      <c r="AT135" s="71"/>
    </row>
    <row r="136" spans="1:46" s="8" customFormat="1">
      <c r="A136" s="6">
        <v>222</v>
      </c>
      <c r="B136" s="7" t="s">
        <v>247</v>
      </c>
      <c r="C136" s="197"/>
      <c r="D136" s="48">
        <v>1</v>
      </c>
      <c r="E136" s="49"/>
      <c r="F136" s="49"/>
      <c r="G136" s="50"/>
      <c r="H136" s="51"/>
      <c r="I136" s="51"/>
      <c r="J136" s="51"/>
      <c r="K136" s="51"/>
      <c r="L136" s="51"/>
      <c r="M136" s="42">
        <f t="shared" si="28"/>
        <v>5</v>
      </c>
      <c r="N136" s="100">
        <f t="shared" si="29"/>
        <v>1</v>
      </c>
      <c r="O136" s="101">
        <f t="shared" si="30"/>
        <v>1</v>
      </c>
      <c r="P136" s="101">
        <f t="shared" si="31"/>
        <v>1</v>
      </c>
      <c r="Q136" s="101">
        <f t="shared" si="34"/>
        <v>1</v>
      </c>
      <c r="R136" s="118">
        <f t="shared" si="35"/>
        <v>0</v>
      </c>
      <c r="S136" s="118">
        <f t="shared" si="32"/>
        <v>1</v>
      </c>
      <c r="T136" s="102">
        <f t="shared" si="33"/>
        <v>0</v>
      </c>
      <c r="U136" s="60">
        <v>1</v>
      </c>
      <c r="V136" s="19">
        <v>1</v>
      </c>
      <c r="W136" s="19"/>
      <c r="X136" s="9">
        <v>1</v>
      </c>
      <c r="Y136" s="10">
        <v>1</v>
      </c>
      <c r="Z136" s="10"/>
      <c r="AA136" s="24">
        <v>1</v>
      </c>
      <c r="AB136" s="67"/>
      <c r="AC136" s="21"/>
      <c r="AD136" s="64"/>
      <c r="AE136" s="142"/>
      <c r="AF136" s="147"/>
      <c r="AG136" s="9"/>
      <c r="AH136" s="10"/>
      <c r="AI136" s="10"/>
      <c r="AJ136" s="10"/>
      <c r="AK136" s="10"/>
      <c r="AL136" s="74"/>
      <c r="AM136" s="24"/>
      <c r="AN136" s="96"/>
      <c r="AO136" s="77"/>
      <c r="AP136" s="19"/>
      <c r="AQ136" s="80"/>
      <c r="AR136" s="80"/>
      <c r="AS136" s="10"/>
      <c r="AT136" s="71"/>
    </row>
    <row r="137" spans="1:46" s="8" customFormat="1">
      <c r="A137" s="6">
        <v>223</v>
      </c>
      <c r="B137" s="7" t="s">
        <v>114</v>
      </c>
      <c r="C137" s="197"/>
      <c r="D137" s="48">
        <v>1</v>
      </c>
      <c r="E137" s="49"/>
      <c r="F137" s="49"/>
      <c r="G137" s="50"/>
      <c r="H137" s="51"/>
      <c r="I137" s="51"/>
      <c r="J137" s="51"/>
      <c r="K137" s="51"/>
      <c r="L137" s="51"/>
      <c r="M137" s="42">
        <f t="shared" si="28"/>
        <v>5</v>
      </c>
      <c r="N137" s="100">
        <f t="shared" si="29"/>
        <v>1</v>
      </c>
      <c r="O137" s="101">
        <f t="shared" si="30"/>
        <v>1</v>
      </c>
      <c r="P137" s="101">
        <f t="shared" si="31"/>
        <v>1</v>
      </c>
      <c r="Q137" s="101">
        <f t="shared" si="34"/>
        <v>1</v>
      </c>
      <c r="R137" s="118">
        <f t="shared" si="35"/>
        <v>0</v>
      </c>
      <c r="S137" s="118">
        <f t="shared" si="32"/>
        <v>1</v>
      </c>
      <c r="T137" s="102">
        <f t="shared" si="33"/>
        <v>0</v>
      </c>
      <c r="U137" s="60">
        <v>1</v>
      </c>
      <c r="V137" s="19">
        <v>1</v>
      </c>
      <c r="W137" s="19"/>
      <c r="X137" s="9">
        <v>1</v>
      </c>
      <c r="Y137" s="10">
        <v>1</v>
      </c>
      <c r="Z137" s="10"/>
      <c r="AA137" s="24">
        <v>1</v>
      </c>
      <c r="AB137" s="67"/>
      <c r="AC137" s="21"/>
      <c r="AD137" s="64"/>
      <c r="AE137" s="142"/>
      <c r="AF137" s="147"/>
      <c r="AG137" s="9"/>
      <c r="AH137" s="10"/>
      <c r="AI137" s="10"/>
      <c r="AJ137" s="10"/>
      <c r="AK137" s="10"/>
      <c r="AL137" s="74"/>
      <c r="AM137" s="24"/>
      <c r="AN137" s="96"/>
      <c r="AO137" s="77"/>
      <c r="AP137" s="19"/>
      <c r="AQ137" s="80"/>
      <c r="AR137" s="80"/>
      <c r="AS137" s="10"/>
      <c r="AT137" s="71"/>
    </row>
    <row r="138" spans="1:46" s="8" customFormat="1">
      <c r="A138" s="6">
        <v>225</v>
      </c>
      <c r="B138" s="7" t="s">
        <v>243</v>
      </c>
      <c r="C138" s="197"/>
      <c r="D138" s="48"/>
      <c r="E138" s="49">
        <v>1</v>
      </c>
      <c r="F138" s="49"/>
      <c r="G138" s="50"/>
      <c r="H138" s="51"/>
      <c r="I138" s="51"/>
      <c r="J138" s="51"/>
      <c r="K138" s="51"/>
      <c r="L138" s="51"/>
      <c r="M138" s="42">
        <f t="shared" si="28"/>
        <v>5</v>
      </c>
      <c r="N138" s="100">
        <f t="shared" si="29"/>
        <v>1</v>
      </c>
      <c r="O138" s="101">
        <f t="shared" si="30"/>
        <v>1</v>
      </c>
      <c r="P138" s="101">
        <f t="shared" si="31"/>
        <v>1</v>
      </c>
      <c r="Q138" s="101">
        <f t="shared" si="34"/>
        <v>0</v>
      </c>
      <c r="R138" s="118">
        <f t="shared" si="35"/>
        <v>1</v>
      </c>
      <c r="S138" s="118">
        <f t="shared" si="32"/>
        <v>1</v>
      </c>
      <c r="T138" s="102">
        <f t="shared" si="33"/>
        <v>0</v>
      </c>
      <c r="U138" s="60">
        <v>1</v>
      </c>
      <c r="V138" s="19">
        <v>1</v>
      </c>
      <c r="W138" s="19"/>
      <c r="X138" s="9">
        <v>1</v>
      </c>
      <c r="Y138" s="10"/>
      <c r="Z138" s="10"/>
      <c r="AA138" s="24">
        <v>1</v>
      </c>
      <c r="AB138" s="67"/>
      <c r="AC138" s="21"/>
      <c r="AD138" s="64"/>
      <c r="AE138" s="142"/>
      <c r="AF138" s="147"/>
      <c r="AG138" s="9"/>
      <c r="AH138" s="10"/>
      <c r="AI138" s="10">
        <v>1</v>
      </c>
      <c r="AJ138" s="10"/>
      <c r="AK138" s="10"/>
      <c r="AL138" s="74"/>
      <c r="AM138" s="24"/>
      <c r="AN138" s="96"/>
      <c r="AO138" s="77"/>
      <c r="AP138" s="19"/>
      <c r="AQ138" s="80"/>
      <c r="AR138" s="80"/>
      <c r="AS138" s="10"/>
      <c r="AT138" s="71"/>
    </row>
    <row r="139" spans="1:46" s="8" customFormat="1">
      <c r="A139" s="6">
        <v>228</v>
      </c>
      <c r="B139" s="7" t="s">
        <v>148</v>
      </c>
      <c r="C139" s="197"/>
      <c r="D139" s="48"/>
      <c r="E139" s="49"/>
      <c r="F139" s="49"/>
      <c r="G139" s="50"/>
      <c r="H139" s="51"/>
      <c r="I139" s="51"/>
      <c r="J139" s="51"/>
      <c r="K139" s="51"/>
      <c r="L139" s="51">
        <v>1</v>
      </c>
      <c r="M139" s="42">
        <f t="shared" si="28"/>
        <v>8</v>
      </c>
      <c r="N139" s="100">
        <f t="shared" si="29"/>
        <v>2</v>
      </c>
      <c r="O139" s="101">
        <f t="shared" si="30"/>
        <v>1</v>
      </c>
      <c r="P139" s="101">
        <f t="shared" si="31"/>
        <v>2</v>
      </c>
      <c r="Q139" s="101">
        <f t="shared" si="34"/>
        <v>0</v>
      </c>
      <c r="R139" s="118">
        <f t="shared" si="35"/>
        <v>1</v>
      </c>
      <c r="S139" s="118">
        <f t="shared" si="32"/>
        <v>1</v>
      </c>
      <c r="T139" s="102">
        <f t="shared" si="33"/>
        <v>1</v>
      </c>
      <c r="U139" s="60"/>
      <c r="V139" s="19"/>
      <c r="W139" s="19"/>
      <c r="X139" s="9"/>
      <c r="Y139" s="10"/>
      <c r="Z139" s="10"/>
      <c r="AA139" s="24"/>
      <c r="AB139" s="67">
        <v>1</v>
      </c>
      <c r="AC139" s="21"/>
      <c r="AD139" s="64">
        <v>2</v>
      </c>
      <c r="AE139" s="142">
        <v>1</v>
      </c>
      <c r="AF139" s="147">
        <v>2</v>
      </c>
      <c r="AG139" s="9"/>
      <c r="AH139" s="10"/>
      <c r="AI139" s="10">
        <v>1</v>
      </c>
      <c r="AJ139" s="10"/>
      <c r="AK139" s="10"/>
      <c r="AL139" s="74">
        <v>1</v>
      </c>
      <c r="AM139" s="24"/>
      <c r="AN139" s="96"/>
      <c r="AO139" s="77"/>
      <c r="AP139" s="19"/>
      <c r="AQ139" s="80"/>
      <c r="AR139" s="80"/>
      <c r="AS139" s="10"/>
      <c r="AT139" s="71"/>
    </row>
    <row r="140" spans="1:46" s="8" customFormat="1">
      <c r="A140" s="6">
        <v>230</v>
      </c>
      <c r="B140" s="7" t="s">
        <v>112</v>
      </c>
      <c r="C140" s="197"/>
      <c r="D140" s="48">
        <v>1</v>
      </c>
      <c r="E140" s="49"/>
      <c r="F140" s="49"/>
      <c r="G140" s="50"/>
      <c r="H140" s="51"/>
      <c r="I140" s="51"/>
      <c r="J140" s="51"/>
      <c r="K140" s="51"/>
      <c r="L140" s="51"/>
      <c r="M140" s="42">
        <f t="shared" si="28"/>
        <v>5</v>
      </c>
      <c r="N140" s="100">
        <f t="shared" si="29"/>
        <v>1</v>
      </c>
      <c r="O140" s="101">
        <f t="shared" si="30"/>
        <v>1</v>
      </c>
      <c r="P140" s="101">
        <f t="shared" si="31"/>
        <v>1</v>
      </c>
      <c r="Q140" s="101">
        <f t="shared" si="34"/>
        <v>1</v>
      </c>
      <c r="R140" s="118">
        <f t="shared" si="35"/>
        <v>0</v>
      </c>
      <c r="S140" s="118">
        <f t="shared" si="32"/>
        <v>1</v>
      </c>
      <c r="T140" s="102">
        <f t="shared" si="33"/>
        <v>0</v>
      </c>
      <c r="U140" s="60">
        <v>1</v>
      </c>
      <c r="V140" s="19">
        <v>1</v>
      </c>
      <c r="W140" s="19"/>
      <c r="X140" s="9">
        <v>1</v>
      </c>
      <c r="Y140" s="10">
        <v>1</v>
      </c>
      <c r="Z140" s="10"/>
      <c r="AA140" s="24">
        <v>1</v>
      </c>
      <c r="AB140" s="67"/>
      <c r="AC140" s="21"/>
      <c r="AD140" s="64"/>
      <c r="AE140" s="142"/>
      <c r="AF140" s="147"/>
      <c r="AG140" s="9"/>
      <c r="AH140" s="10"/>
      <c r="AI140" s="10"/>
      <c r="AJ140" s="10"/>
      <c r="AK140" s="10"/>
      <c r="AL140" s="74"/>
      <c r="AM140" s="24"/>
      <c r="AN140" s="96"/>
      <c r="AO140" s="77"/>
      <c r="AP140" s="19"/>
      <c r="AQ140" s="80"/>
      <c r="AR140" s="80"/>
      <c r="AS140" s="10"/>
      <c r="AT140" s="71"/>
    </row>
    <row r="141" spans="1:46" s="8" customFormat="1">
      <c r="A141" s="6">
        <v>231</v>
      </c>
      <c r="B141" s="7" t="s">
        <v>4</v>
      </c>
      <c r="C141" s="197"/>
      <c r="D141" s="48">
        <v>1</v>
      </c>
      <c r="E141" s="49"/>
      <c r="F141" s="49"/>
      <c r="G141" s="50"/>
      <c r="H141" s="51"/>
      <c r="I141" s="51"/>
      <c r="J141" s="51"/>
      <c r="K141" s="51"/>
      <c r="L141" s="51"/>
      <c r="M141" s="42">
        <f t="shared" si="28"/>
        <v>7</v>
      </c>
      <c r="N141" s="100">
        <f t="shared" si="29"/>
        <v>2</v>
      </c>
      <c r="O141" s="101">
        <f t="shared" si="30"/>
        <v>1</v>
      </c>
      <c r="P141" s="101">
        <f t="shared" si="31"/>
        <v>2</v>
      </c>
      <c r="Q141" s="101">
        <f t="shared" si="34"/>
        <v>0</v>
      </c>
      <c r="R141" s="118">
        <f t="shared" si="35"/>
        <v>1</v>
      </c>
      <c r="S141" s="118">
        <f t="shared" si="32"/>
        <v>1</v>
      </c>
      <c r="T141" s="102">
        <f t="shared" si="33"/>
        <v>0</v>
      </c>
      <c r="U141" s="60">
        <v>2</v>
      </c>
      <c r="V141" s="19">
        <v>1</v>
      </c>
      <c r="W141" s="19"/>
      <c r="X141" s="9">
        <v>2</v>
      </c>
      <c r="Y141" s="10"/>
      <c r="Z141" s="10">
        <v>1</v>
      </c>
      <c r="AA141" s="24">
        <v>1</v>
      </c>
      <c r="AB141" s="67"/>
      <c r="AC141" s="21"/>
      <c r="AD141" s="64"/>
      <c r="AE141" s="142"/>
      <c r="AF141" s="147"/>
      <c r="AG141" s="9"/>
      <c r="AH141" s="10"/>
      <c r="AI141" s="10"/>
      <c r="AJ141" s="10"/>
      <c r="AK141" s="10"/>
      <c r="AL141" s="74"/>
      <c r="AM141" s="24"/>
      <c r="AN141" s="96"/>
      <c r="AO141" s="77"/>
      <c r="AP141" s="19"/>
      <c r="AQ141" s="80"/>
      <c r="AR141" s="80"/>
      <c r="AS141" s="10"/>
      <c r="AT141" s="71"/>
    </row>
    <row r="142" spans="1:46" s="8" customFormat="1">
      <c r="A142" s="6">
        <v>232</v>
      </c>
      <c r="B142" s="7" t="s">
        <v>217</v>
      </c>
      <c r="C142" s="197"/>
      <c r="D142" s="48"/>
      <c r="E142" s="49"/>
      <c r="F142" s="49"/>
      <c r="G142" s="50"/>
      <c r="H142" s="51"/>
      <c r="I142" s="51"/>
      <c r="J142" s="51"/>
      <c r="K142" s="51"/>
      <c r="L142" s="51">
        <v>1</v>
      </c>
      <c r="M142" s="42">
        <f t="shared" si="28"/>
        <v>6</v>
      </c>
      <c r="N142" s="100">
        <f t="shared" si="29"/>
        <v>2</v>
      </c>
      <c r="O142" s="101">
        <f t="shared" si="30"/>
        <v>1</v>
      </c>
      <c r="P142" s="101">
        <f t="shared" si="31"/>
        <v>1</v>
      </c>
      <c r="Q142" s="101">
        <f t="shared" si="34"/>
        <v>1</v>
      </c>
      <c r="R142" s="118">
        <f t="shared" si="35"/>
        <v>0</v>
      </c>
      <c r="S142" s="118">
        <f t="shared" si="32"/>
        <v>1</v>
      </c>
      <c r="T142" s="102">
        <f t="shared" si="33"/>
        <v>0</v>
      </c>
      <c r="U142" s="60"/>
      <c r="V142" s="19"/>
      <c r="W142" s="19"/>
      <c r="X142" s="9"/>
      <c r="Y142" s="10"/>
      <c r="Z142" s="10"/>
      <c r="AA142" s="24"/>
      <c r="AB142" s="67"/>
      <c r="AC142" s="21"/>
      <c r="AD142" s="64">
        <v>2</v>
      </c>
      <c r="AE142" s="142">
        <v>1</v>
      </c>
      <c r="AF142" s="147">
        <v>1</v>
      </c>
      <c r="AG142" s="9"/>
      <c r="AH142" s="10">
        <v>1</v>
      </c>
      <c r="AI142" s="10"/>
      <c r="AJ142" s="10"/>
      <c r="AK142" s="10"/>
      <c r="AL142" s="74">
        <v>1</v>
      </c>
      <c r="AM142" s="24"/>
      <c r="AN142" s="96"/>
      <c r="AO142" s="77"/>
      <c r="AP142" s="19"/>
      <c r="AQ142" s="80"/>
      <c r="AR142" s="80"/>
      <c r="AS142" s="10"/>
      <c r="AT142" s="71"/>
    </row>
    <row r="143" spans="1:46" s="8" customFormat="1">
      <c r="A143" s="6">
        <v>235</v>
      </c>
      <c r="B143" s="7" t="s">
        <v>156</v>
      </c>
      <c r="C143" s="197"/>
      <c r="D143" s="48">
        <v>1</v>
      </c>
      <c r="E143" s="49"/>
      <c r="F143" s="49"/>
      <c r="G143" s="50"/>
      <c r="H143" s="51"/>
      <c r="I143" s="51"/>
      <c r="J143" s="51"/>
      <c r="K143" s="51"/>
      <c r="L143" s="51"/>
      <c r="M143" s="42">
        <f t="shared" si="28"/>
        <v>6</v>
      </c>
      <c r="N143" s="100">
        <f t="shared" si="29"/>
        <v>1</v>
      </c>
      <c r="O143" s="101">
        <f t="shared" si="30"/>
        <v>1</v>
      </c>
      <c r="P143" s="101">
        <f t="shared" si="31"/>
        <v>1</v>
      </c>
      <c r="Q143" s="101">
        <f t="shared" si="34"/>
        <v>1</v>
      </c>
      <c r="R143" s="118">
        <f t="shared" si="35"/>
        <v>0</v>
      </c>
      <c r="S143" s="118">
        <f t="shared" si="32"/>
        <v>1</v>
      </c>
      <c r="T143" s="102">
        <f t="shared" si="33"/>
        <v>1</v>
      </c>
      <c r="U143" s="60">
        <v>1</v>
      </c>
      <c r="V143" s="19">
        <v>1</v>
      </c>
      <c r="W143" s="19"/>
      <c r="X143" s="9">
        <v>1</v>
      </c>
      <c r="Y143" s="10">
        <v>1</v>
      </c>
      <c r="Z143" s="10"/>
      <c r="AA143" s="24">
        <v>1</v>
      </c>
      <c r="AB143" s="67"/>
      <c r="AC143" s="21">
        <v>1</v>
      </c>
      <c r="AD143" s="64"/>
      <c r="AE143" s="142"/>
      <c r="AF143" s="147"/>
      <c r="AG143" s="9"/>
      <c r="AH143" s="10"/>
      <c r="AI143" s="10"/>
      <c r="AJ143" s="10"/>
      <c r="AK143" s="10"/>
      <c r="AL143" s="74"/>
      <c r="AM143" s="24"/>
      <c r="AN143" s="96"/>
      <c r="AO143" s="77"/>
      <c r="AP143" s="19"/>
      <c r="AQ143" s="80"/>
      <c r="AR143" s="80"/>
      <c r="AS143" s="10"/>
      <c r="AT143" s="71"/>
    </row>
    <row r="144" spans="1:46" s="8" customFormat="1">
      <c r="A144" s="6">
        <v>236</v>
      </c>
      <c r="B144" s="7" t="s">
        <v>206</v>
      </c>
      <c r="C144" s="197"/>
      <c r="D144" s="48"/>
      <c r="E144" s="49"/>
      <c r="F144" s="49"/>
      <c r="G144" s="50"/>
      <c r="H144" s="51"/>
      <c r="I144" s="51"/>
      <c r="J144" s="51"/>
      <c r="K144" s="51"/>
      <c r="L144" s="51">
        <v>1</v>
      </c>
      <c r="M144" s="42">
        <f t="shared" si="28"/>
        <v>5</v>
      </c>
      <c r="N144" s="100">
        <f t="shared" si="29"/>
        <v>1</v>
      </c>
      <c r="O144" s="101">
        <f t="shared" si="30"/>
        <v>1</v>
      </c>
      <c r="P144" s="101">
        <f t="shared" si="31"/>
        <v>1</v>
      </c>
      <c r="Q144" s="101">
        <f t="shared" si="34"/>
        <v>1</v>
      </c>
      <c r="R144" s="118">
        <f t="shared" si="35"/>
        <v>0</v>
      </c>
      <c r="S144" s="118">
        <f t="shared" si="32"/>
        <v>1</v>
      </c>
      <c r="T144" s="102">
        <f t="shared" si="33"/>
        <v>0</v>
      </c>
      <c r="U144" s="60"/>
      <c r="V144" s="19"/>
      <c r="W144" s="19"/>
      <c r="X144" s="9"/>
      <c r="Y144" s="10"/>
      <c r="Z144" s="10"/>
      <c r="AA144" s="24"/>
      <c r="AB144" s="67"/>
      <c r="AC144" s="21"/>
      <c r="AD144" s="64">
        <v>1</v>
      </c>
      <c r="AE144" s="142">
        <v>1</v>
      </c>
      <c r="AF144" s="147">
        <v>1</v>
      </c>
      <c r="AG144" s="9"/>
      <c r="AH144" s="10">
        <v>1</v>
      </c>
      <c r="AI144" s="10"/>
      <c r="AJ144" s="10"/>
      <c r="AK144" s="10"/>
      <c r="AL144" s="74">
        <v>1</v>
      </c>
      <c r="AM144" s="24"/>
      <c r="AN144" s="96"/>
      <c r="AO144" s="77"/>
      <c r="AP144" s="19"/>
      <c r="AQ144" s="80"/>
      <c r="AR144" s="80"/>
      <c r="AS144" s="10"/>
      <c r="AT144" s="71"/>
    </row>
    <row r="145" spans="1:46" s="8" customFormat="1">
      <c r="A145" s="6">
        <v>237</v>
      </c>
      <c r="B145" s="7" t="s">
        <v>194</v>
      </c>
      <c r="C145" s="197"/>
      <c r="D145" s="48"/>
      <c r="E145" s="49"/>
      <c r="F145" s="49"/>
      <c r="G145" s="50"/>
      <c r="H145" s="51"/>
      <c r="I145" s="51"/>
      <c r="J145" s="51"/>
      <c r="K145" s="51"/>
      <c r="L145" s="51">
        <v>1</v>
      </c>
      <c r="M145" s="42">
        <f t="shared" si="28"/>
        <v>5</v>
      </c>
      <c r="N145" s="100">
        <f t="shared" si="29"/>
        <v>1</v>
      </c>
      <c r="O145" s="101">
        <f t="shared" si="30"/>
        <v>1</v>
      </c>
      <c r="P145" s="101">
        <f t="shared" si="31"/>
        <v>1</v>
      </c>
      <c r="Q145" s="101">
        <f t="shared" si="34"/>
        <v>1</v>
      </c>
      <c r="R145" s="118">
        <f t="shared" si="35"/>
        <v>0</v>
      </c>
      <c r="S145" s="118">
        <f t="shared" si="32"/>
        <v>1</v>
      </c>
      <c r="T145" s="102">
        <f t="shared" si="33"/>
        <v>0</v>
      </c>
      <c r="U145" s="60"/>
      <c r="V145" s="19"/>
      <c r="W145" s="19"/>
      <c r="X145" s="9"/>
      <c r="Y145" s="10"/>
      <c r="Z145" s="10"/>
      <c r="AA145" s="24"/>
      <c r="AB145" s="67"/>
      <c r="AC145" s="21"/>
      <c r="AD145" s="64">
        <v>1</v>
      </c>
      <c r="AE145" s="142">
        <v>1</v>
      </c>
      <c r="AF145" s="147">
        <v>1</v>
      </c>
      <c r="AG145" s="9"/>
      <c r="AH145" s="10">
        <v>1</v>
      </c>
      <c r="AI145" s="10"/>
      <c r="AJ145" s="10"/>
      <c r="AK145" s="10"/>
      <c r="AL145" s="74">
        <v>1</v>
      </c>
      <c r="AM145" s="24"/>
      <c r="AN145" s="96"/>
      <c r="AO145" s="77"/>
      <c r="AP145" s="19"/>
      <c r="AQ145" s="80"/>
      <c r="AR145" s="80"/>
      <c r="AS145" s="10"/>
      <c r="AT145" s="71"/>
    </row>
    <row r="146" spans="1:46" s="8" customFormat="1">
      <c r="A146" s="6">
        <v>226</v>
      </c>
      <c r="B146" s="7" t="s">
        <v>244</v>
      </c>
      <c r="C146" s="197"/>
      <c r="D146" s="48"/>
      <c r="E146" s="49">
        <v>1</v>
      </c>
      <c r="F146" s="49"/>
      <c r="G146" s="50"/>
      <c r="H146" s="51"/>
      <c r="I146" s="51"/>
      <c r="J146" s="51"/>
      <c r="K146" s="51"/>
      <c r="L146" s="51"/>
      <c r="M146" s="42">
        <f t="shared" si="28"/>
        <v>6</v>
      </c>
      <c r="N146" s="100">
        <f t="shared" si="29"/>
        <v>1</v>
      </c>
      <c r="O146" s="101">
        <f t="shared" si="30"/>
        <v>1</v>
      </c>
      <c r="P146" s="101">
        <f t="shared" si="31"/>
        <v>1</v>
      </c>
      <c r="Q146" s="101">
        <f t="shared" si="34"/>
        <v>0</v>
      </c>
      <c r="R146" s="118">
        <f t="shared" si="35"/>
        <v>1</v>
      </c>
      <c r="S146" s="118">
        <f t="shared" si="32"/>
        <v>1</v>
      </c>
      <c r="T146" s="102">
        <f t="shared" si="33"/>
        <v>1</v>
      </c>
      <c r="U146" s="60">
        <v>1</v>
      </c>
      <c r="V146" s="19">
        <v>1</v>
      </c>
      <c r="W146" s="19"/>
      <c r="X146" s="9">
        <v>1</v>
      </c>
      <c r="Y146" s="10"/>
      <c r="Z146" s="10"/>
      <c r="AA146" s="24">
        <v>1</v>
      </c>
      <c r="AB146" s="67">
        <v>1</v>
      </c>
      <c r="AC146" s="21"/>
      <c r="AD146" s="64"/>
      <c r="AE146" s="142"/>
      <c r="AF146" s="147"/>
      <c r="AG146" s="9"/>
      <c r="AH146" s="10"/>
      <c r="AI146" s="10">
        <v>1</v>
      </c>
      <c r="AJ146" s="10"/>
      <c r="AK146" s="10"/>
      <c r="AL146" s="74"/>
      <c r="AM146" s="24"/>
      <c r="AN146" s="96"/>
      <c r="AO146" s="77"/>
      <c r="AP146" s="19"/>
      <c r="AQ146" s="80"/>
      <c r="AR146" s="80"/>
      <c r="AS146" s="10"/>
      <c r="AT146" s="71"/>
    </row>
    <row r="147" spans="1:46" s="8" customFormat="1">
      <c r="A147" s="6">
        <v>239</v>
      </c>
      <c r="B147" s="7" t="s">
        <v>295</v>
      </c>
      <c r="C147" s="197">
        <v>1</v>
      </c>
      <c r="D147" s="48">
        <v>1</v>
      </c>
      <c r="E147" s="49"/>
      <c r="F147" s="49"/>
      <c r="G147" s="50"/>
      <c r="H147" s="51"/>
      <c r="I147" s="51"/>
      <c r="J147" s="51"/>
      <c r="K147" s="51"/>
      <c r="L147" s="51"/>
      <c r="M147" s="42">
        <f t="shared" si="28"/>
        <v>5</v>
      </c>
      <c r="N147" s="100">
        <f t="shared" si="29"/>
        <v>1</v>
      </c>
      <c r="O147" s="101">
        <f t="shared" si="30"/>
        <v>1</v>
      </c>
      <c r="P147" s="101">
        <f t="shared" si="31"/>
        <v>1</v>
      </c>
      <c r="Q147" s="101">
        <f t="shared" si="34"/>
        <v>1</v>
      </c>
      <c r="R147" s="118">
        <f t="shared" si="35"/>
        <v>0</v>
      </c>
      <c r="S147" s="118">
        <f t="shared" si="32"/>
        <v>1</v>
      </c>
      <c r="T147" s="102">
        <f t="shared" si="33"/>
        <v>0</v>
      </c>
      <c r="U147" s="60">
        <v>1</v>
      </c>
      <c r="V147" s="19">
        <v>1</v>
      </c>
      <c r="W147" s="19"/>
      <c r="X147" s="9">
        <v>1</v>
      </c>
      <c r="Y147" s="10">
        <v>1</v>
      </c>
      <c r="Z147" s="10"/>
      <c r="AA147" s="24">
        <v>1</v>
      </c>
      <c r="AB147" s="67"/>
      <c r="AC147" s="21"/>
      <c r="AD147" s="64"/>
      <c r="AE147" s="142"/>
      <c r="AF147" s="147"/>
      <c r="AG147" s="9"/>
      <c r="AH147" s="10"/>
      <c r="AI147" s="10"/>
      <c r="AJ147" s="10"/>
      <c r="AK147" s="10"/>
      <c r="AL147" s="74"/>
      <c r="AM147" s="24"/>
      <c r="AN147" s="96"/>
      <c r="AO147" s="77"/>
      <c r="AP147" s="19"/>
      <c r="AQ147" s="80"/>
      <c r="AR147" s="80"/>
      <c r="AS147" s="10"/>
      <c r="AT147" s="71"/>
    </row>
    <row r="148" spans="1:46" s="8" customFormat="1">
      <c r="A148" s="6">
        <v>241</v>
      </c>
      <c r="B148" s="7" t="s">
        <v>251</v>
      </c>
      <c r="C148" s="197"/>
      <c r="D148" s="48">
        <v>1</v>
      </c>
      <c r="E148" s="49"/>
      <c r="F148" s="49"/>
      <c r="G148" s="50"/>
      <c r="H148" s="51"/>
      <c r="I148" s="51"/>
      <c r="J148" s="51"/>
      <c r="K148" s="51"/>
      <c r="L148" s="51"/>
      <c r="M148" s="42">
        <f t="shared" si="28"/>
        <v>5</v>
      </c>
      <c r="N148" s="100">
        <f t="shared" si="29"/>
        <v>1</v>
      </c>
      <c r="O148" s="101">
        <f t="shared" si="30"/>
        <v>1</v>
      </c>
      <c r="P148" s="101">
        <f t="shared" si="31"/>
        <v>1</v>
      </c>
      <c r="Q148" s="101">
        <f t="shared" si="34"/>
        <v>1</v>
      </c>
      <c r="R148" s="118">
        <f t="shared" si="35"/>
        <v>0</v>
      </c>
      <c r="S148" s="118">
        <f t="shared" si="32"/>
        <v>1</v>
      </c>
      <c r="T148" s="102">
        <f t="shared" si="33"/>
        <v>0</v>
      </c>
      <c r="U148" s="60">
        <v>1</v>
      </c>
      <c r="V148" s="19">
        <v>1</v>
      </c>
      <c r="W148" s="19"/>
      <c r="X148" s="9">
        <v>1</v>
      </c>
      <c r="Y148" s="10">
        <v>1</v>
      </c>
      <c r="Z148" s="10"/>
      <c r="AA148" s="24">
        <v>1</v>
      </c>
      <c r="AB148" s="67"/>
      <c r="AC148" s="21"/>
      <c r="AD148" s="64"/>
      <c r="AE148" s="142"/>
      <c r="AF148" s="147"/>
      <c r="AG148" s="9"/>
      <c r="AH148" s="10"/>
      <c r="AI148" s="10"/>
      <c r="AJ148" s="10"/>
      <c r="AK148" s="10"/>
      <c r="AL148" s="74"/>
      <c r="AM148" s="24"/>
      <c r="AN148" s="96"/>
      <c r="AO148" s="77"/>
      <c r="AP148" s="19"/>
      <c r="AQ148" s="80"/>
      <c r="AR148" s="80"/>
      <c r="AS148" s="10"/>
      <c r="AT148" s="71"/>
    </row>
    <row r="149" spans="1:46" s="8" customFormat="1">
      <c r="A149" s="6">
        <v>245</v>
      </c>
      <c r="B149" s="7" t="s">
        <v>188</v>
      </c>
      <c r="C149" s="197"/>
      <c r="D149" s="48"/>
      <c r="E149" s="49"/>
      <c r="F149" s="49"/>
      <c r="G149" s="50"/>
      <c r="H149" s="51"/>
      <c r="I149" s="51"/>
      <c r="J149" s="51"/>
      <c r="K149" s="51"/>
      <c r="L149" s="51">
        <v>1</v>
      </c>
      <c r="M149" s="42">
        <f t="shared" si="28"/>
        <v>5</v>
      </c>
      <c r="N149" s="100">
        <f t="shared" si="29"/>
        <v>1</v>
      </c>
      <c r="O149" s="101">
        <f t="shared" si="30"/>
        <v>1</v>
      </c>
      <c r="P149" s="101">
        <f t="shared" si="31"/>
        <v>1</v>
      </c>
      <c r="Q149" s="101">
        <f t="shared" si="34"/>
        <v>1</v>
      </c>
      <c r="R149" s="118">
        <f t="shared" si="35"/>
        <v>0</v>
      </c>
      <c r="S149" s="118">
        <f t="shared" si="32"/>
        <v>1</v>
      </c>
      <c r="T149" s="102">
        <f t="shared" si="33"/>
        <v>0</v>
      </c>
      <c r="U149" s="60"/>
      <c r="V149" s="19"/>
      <c r="W149" s="19"/>
      <c r="X149" s="9"/>
      <c r="Y149" s="10"/>
      <c r="Z149" s="10"/>
      <c r="AA149" s="24"/>
      <c r="AB149" s="67"/>
      <c r="AC149" s="21"/>
      <c r="AD149" s="64">
        <v>1</v>
      </c>
      <c r="AE149" s="142">
        <v>1</v>
      </c>
      <c r="AF149" s="147"/>
      <c r="AG149" s="9">
        <v>1</v>
      </c>
      <c r="AH149" s="10">
        <v>1</v>
      </c>
      <c r="AI149" s="10"/>
      <c r="AJ149" s="10"/>
      <c r="AK149" s="10"/>
      <c r="AL149" s="74"/>
      <c r="AM149" s="24">
        <v>1</v>
      </c>
      <c r="AN149" s="96"/>
      <c r="AO149" s="77"/>
      <c r="AP149" s="19"/>
      <c r="AQ149" s="80"/>
      <c r="AR149" s="80"/>
      <c r="AS149" s="10"/>
      <c r="AT149" s="71"/>
    </row>
    <row r="150" spans="1:46" s="8" customFormat="1">
      <c r="A150" s="6">
        <v>246</v>
      </c>
      <c r="B150" s="7" t="s">
        <v>103</v>
      </c>
      <c r="C150" s="197"/>
      <c r="D150" s="48"/>
      <c r="E150" s="49">
        <v>1</v>
      </c>
      <c r="F150" s="49"/>
      <c r="G150" s="50"/>
      <c r="H150" s="51"/>
      <c r="I150" s="51"/>
      <c r="J150" s="51"/>
      <c r="K150" s="51"/>
      <c r="L150" s="51"/>
      <c r="M150" s="42">
        <f t="shared" si="28"/>
        <v>5</v>
      </c>
      <c r="N150" s="100">
        <f t="shared" si="29"/>
        <v>1</v>
      </c>
      <c r="O150" s="101">
        <f t="shared" si="30"/>
        <v>1</v>
      </c>
      <c r="P150" s="101">
        <f t="shared" si="31"/>
        <v>1</v>
      </c>
      <c r="Q150" s="101">
        <f t="shared" si="34"/>
        <v>0</v>
      </c>
      <c r="R150" s="118">
        <f t="shared" si="35"/>
        <v>1</v>
      </c>
      <c r="S150" s="118">
        <f t="shared" si="32"/>
        <v>1</v>
      </c>
      <c r="T150" s="102">
        <f t="shared" si="33"/>
        <v>0</v>
      </c>
      <c r="U150" s="60">
        <v>1</v>
      </c>
      <c r="V150" s="19">
        <v>1</v>
      </c>
      <c r="W150" s="19"/>
      <c r="X150" s="9">
        <v>1</v>
      </c>
      <c r="Y150" s="10"/>
      <c r="Z150" s="10"/>
      <c r="AA150" s="24">
        <v>1</v>
      </c>
      <c r="AB150" s="67"/>
      <c r="AC150" s="21"/>
      <c r="AD150" s="64"/>
      <c r="AE150" s="142"/>
      <c r="AF150" s="147"/>
      <c r="AG150" s="9"/>
      <c r="AH150" s="10"/>
      <c r="AI150" s="10">
        <v>1</v>
      </c>
      <c r="AJ150" s="10"/>
      <c r="AK150" s="10"/>
      <c r="AL150" s="74"/>
      <c r="AM150" s="24"/>
      <c r="AN150" s="96"/>
      <c r="AO150" s="77"/>
      <c r="AP150" s="19"/>
      <c r="AQ150" s="80"/>
      <c r="AR150" s="80"/>
      <c r="AS150" s="10"/>
      <c r="AT150" s="71"/>
    </row>
    <row r="151" spans="1:46" s="8" customFormat="1">
      <c r="A151" s="6">
        <v>250</v>
      </c>
      <c r="B151" s="7" t="s">
        <v>113</v>
      </c>
      <c r="C151" s="197"/>
      <c r="D151" s="48"/>
      <c r="E151" s="49">
        <v>1</v>
      </c>
      <c r="F151" s="49"/>
      <c r="G151" s="50"/>
      <c r="H151" s="51"/>
      <c r="I151" s="51"/>
      <c r="J151" s="51"/>
      <c r="K151" s="51"/>
      <c r="L151" s="51"/>
      <c r="M151" s="42">
        <f t="shared" si="28"/>
        <v>6</v>
      </c>
      <c r="N151" s="100">
        <f t="shared" si="29"/>
        <v>1</v>
      </c>
      <c r="O151" s="101">
        <f t="shared" si="30"/>
        <v>1</v>
      </c>
      <c r="P151" s="101">
        <f t="shared" si="31"/>
        <v>1</v>
      </c>
      <c r="Q151" s="101">
        <f t="shared" si="34"/>
        <v>0</v>
      </c>
      <c r="R151" s="118">
        <f t="shared" si="35"/>
        <v>1</v>
      </c>
      <c r="S151" s="118">
        <f t="shared" si="32"/>
        <v>1</v>
      </c>
      <c r="T151" s="102">
        <f t="shared" si="33"/>
        <v>1</v>
      </c>
      <c r="U151" s="60">
        <v>1</v>
      </c>
      <c r="V151" s="19">
        <v>1</v>
      </c>
      <c r="W151" s="19"/>
      <c r="X151" s="9">
        <v>1</v>
      </c>
      <c r="Y151" s="10"/>
      <c r="Z151" s="10"/>
      <c r="AA151" s="24">
        <v>1</v>
      </c>
      <c r="AB151" s="67">
        <v>1</v>
      </c>
      <c r="AC151" s="21"/>
      <c r="AD151" s="64"/>
      <c r="AE151" s="142"/>
      <c r="AF151" s="147"/>
      <c r="AG151" s="9"/>
      <c r="AH151" s="10"/>
      <c r="AI151" s="10">
        <v>1</v>
      </c>
      <c r="AJ151" s="10"/>
      <c r="AK151" s="10"/>
      <c r="AL151" s="74"/>
      <c r="AM151" s="24"/>
      <c r="AN151" s="96"/>
      <c r="AO151" s="77"/>
      <c r="AP151" s="19"/>
      <c r="AQ151" s="80"/>
      <c r="AR151" s="80"/>
      <c r="AS151" s="10"/>
      <c r="AT151" s="71"/>
    </row>
    <row r="152" spans="1:46" s="8" customFormat="1">
      <c r="A152" s="6">
        <v>252</v>
      </c>
      <c r="B152" s="7" t="s">
        <v>43</v>
      </c>
      <c r="C152" s="197"/>
      <c r="D152" s="48">
        <v>1</v>
      </c>
      <c r="E152" s="49"/>
      <c r="F152" s="49"/>
      <c r="G152" s="50"/>
      <c r="H152" s="51"/>
      <c r="I152" s="51"/>
      <c r="J152" s="51"/>
      <c r="K152" s="51"/>
      <c r="L152" s="51"/>
      <c r="M152" s="42">
        <f t="shared" si="28"/>
        <v>5</v>
      </c>
      <c r="N152" s="100">
        <f t="shared" si="29"/>
        <v>1</v>
      </c>
      <c r="O152" s="101">
        <f t="shared" si="30"/>
        <v>1</v>
      </c>
      <c r="P152" s="101">
        <f t="shared" si="31"/>
        <v>1</v>
      </c>
      <c r="Q152" s="101">
        <f t="shared" si="34"/>
        <v>1</v>
      </c>
      <c r="R152" s="118">
        <f t="shared" si="35"/>
        <v>0</v>
      </c>
      <c r="S152" s="118">
        <f t="shared" si="32"/>
        <v>1</v>
      </c>
      <c r="T152" s="102">
        <f t="shared" si="33"/>
        <v>0</v>
      </c>
      <c r="U152" s="60">
        <v>1</v>
      </c>
      <c r="V152" s="19">
        <v>1</v>
      </c>
      <c r="W152" s="19"/>
      <c r="X152" s="9">
        <v>1</v>
      </c>
      <c r="Y152" s="10">
        <v>1</v>
      </c>
      <c r="Z152" s="10"/>
      <c r="AA152" s="24">
        <v>1</v>
      </c>
      <c r="AB152" s="67"/>
      <c r="AC152" s="21"/>
      <c r="AD152" s="64"/>
      <c r="AE152" s="142"/>
      <c r="AF152" s="147"/>
      <c r="AG152" s="9"/>
      <c r="AH152" s="10"/>
      <c r="AI152" s="10"/>
      <c r="AJ152" s="10"/>
      <c r="AK152" s="10"/>
      <c r="AL152" s="74"/>
      <c r="AM152" s="24"/>
      <c r="AN152" s="96"/>
      <c r="AO152" s="77"/>
      <c r="AP152" s="19"/>
      <c r="AQ152" s="80"/>
      <c r="AR152" s="80"/>
      <c r="AS152" s="10"/>
      <c r="AT152" s="71"/>
    </row>
    <row r="153" spans="1:46" s="8" customFormat="1">
      <c r="A153" s="6">
        <v>253</v>
      </c>
      <c r="B153" s="7" t="s">
        <v>44</v>
      </c>
      <c r="C153" s="197"/>
      <c r="D153" s="48"/>
      <c r="E153" s="49">
        <v>1</v>
      </c>
      <c r="F153" s="49"/>
      <c r="G153" s="50"/>
      <c r="H153" s="51"/>
      <c r="I153" s="51"/>
      <c r="J153" s="51"/>
      <c r="K153" s="51"/>
      <c r="L153" s="51"/>
      <c r="M153" s="42">
        <f t="shared" si="28"/>
        <v>5</v>
      </c>
      <c r="N153" s="100">
        <f t="shared" si="29"/>
        <v>1</v>
      </c>
      <c r="O153" s="101">
        <f t="shared" si="30"/>
        <v>1</v>
      </c>
      <c r="P153" s="101">
        <f t="shared" si="31"/>
        <v>1</v>
      </c>
      <c r="Q153" s="101">
        <f t="shared" si="34"/>
        <v>0</v>
      </c>
      <c r="R153" s="118">
        <f t="shared" si="35"/>
        <v>1</v>
      </c>
      <c r="S153" s="118">
        <f t="shared" si="32"/>
        <v>1</v>
      </c>
      <c r="T153" s="102">
        <f t="shared" si="33"/>
        <v>0</v>
      </c>
      <c r="U153" s="60">
        <v>1</v>
      </c>
      <c r="V153" s="19">
        <v>1</v>
      </c>
      <c r="W153" s="19"/>
      <c r="X153" s="9">
        <v>1</v>
      </c>
      <c r="Y153" s="10"/>
      <c r="Z153" s="10"/>
      <c r="AA153" s="24">
        <v>1</v>
      </c>
      <c r="AB153" s="67"/>
      <c r="AC153" s="21"/>
      <c r="AD153" s="64"/>
      <c r="AE153" s="142"/>
      <c r="AF153" s="147"/>
      <c r="AG153" s="9"/>
      <c r="AH153" s="10"/>
      <c r="AI153" s="10">
        <v>1</v>
      </c>
      <c r="AJ153" s="10"/>
      <c r="AK153" s="10"/>
      <c r="AL153" s="74"/>
      <c r="AM153" s="24"/>
      <c r="AN153" s="96"/>
      <c r="AO153" s="77"/>
      <c r="AP153" s="19"/>
      <c r="AQ153" s="80"/>
      <c r="AR153" s="80"/>
      <c r="AS153" s="10"/>
      <c r="AT153" s="71"/>
    </row>
    <row r="154" spans="1:46" s="8" customFormat="1">
      <c r="A154" s="6">
        <v>254</v>
      </c>
      <c r="B154" s="7" t="s">
        <v>122</v>
      </c>
      <c r="C154" s="197"/>
      <c r="D154" s="48">
        <v>1</v>
      </c>
      <c r="E154" s="49"/>
      <c r="F154" s="49"/>
      <c r="G154" s="50"/>
      <c r="H154" s="51"/>
      <c r="I154" s="51"/>
      <c r="J154" s="51"/>
      <c r="K154" s="51"/>
      <c r="L154" s="51"/>
      <c r="M154" s="42">
        <f t="shared" si="28"/>
        <v>5</v>
      </c>
      <c r="N154" s="100">
        <f t="shared" si="29"/>
        <v>1</v>
      </c>
      <c r="O154" s="101">
        <f t="shared" si="30"/>
        <v>1</v>
      </c>
      <c r="P154" s="101">
        <f t="shared" si="31"/>
        <v>1</v>
      </c>
      <c r="Q154" s="101">
        <f t="shared" si="34"/>
        <v>1</v>
      </c>
      <c r="R154" s="118">
        <f t="shared" si="35"/>
        <v>0</v>
      </c>
      <c r="S154" s="118">
        <f t="shared" si="32"/>
        <v>1</v>
      </c>
      <c r="T154" s="102">
        <f t="shared" si="33"/>
        <v>0</v>
      </c>
      <c r="U154" s="60">
        <v>1</v>
      </c>
      <c r="V154" s="19">
        <v>1</v>
      </c>
      <c r="W154" s="19"/>
      <c r="X154" s="9">
        <v>1</v>
      </c>
      <c r="Y154" s="10">
        <v>1</v>
      </c>
      <c r="Z154" s="10"/>
      <c r="AA154" s="24">
        <v>1</v>
      </c>
      <c r="AB154" s="67"/>
      <c r="AC154" s="21"/>
      <c r="AD154" s="64"/>
      <c r="AE154" s="142"/>
      <c r="AF154" s="147"/>
      <c r="AG154" s="9"/>
      <c r="AH154" s="10"/>
      <c r="AI154" s="10"/>
      <c r="AJ154" s="10"/>
      <c r="AK154" s="10"/>
      <c r="AL154" s="74"/>
      <c r="AM154" s="24"/>
      <c r="AN154" s="96"/>
      <c r="AO154" s="77"/>
      <c r="AP154" s="19"/>
      <c r="AQ154" s="80"/>
      <c r="AR154" s="80"/>
      <c r="AS154" s="10"/>
      <c r="AT154" s="71"/>
    </row>
    <row r="155" spans="1:46" s="8" customFormat="1">
      <c r="A155" s="6">
        <v>255</v>
      </c>
      <c r="B155" s="7" t="s">
        <v>213</v>
      </c>
      <c r="C155" s="197">
        <v>1</v>
      </c>
      <c r="D155" s="48">
        <v>1</v>
      </c>
      <c r="E155" s="49"/>
      <c r="F155" s="49"/>
      <c r="G155" s="50"/>
      <c r="H155" s="51"/>
      <c r="I155" s="51"/>
      <c r="J155" s="51"/>
      <c r="K155" s="51"/>
      <c r="L155" s="51"/>
      <c r="M155" s="42">
        <f t="shared" si="28"/>
        <v>5</v>
      </c>
      <c r="N155" s="100">
        <f t="shared" si="29"/>
        <v>1</v>
      </c>
      <c r="O155" s="101">
        <f t="shared" si="30"/>
        <v>1</v>
      </c>
      <c r="P155" s="101">
        <f t="shared" si="31"/>
        <v>1</v>
      </c>
      <c r="Q155" s="101">
        <f t="shared" si="34"/>
        <v>1</v>
      </c>
      <c r="R155" s="118">
        <f t="shared" si="35"/>
        <v>0</v>
      </c>
      <c r="S155" s="118">
        <f t="shared" si="32"/>
        <v>1</v>
      </c>
      <c r="T155" s="102">
        <f t="shared" si="33"/>
        <v>0</v>
      </c>
      <c r="U155" s="60">
        <v>1</v>
      </c>
      <c r="V155" s="19">
        <v>1</v>
      </c>
      <c r="W155" s="19"/>
      <c r="X155" s="9">
        <v>1</v>
      </c>
      <c r="Y155" s="10">
        <v>1</v>
      </c>
      <c r="Z155" s="10"/>
      <c r="AA155" s="24">
        <v>1</v>
      </c>
      <c r="AB155" s="67"/>
      <c r="AC155" s="21"/>
      <c r="AD155" s="64"/>
      <c r="AE155" s="142"/>
      <c r="AF155" s="147"/>
      <c r="AG155" s="9"/>
      <c r="AH155" s="10"/>
      <c r="AI155" s="10"/>
      <c r="AJ155" s="10"/>
      <c r="AK155" s="10"/>
      <c r="AL155" s="74"/>
      <c r="AM155" s="24"/>
      <c r="AN155" s="96"/>
      <c r="AO155" s="77"/>
      <c r="AP155" s="19"/>
      <c r="AQ155" s="80"/>
      <c r="AR155" s="80"/>
      <c r="AS155" s="10"/>
      <c r="AT155" s="71"/>
    </row>
    <row r="156" spans="1:46" s="8" customFormat="1">
      <c r="A156" s="6">
        <v>260</v>
      </c>
      <c r="B156" s="7" t="s">
        <v>94</v>
      </c>
      <c r="C156" s="197"/>
      <c r="D156" s="48">
        <v>1</v>
      </c>
      <c r="E156" s="49"/>
      <c r="F156" s="49"/>
      <c r="G156" s="50"/>
      <c r="H156" s="51"/>
      <c r="I156" s="51"/>
      <c r="J156" s="51"/>
      <c r="K156" s="51"/>
      <c r="L156" s="51"/>
      <c r="M156" s="42">
        <f t="shared" si="28"/>
        <v>5</v>
      </c>
      <c r="N156" s="100">
        <f t="shared" si="29"/>
        <v>1</v>
      </c>
      <c r="O156" s="101">
        <f t="shared" si="30"/>
        <v>1</v>
      </c>
      <c r="P156" s="101">
        <f t="shared" si="31"/>
        <v>1</v>
      </c>
      <c r="Q156" s="101">
        <f t="shared" si="34"/>
        <v>1</v>
      </c>
      <c r="R156" s="118">
        <f t="shared" si="35"/>
        <v>0</v>
      </c>
      <c r="S156" s="118">
        <f t="shared" si="32"/>
        <v>1</v>
      </c>
      <c r="T156" s="102">
        <f t="shared" si="33"/>
        <v>0</v>
      </c>
      <c r="U156" s="60">
        <v>1</v>
      </c>
      <c r="V156" s="19">
        <v>1</v>
      </c>
      <c r="W156" s="19"/>
      <c r="X156" s="9">
        <v>1</v>
      </c>
      <c r="Y156" s="10">
        <v>1</v>
      </c>
      <c r="Z156" s="10"/>
      <c r="AA156" s="24">
        <v>1</v>
      </c>
      <c r="AB156" s="67"/>
      <c r="AC156" s="21"/>
      <c r="AD156" s="64"/>
      <c r="AE156" s="142"/>
      <c r="AF156" s="147"/>
      <c r="AG156" s="9"/>
      <c r="AH156" s="10"/>
      <c r="AI156" s="10"/>
      <c r="AJ156" s="10"/>
      <c r="AK156" s="10"/>
      <c r="AL156" s="74"/>
      <c r="AM156" s="24"/>
      <c r="AN156" s="96"/>
      <c r="AO156" s="77"/>
      <c r="AP156" s="19"/>
      <c r="AQ156" s="80"/>
      <c r="AR156" s="80"/>
      <c r="AS156" s="10"/>
      <c r="AT156" s="71"/>
    </row>
    <row r="157" spans="1:46" s="8" customFormat="1">
      <c r="A157" s="6">
        <v>262</v>
      </c>
      <c r="B157" s="7" t="s">
        <v>45</v>
      </c>
      <c r="C157" s="197"/>
      <c r="D157" s="48"/>
      <c r="E157" s="49">
        <v>1</v>
      </c>
      <c r="F157" s="49"/>
      <c r="G157" s="50"/>
      <c r="H157" s="51"/>
      <c r="I157" s="51"/>
      <c r="J157" s="51"/>
      <c r="K157" s="51"/>
      <c r="L157" s="51"/>
      <c r="M157" s="42">
        <f t="shared" si="28"/>
        <v>5</v>
      </c>
      <c r="N157" s="100">
        <f t="shared" si="29"/>
        <v>1</v>
      </c>
      <c r="O157" s="101">
        <f t="shared" si="30"/>
        <v>1</v>
      </c>
      <c r="P157" s="101">
        <f t="shared" si="31"/>
        <v>1</v>
      </c>
      <c r="Q157" s="101">
        <f t="shared" si="34"/>
        <v>0</v>
      </c>
      <c r="R157" s="118">
        <f t="shared" si="35"/>
        <v>1</v>
      </c>
      <c r="S157" s="118">
        <f t="shared" si="32"/>
        <v>1</v>
      </c>
      <c r="T157" s="102">
        <f t="shared" si="33"/>
        <v>0</v>
      </c>
      <c r="U157" s="60">
        <v>1</v>
      </c>
      <c r="V157" s="19">
        <v>1</v>
      </c>
      <c r="W157" s="19"/>
      <c r="X157" s="9">
        <v>1</v>
      </c>
      <c r="Y157" s="10"/>
      <c r="Z157" s="10"/>
      <c r="AA157" s="24">
        <v>1</v>
      </c>
      <c r="AB157" s="67"/>
      <c r="AC157" s="21"/>
      <c r="AD157" s="64"/>
      <c r="AE157" s="142"/>
      <c r="AF157" s="147"/>
      <c r="AG157" s="9"/>
      <c r="AH157" s="10"/>
      <c r="AI157" s="10">
        <v>1</v>
      </c>
      <c r="AJ157" s="10"/>
      <c r="AK157" s="10"/>
      <c r="AL157" s="74"/>
      <c r="AM157" s="24"/>
      <c r="AN157" s="96"/>
      <c r="AO157" s="77"/>
      <c r="AP157" s="19"/>
      <c r="AQ157" s="80"/>
      <c r="AR157" s="80"/>
      <c r="AS157" s="10"/>
      <c r="AT157" s="71"/>
    </row>
    <row r="158" spans="1:46" s="8" customFormat="1">
      <c r="A158" s="6">
        <v>263</v>
      </c>
      <c r="B158" s="7" t="s">
        <v>46</v>
      </c>
      <c r="C158" s="197">
        <v>1</v>
      </c>
      <c r="D158" s="48">
        <v>1</v>
      </c>
      <c r="E158" s="49"/>
      <c r="F158" s="49"/>
      <c r="G158" s="50"/>
      <c r="H158" s="51"/>
      <c r="I158" s="51"/>
      <c r="J158" s="51"/>
      <c r="K158" s="51"/>
      <c r="L158" s="51"/>
      <c r="M158" s="42">
        <f t="shared" si="28"/>
        <v>5</v>
      </c>
      <c r="N158" s="100">
        <f t="shared" si="29"/>
        <v>1</v>
      </c>
      <c r="O158" s="101">
        <f t="shared" si="30"/>
        <v>1</v>
      </c>
      <c r="P158" s="101">
        <f t="shared" si="31"/>
        <v>1</v>
      </c>
      <c r="Q158" s="101">
        <f t="shared" si="34"/>
        <v>1</v>
      </c>
      <c r="R158" s="118">
        <f t="shared" si="35"/>
        <v>0</v>
      </c>
      <c r="S158" s="118">
        <f t="shared" si="32"/>
        <v>1</v>
      </c>
      <c r="T158" s="102">
        <f t="shared" si="33"/>
        <v>0</v>
      </c>
      <c r="U158" s="60">
        <v>1</v>
      </c>
      <c r="V158" s="19">
        <v>1</v>
      </c>
      <c r="W158" s="19"/>
      <c r="X158" s="9">
        <v>1</v>
      </c>
      <c r="Y158" s="10">
        <v>1</v>
      </c>
      <c r="Z158" s="10"/>
      <c r="AA158" s="24">
        <v>1</v>
      </c>
      <c r="AB158" s="67"/>
      <c r="AC158" s="21"/>
      <c r="AD158" s="64"/>
      <c r="AE158" s="142"/>
      <c r="AF158" s="147"/>
      <c r="AG158" s="9"/>
      <c r="AH158" s="10"/>
      <c r="AI158" s="10"/>
      <c r="AJ158" s="10"/>
      <c r="AK158" s="10"/>
      <c r="AL158" s="74"/>
      <c r="AM158" s="24"/>
      <c r="AN158" s="96"/>
      <c r="AO158" s="77"/>
      <c r="AP158" s="19"/>
      <c r="AQ158" s="80"/>
      <c r="AR158" s="80"/>
      <c r="AS158" s="10"/>
      <c r="AT158" s="71"/>
    </row>
    <row r="159" spans="1:46" s="8" customFormat="1">
      <c r="A159" s="6">
        <v>266</v>
      </c>
      <c r="B159" s="7" t="s">
        <v>187</v>
      </c>
      <c r="C159" s="197"/>
      <c r="D159" s="48">
        <v>1</v>
      </c>
      <c r="E159" s="49"/>
      <c r="F159" s="49"/>
      <c r="G159" s="50"/>
      <c r="H159" s="51"/>
      <c r="I159" s="51"/>
      <c r="J159" s="51"/>
      <c r="K159" s="51"/>
      <c r="L159" s="51"/>
      <c r="M159" s="42">
        <f t="shared" si="28"/>
        <v>5</v>
      </c>
      <c r="N159" s="100">
        <f t="shared" si="29"/>
        <v>1</v>
      </c>
      <c r="O159" s="101">
        <f t="shared" si="30"/>
        <v>1</v>
      </c>
      <c r="P159" s="101">
        <f t="shared" si="31"/>
        <v>1</v>
      </c>
      <c r="Q159" s="101">
        <f t="shared" si="34"/>
        <v>1</v>
      </c>
      <c r="R159" s="118">
        <f t="shared" si="35"/>
        <v>0</v>
      </c>
      <c r="S159" s="118">
        <f t="shared" si="32"/>
        <v>1</v>
      </c>
      <c r="T159" s="102">
        <f t="shared" si="33"/>
        <v>0</v>
      </c>
      <c r="U159" s="60">
        <v>1</v>
      </c>
      <c r="V159" s="19">
        <v>1</v>
      </c>
      <c r="W159" s="19"/>
      <c r="X159" s="9">
        <v>1</v>
      </c>
      <c r="Y159" s="10">
        <v>1</v>
      </c>
      <c r="Z159" s="10"/>
      <c r="AA159" s="24">
        <v>1</v>
      </c>
      <c r="AB159" s="67"/>
      <c r="AC159" s="21"/>
      <c r="AD159" s="64"/>
      <c r="AE159" s="142"/>
      <c r="AF159" s="147"/>
      <c r="AG159" s="9"/>
      <c r="AH159" s="10"/>
      <c r="AI159" s="10"/>
      <c r="AJ159" s="10"/>
      <c r="AK159" s="10"/>
      <c r="AL159" s="74"/>
      <c r="AM159" s="24"/>
      <c r="AN159" s="96"/>
      <c r="AO159" s="77"/>
      <c r="AP159" s="19"/>
      <c r="AQ159" s="80"/>
      <c r="AR159" s="80"/>
      <c r="AS159" s="10"/>
      <c r="AT159" s="71"/>
    </row>
    <row r="160" spans="1:46" s="8" customFormat="1">
      <c r="A160" s="6">
        <v>268</v>
      </c>
      <c r="B160" s="7" t="s">
        <v>47</v>
      </c>
      <c r="C160" s="197"/>
      <c r="D160" s="48"/>
      <c r="E160" s="49">
        <v>1</v>
      </c>
      <c r="F160" s="49"/>
      <c r="G160" s="50"/>
      <c r="H160" s="51"/>
      <c r="I160" s="51"/>
      <c r="J160" s="51"/>
      <c r="K160" s="51"/>
      <c r="L160" s="51"/>
      <c r="M160" s="42">
        <f t="shared" si="28"/>
        <v>6</v>
      </c>
      <c r="N160" s="100">
        <f t="shared" si="29"/>
        <v>2</v>
      </c>
      <c r="O160" s="101">
        <f t="shared" si="30"/>
        <v>1</v>
      </c>
      <c r="P160" s="101">
        <f t="shared" si="31"/>
        <v>1</v>
      </c>
      <c r="Q160" s="101">
        <f t="shared" si="34"/>
        <v>0</v>
      </c>
      <c r="R160" s="118">
        <f t="shared" si="35"/>
        <v>1</v>
      </c>
      <c r="S160" s="118">
        <f t="shared" si="32"/>
        <v>1</v>
      </c>
      <c r="T160" s="102">
        <f t="shared" si="33"/>
        <v>0</v>
      </c>
      <c r="U160" s="60">
        <v>2</v>
      </c>
      <c r="V160" s="19">
        <v>1</v>
      </c>
      <c r="W160" s="19"/>
      <c r="X160" s="9">
        <v>1</v>
      </c>
      <c r="Y160" s="10"/>
      <c r="Z160" s="10"/>
      <c r="AA160" s="24">
        <v>1</v>
      </c>
      <c r="AB160" s="67"/>
      <c r="AC160" s="21"/>
      <c r="AD160" s="64"/>
      <c r="AE160" s="142"/>
      <c r="AF160" s="147"/>
      <c r="AG160" s="9"/>
      <c r="AH160" s="10"/>
      <c r="AI160" s="10">
        <v>1</v>
      </c>
      <c r="AJ160" s="10"/>
      <c r="AK160" s="10"/>
      <c r="AL160" s="74"/>
      <c r="AM160" s="24"/>
      <c r="AN160" s="96"/>
      <c r="AO160" s="77"/>
      <c r="AP160" s="19"/>
      <c r="AQ160" s="80"/>
      <c r="AR160" s="80"/>
      <c r="AS160" s="10"/>
      <c r="AT160" s="71"/>
    </row>
    <row r="161" spans="1:46" s="8" customFormat="1">
      <c r="A161" s="6">
        <v>269</v>
      </c>
      <c r="B161" s="7" t="s">
        <v>127</v>
      </c>
      <c r="C161" s="197"/>
      <c r="D161" s="48">
        <v>1</v>
      </c>
      <c r="E161" s="49"/>
      <c r="F161" s="49"/>
      <c r="G161" s="50"/>
      <c r="H161" s="51"/>
      <c r="I161" s="51"/>
      <c r="J161" s="51"/>
      <c r="K161" s="51"/>
      <c r="L161" s="51"/>
      <c r="M161" s="42">
        <f t="shared" si="28"/>
        <v>5</v>
      </c>
      <c r="N161" s="100">
        <f t="shared" si="29"/>
        <v>1</v>
      </c>
      <c r="O161" s="101">
        <f t="shared" si="30"/>
        <v>1</v>
      </c>
      <c r="P161" s="101">
        <f t="shared" si="31"/>
        <v>1</v>
      </c>
      <c r="Q161" s="101">
        <f t="shared" si="34"/>
        <v>1</v>
      </c>
      <c r="R161" s="118">
        <f t="shared" si="35"/>
        <v>0</v>
      </c>
      <c r="S161" s="118">
        <f t="shared" si="32"/>
        <v>1</v>
      </c>
      <c r="T161" s="102">
        <f t="shared" si="33"/>
        <v>0</v>
      </c>
      <c r="U161" s="60">
        <v>1</v>
      </c>
      <c r="V161" s="19">
        <v>1</v>
      </c>
      <c r="W161" s="19"/>
      <c r="X161" s="9">
        <v>1</v>
      </c>
      <c r="Y161" s="10">
        <v>1</v>
      </c>
      <c r="Z161" s="10"/>
      <c r="AA161" s="24">
        <v>1</v>
      </c>
      <c r="AB161" s="67"/>
      <c r="AC161" s="21"/>
      <c r="AD161" s="64"/>
      <c r="AE161" s="142"/>
      <c r="AF161" s="147"/>
      <c r="AG161" s="9"/>
      <c r="AH161" s="10"/>
      <c r="AI161" s="10"/>
      <c r="AJ161" s="10"/>
      <c r="AK161" s="10"/>
      <c r="AL161" s="74"/>
      <c r="AM161" s="24"/>
      <c r="AN161" s="96"/>
      <c r="AO161" s="77"/>
      <c r="AP161" s="19"/>
      <c r="AQ161" s="80"/>
      <c r="AR161" s="80"/>
      <c r="AS161" s="10"/>
      <c r="AT161" s="71"/>
    </row>
    <row r="162" spans="1:46" s="8" customFormat="1">
      <c r="A162" s="6">
        <v>271</v>
      </c>
      <c r="B162" s="7" t="s">
        <v>48</v>
      </c>
      <c r="C162" s="197"/>
      <c r="D162" s="48">
        <v>1</v>
      </c>
      <c r="E162" s="49"/>
      <c r="F162" s="49"/>
      <c r="G162" s="50"/>
      <c r="H162" s="51"/>
      <c r="I162" s="51"/>
      <c r="J162" s="51"/>
      <c r="K162" s="51"/>
      <c r="L162" s="51"/>
      <c r="M162" s="42">
        <f t="shared" si="28"/>
        <v>5</v>
      </c>
      <c r="N162" s="100">
        <f t="shared" si="29"/>
        <v>1</v>
      </c>
      <c r="O162" s="101">
        <f t="shared" si="30"/>
        <v>1</v>
      </c>
      <c r="P162" s="101">
        <f t="shared" si="31"/>
        <v>1</v>
      </c>
      <c r="Q162" s="101">
        <f t="shared" si="34"/>
        <v>1</v>
      </c>
      <c r="R162" s="118">
        <f t="shared" si="35"/>
        <v>0</v>
      </c>
      <c r="S162" s="118">
        <f t="shared" si="32"/>
        <v>1</v>
      </c>
      <c r="T162" s="102">
        <f t="shared" si="33"/>
        <v>0</v>
      </c>
      <c r="U162" s="60">
        <v>1</v>
      </c>
      <c r="V162" s="19">
        <v>1</v>
      </c>
      <c r="W162" s="19"/>
      <c r="X162" s="9">
        <v>1</v>
      </c>
      <c r="Y162" s="10">
        <v>1</v>
      </c>
      <c r="Z162" s="10"/>
      <c r="AA162" s="24">
        <v>1</v>
      </c>
      <c r="AB162" s="67"/>
      <c r="AC162" s="21"/>
      <c r="AD162" s="64"/>
      <c r="AE162" s="142"/>
      <c r="AF162" s="147"/>
      <c r="AG162" s="9"/>
      <c r="AH162" s="10"/>
      <c r="AI162" s="10"/>
      <c r="AJ162" s="10"/>
      <c r="AK162" s="10"/>
      <c r="AL162" s="74"/>
      <c r="AM162" s="24"/>
      <c r="AN162" s="96"/>
      <c r="AO162" s="77"/>
      <c r="AP162" s="19"/>
      <c r="AQ162" s="80"/>
      <c r="AR162" s="80"/>
      <c r="AS162" s="10"/>
      <c r="AT162" s="71"/>
    </row>
    <row r="163" spans="1:46" s="8" customFormat="1">
      <c r="A163" s="6">
        <v>272</v>
      </c>
      <c r="B163" s="7" t="s">
        <v>96</v>
      </c>
      <c r="C163" s="197">
        <v>1</v>
      </c>
      <c r="D163" s="48">
        <v>1</v>
      </c>
      <c r="E163" s="49"/>
      <c r="F163" s="49"/>
      <c r="G163" s="50"/>
      <c r="H163" s="51"/>
      <c r="I163" s="51"/>
      <c r="J163" s="51"/>
      <c r="K163" s="51"/>
      <c r="L163" s="51"/>
      <c r="M163" s="42">
        <f t="shared" si="28"/>
        <v>6</v>
      </c>
      <c r="N163" s="100">
        <f t="shared" si="29"/>
        <v>1</v>
      </c>
      <c r="O163" s="101">
        <f t="shared" si="30"/>
        <v>1</v>
      </c>
      <c r="P163" s="101">
        <f t="shared" si="31"/>
        <v>1</v>
      </c>
      <c r="Q163" s="101">
        <f t="shared" si="34"/>
        <v>1</v>
      </c>
      <c r="R163" s="118">
        <f t="shared" si="35"/>
        <v>0</v>
      </c>
      <c r="S163" s="118">
        <f t="shared" si="32"/>
        <v>1</v>
      </c>
      <c r="T163" s="102">
        <f t="shared" si="33"/>
        <v>1</v>
      </c>
      <c r="U163" s="60">
        <v>1</v>
      </c>
      <c r="V163" s="19">
        <v>1</v>
      </c>
      <c r="W163" s="19"/>
      <c r="X163" s="9">
        <v>1</v>
      </c>
      <c r="Y163" s="10">
        <v>1</v>
      </c>
      <c r="Z163" s="10"/>
      <c r="AA163" s="24">
        <v>1</v>
      </c>
      <c r="AB163" s="67">
        <v>1</v>
      </c>
      <c r="AC163" s="21"/>
      <c r="AD163" s="64"/>
      <c r="AE163" s="142"/>
      <c r="AF163" s="147"/>
      <c r="AG163" s="9"/>
      <c r="AH163" s="10"/>
      <c r="AI163" s="10"/>
      <c r="AJ163" s="10"/>
      <c r="AK163" s="10"/>
      <c r="AL163" s="74"/>
      <c r="AM163" s="24"/>
      <c r="AN163" s="96"/>
      <c r="AO163" s="77"/>
      <c r="AP163" s="19"/>
      <c r="AQ163" s="80"/>
      <c r="AR163" s="80"/>
      <c r="AS163" s="10"/>
      <c r="AT163" s="71"/>
    </row>
    <row r="164" spans="1:46" s="8" customFormat="1">
      <c r="A164" s="6">
        <v>274</v>
      </c>
      <c r="B164" s="7" t="s">
        <v>49</v>
      </c>
      <c r="C164" s="197"/>
      <c r="D164" s="48"/>
      <c r="E164" s="49">
        <v>1</v>
      </c>
      <c r="F164" s="49"/>
      <c r="G164" s="50"/>
      <c r="H164" s="51"/>
      <c r="I164" s="51"/>
      <c r="J164" s="51"/>
      <c r="K164" s="51"/>
      <c r="L164" s="51"/>
      <c r="M164" s="42">
        <f t="shared" si="28"/>
        <v>5</v>
      </c>
      <c r="N164" s="100">
        <f t="shared" si="29"/>
        <v>1</v>
      </c>
      <c r="O164" s="101">
        <f t="shared" si="30"/>
        <v>1</v>
      </c>
      <c r="P164" s="101">
        <f t="shared" si="31"/>
        <v>1</v>
      </c>
      <c r="Q164" s="101">
        <f t="shared" si="34"/>
        <v>0</v>
      </c>
      <c r="R164" s="118">
        <f t="shared" si="35"/>
        <v>1</v>
      </c>
      <c r="S164" s="118">
        <f t="shared" si="32"/>
        <v>1</v>
      </c>
      <c r="T164" s="102">
        <f t="shared" si="33"/>
        <v>0</v>
      </c>
      <c r="U164" s="60">
        <v>1</v>
      </c>
      <c r="V164" s="19">
        <v>1</v>
      </c>
      <c r="W164" s="19"/>
      <c r="X164" s="9">
        <v>1</v>
      </c>
      <c r="Y164" s="10"/>
      <c r="Z164" s="10"/>
      <c r="AA164" s="24">
        <v>1</v>
      </c>
      <c r="AB164" s="67"/>
      <c r="AC164" s="21"/>
      <c r="AD164" s="64"/>
      <c r="AE164" s="142"/>
      <c r="AF164" s="147"/>
      <c r="AG164" s="9"/>
      <c r="AH164" s="10"/>
      <c r="AI164" s="10">
        <v>1</v>
      </c>
      <c r="AJ164" s="10"/>
      <c r="AK164" s="10"/>
      <c r="AL164" s="74"/>
      <c r="AM164" s="24"/>
      <c r="AN164" s="96"/>
      <c r="AO164" s="77"/>
      <c r="AP164" s="19"/>
      <c r="AQ164" s="80"/>
      <c r="AR164" s="80"/>
      <c r="AS164" s="10"/>
      <c r="AT164" s="71"/>
    </row>
    <row r="165" spans="1:46" s="8" customFormat="1">
      <c r="A165" s="6">
        <v>275</v>
      </c>
      <c r="B165" s="7" t="s">
        <v>50</v>
      </c>
      <c r="C165" s="197"/>
      <c r="D165" s="48">
        <v>1</v>
      </c>
      <c r="E165" s="49"/>
      <c r="F165" s="49"/>
      <c r="G165" s="50"/>
      <c r="H165" s="51"/>
      <c r="I165" s="51"/>
      <c r="J165" s="51"/>
      <c r="K165" s="51"/>
      <c r="L165" s="51"/>
      <c r="M165" s="42">
        <f t="shared" si="28"/>
        <v>5</v>
      </c>
      <c r="N165" s="100">
        <f t="shared" si="29"/>
        <v>1</v>
      </c>
      <c r="O165" s="101">
        <f t="shared" si="30"/>
        <v>1</v>
      </c>
      <c r="P165" s="101">
        <f t="shared" si="31"/>
        <v>1</v>
      </c>
      <c r="Q165" s="101">
        <f t="shared" si="34"/>
        <v>1</v>
      </c>
      <c r="R165" s="118">
        <f t="shared" si="35"/>
        <v>0</v>
      </c>
      <c r="S165" s="118">
        <f t="shared" si="32"/>
        <v>1</v>
      </c>
      <c r="T165" s="102">
        <f t="shared" si="33"/>
        <v>0</v>
      </c>
      <c r="U165" s="60">
        <v>1</v>
      </c>
      <c r="V165" s="19">
        <v>1</v>
      </c>
      <c r="W165" s="19"/>
      <c r="X165" s="9">
        <v>1</v>
      </c>
      <c r="Y165" s="10">
        <v>1</v>
      </c>
      <c r="Z165" s="10"/>
      <c r="AA165" s="24">
        <v>1</v>
      </c>
      <c r="AB165" s="67"/>
      <c r="AC165" s="21"/>
      <c r="AD165" s="64"/>
      <c r="AE165" s="142"/>
      <c r="AF165" s="147"/>
      <c r="AG165" s="9"/>
      <c r="AH165" s="10"/>
      <c r="AI165" s="10"/>
      <c r="AJ165" s="10"/>
      <c r="AK165" s="10"/>
      <c r="AL165" s="74"/>
      <c r="AM165" s="24"/>
      <c r="AN165" s="96"/>
      <c r="AO165" s="77"/>
      <c r="AP165" s="19"/>
      <c r="AQ165" s="80"/>
      <c r="AR165" s="80"/>
      <c r="AS165" s="10"/>
      <c r="AT165" s="71"/>
    </row>
    <row r="166" spans="1:46" s="8" customFormat="1">
      <c r="A166" s="6">
        <v>278</v>
      </c>
      <c r="B166" s="7" t="s">
        <v>283</v>
      </c>
      <c r="C166" s="197"/>
      <c r="D166" s="48">
        <v>1</v>
      </c>
      <c r="E166" s="49"/>
      <c r="F166" s="49"/>
      <c r="G166" s="50"/>
      <c r="H166" s="51"/>
      <c r="I166" s="51"/>
      <c r="J166" s="51"/>
      <c r="K166" s="51"/>
      <c r="L166" s="51"/>
      <c r="M166" s="42">
        <f t="shared" si="28"/>
        <v>5</v>
      </c>
      <c r="N166" s="100">
        <f t="shared" si="29"/>
        <v>1</v>
      </c>
      <c r="O166" s="101">
        <f t="shared" si="30"/>
        <v>1</v>
      </c>
      <c r="P166" s="101">
        <f t="shared" si="31"/>
        <v>1</v>
      </c>
      <c r="Q166" s="101">
        <f t="shared" si="34"/>
        <v>1</v>
      </c>
      <c r="R166" s="118">
        <f t="shared" si="35"/>
        <v>0</v>
      </c>
      <c r="S166" s="118">
        <f t="shared" si="32"/>
        <v>1</v>
      </c>
      <c r="T166" s="102">
        <f t="shared" si="33"/>
        <v>0</v>
      </c>
      <c r="U166" s="60">
        <v>1</v>
      </c>
      <c r="V166" s="19">
        <v>1</v>
      </c>
      <c r="W166" s="19"/>
      <c r="X166" s="9">
        <v>1</v>
      </c>
      <c r="Y166" s="10">
        <v>1</v>
      </c>
      <c r="Z166" s="10"/>
      <c r="AA166" s="24">
        <v>1</v>
      </c>
      <c r="AB166" s="67"/>
      <c r="AC166" s="21"/>
      <c r="AD166" s="64"/>
      <c r="AE166" s="142"/>
      <c r="AF166" s="147"/>
      <c r="AG166" s="9"/>
      <c r="AH166" s="10"/>
      <c r="AI166" s="10"/>
      <c r="AJ166" s="10"/>
      <c r="AK166" s="10"/>
      <c r="AL166" s="74"/>
      <c r="AM166" s="24"/>
      <c r="AN166" s="96"/>
      <c r="AO166" s="77"/>
      <c r="AP166" s="19"/>
      <c r="AQ166" s="80"/>
      <c r="AR166" s="80"/>
      <c r="AS166" s="10"/>
      <c r="AT166" s="71"/>
    </row>
    <row r="167" spans="1:46" s="8" customFormat="1">
      <c r="A167" s="6">
        <v>282</v>
      </c>
      <c r="B167" s="7" t="s">
        <v>126</v>
      </c>
      <c r="C167" s="197">
        <v>1</v>
      </c>
      <c r="D167" s="48"/>
      <c r="E167" s="49">
        <v>1</v>
      </c>
      <c r="F167" s="49"/>
      <c r="G167" s="50"/>
      <c r="H167" s="51"/>
      <c r="I167" s="51"/>
      <c r="J167" s="51"/>
      <c r="K167" s="51"/>
      <c r="L167" s="51"/>
      <c r="M167" s="42">
        <f t="shared" si="28"/>
        <v>5</v>
      </c>
      <c r="N167" s="100">
        <f t="shared" si="29"/>
        <v>1</v>
      </c>
      <c r="O167" s="101">
        <f t="shared" si="30"/>
        <v>1</v>
      </c>
      <c r="P167" s="101">
        <f t="shared" si="31"/>
        <v>1</v>
      </c>
      <c r="Q167" s="101">
        <f t="shared" si="34"/>
        <v>0</v>
      </c>
      <c r="R167" s="118">
        <f t="shared" si="35"/>
        <v>1</v>
      </c>
      <c r="S167" s="118">
        <f t="shared" si="32"/>
        <v>1</v>
      </c>
      <c r="T167" s="102">
        <f t="shared" si="33"/>
        <v>0</v>
      </c>
      <c r="U167" s="60">
        <v>1</v>
      </c>
      <c r="V167" s="19">
        <v>1</v>
      </c>
      <c r="W167" s="19"/>
      <c r="X167" s="9">
        <v>1</v>
      </c>
      <c r="Y167" s="10"/>
      <c r="Z167" s="10"/>
      <c r="AA167" s="24">
        <v>1</v>
      </c>
      <c r="AB167" s="67"/>
      <c r="AC167" s="21"/>
      <c r="AD167" s="64"/>
      <c r="AE167" s="142"/>
      <c r="AF167" s="147"/>
      <c r="AG167" s="9"/>
      <c r="AH167" s="10"/>
      <c r="AI167" s="10">
        <v>1</v>
      </c>
      <c r="AJ167" s="10"/>
      <c r="AK167" s="10"/>
      <c r="AL167" s="74"/>
      <c r="AM167" s="24"/>
      <c r="AN167" s="96"/>
      <c r="AO167" s="77"/>
      <c r="AP167" s="19"/>
      <c r="AQ167" s="80"/>
      <c r="AR167" s="80"/>
      <c r="AS167" s="10"/>
      <c r="AT167" s="71"/>
    </row>
    <row r="168" spans="1:46" s="8" customFormat="1">
      <c r="A168" s="6">
        <v>290</v>
      </c>
      <c r="B168" s="7" t="s">
        <v>133</v>
      </c>
      <c r="C168" s="197"/>
      <c r="D168" s="48">
        <v>1</v>
      </c>
      <c r="E168" s="49"/>
      <c r="F168" s="49"/>
      <c r="G168" s="50"/>
      <c r="H168" s="51"/>
      <c r="I168" s="51"/>
      <c r="J168" s="51"/>
      <c r="K168" s="51"/>
      <c r="L168" s="51"/>
      <c r="M168" s="42">
        <f t="shared" si="28"/>
        <v>5</v>
      </c>
      <c r="N168" s="100">
        <f t="shared" si="29"/>
        <v>1</v>
      </c>
      <c r="O168" s="101">
        <f t="shared" si="30"/>
        <v>1</v>
      </c>
      <c r="P168" s="101">
        <f t="shared" si="31"/>
        <v>1</v>
      </c>
      <c r="Q168" s="101">
        <f t="shared" si="34"/>
        <v>1</v>
      </c>
      <c r="R168" s="118">
        <f t="shared" si="35"/>
        <v>0</v>
      </c>
      <c r="S168" s="118">
        <f t="shared" si="32"/>
        <v>1</v>
      </c>
      <c r="T168" s="102">
        <f t="shared" si="33"/>
        <v>0</v>
      </c>
      <c r="U168" s="60">
        <v>1</v>
      </c>
      <c r="V168" s="19">
        <v>1</v>
      </c>
      <c r="W168" s="19"/>
      <c r="X168" s="9">
        <v>1</v>
      </c>
      <c r="Y168" s="10">
        <v>1</v>
      </c>
      <c r="Z168" s="10"/>
      <c r="AA168" s="24">
        <v>1</v>
      </c>
      <c r="AB168" s="67"/>
      <c r="AC168" s="21"/>
      <c r="AD168" s="64"/>
      <c r="AE168" s="142"/>
      <c r="AF168" s="147"/>
      <c r="AG168" s="9"/>
      <c r="AH168" s="10"/>
      <c r="AI168" s="10"/>
      <c r="AJ168" s="10"/>
      <c r="AK168" s="10"/>
      <c r="AL168" s="74"/>
      <c r="AM168" s="24"/>
      <c r="AN168" s="96"/>
      <c r="AO168" s="77"/>
      <c r="AP168" s="19"/>
      <c r="AQ168" s="80"/>
      <c r="AR168" s="80"/>
      <c r="AS168" s="10"/>
      <c r="AT168" s="71"/>
    </row>
    <row r="169" spans="1:46" s="8" customFormat="1">
      <c r="A169" s="6">
        <v>291</v>
      </c>
      <c r="B169" s="7" t="s">
        <v>76</v>
      </c>
      <c r="C169" s="197"/>
      <c r="D169" s="48">
        <v>1</v>
      </c>
      <c r="E169" s="49"/>
      <c r="F169" s="49"/>
      <c r="G169" s="50"/>
      <c r="H169" s="51"/>
      <c r="I169" s="51"/>
      <c r="J169" s="51"/>
      <c r="K169" s="51"/>
      <c r="L169" s="51"/>
      <c r="M169" s="42">
        <f t="shared" si="28"/>
        <v>5</v>
      </c>
      <c r="N169" s="100">
        <f t="shared" si="29"/>
        <v>1</v>
      </c>
      <c r="O169" s="101">
        <f t="shared" si="30"/>
        <v>1</v>
      </c>
      <c r="P169" s="101">
        <f t="shared" si="31"/>
        <v>1</v>
      </c>
      <c r="Q169" s="101">
        <f t="shared" si="34"/>
        <v>1</v>
      </c>
      <c r="R169" s="118">
        <f t="shared" si="35"/>
        <v>0</v>
      </c>
      <c r="S169" s="118">
        <f t="shared" si="32"/>
        <v>1</v>
      </c>
      <c r="T169" s="102">
        <f t="shared" si="33"/>
        <v>0</v>
      </c>
      <c r="U169" s="60">
        <v>1</v>
      </c>
      <c r="V169" s="19">
        <v>1</v>
      </c>
      <c r="W169" s="19"/>
      <c r="X169" s="9">
        <v>1</v>
      </c>
      <c r="Y169" s="10">
        <v>1</v>
      </c>
      <c r="Z169" s="10"/>
      <c r="AA169" s="24">
        <v>1</v>
      </c>
      <c r="AB169" s="67"/>
      <c r="AC169" s="21"/>
      <c r="AD169" s="64"/>
      <c r="AE169" s="142"/>
      <c r="AF169" s="147"/>
      <c r="AG169" s="9"/>
      <c r="AH169" s="10"/>
      <c r="AI169" s="10"/>
      <c r="AJ169" s="10"/>
      <c r="AK169" s="10"/>
      <c r="AL169" s="74"/>
      <c r="AM169" s="24"/>
      <c r="AN169" s="96"/>
      <c r="AO169" s="77"/>
      <c r="AP169" s="19"/>
      <c r="AQ169" s="80"/>
      <c r="AR169" s="80"/>
      <c r="AS169" s="10"/>
      <c r="AT169" s="71"/>
    </row>
    <row r="170" spans="1:46" s="8" customFormat="1">
      <c r="A170" s="6">
        <v>292</v>
      </c>
      <c r="B170" s="7" t="s">
        <v>9</v>
      </c>
      <c r="C170" s="197"/>
      <c r="D170" s="48">
        <v>1</v>
      </c>
      <c r="E170" s="49"/>
      <c r="F170" s="49"/>
      <c r="G170" s="50"/>
      <c r="H170" s="51"/>
      <c r="I170" s="51"/>
      <c r="J170" s="51"/>
      <c r="K170" s="51"/>
      <c r="L170" s="51"/>
      <c r="M170" s="42">
        <f t="shared" si="28"/>
        <v>5</v>
      </c>
      <c r="N170" s="100">
        <f t="shared" si="29"/>
        <v>1</v>
      </c>
      <c r="O170" s="101">
        <f t="shared" si="30"/>
        <v>1</v>
      </c>
      <c r="P170" s="101">
        <f t="shared" si="31"/>
        <v>1</v>
      </c>
      <c r="Q170" s="101">
        <f t="shared" si="34"/>
        <v>1</v>
      </c>
      <c r="R170" s="118">
        <f t="shared" si="35"/>
        <v>0</v>
      </c>
      <c r="S170" s="118">
        <f t="shared" si="32"/>
        <v>1</v>
      </c>
      <c r="T170" s="102">
        <f t="shared" si="33"/>
        <v>0</v>
      </c>
      <c r="U170" s="60">
        <v>1</v>
      </c>
      <c r="V170" s="19">
        <v>1</v>
      </c>
      <c r="W170" s="19"/>
      <c r="X170" s="9">
        <v>1</v>
      </c>
      <c r="Y170" s="10">
        <v>1</v>
      </c>
      <c r="Z170" s="10"/>
      <c r="AA170" s="24">
        <v>1</v>
      </c>
      <c r="AB170" s="67"/>
      <c r="AC170" s="21"/>
      <c r="AD170" s="64"/>
      <c r="AE170" s="142"/>
      <c r="AF170" s="147"/>
      <c r="AG170" s="9"/>
      <c r="AH170" s="10"/>
      <c r="AI170" s="10"/>
      <c r="AJ170" s="10"/>
      <c r="AK170" s="10"/>
      <c r="AL170" s="74"/>
      <c r="AM170" s="24"/>
      <c r="AN170" s="96"/>
      <c r="AO170" s="77"/>
      <c r="AP170" s="19"/>
      <c r="AQ170" s="80"/>
      <c r="AR170" s="80"/>
      <c r="AS170" s="10"/>
      <c r="AT170" s="71"/>
    </row>
    <row r="171" spans="1:46" s="8" customFormat="1">
      <c r="A171" s="6">
        <v>293</v>
      </c>
      <c r="B171" s="7" t="s">
        <v>284</v>
      </c>
      <c r="C171" s="197"/>
      <c r="D171" s="48">
        <v>1</v>
      </c>
      <c r="E171" s="49"/>
      <c r="F171" s="49"/>
      <c r="G171" s="50"/>
      <c r="H171" s="51"/>
      <c r="I171" s="51"/>
      <c r="J171" s="51"/>
      <c r="K171" s="51"/>
      <c r="L171" s="51"/>
      <c r="M171" s="42">
        <f t="shared" si="28"/>
        <v>5</v>
      </c>
      <c r="N171" s="100">
        <f t="shared" si="29"/>
        <v>1</v>
      </c>
      <c r="O171" s="101">
        <f t="shared" si="30"/>
        <v>1</v>
      </c>
      <c r="P171" s="101">
        <f t="shared" si="31"/>
        <v>1</v>
      </c>
      <c r="Q171" s="101">
        <f t="shared" si="34"/>
        <v>0</v>
      </c>
      <c r="R171" s="118">
        <f t="shared" si="35"/>
        <v>1</v>
      </c>
      <c r="S171" s="118">
        <f t="shared" si="32"/>
        <v>1</v>
      </c>
      <c r="T171" s="102">
        <f t="shared" si="33"/>
        <v>0</v>
      </c>
      <c r="U171" s="60">
        <v>1</v>
      </c>
      <c r="V171" s="19">
        <v>1</v>
      </c>
      <c r="W171" s="19"/>
      <c r="X171" s="9">
        <v>1</v>
      </c>
      <c r="Y171" s="10"/>
      <c r="Z171" s="10"/>
      <c r="AA171" s="24">
        <v>1</v>
      </c>
      <c r="AB171" s="67"/>
      <c r="AC171" s="21"/>
      <c r="AD171" s="64"/>
      <c r="AE171" s="142"/>
      <c r="AF171" s="147"/>
      <c r="AG171" s="9"/>
      <c r="AH171" s="10"/>
      <c r="AI171" s="10"/>
      <c r="AJ171" s="10">
        <v>1</v>
      </c>
      <c r="AK171" s="10"/>
      <c r="AL171" s="74"/>
      <c r="AM171" s="24"/>
      <c r="AN171" s="96"/>
      <c r="AO171" s="77"/>
      <c r="AP171" s="19"/>
      <c r="AQ171" s="80"/>
      <c r="AR171" s="80"/>
      <c r="AS171" s="10"/>
      <c r="AT171" s="71"/>
    </row>
    <row r="172" spans="1:46" s="8" customFormat="1">
      <c r="A172" s="6">
        <v>294</v>
      </c>
      <c r="B172" s="7" t="s">
        <v>285</v>
      </c>
      <c r="C172" s="197"/>
      <c r="D172" s="48">
        <v>1</v>
      </c>
      <c r="E172" s="49"/>
      <c r="F172" s="49"/>
      <c r="G172" s="50"/>
      <c r="H172" s="51"/>
      <c r="I172" s="51"/>
      <c r="J172" s="51"/>
      <c r="K172" s="51"/>
      <c r="L172" s="51"/>
      <c r="M172" s="42">
        <f t="shared" si="28"/>
        <v>6</v>
      </c>
      <c r="N172" s="100">
        <f t="shared" si="29"/>
        <v>1</v>
      </c>
      <c r="O172" s="101">
        <f t="shared" si="30"/>
        <v>1</v>
      </c>
      <c r="P172" s="101">
        <f t="shared" si="31"/>
        <v>1</v>
      </c>
      <c r="Q172" s="101">
        <f t="shared" si="34"/>
        <v>1</v>
      </c>
      <c r="R172" s="118">
        <f t="shared" si="35"/>
        <v>0</v>
      </c>
      <c r="S172" s="118">
        <f t="shared" si="32"/>
        <v>1</v>
      </c>
      <c r="T172" s="102">
        <f t="shared" si="33"/>
        <v>1</v>
      </c>
      <c r="U172" s="60">
        <v>1</v>
      </c>
      <c r="V172" s="19">
        <v>1</v>
      </c>
      <c r="W172" s="19"/>
      <c r="X172" s="9">
        <v>1</v>
      </c>
      <c r="Y172" s="10">
        <v>1</v>
      </c>
      <c r="Z172" s="10"/>
      <c r="AA172" s="24">
        <v>1</v>
      </c>
      <c r="AB172" s="67">
        <v>1</v>
      </c>
      <c r="AC172" s="21"/>
      <c r="AD172" s="64"/>
      <c r="AE172" s="142"/>
      <c r="AF172" s="147"/>
      <c r="AG172" s="9"/>
      <c r="AH172" s="10"/>
      <c r="AI172" s="10"/>
      <c r="AJ172" s="10"/>
      <c r="AK172" s="10"/>
      <c r="AL172" s="74"/>
      <c r="AM172" s="24"/>
      <c r="AN172" s="96"/>
      <c r="AO172" s="77"/>
      <c r="AP172" s="19"/>
      <c r="AQ172" s="80"/>
      <c r="AR172" s="80"/>
      <c r="AS172" s="10"/>
      <c r="AT172" s="71"/>
    </row>
    <row r="173" spans="1:46" s="8" customFormat="1">
      <c r="A173" s="6">
        <v>295</v>
      </c>
      <c r="B173" s="7" t="s">
        <v>132</v>
      </c>
      <c r="C173" s="197"/>
      <c r="D173" s="48">
        <v>1</v>
      </c>
      <c r="E173" s="49"/>
      <c r="F173" s="49"/>
      <c r="G173" s="50"/>
      <c r="H173" s="51"/>
      <c r="I173" s="51"/>
      <c r="J173" s="51"/>
      <c r="K173" s="51"/>
      <c r="L173" s="51"/>
      <c r="M173" s="42">
        <f t="shared" si="28"/>
        <v>6</v>
      </c>
      <c r="N173" s="100">
        <f t="shared" si="29"/>
        <v>1</v>
      </c>
      <c r="O173" s="101">
        <f t="shared" si="30"/>
        <v>1</v>
      </c>
      <c r="P173" s="101">
        <f t="shared" si="31"/>
        <v>2</v>
      </c>
      <c r="Q173" s="101">
        <f t="shared" si="34"/>
        <v>1</v>
      </c>
      <c r="R173" s="118">
        <f t="shared" si="35"/>
        <v>0</v>
      </c>
      <c r="S173" s="118">
        <f t="shared" si="32"/>
        <v>1</v>
      </c>
      <c r="T173" s="102">
        <f t="shared" si="33"/>
        <v>0</v>
      </c>
      <c r="U173" s="60">
        <v>1</v>
      </c>
      <c r="V173" s="19">
        <v>1</v>
      </c>
      <c r="W173" s="19"/>
      <c r="X173" s="9">
        <v>2</v>
      </c>
      <c r="Y173" s="10">
        <v>1</v>
      </c>
      <c r="Z173" s="10"/>
      <c r="AA173" s="24">
        <v>1</v>
      </c>
      <c r="AB173" s="67"/>
      <c r="AC173" s="21"/>
      <c r="AD173" s="64"/>
      <c r="AE173" s="142"/>
      <c r="AF173" s="147"/>
      <c r="AG173" s="9"/>
      <c r="AH173" s="10"/>
      <c r="AI173" s="10"/>
      <c r="AJ173" s="10"/>
      <c r="AK173" s="10"/>
      <c r="AL173" s="74"/>
      <c r="AM173" s="24"/>
      <c r="AN173" s="96"/>
      <c r="AO173" s="77"/>
      <c r="AP173" s="19"/>
      <c r="AQ173" s="80"/>
      <c r="AR173" s="80"/>
      <c r="AS173" s="10"/>
      <c r="AT173" s="71"/>
    </row>
    <row r="174" spans="1:46" s="8" customFormat="1">
      <c r="A174" s="6">
        <v>297</v>
      </c>
      <c r="B174" s="7" t="s">
        <v>51</v>
      </c>
      <c r="C174" s="197"/>
      <c r="D174" s="48">
        <v>1</v>
      </c>
      <c r="E174" s="49"/>
      <c r="F174" s="49"/>
      <c r="G174" s="50"/>
      <c r="H174" s="51"/>
      <c r="I174" s="51"/>
      <c r="J174" s="51"/>
      <c r="K174" s="51"/>
      <c r="L174" s="51"/>
      <c r="M174" s="42">
        <f t="shared" si="28"/>
        <v>5</v>
      </c>
      <c r="N174" s="100">
        <f t="shared" si="29"/>
        <v>1</v>
      </c>
      <c r="O174" s="101">
        <f t="shared" si="30"/>
        <v>1</v>
      </c>
      <c r="P174" s="101">
        <f t="shared" si="31"/>
        <v>1</v>
      </c>
      <c r="Q174" s="101">
        <f t="shared" si="34"/>
        <v>1</v>
      </c>
      <c r="R174" s="118">
        <f t="shared" si="35"/>
        <v>0</v>
      </c>
      <c r="S174" s="118">
        <f t="shared" si="32"/>
        <v>1</v>
      </c>
      <c r="T174" s="102">
        <f t="shared" si="33"/>
        <v>0</v>
      </c>
      <c r="U174" s="60">
        <v>1</v>
      </c>
      <c r="V174" s="19">
        <v>1</v>
      </c>
      <c r="W174" s="19"/>
      <c r="X174" s="9">
        <v>1</v>
      </c>
      <c r="Y174" s="10">
        <v>1</v>
      </c>
      <c r="Z174" s="10"/>
      <c r="AA174" s="24">
        <v>1</v>
      </c>
      <c r="AB174" s="67"/>
      <c r="AC174" s="21"/>
      <c r="AD174" s="64"/>
      <c r="AE174" s="142"/>
      <c r="AF174" s="147"/>
      <c r="AG174" s="9"/>
      <c r="AH174" s="10"/>
      <c r="AI174" s="10"/>
      <c r="AJ174" s="10"/>
      <c r="AK174" s="10"/>
      <c r="AL174" s="74"/>
      <c r="AM174" s="24"/>
      <c r="AN174" s="96"/>
      <c r="AO174" s="77"/>
      <c r="AP174" s="19"/>
      <c r="AQ174" s="80"/>
      <c r="AR174" s="80"/>
      <c r="AS174" s="10"/>
      <c r="AT174" s="71"/>
    </row>
    <row r="175" spans="1:46" s="8" customFormat="1">
      <c r="A175" s="6">
        <v>300</v>
      </c>
      <c r="B175" s="7" t="s">
        <v>75</v>
      </c>
      <c r="C175" s="197"/>
      <c r="D175" s="48">
        <v>1</v>
      </c>
      <c r="E175" s="49"/>
      <c r="F175" s="49"/>
      <c r="G175" s="50"/>
      <c r="H175" s="51"/>
      <c r="I175" s="51"/>
      <c r="J175" s="51"/>
      <c r="K175" s="51"/>
      <c r="L175" s="51"/>
      <c r="M175" s="42">
        <f t="shared" si="28"/>
        <v>5</v>
      </c>
      <c r="N175" s="100">
        <f t="shared" si="29"/>
        <v>1</v>
      </c>
      <c r="O175" s="101">
        <f t="shared" si="30"/>
        <v>1</v>
      </c>
      <c r="P175" s="101">
        <f t="shared" si="31"/>
        <v>1</v>
      </c>
      <c r="Q175" s="101">
        <f t="shared" si="34"/>
        <v>1</v>
      </c>
      <c r="R175" s="118">
        <f t="shared" si="35"/>
        <v>0</v>
      </c>
      <c r="S175" s="118">
        <f t="shared" si="32"/>
        <v>1</v>
      </c>
      <c r="T175" s="102">
        <f t="shared" si="33"/>
        <v>0</v>
      </c>
      <c r="U175" s="60">
        <v>1</v>
      </c>
      <c r="V175" s="19">
        <v>1</v>
      </c>
      <c r="W175" s="19"/>
      <c r="X175" s="9">
        <v>1</v>
      </c>
      <c r="Y175" s="10">
        <v>1</v>
      </c>
      <c r="Z175" s="10"/>
      <c r="AA175" s="24">
        <v>1</v>
      </c>
      <c r="AB175" s="67"/>
      <c r="AC175" s="21"/>
      <c r="AD175" s="64"/>
      <c r="AE175" s="142"/>
      <c r="AF175" s="147"/>
      <c r="AG175" s="9"/>
      <c r="AH175" s="10"/>
      <c r="AI175" s="10"/>
      <c r="AJ175" s="10"/>
      <c r="AK175" s="10"/>
      <c r="AL175" s="74"/>
      <c r="AM175" s="24"/>
      <c r="AN175" s="96"/>
      <c r="AO175" s="77"/>
      <c r="AP175" s="19"/>
      <c r="AQ175" s="80"/>
      <c r="AR175" s="80"/>
      <c r="AS175" s="10"/>
      <c r="AT175" s="71"/>
    </row>
    <row r="176" spans="1:46" s="8" customFormat="1">
      <c r="A176" s="6">
        <v>302</v>
      </c>
      <c r="B176" s="7" t="s">
        <v>52</v>
      </c>
      <c r="C176" s="197"/>
      <c r="D176" s="48">
        <v>1</v>
      </c>
      <c r="E176" s="49"/>
      <c r="F176" s="49"/>
      <c r="G176" s="50"/>
      <c r="H176" s="51"/>
      <c r="I176" s="51"/>
      <c r="J176" s="51"/>
      <c r="K176" s="51"/>
      <c r="L176" s="51"/>
      <c r="M176" s="42">
        <f t="shared" si="28"/>
        <v>6</v>
      </c>
      <c r="N176" s="100">
        <f t="shared" si="29"/>
        <v>1</v>
      </c>
      <c r="O176" s="101">
        <f t="shared" si="30"/>
        <v>1</v>
      </c>
      <c r="P176" s="101">
        <f t="shared" si="31"/>
        <v>1</v>
      </c>
      <c r="Q176" s="101">
        <f t="shared" si="34"/>
        <v>1</v>
      </c>
      <c r="R176" s="118">
        <f t="shared" si="35"/>
        <v>0</v>
      </c>
      <c r="S176" s="118">
        <f t="shared" si="32"/>
        <v>1</v>
      </c>
      <c r="T176" s="102">
        <f t="shared" si="33"/>
        <v>1</v>
      </c>
      <c r="U176" s="60">
        <v>1</v>
      </c>
      <c r="V176" s="19">
        <v>1</v>
      </c>
      <c r="W176" s="19"/>
      <c r="X176" s="9">
        <v>1</v>
      </c>
      <c r="Y176" s="10">
        <v>1</v>
      </c>
      <c r="Z176" s="10"/>
      <c r="AA176" s="24">
        <v>1</v>
      </c>
      <c r="AB176" s="67">
        <v>1</v>
      </c>
      <c r="AC176" s="21"/>
      <c r="AD176" s="64"/>
      <c r="AE176" s="142"/>
      <c r="AF176" s="147"/>
      <c r="AG176" s="9"/>
      <c r="AH176" s="10"/>
      <c r="AI176" s="10"/>
      <c r="AJ176" s="10"/>
      <c r="AK176" s="10"/>
      <c r="AL176" s="74"/>
      <c r="AM176" s="24"/>
      <c r="AN176" s="96"/>
      <c r="AO176" s="77"/>
      <c r="AP176" s="19"/>
      <c r="AQ176" s="80"/>
      <c r="AR176" s="80"/>
      <c r="AS176" s="10"/>
      <c r="AT176" s="71"/>
    </row>
    <row r="177" spans="1:46" s="8" customFormat="1">
      <c r="A177" s="6">
        <v>303</v>
      </c>
      <c r="B177" s="7" t="s">
        <v>97</v>
      </c>
      <c r="C177" s="197"/>
      <c r="D177" s="48">
        <v>1</v>
      </c>
      <c r="E177" s="49"/>
      <c r="F177" s="49"/>
      <c r="G177" s="50"/>
      <c r="H177" s="51"/>
      <c r="I177" s="51"/>
      <c r="J177" s="51"/>
      <c r="K177" s="51"/>
      <c r="L177" s="51"/>
      <c r="M177" s="42">
        <f t="shared" si="28"/>
        <v>5</v>
      </c>
      <c r="N177" s="100">
        <f t="shared" si="29"/>
        <v>1</v>
      </c>
      <c r="O177" s="101">
        <f t="shared" si="30"/>
        <v>1</v>
      </c>
      <c r="P177" s="101">
        <f t="shared" si="31"/>
        <v>1</v>
      </c>
      <c r="Q177" s="101">
        <f t="shared" si="34"/>
        <v>1</v>
      </c>
      <c r="R177" s="118">
        <f t="shared" si="35"/>
        <v>0</v>
      </c>
      <c r="S177" s="118">
        <f t="shared" si="32"/>
        <v>1</v>
      </c>
      <c r="T177" s="102">
        <f t="shared" si="33"/>
        <v>0</v>
      </c>
      <c r="U177" s="60">
        <v>1</v>
      </c>
      <c r="V177" s="19">
        <v>1</v>
      </c>
      <c r="W177" s="19"/>
      <c r="X177" s="9">
        <v>1</v>
      </c>
      <c r="Y177" s="10">
        <v>1</v>
      </c>
      <c r="Z177" s="10"/>
      <c r="AA177" s="24">
        <v>1</v>
      </c>
      <c r="AB177" s="67"/>
      <c r="AC177" s="21"/>
      <c r="AD177" s="64"/>
      <c r="AE177" s="142"/>
      <c r="AF177" s="147"/>
      <c r="AG177" s="9"/>
      <c r="AH177" s="10"/>
      <c r="AI177" s="10"/>
      <c r="AJ177" s="10"/>
      <c r="AK177" s="10"/>
      <c r="AL177" s="74"/>
      <c r="AM177" s="24"/>
      <c r="AN177" s="96"/>
      <c r="AO177" s="77"/>
      <c r="AP177" s="19"/>
      <c r="AQ177" s="80"/>
      <c r="AR177" s="80"/>
      <c r="AS177" s="10"/>
      <c r="AT177" s="71"/>
    </row>
    <row r="178" spans="1:46" s="8" customFormat="1">
      <c r="A178" s="6">
        <v>307</v>
      </c>
      <c r="B178" s="7" t="s">
        <v>106</v>
      </c>
      <c r="C178" s="197"/>
      <c r="D178" s="48">
        <v>1</v>
      </c>
      <c r="E178" s="49"/>
      <c r="F178" s="49"/>
      <c r="G178" s="50"/>
      <c r="H178" s="51"/>
      <c r="I178" s="51"/>
      <c r="J178" s="51"/>
      <c r="K178" s="51"/>
      <c r="L178" s="51"/>
      <c r="M178" s="42">
        <f t="shared" si="28"/>
        <v>4</v>
      </c>
      <c r="N178" s="100">
        <f t="shared" si="29"/>
        <v>1</v>
      </c>
      <c r="O178" s="101">
        <f t="shared" si="30"/>
        <v>1</v>
      </c>
      <c r="P178" s="101">
        <f t="shared" si="31"/>
        <v>1</v>
      </c>
      <c r="Q178" s="101">
        <f t="shared" si="34"/>
        <v>0</v>
      </c>
      <c r="R178" s="118">
        <f t="shared" si="35"/>
        <v>0</v>
      </c>
      <c r="S178" s="118">
        <f t="shared" si="32"/>
        <v>1</v>
      </c>
      <c r="T178" s="102">
        <f t="shared" si="33"/>
        <v>0</v>
      </c>
      <c r="U178" s="60">
        <v>1</v>
      </c>
      <c r="V178" s="19">
        <v>1</v>
      </c>
      <c r="W178" s="19"/>
      <c r="X178" s="9">
        <v>1</v>
      </c>
      <c r="Y178" s="10"/>
      <c r="Z178" s="10"/>
      <c r="AA178" s="24">
        <v>1</v>
      </c>
      <c r="AB178" s="67"/>
      <c r="AC178" s="21"/>
      <c r="AD178" s="64"/>
      <c r="AE178" s="142"/>
      <c r="AF178" s="147"/>
      <c r="AG178" s="9"/>
      <c r="AH178" s="10"/>
      <c r="AI178" s="10"/>
      <c r="AJ178" s="10"/>
      <c r="AK178" s="10"/>
      <c r="AL178" s="74"/>
      <c r="AM178" s="24"/>
      <c r="AN178" s="64"/>
      <c r="AO178" s="60"/>
      <c r="AP178" s="19"/>
      <c r="AQ178" s="9"/>
      <c r="AR178" s="9"/>
      <c r="AS178" s="10"/>
      <c r="AT178" s="71"/>
    </row>
    <row r="179" spans="1:46" s="8" customFormat="1">
      <c r="A179" s="6">
        <v>308</v>
      </c>
      <c r="B179" s="7" t="s">
        <v>135</v>
      </c>
      <c r="C179" s="197"/>
      <c r="D179" s="48">
        <v>1</v>
      </c>
      <c r="E179" s="49"/>
      <c r="F179" s="49"/>
      <c r="G179" s="50"/>
      <c r="H179" s="51"/>
      <c r="I179" s="51"/>
      <c r="J179" s="51"/>
      <c r="K179" s="51"/>
      <c r="L179" s="51"/>
      <c r="M179" s="42">
        <f t="shared" si="28"/>
        <v>5</v>
      </c>
      <c r="N179" s="100">
        <f t="shared" si="29"/>
        <v>1</v>
      </c>
      <c r="O179" s="101">
        <f t="shared" si="30"/>
        <v>1</v>
      </c>
      <c r="P179" s="101">
        <f t="shared" si="31"/>
        <v>1</v>
      </c>
      <c r="Q179" s="101">
        <f t="shared" si="34"/>
        <v>1</v>
      </c>
      <c r="R179" s="118">
        <f t="shared" si="35"/>
        <v>0</v>
      </c>
      <c r="S179" s="118">
        <f t="shared" si="32"/>
        <v>1</v>
      </c>
      <c r="T179" s="102">
        <f t="shared" si="33"/>
        <v>0</v>
      </c>
      <c r="U179" s="60">
        <v>1</v>
      </c>
      <c r="V179" s="19">
        <v>1</v>
      </c>
      <c r="W179" s="19"/>
      <c r="X179" s="9">
        <v>1</v>
      </c>
      <c r="Y179" s="10">
        <v>1</v>
      </c>
      <c r="Z179" s="10"/>
      <c r="AA179" s="24">
        <v>1</v>
      </c>
      <c r="AB179" s="67"/>
      <c r="AC179" s="21"/>
      <c r="AD179" s="64"/>
      <c r="AE179" s="142"/>
      <c r="AF179" s="147"/>
      <c r="AG179" s="9"/>
      <c r="AH179" s="10"/>
      <c r="AI179" s="10"/>
      <c r="AJ179" s="10"/>
      <c r="AK179" s="10"/>
      <c r="AL179" s="74"/>
      <c r="AM179" s="24"/>
      <c r="AN179" s="96"/>
      <c r="AO179" s="77"/>
      <c r="AP179" s="19"/>
      <c r="AQ179" s="80"/>
      <c r="AR179" s="80"/>
      <c r="AS179" s="10"/>
      <c r="AT179" s="71"/>
    </row>
    <row r="180" spans="1:46" s="8" customFormat="1">
      <c r="A180" s="6">
        <v>309</v>
      </c>
      <c r="B180" s="7" t="s">
        <v>99</v>
      </c>
      <c r="C180" s="197"/>
      <c r="D180" s="48">
        <v>1</v>
      </c>
      <c r="E180" s="49"/>
      <c r="F180" s="49"/>
      <c r="G180" s="50"/>
      <c r="H180" s="51"/>
      <c r="I180" s="51"/>
      <c r="J180" s="51"/>
      <c r="K180" s="51"/>
      <c r="L180" s="51"/>
      <c r="M180" s="42">
        <f t="shared" si="28"/>
        <v>5</v>
      </c>
      <c r="N180" s="100">
        <f t="shared" si="29"/>
        <v>1</v>
      </c>
      <c r="O180" s="101">
        <f t="shared" si="30"/>
        <v>1</v>
      </c>
      <c r="P180" s="101">
        <f t="shared" si="31"/>
        <v>1</v>
      </c>
      <c r="Q180" s="101">
        <f t="shared" si="34"/>
        <v>1</v>
      </c>
      <c r="R180" s="118">
        <f t="shared" si="35"/>
        <v>0</v>
      </c>
      <c r="S180" s="118">
        <f t="shared" si="32"/>
        <v>1</v>
      </c>
      <c r="T180" s="102">
        <f t="shared" si="33"/>
        <v>0</v>
      </c>
      <c r="U180" s="60">
        <v>1</v>
      </c>
      <c r="V180" s="19">
        <v>1</v>
      </c>
      <c r="W180" s="19"/>
      <c r="X180" s="9">
        <v>1</v>
      </c>
      <c r="Y180" s="10">
        <v>1</v>
      </c>
      <c r="Z180" s="10"/>
      <c r="AA180" s="24">
        <v>1</v>
      </c>
      <c r="AB180" s="67"/>
      <c r="AC180" s="21"/>
      <c r="AD180" s="64"/>
      <c r="AE180" s="142"/>
      <c r="AF180" s="147"/>
      <c r="AG180" s="9"/>
      <c r="AH180" s="10"/>
      <c r="AI180" s="10"/>
      <c r="AJ180" s="10"/>
      <c r="AK180" s="10"/>
      <c r="AL180" s="74"/>
      <c r="AM180" s="24"/>
      <c r="AN180" s="64"/>
      <c r="AO180" s="60"/>
      <c r="AP180" s="19"/>
      <c r="AQ180" s="9"/>
      <c r="AR180" s="9"/>
      <c r="AS180" s="10"/>
      <c r="AT180" s="71"/>
    </row>
    <row r="181" spans="1:46" s="8" customFormat="1">
      <c r="A181" s="6">
        <v>310</v>
      </c>
      <c r="B181" s="7" t="s">
        <v>105</v>
      </c>
      <c r="C181" s="197"/>
      <c r="D181" s="48"/>
      <c r="E181" s="49">
        <v>1</v>
      </c>
      <c r="F181" s="49"/>
      <c r="G181" s="50"/>
      <c r="H181" s="51"/>
      <c r="I181" s="51"/>
      <c r="J181" s="51"/>
      <c r="K181" s="51"/>
      <c r="L181" s="51"/>
      <c r="M181" s="42">
        <f t="shared" si="28"/>
        <v>6</v>
      </c>
      <c r="N181" s="100">
        <f t="shared" si="29"/>
        <v>1</v>
      </c>
      <c r="O181" s="101">
        <f t="shared" si="30"/>
        <v>1</v>
      </c>
      <c r="P181" s="101">
        <f t="shared" si="31"/>
        <v>1</v>
      </c>
      <c r="Q181" s="101">
        <f t="shared" si="34"/>
        <v>0</v>
      </c>
      <c r="R181" s="118">
        <f t="shared" si="35"/>
        <v>1</v>
      </c>
      <c r="S181" s="118">
        <f t="shared" si="32"/>
        <v>1</v>
      </c>
      <c r="T181" s="102">
        <f t="shared" si="33"/>
        <v>1</v>
      </c>
      <c r="U181" s="60">
        <v>1</v>
      </c>
      <c r="V181" s="19">
        <v>1</v>
      </c>
      <c r="W181" s="19"/>
      <c r="X181" s="9">
        <v>1</v>
      </c>
      <c r="Y181" s="10"/>
      <c r="Z181" s="10"/>
      <c r="AA181" s="24">
        <v>1</v>
      </c>
      <c r="AB181" s="67">
        <v>1</v>
      </c>
      <c r="AC181" s="21"/>
      <c r="AD181" s="64"/>
      <c r="AE181" s="142"/>
      <c r="AF181" s="147"/>
      <c r="AG181" s="9"/>
      <c r="AH181" s="10"/>
      <c r="AI181" s="10"/>
      <c r="AJ181" s="10">
        <v>1</v>
      </c>
      <c r="AK181" s="10"/>
      <c r="AL181" s="74"/>
      <c r="AM181" s="24"/>
      <c r="AN181" s="96"/>
      <c r="AO181" s="77"/>
      <c r="AP181" s="19"/>
      <c r="AQ181" s="80"/>
      <c r="AR181" s="80"/>
      <c r="AS181" s="10"/>
      <c r="AT181" s="71"/>
    </row>
    <row r="182" spans="1:46" s="8" customFormat="1">
      <c r="A182" s="6">
        <v>311</v>
      </c>
      <c r="B182" s="7" t="s">
        <v>53</v>
      </c>
      <c r="C182" s="197">
        <v>1</v>
      </c>
      <c r="D182" s="48">
        <v>1</v>
      </c>
      <c r="E182" s="49"/>
      <c r="F182" s="49"/>
      <c r="G182" s="50"/>
      <c r="H182" s="51"/>
      <c r="I182" s="51"/>
      <c r="J182" s="51"/>
      <c r="K182" s="51"/>
      <c r="L182" s="51"/>
      <c r="M182" s="42">
        <f t="shared" si="28"/>
        <v>5</v>
      </c>
      <c r="N182" s="100">
        <f t="shared" si="29"/>
        <v>1</v>
      </c>
      <c r="O182" s="101">
        <f t="shared" si="30"/>
        <v>1</v>
      </c>
      <c r="P182" s="101">
        <f t="shared" si="31"/>
        <v>1</v>
      </c>
      <c r="Q182" s="101">
        <f t="shared" si="34"/>
        <v>1</v>
      </c>
      <c r="R182" s="118">
        <f t="shared" si="35"/>
        <v>0</v>
      </c>
      <c r="S182" s="118">
        <f t="shared" si="32"/>
        <v>1</v>
      </c>
      <c r="T182" s="102">
        <f t="shared" si="33"/>
        <v>0</v>
      </c>
      <c r="U182" s="60">
        <v>1</v>
      </c>
      <c r="V182" s="19">
        <v>1</v>
      </c>
      <c r="W182" s="19"/>
      <c r="X182" s="9">
        <v>1</v>
      </c>
      <c r="Y182" s="10">
        <v>1</v>
      </c>
      <c r="Z182" s="10"/>
      <c r="AA182" s="24">
        <v>1</v>
      </c>
      <c r="AB182" s="67"/>
      <c r="AC182" s="21"/>
      <c r="AD182" s="64"/>
      <c r="AE182" s="142"/>
      <c r="AF182" s="147"/>
      <c r="AG182" s="9"/>
      <c r="AH182" s="10"/>
      <c r="AI182" s="10"/>
      <c r="AJ182" s="10"/>
      <c r="AK182" s="10"/>
      <c r="AL182" s="74"/>
      <c r="AM182" s="24"/>
      <c r="AN182" s="96"/>
      <c r="AO182" s="77"/>
      <c r="AP182" s="19"/>
      <c r="AQ182" s="80"/>
      <c r="AR182" s="80"/>
      <c r="AS182" s="10"/>
      <c r="AT182" s="71"/>
    </row>
    <row r="183" spans="1:46" s="8" customFormat="1">
      <c r="A183" s="6">
        <v>312</v>
      </c>
      <c r="B183" s="7" t="s">
        <v>123</v>
      </c>
      <c r="C183" s="197"/>
      <c r="D183" s="48">
        <v>1</v>
      </c>
      <c r="E183" s="49"/>
      <c r="F183" s="49"/>
      <c r="G183" s="50"/>
      <c r="H183" s="51"/>
      <c r="I183" s="51"/>
      <c r="J183" s="51"/>
      <c r="K183" s="51"/>
      <c r="L183" s="51"/>
      <c r="M183" s="42">
        <f t="shared" si="28"/>
        <v>5</v>
      </c>
      <c r="N183" s="100">
        <f t="shared" si="29"/>
        <v>1</v>
      </c>
      <c r="O183" s="101">
        <f t="shared" si="30"/>
        <v>1</v>
      </c>
      <c r="P183" s="101">
        <f t="shared" si="31"/>
        <v>1</v>
      </c>
      <c r="Q183" s="101">
        <f t="shared" si="34"/>
        <v>1</v>
      </c>
      <c r="R183" s="118">
        <f t="shared" si="35"/>
        <v>0</v>
      </c>
      <c r="S183" s="118">
        <f t="shared" si="32"/>
        <v>1</v>
      </c>
      <c r="T183" s="102">
        <f t="shared" si="33"/>
        <v>0</v>
      </c>
      <c r="U183" s="60">
        <v>1</v>
      </c>
      <c r="V183" s="19">
        <v>1</v>
      </c>
      <c r="W183" s="19"/>
      <c r="X183" s="9">
        <v>1</v>
      </c>
      <c r="Y183" s="10">
        <v>1</v>
      </c>
      <c r="Z183" s="10"/>
      <c r="AA183" s="24">
        <v>1</v>
      </c>
      <c r="AB183" s="67"/>
      <c r="AC183" s="21"/>
      <c r="AD183" s="64"/>
      <c r="AE183" s="142"/>
      <c r="AF183" s="147"/>
      <c r="AG183" s="9"/>
      <c r="AH183" s="10"/>
      <c r="AI183" s="10"/>
      <c r="AJ183" s="10"/>
      <c r="AK183" s="10"/>
      <c r="AL183" s="74"/>
      <c r="AM183" s="24"/>
      <c r="AN183" s="96"/>
      <c r="AO183" s="77"/>
      <c r="AP183" s="19"/>
      <c r="AQ183" s="80"/>
      <c r="AR183" s="80"/>
      <c r="AS183" s="10"/>
      <c r="AT183" s="71"/>
    </row>
    <row r="184" spans="1:46" s="8" customFormat="1">
      <c r="A184" s="6">
        <v>315</v>
      </c>
      <c r="B184" s="7" t="s">
        <v>101</v>
      </c>
      <c r="C184" s="197"/>
      <c r="D184" s="48">
        <v>1</v>
      </c>
      <c r="E184" s="49"/>
      <c r="F184" s="49"/>
      <c r="G184" s="50"/>
      <c r="H184" s="51"/>
      <c r="I184" s="51"/>
      <c r="J184" s="51"/>
      <c r="K184" s="51"/>
      <c r="L184" s="51"/>
      <c r="M184" s="42">
        <f t="shared" si="28"/>
        <v>5</v>
      </c>
      <c r="N184" s="100">
        <f t="shared" si="29"/>
        <v>1</v>
      </c>
      <c r="O184" s="101">
        <f t="shared" si="30"/>
        <v>1</v>
      </c>
      <c r="P184" s="101">
        <f t="shared" si="31"/>
        <v>1</v>
      </c>
      <c r="Q184" s="101">
        <f t="shared" si="34"/>
        <v>1</v>
      </c>
      <c r="R184" s="118">
        <f t="shared" si="35"/>
        <v>0</v>
      </c>
      <c r="S184" s="118">
        <f t="shared" si="32"/>
        <v>1</v>
      </c>
      <c r="T184" s="102">
        <f t="shared" si="33"/>
        <v>0</v>
      </c>
      <c r="U184" s="60">
        <v>1</v>
      </c>
      <c r="V184" s="19">
        <v>1</v>
      </c>
      <c r="W184" s="19"/>
      <c r="X184" s="9">
        <v>1</v>
      </c>
      <c r="Y184" s="10">
        <v>1</v>
      </c>
      <c r="Z184" s="10"/>
      <c r="AA184" s="24">
        <v>1</v>
      </c>
      <c r="AB184" s="67"/>
      <c r="AC184" s="21"/>
      <c r="AD184" s="64"/>
      <c r="AE184" s="142"/>
      <c r="AF184" s="147"/>
      <c r="AG184" s="9"/>
      <c r="AH184" s="10"/>
      <c r="AI184" s="10"/>
      <c r="AJ184" s="10"/>
      <c r="AK184" s="10"/>
      <c r="AL184" s="74"/>
      <c r="AM184" s="24"/>
      <c r="AN184" s="96"/>
      <c r="AO184" s="77"/>
      <c r="AP184" s="19"/>
      <c r="AQ184" s="80"/>
      <c r="AR184" s="80"/>
      <c r="AS184" s="10"/>
      <c r="AT184" s="71"/>
    </row>
    <row r="185" spans="1:46" s="8" customFormat="1">
      <c r="A185" s="6">
        <v>316</v>
      </c>
      <c r="B185" s="7" t="s">
        <v>102</v>
      </c>
      <c r="C185" s="197"/>
      <c r="D185" s="48">
        <v>1</v>
      </c>
      <c r="E185" s="49"/>
      <c r="F185" s="49"/>
      <c r="G185" s="50"/>
      <c r="H185" s="51"/>
      <c r="I185" s="51"/>
      <c r="J185" s="51"/>
      <c r="K185" s="51"/>
      <c r="L185" s="51"/>
      <c r="M185" s="42">
        <f t="shared" si="28"/>
        <v>5</v>
      </c>
      <c r="N185" s="100">
        <f t="shared" si="29"/>
        <v>1</v>
      </c>
      <c r="O185" s="101">
        <f t="shared" si="30"/>
        <v>1</v>
      </c>
      <c r="P185" s="101">
        <f t="shared" si="31"/>
        <v>1</v>
      </c>
      <c r="Q185" s="101">
        <f t="shared" si="34"/>
        <v>1</v>
      </c>
      <c r="R185" s="118">
        <f t="shared" si="35"/>
        <v>0</v>
      </c>
      <c r="S185" s="118">
        <f t="shared" si="32"/>
        <v>1</v>
      </c>
      <c r="T185" s="102">
        <f t="shared" si="33"/>
        <v>0</v>
      </c>
      <c r="U185" s="60">
        <v>1</v>
      </c>
      <c r="V185" s="19">
        <v>1</v>
      </c>
      <c r="W185" s="19"/>
      <c r="X185" s="9">
        <v>1</v>
      </c>
      <c r="Y185" s="10">
        <v>1</v>
      </c>
      <c r="Z185" s="10"/>
      <c r="AA185" s="24">
        <v>1</v>
      </c>
      <c r="AB185" s="67"/>
      <c r="AC185" s="21"/>
      <c r="AD185" s="64"/>
      <c r="AE185" s="142"/>
      <c r="AF185" s="147"/>
      <c r="AG185" s="9"/>
      <c r="AH185" s="10"/>
      <c r="AI185" s="10"/>
      <c r="AJ185" s="10"/>
      <c r="AK185" s="10"/>
      <c r="AL185" s="74"/>
      <c r="AM185" s="24"/>
      <c r="AN185" s="96"/>
      <c r="AO185" s="77"/>
      <c r="AP185" s="19"/>
      <c r="AQ185" s="80"/>
      <c r="AR185" s="80"/>
      <c r="AS185" s="10"/>
      <c r="AT185" s="71"/>
    </row>
    <row r="186" spans="1:46" s="8" customFormat="1">
      <c r="A186" s="6">
        <v>319</v>
      </c>
      <c r="B186" s="7" t="s">
        <v>138</v>
      </c>
      <c r="C186" s="197"/>
      <c r="D186" s="48">
        <v>1</v>
      </c>
      <c r="E186" s="49"/>
      <c r="F186" s="49"/>
      <c r="G186" s="50"/>
      <c r="H186" s="51"/>
      <c r="I186" s="51"/>
      <c r="J186" s="51"/>
      <c r="K186" s="51"/>
      <c r="L186" s="51"/>
      <c r="M186" s="42">
        <f t="shared" si="28"/>
        <v>5</v>
      </c>
      <c r="N186" s="100">
        <f t="shared" si="29"/>
        <v>1</v>
      </c>
      <c r="O186" s="101">
        <f t="shared" si="30"/>
        <v>1</v>
      </c>
      <c r="P186" s="101">
        <f t="shared" si="31"/>
        <v>1</v>
      </c>
      <c r="Q186" s="101">
        <f t="shared" si="34"/>
        <v>1</v>
      </c>
      <c r="R186" s="118">
        <f t="shared" si="35"/>
        <v>0</v>
      </c>
      <c r="S186" s="118">
        <f t="shared" si="32"/>
        <v>1</v>
      </c>
      <c r="T186" s="102">
        <f t="shared" si="33"/>
        <v>0</v>
      </c>
      <c r="U186" s="60">
        <v>1</v>
      </c>
      <c r="V186" s="19">
        <v>1</v>
      </c>
      <c r="W186" s="19"/>
      <c r="X186" s="9">
        <v>1</v>
      </c>
      <c r="Y186" s="10">
        <v>1</v>
      </c>
      <c r="Z186" s="10"/>
      <c r="AA186" s="24">
        <v>1</v>
      </c>
      <c r="AB186" s="67"/>
      <c r="AC186" s="21"/>
      <c r="AD186" s="64"/>
      <c r="AE186" s="142"/>
      <c r="AF186" s="147"/>
      <c r="AG186" s="9"/>
      <c r="AH186" s="10"/>
      <c r="AI186" s="10"/>
      <c r="AJ186" s="10"/>
      <c r="AK186" s="10"/>
      <c r="AL186" s="74"/>
      <c r="AM186" s="24"/>
      <c r="AN186" s="96"/>
      <c r="AO186" s="77"/>
      <c r="AP186" s="19"/>
      <c r="AQ186" s="80"/>
      <c r="AR186" s="80"/>
      <c r="AS186" s="10"/>
      <c r="AT186" s="71"/>
    </row>
    <row r="187" spans="1:46" s="8" customFormat="1">
      <c r="A187" s="6">
        <v>323</v>
      </c>
      <c r="B187" s="7" t="s">
        <v>54</v>
      </c>
      <c r="C187" s="197"/>
      <c r="D187" s="48">
        <v>1</v>
      </c>
      <c r="E187" s="49"/>
      <c r="F187" s="49"/>
      <c r="G187" s="50"/>
      <c r="H187" s="51"/>
      <c r="I187" s="51"/>
      <c r="J187" s="51"/>
      <c r="K187" s="51"/>
      <c r="L187" s="51"/>
      <c r="M187" s="42">
        <f t="shared" ref="M187:M238" si="36">SUM(U187:AT187)</f>
        <v>5</v>
      </c>
      <c r="N187" s="100">
        <f t="shared" ref="N187:N238" si="37">U187+AD187+AN187+AO187</f>
        <v>1</v>
      </c>
      <c r="O187" s="101">
        <f t="shared" ref="O187:O238" si="38">V187+W187+AE187+AP187</f>
        <v>1</v>
      </c>
      <c r="P187" s="101">
        <f t="shared" ref="P187:P238" si="39">X187+AF187+AG187+AQ187+AR187</f>
        <v>1</v>
      </c>
      <c r="Q187" s="101">
        <f t="shared" si="34"/>
        <v>1</v>
      </c>
      <c r="R187" s="118">
        <f t="shared" si="35"/>
        <v>0</v>
      </c>
      <c r="S187" s="118">
        <f t="shared" ref="S187:S238" si="40">AA187+AL187+AM187+AT187</f>
        <v>1</v>
      </c>
      <c r="T187" s="102">
        <f t="shared" ref="T187:T238" si="41">AB187+AC187</f>
        <v>0</v>
      </c>
      <c r="U187" s="60">
        <v>1</v>
      </c>
      <c r="V187" s="19">
        <v>1</v>
      </c>
      <c r="W187" s="19"/>
      <c r="X187" s="9">
        <v>1</v>
      </c>
      <c r="Y187" s="10">
        <v>1</v>
      </c>
      <c r="Z187" s="10"/>
      <c r="AA187" s="24">
        <v>1</v>
      </c>
      <c r="AB187" s="67"/>
      <c r="AC187" s="21"/>
      <c r="AD187" s="64"/>
      <c r="AE187" s="142"/>
      <c r="AF187" s="147"/>
      <c r="AG187" s="9"/>
      <c r="AH187" s="10"/>
      <c r="AI187" s="10"/>
      <c r="AJ187" s="10"/>
      <c r="AK187" s="10"/>
      <c r="AL187" s="74"/>
      <c r="AM187" s="24"/>
      <c r="AN187" s="96"/>
      <c r="AO187" s="77"/>
      <c r="AP187" s="19"/>
      <c r="AQ187" s="80"/>
      <c r="AR187" s="80"/>
      <c r="AS187" s="10"/>
      <c r="AT187" s="71"/>
    </row>
    <row r="188" spans="1:46" s="8" customFormat="1">
      <c r="A188" s="6">
        <v>325</v>
      </c>
      <c r="B188" s="7" t="s">
        <v>55</v>
      </c>
      <c r="C188" s="197"/>
      <c r="D188" s="48">
        <v>1</v>
      </c>
      <c r="E188" s="49"/>
      <c r="F188" s="49"/>
      <c r="G188" s="50"/>
      <c r="H188" s="51"/>
      <c r="I188" s="51"/>
      <c r="J188" s="51"/>
      <c r="K188" s="51"/>
      <c r="L188" s="51"/>
      <c r="M188" s="42">
        <f t="shared" si="36"/>
        <v>5</v>
      </c>
      <c r="N188" s="100">
        <f t="shared" si="37"/>
        <v>1</v>
      </c>
      <c r="O188" s="101">
        <f t="shared" si="38"/>
        <v>1</v>
      </c>
      <c r="P188" s="101">
        <f t="shared" si="39"/>
        <v>1</v>
      </c>
      <c r="Q188" s="101">
        <f t="shared" si="34"/>
        <v>1</v>
      </c>
      <c r="R188" s="118">
        <f t="shared" si="35"/>
        <v>0</v>
      </c>
      <c r="S188" s="118">
        <f t="shared" si="40"/>
        <v>1</v>
      </c>
      <c r="T188" s="102">
        <f t="shared" si="41"/>
        <v>0</v>
      </c>
      <c r="U188" s="60">
        <v>1</v>
      </c>
      <c r="V188" s="19">
        <v>1</v>
      </c>
      <c r="W188" s="19"/>
      <c r="X188" s="9">
        <v>1</v>
      </c>
      <c r="Y188" s="10">
        <v>1</v>
      </c>
      <c r="Z188" s="10"/>
      <c r="AA188" s="24">
        <v>1</v>
      </c>
      <c r="AB188" s="67"/>
      <c r="AC188" s="21"/>
      <c r="AD188" s="64"/>
      <c r="AE188" s="142"/>
      <c r="AF188" s="147"/>
      <c r="AG188" s="9"/>
      <c r="AH188" s="10"/>
      <c r="AI188" s="10"/>
      <c r="AJ188" s="10"/>
      <c r="AK188" s="10"/>
      <c r="AL188" s="74"/>
      <c r="AM188" s="24"/>
      <c r="AN188" s="96"/>
      <c r="AO188" s="77"/>
      <c r="AP188" s="19"/>
      <c r="AQ188" s="80"/>
      <c r="AR188" s="80"/>
      <c r="AS188" s="10"/>
      <c r="AT188" s="71"/>
    </row>
    <row r="189" spans="1:46" s="99" customFormat="1">
      <c r="A189" s="103">
        <v>325</v>
      </c>
      <c r="B189" s="104" t="s">
        <v>110</v>
      </c>
      <c r="C189" s="197"/>
      <c r="D189" s="105">
        <v>1</v>
      </c>
      <c r="E189" s="106"/>
      <c r="F189" s="106"/>
      <c r="G189" s="107"/>
      <c r="H189" s="108"/>
      <c r="I189" s="108"/>
      <c r="J189" s="108"/>
      <c r="K189" s="108"/>
      <c r="L189" s="108"/>
      <c r="M189" s="90">
        <f t="shared" si="36"/>
        <v>1</v>
      </c>
      <c r="N189" s="120">
        <f t="shared" si="37"/>
        <v>1</v>
      </c>
      <c r="O189" s="121">
        <f t="shared" si="38"/>
        <v>0</v>
      </c>
      <c r="P189" s="121">
        <f t="shared" si="39"/>
        <v>0</v>
      </c>
      <c r="Q189" s="121">
        <f t="shared" ref="Q189:Q238" si="42">Y189+AH189+AK189+AS189</f>
        <v>0</v>
      </c>
      <c r="R189" s="122">
        <f t="shared" ref="R189:R238" si="43">Z189+AI189+AJ189</f>
        <v>0</v>
      </c>
      <c r="S189" s="122">
        <f t="shared" si="40"/>
        <v>0</v>
      </c>
      <c r="T189" s="123">
        <f t="shared" si="41"/>
        <v>0</v>
      </c>
      <c r="U189" s="78">
        <v>1</v>
      </c>
      <c r="V189" s="109"/>
      <c r="W189" s="109"/>
      <c r="X189" s="81"/>
      <c r="Y189" s="110"/>
      <c r="Z189" s="110"/>
      <c r="AA189" s="111"/>
      <c r="AB189" s="112"/>
      <c r="AC189" s="113"/>
      <c r="AD189" s="114"/>
      <c r="AE189" s="144"/>
      <c r="AF189" s="149"/>
      <c r="AG189" s="81"/>
      <c r="AH189" s="110"/>
      <c r="AI189" s="110"/>
      <c r="AJ189" s="110"/>
      <c r="AK189" s="110"/>
      <c r="AL189" s="115"/>
      <c r="AM189" s="111"/>
      <c r="AN189" s="114"/>
      <c r="AO189" s="78"/>
      <c r="AP189" s="109"/>
      <c r="AQ189" s="81"/>
      <c r="AR189" s="81"/>
      <c r="AS189" s="110"/>
      <c r="AT189" s="116"/>
    </row>
    <row r="190" spans="1:46" s="8" customFormat="1">
      <c r="A190" s="6">
        <v>326</v>
      </c>
      <c r="B190" s="7" t="s">
        <v>56</v>
      </c>
      <c r="C190" s="197"/>
      <c r="D190" s="48">
        <v>1</v>
      </c>
      <c r="E190" s="49"/>
      <c r="F190" s="49"/>
      <c r="G190" s="50"/>
      <c r="H190" s="51"/>
      <c r="I190" s="51"/>
      <c r="J190" s="51"/>
      <c r="K190" s="51"/>
      <c r="L190" s="51"/>
      <c r="M190" s="42">
        <f t="shared" si="36"/>
        <v>6</v>
      </c>
      <c r="N190" s="100">
        <f t="shared" si="37"/>
        <v>1</v>
      </c>
      <c r="O190" s="101">
        <f t="shared" si="38"/>
        <v>1</v>
      </c>
      <c r="P190" s="101">
        <f t="shared" si="39"/>
        <v>1</v>
      </c>
      <c r="Q190" s="101">
        <f t="shared" si="42"/>
        <v>1</v>
      </c>
      <c r="R190" s="118">
        <f t="shared" si="43"/>
        <v>0</v>
      </c>
      <c r="S190" s="118">
        <f t="shared" si="40"/>
        <v>1</v>
      </c>
      <c r="T190" s="102">
        <f t="shared" si="41"/>
        <v>1</v>
      </c>
      <c r="U190" s="60">
        <v>1</v>
      </c>
      <c r="V190" s="19">
        <v>1</v>
      </c>
      <c r="W190" s="19"/>
      <c r="X190" s="9">
        <v>1</v>
      </c>
      <c r="Y190" s="10">
        <v>1</v>
      </c>
      <c r="Z190" s="10"/>
      <c r="AA190" s="24">
        <v>1</v>
      </c>
      <c r="AB190" s="67">
        <v>1</v>
      </c>
      <c r="AC190" s="21"/>
      <c r="AD190" s="64"/>
      <c r="AE190" s="142"/>
      <c r="AF190" s="147"/>
      <c r="AG190" s="9"/>
      <c r="AH190" s="10"/>
      <c r="AI190" s="10"/>
      <c r="AJ190" s="10"/>
      <c r="AK190" s="10"/>
      <c r="AL190" s="74"/>
      <c r="AM190" s="24"/>
      <c r="AN190" s="96"/>
      <c r="AO190" s="77"/>
      <c r="AP190" s="19"/>
      <c r="AQ190" s="80"/>
      <c r="AR190" s="80"/>
      <c r="AS190" s="10"/>
      <c r="AT190" s="71"/>
    </row>
    <row r="191" spans="1:46" s="8" customFormat="1">
      <c r="A191" s="6">
        <v>327</v>
      </c>
      <c r="B191" s="7" t="s">
        <v>137</v>
      </c>
      <c r="C191" s="197"/>
      <c r="D191" s="48">
        <v>1</v>
      </c>
      <c r="E191" s="49"/>
      <c r="F191" s="49"/>
      <c r="G191" s="50"/>
      <c r="H191" s="51"/>
      <c r="I191" s="51"/>
      <c r="J191" s="51"/>
      <c r="K191" s="51"/>
      <c r="L191" s="51"/>
      <c r="M191" s="42">
        <f t="shared" si="36"/>
        <v>5</v>
      </c>
      <c r="N191" s="100">
        <f t="shared" si="37"/>
        <v>1</v>
      </c>
      <c r="O191" s="101">
        <f t="shared" si="38"/>
        <v>1</v>
      </c>
      <c r="P191" s="101">
        <f t="shared" si="39"/>
        <v>1</v>
      </c>
      <c r="Q191" s="101">
        <f t="shared" si="42"/>
        <v>1</v>
      </c>
      <c r="R191" s="118">
        <f t="shared" si="43"/>
        <v>0</v>
      </c>
      <c r="S191" s="118">
        <f t="shared" si="40"/>
        <v>1</v>
      </c>
      <c r="T191" s="102">
        <f t="shared" si="41"/>
        <v>0</v>
      </c>
      <c r="U191" s="60">
        <v>1</v>
      </c>
      <c r="V191" s="19">
        <v>1</v>
      </c>
      <c r="W191" s="19"/>
      <c r="X191" s="9">
        <v>1</v>
      </c>
      <c r="Y191" s="10">
        <v>1</v>
      </c>
      <c r="Z191" s="10"/>
      <c r="AA191" s="24">
        <v>1</v>
      </c>
      <c r="AB191" s="67"/>
      <c r="AC191" s="21"/>
      <c r="AD191" s="64"/>
      <c r="AE191" s="142"/>
      <c r="AF191" s="147"/>
      <c r="AG191" s="9"/>
      <c r="AH191" s="10"/>
      <c r="AI191" s="10"/>
      <c r="AJ191" s="10"/>
      <c r="AK191" s="10"/>
      <c r="AL191" s="74"/>
      <c r="AM191" s="24"/>
      <c r="AN191" s="96"/>
      <c r="AO191" s="77"/>
      <c r="AP191" s="19"/>
      <c r="AQ191" s="80"/>
      <c r="AR191" s="80"/>
      <c r="AS191" s="10"/>
      <c r="AT191" s="71"/>
    </row>
    <row r="192" spans="1:46" s="8" customFormat="1">
      <c r="A192" s="6">
        <v>328</v>
      </c>
      <c r="B192" s="7" t="s">
        <v>115</v>
      </c>
      <c r="C192" s="197">
        <v>1</v>
      </c>
      <c r="D192" s="48">
        <v>1</v>
      </c>
      <c r="E192" s="49"/>
      <c r="F192" s="49"/>
      <c r="G192" s="50"/>
      <c r="H192" s="51"/>
      <c r="I192" s="51"/>
      <c r="J192" s="51"/>
      <c r="K192" s="51"/>
      <c r="L192" s="51"/>
      <c r="M192" s="42">
        <f t="shared" si="36"/>
        <v>5</v>
      </c>
      <c r="N192" s="100">
        <f t="shared" si="37"/>
        <v>1</v>
      </c>
      <c r="O192" s="101">
        <f t="shared" si="38"/>
        <v>1</v>
      </c>
      <c r="P192" s="101">
        <f t="shared" si="39"/>
        <v>1</v>
      </c>
      <c r="Q192" s="101">
        <f t="shared" si="42"/>
        <v>1</v>
      </c>
      <c r="R192" s="118">
        <f t="shared" si="43"/>
        <v>0</v>
      </c>
      <c r="S192" s="118">
        <f t="shared" si="40"/>
        <v>1</v>
      </c>
      <c r="T192" s="102">
        <f t="shared" si="41"/>
        <v>0</v>
      </c>
      <c r="U192" s="60">
        <v>1</v>
      </c>
      <c r="V192" s="19">
        <v>1</v>
      </c>
      <c r="W192" s="19"/>
      <c r="X192" s="9">
        <v>1</v>
      </c>
      <c r="Y192" s="10">
        <v>1</v>
      </c>
      <c r="Z192" s="10"/>
      <c r="AA192" s="24">
        <v>1</v>
      </c>
      <c r="AB192" s="67"/>
      <c r="AC192" s="21"/>
      <c r="AD192" s="64"/>
      <c r="AE192" s="142"/>
      <c r="AF192" s="147"/>
      <c r="AG192" s="9"/>
      <c r="AH192" s="10"/>
      <c r="AI192" s="10"/>
      <c r="AJ192" s="10"/>
      <c r="AK192" s="10"/>
      <c r="AL192" s="74"/>
      <c r="AM192" s="24"/>
      <c r="AN192" s="96"/>
      <c r="AO192" s="77"/>
      <c r="AP192" s="19"/>
      <c r="AQ192" s="80"/>
      <c r="AR192" s="80"/>
      <c r="AS192" s="10"/>
      <c r="AT192" s="71"/>
    </row>
    <row r="193" spans="1:46" s="8" customFormat="1">
      <c r="A193" s="6">
        <v>330</v>
      </c>
      <c r="B193" s="7" t="s">
        <v>199</v>
      </c>
      <c r="C193" s="197"/>
      <c r="D193" s="48"/>
      <c r="E193" s="49"/>
      <c r="F193" s="49"/>
      <c r="G193" s="50"/>
      <c r="H193" s="51">
        <v>1</v>
      </c>
      <c r="I193" s="51"/>
      <c r="J193" s="51"/>
      <c r="K193" s="51"/>
      <c r="L193" s="51"/>
      <c r="M193" s="42">
        <f t="shared" si="36"/>
        <v>6</v>
      </c>
      <c r="N193" s="100">
        <f t="shared" si="37"/>
        <v>1</v>
      </c>
      <c r="O193" s="101">
        <f t="shared" si="38"/>
        <v>1</v>
      </c>
      <c r="P193" s="101">
        <f t="shared" si="39"/>
        <v>1</v>
      </c>
      <c r="Q193" s="101">
        <f t="shared" si="42"/>
        <v>1</v>
      </c>
      <c r="R193" s="118">
        <f t="shared" si="43"/>
        <v>0</v>
      </c>
      <c r="S193" s="118">
        <f t="shared" si="40"/>
        <v>1</v>
      </c>
      <c r="T193" s="102">
        <f t="shared" si="41"/>
        <v>1</v>
      </c>
      <c r="U193" s="60"/>
      <c r="V193" s="19"/>
      <c r="W193" s="19"/>
      <c r="X193" s="9">
        <v>1</v>
      </c>
      <c r="Y193" s="10">
        <v>1</v>
      </c>
      <c r="Z193" s="10"/>
      <c r="AA193" s="24">
        <v>1</v>
      </c>
      <c r="AB193" s="67">
        <v>1</v>
      </c>
      <c r="AC193" s="21"/>
      <c r="AD193" s="64"/>
      <c r="AE193" s="142"/>
      <c r="AF193" s="147"/>
      <c r="AG193" s="9"/>
      <c r="AH193" s="10"/>
      <c r="AI193" s="10"/>
      <c r="AJ193" s="10"/>
      <c r="AK193" s="10"/>
      <c r="AL193" s="74"/>
      <c r="AM193" s="24"/>
      <c r="AN193" s="96"/>
      <c r="AO193" s="60">
        <v>1</v>
      </c>
      <c r="AP193" s="19">
        <v>1</v>
      </c>
      <c r="AQ193" s="80"/>
      <c r="AR193" s="80"/>
      <c r="AS193" s="10"/>
      <c r="AT193" s="71"/>
    </row>
    <row r="194" spans="1:46" s="8" customFormat="1">
      <c r="A194" s="6">
        <v>331</v>
      </c>
      <c r="B194" s="7" t="s">
        <v>205</v>
      </c>
      <c r="C194" s="197"/>
      <c r="D194" s="48">
        <v>1</v>
      </c>
      <c r="E194" s="49"/>
      <c r="F194" s="49"/>
      <c r="G194" s="50"/>
      <c r="H194" s="51"/>
      <c r="I194" s="51"/>
      <c r="J194" s="51"/>
      <c r="K194" s="51"/>
      <c r="L194" s="51"/>
      <c r="M194" s="42">
        <f t="shared" si="36"/>
        <v>5</v>
      </c>
      <c r="N194" s="100">
        <f t="shared" si="37"/>
        <v>1</v>
      </c>
      <c r="O194" s="101">
        <f t="shared" si="38"/>
        <v>1</v>
      </c>
      <c r="P194" s="101">
        <f t="shared" si="39"/>
        <v>1</v>
      </c>
      <c r="Q194" s="101">
        <f t="shared" si="42"/>
        <v>1</v>
      </c>
      <c r="R194" s="118">
        <f t="shared" si="43"/>
        <v>0</v>
      </c>
      <c r="S194" s="118">
        <f t="shared" si="40"/>
        <v>1</v>
      </c>
      <c r="T194" s="102">
        <f t="shared" si="41"/>
        <v>0</v>
      </c>
      <c r="U194" s="60">
        <v>1</v>
      </c>
      <c r="V194" s="19">
        <v>1</v>
      </c>
      <c r="W194" s="19"/>
      <c r="X194" s="9">
        <v>1</v>
      </c>
      <c r="Y194" s="10">
        <v>1</v>
      </c>
      <c r="Z194" s="10"/>
      <c r="AA194" s="24">
        <v>1</v>
      </c>
      <c r="AB194" s="67"/>
      <c r="AC194" s="21"/>
      <c r="AD194" s="64"/>
      <c r="AE194" s="142"/>
      <c r="AF194" s="147"/>
      <c r="AG194" s="9"/>
      <c r="AH194" s="10"/>
      <c r="AI194" s="10"/>
      <c r="AJ194" s="10"/>
      <c r="AK194" s="10"/>
      <c r="AL194" s="74"/>
      <c r="AM194" s="24"/>
      <c r="AN194" s="64"/>
      <c r="AO194" s="60"/>
      <c r="AP194" s="19"/>
      <c r="AQ194" s="9"/>
      <c r="AR194" s="9"/>
      <c r="AS194" s="10"/>
      <c r="AT194" s="71"/>
    </row>
    <row r="195" spans="1:46" s="8" customFormat="1">
      <c r="A195" s="6">
        <v>335</v>
      </c>
      <c r="B195" s="7" t="s">
        <v>57</v>
      </c>
      <c r="C195" s="197"/>
      <c r="D195" s="48">
        <v>1</v>
      </c>
      <c r="E195" s="49"/>
      <c r="F195" s="49"/>
      <c r="G195" s="50"/>
      <c r="H195" s="51"/>
      <c r="I195" s="51"/>
      <c r="J195" s="51"/>
      <c r="K195" s="51"/>
      <c r="L195" s="51"/>
      <c r="M195" s="42">
        <f t="shared" si="36"/>
        <v>5</v>
      </c>
      <c r="N195" s="100">
        <f t="shared" si="37"/>
        <v>1</v>
      </c>
      <c r="O195" s="101">
        <f t="shared" si="38"/>
        <v>1</v>
      </c>
      <c r="P195" s="101">
        <f t="shared" si="39"/>
        <v>1</v>
      </c>
      <c r="Q195" s="101">
        <f t="shared" si="42"/>
        <v>1</v>
      </c>
      <c r="R195" s="118">
        <f t="shared" si="43"/>
        <v>0</v>
      </c>
      <c r="S195" s="118">
        <f t="shared" si="40"/>
        <v>1</v>
      </c>
      <c r="T195" s="102">
        <f t="shared" si="41"/>
        <v>0</v>
      </c>
      <c r="U195" s="60">
        <v>1</v>
      </c>
      <c r="V195" s="19">
        <v>1</v>
      </c>
      <c r="W195" s="19"/>
      <c r="X195" s="9">
        <v>1</v>
      </c>
      <c r="Y195" s="10">
        <v>1</v>
      </c>
      <c r="Z195" s="10"/>
      <c r="AA195" s="24">
        <v>1</v>
      </c>
      <c r="AB195" s="67"/>
      <c r="AC195" s="21"/>
      <c r="AD195" s="64"/>
      <c r="AE195" s="142"/>
      <c r="AF195" s="147"/>
      <c r="AG195" s="9"/>
      <c r="AH195" s="10"/>
      <c r="AI195" s="10"/>
      <c r="AJ195" s="10"/>
      <c r="AK195" s="10"/>
      <c r="AL195" s="74"/>
      <c r="AM195" s="24"/>
      <c r="AN195" s="96"/>
      <c r="AO195" s="77"/>
      <c r="AP195" s="19"/>
      <c r="AQ195" s="80"/>
      <c r="AR195" s="80"/>
      <c r="AS195" s="10"/>
      <c r="AT195" s="71"/>
    </row>
    <row r="196" spans="1:46" s="8" customFormat="1">
      <c r="A196" s="6">
        <v>336</v>
      </c>
      <c r="B196" s="7" t="s">
        <v>226</v>
      </c>
      <c r="C196" s="197"/>
      <c r="D196" s="48"/>
      <c r="E196" s="49">
        <v>1</v>
      </c>
      <c r="F196" s="49"/>
      <c r="G196" s="50"/>
      <c r="H196" s="51"/>
      <c r="I196" s="51"/>
      <c r="J196" s="51"/>
      <c r="K196" s="51"/>
      <c r="L196" s="51"/>
      <c r="M196" s="42">
        <f t="shared" si="36"/>
        <v>5</v>
      </c>
      <c r="N196" s="100">
        <f t="shared" si="37"/>
        <v>1</v>
      </c>
      <c r="O196" s="101">
        <f t="shared" si="38"/>
        <v>1</v>
      </c>
      <c r="P196" s="101">
        <f t="shared" si="39"/>
        <v>1</v>
      </c>
      <c r="Q196" s="101">
        <f t="shared" si="42"/>
        <v>0</v>
      </c>
      <c r="R196" s="118">
        <f t="shared" si="43"/>
        <v>1</v>
      </c>
      <c r="S196" s="118">
        <f t="shared" si="40"/>
        <v>1</v>
      </c>
      <c r="T196" s="102">
        <f t="shared" si="41"/>
        <v>0</v>
      </c>
      <c r="U196" s="60">
        <v>1</v>
      </c>
      <c r="V196" s="19">
        <v>1</v>
      </c>
      <c r="W196" s="19"/>
      <c r="X196" s="9">
        <v>1</v>
      </c>
      <c r="Y196" s="10"/>
      <c r="Z196" s="10"/>
      <c r="AA196" s="24">
        <v>1</v>
      </c>
      <c r="AB196" s="67"/>
      <c r="AC196" s="21"/>
      <c r="AD196" s="64"/>
      <c r="AE196" s="142"/>
      <c r="AF196" s="147"/>
      <c r="AG196" s="9"/>
      <c r="AH196" s="10"/>
      <c r="AI196" s="10">
        <v>1</v>
      </c>
      <c r="AJ196" s="10"/>
      <c r="AK196" s="10"/>
      <c r="AL196" s="74"/>
      <c r="AM196" s="24"/>
      <c r="AN196" s="96"/>
      <c r="AO196" s="77"/>
      <c r="AP196" s="19"/>
      <c r="AQ196" s="80"/>
      <c r="AR196" s="80"/>
      <c r="AS196" s="10"/>
      <c r="AT196" s="71"/>
    </row>
    <row r="197" spans="1:46" s="8" customFormat="1">
      <c r="A197" s="6">
        <v>339</v>
      </c>
      <c r="B197" s="7" t="s">
        <v>58</v>
      </c>
      <c r="C197" s="197"/>
      <c r="D197" s="48">
        <v>1</v>
      </c>
      <c r="E197" s="49"/>
      <c r="F197" s="49"/>
      <c r="G197" s="50"/>
      <c r="H197" s="51"/>
      <c r="I197" s="51"/>
      <c r="J197" s="51"/>
      <c r="K197" s="51"/>
      <c r="L197" s="51"/>
      <c r="M197" s="42">
        <f t="shared" si="36"/>
        <v>5</v>
      </c>
      <c r="N197" s="100">
        <f t="shared" si="37"/>
        <v>1</v>
      </c>
      <c r="O197" s="101">
        <f t="shared" si="38"/>
        <v>1</v>
      </c>
      <c r="P197" s="101">
        <f t="shared" si="39"/>
        <v>1</v>
      </c>
      <c r="Q197" s="101">
        <f t="shared" si="42"/>
        <v>1</v>
      </c>
      <c r="R197" s="118">
        <f t="shared" si="43"/>
        <v>0</v>
      </c>
      <c r="S197" s="118">
        <f t="shared" si="40"/>
        <v>1</v>
      </c>
      <c r="T197" s="102">
        <f t="shared" si="41"/>
        <v>0</v>
      </c>
      <c r="U197" s="60">
        <v>1</v>
      </c>
      <c r="V197" s="19">
        <v>1</v>
      </c>
      <c r="W197" s="19"/>
      <c r="X197" s="9">
        <v>1</v>
      </c>
      <c r="Y197" s="10">
        <v>1</v>
      </c>
      <c r="Z197" s="10"/>
      <c r="AA197" s="24">
        <v>1</v>
      </c>
      <c r="AB197" s="67"/>
      <c r="AC197" s="21"/>
      <c r="AD197" s="64"/>
      <c r="AE197" s="142"/>
      <c r="AF197" s="147"/>
      <c r="AG197" s="9"/>
      <c r="AH197" s="10"/>
      <c r="AI197" s="10"/>
      <c r="AJ197" s="10"/>
      <c r="AK197" s="10"/>
      <c r="AL197" s="74"/>
      <c r="AM197" s="24"/>
      <c r="AN197" s="96"/>
      <c r="AO197" s="77"/>
      <c r="AP197" s="19"/>
      <c r="AQ197" s="80"/>
      <c r="AR197" s="80"/>
      <c r="AS197" s="10"/>
      <c r="AT197" s="71"/>
    </row>
    <row r="198" spans="1:46" s="8" customFormat="1">
      <c r="A198" s="6">
        <v>340</v>
      </c>
      <c r="B198" s="7" t="s">
        <v>2</v>
      </c>
      <c r="C198" s="197"/>
      <c r="D198" s="48">
        <v>1</v>
      </c>
      <c r="E198" s="49"/>
      <c r="F198" s="49"/>
      <c r="G198" s="50"/>
      <c r="H198" s="51"/>
      <c r="I198" s="51"/>
      <c r="J198" s="51"/>
      <c r="K198" s="51"/>
      <c r="L198" s="51"/>
      <c r="M198" s="42">
        <f t="shared" si="36"/>
        <v>5</v>
      </c>
      <c r="N198" s="100">
        <f t="shared" si="37"/>
        <v>1</v>
      </c>
      <c r="O198" s="101">
        <f t="shared" si="38"/>
        <v>1</v>
      </c>
      <c r="P198" s="101">
        <f t="shared" si="39"/>
        <v>1</v>
      </c>
      <c r="Q198" s="101">
        <f t="shared" si="42"/>
        <v>1</v>
      </c>
      <c r="R198" s="118">
        <f t="shared" si="43"/>
        <v>0</v>
      </c>
      <c r="S198" s="118">
        <f t="shared" si="40"/>
        <v>1</v>
      </c>
      <c r="T198" s="102">
        <f t="shared" si="41"/>
        <v>0</v>
      </c>
      <c r="U198" s="60">
        <v>1</v>
      </c>
      <c r="V198" s="19">
        <v>1</v>
      </c>
      <c r="W198" s="19"/>
      <c r="X198" s="9">
        <v>1</v>
      </c>
      <c r="Y198" s="10">
        <v>1</v>
      </c>
      <c r="Z198" s="10"/>
      <c r="AA198" s="24">
        <v>1</v>
      </c>
      <c r="AB198" s="67"/>
      <c r="AC198" s="21"/>
      <c r="AD198" s="64"/>
      <c r="AE198" s="142"/>
      <c r="AF198" s="147"/>
      <c r="AG198" s="9"/>
      <c r="AH198" s="10"/>
      <c r="AI198" s="10"/>
      <c r="AJ198" s="10"/>
      <c r="AK198" s="10"/>
      <c r="AL198" s="74"/>
      <c r="AM198" s="24"/>
      <c r="AN198" s="96"/>
      <c r="AO198" s="77"/>
      <c r="AP198" s="19"/>
      <c r="AQ198" s="80"/>
      <c r="AR198" s="80"/>
      <c r="AS198" s="10"/>
      <c r="AT198" s="71"/>
    </row>
    <row r="199" spans="1:46" s="8" customFormat="1">
      <c r="A199" s="6">
        <v>342</v>
      </c>
      <c r="B199" s="7" t="s">
        <v>143</v>
      </c>
      <c r="C199" s="197"/>
      <c r="D199" s="48">
        <v>1</v>
      </c>
      <c r="E199" s="49"/>
      <c r="F199" s="49"/>
      <c r="G199" s="50"/>
      <c r="H199" s="51"/>
      <c r="I199" s="51"/>
      <c r="J199" s="51"/>
      <c r="K199" s="51"/>
      <c r="L199" s="51"/>
      <c r="M199" s="42">
        <f t="shared" si="36"/>
        <v>5</v>
      </c>
      <c r="N199" s="100">
        <f t="shared" si="37"/>
        <v>1</v>
      </c>
      <c r="O199" s="101">
        <f t="shared" si="38"/>
        <v>1</v>
      </c>
      <c r="P199" s="101">
        <f t="shared" si="39"/>
        <v>1</v>
      </c>
      <c r="Q199" s="101">
        <f t="shared" si="42"/>
        <v>1</v>
      </c>
      <c r="R199" s="118">
        <f t="shared" si="43"/>
        <v>0</v>
      </c>
      <c r="S199" s="118">
        <f t="shared" si="40"/>
        <v>1</v>
      </c>
      <c r="T199" s="102">
        <f t="shared" si="41"/>
        <v>0</v>
      </c>
      <c r="U199" s="60">
        <v>1</v>
      </c>
      <c r="V199" s="19">
        <v>1</v>
      </c>
      <c r="W199" s="19"/>
      <c r="X199" s="9">
        <v>1</v>
      </c>
      <c r="Y199" s="10">
        <v>1</v>
      </c>
      <c r="Z199" s="10"/>
      <c r="AA199" s="24">
        <v>1</v>
      </c>
      <c r="AB199" s="67"/>
      <c r="AC199" s="21"/>
      <c r="AD199" s="64"/>
      <c r="AE199" s="142"/>
      <c r="AF199" s="147"/>
      <c r="AG199" s="9"/>
      <c r="AH199" s="10"/>
      <c r="AI199" s="10"/>
      <c r="AJ199" s="10"/>
      <c r="AK199" s="10"/>
      <c r="AL199" s="74"/>
      <c r="AM199" s="24"/>
      <c r="AN199" s="96"/>
      <c r="AO199" s="77"/>
      <c r="AP199" s="19"/>
      <c r="AQ199" s="80"/>
      <c r="AR199" s="80"/>
      <c r="AS199" s="10"/>
      <c r="AT199" s="71"/>
    </row>
    <row r="200" spans="1:46" s="8" customFormat="1">
      <c r="A200" s="6">
        <v>343</v>
      </c>
      <c r="B200" s="7" t="s">
        <v>195</v>
      </c>
      <c r="C200" s="197"/>
      <c r="D200" s="48"/>
      <c r="E200" s="49"/>
      <c r="F200" s="49"/>
      <c r="G200" s="50"/>
      <c r="H200" s="51"/>
      <c r="I200" s="51"/>
      <c r="J200" s="51"/>
      <c r="K200" s="51"/>
      <c r="L200" s="51">
        <v>1</v>
      </c>
      <c r="M200" s="42">
        <f t="shared" si="36"/>
        <v>6</v>
      </c>
      <c r="N200" s="100">
        <f t="shared" si="37"/>
        <v>2</v>
      </c>
      <c r="O200" s="101">
        <f t="shared" si="38"/>
        <v>1</v>
      </c>
      <c r="P200" s="101">
        <f t="shared" si="39"/>
        <v>1</v>
      </c>
      <c r="Q200" s="101">
        <f t="shared" si="42"/>
        <v>1</v>
      </c>
      <c r="R200" s="118">
        <f t="shared" si="43"/>
        <v>0</v>
      </c>
      <c r="S200" s="118">
        <f t="shared" si="40"/>
        <v>1</v>
      </c>
      <c r="T200" s="102">
        <f t="shared" si="41"/>
        <v>0</v>
      </c>
      <c r="U200" s="60"/>
      <c r="V200" s="19"/>
      <c r="W200" s="19"/>
      <c r="X200" s="9"/>
      <c r="Y200" s="10"/>
      <c r="Z200" s="10"/>
      <c r="AA200" s="24"/>
      <c r="AB200" s="67"/>
      <c r="AC200" s="21"/>
      <c r="AD200" s="64">
        <v>2</v>
      </c>
      <c r="AE200" s="142">
        <v>1</v>
      </c>
      <c r="AF200" s="147"/>
      <c r="AG200" s="9">
        <v>1</v>
      </c>
      <c r="AH200" s="10">
        <v>1</v>
      </c>
      <c r="AI200" s="10"/>
      <c r="AJ200" s="10"/>
      <c r="AK200" s="10"/>
      <c r="AL200" s="74"/>
      <c r="AM200" s="24">
        <v>1</v>
      </c>
      <c r="AN200" s="96"/>
      <c r="AO200" s="77"/>
      <c r="AP200" s="19"/>
      <c r="AQ200" s="80"/>
      <c r="AR200" s="80"/>
      <c r="AS200" s="10"/>
      <c r="AT200" s="71"/>
    </row>
    <row r="201" spans="1:46" s="8" customFormat="1">
      <c r="A201" s="6">
        <v>344</v>
      </c>
      <c r="B201" s="7" t="s">
        <v>59</v>
      </c>
      <c r="C201" s="197"/>
      <c r="D201" s="48">
        <v>1</v>
      </c>
      <c r="E201" s="49"/>
      <c r="F201" s="49"/>
      <c r="G201" s="50"/>
      <c r="H201" s="51"/>
      <c r="I201" s="51"/>
      <c r="J201" s="51"/>
      <c r="K201" s="51"/>
      <c r="L201" s="51"/>
      <c r="M201" s="42">
        <f t="shared" si="36"/>
        <v>5</v>
      </c>
      <c r="N201" s="100">
        <f t="shared" si="37"/>
        <v>1</v>
      </c>
      <c r="O201" s="101">
        <f t="shared" si="38"/>
        <v>1</v>
      </c>
      <c r="P201" s="101">
        <f t="shared" si="39"/>
        <v>1</v>
      </c>
      <c r="Q201" s="101">
        <f t="shared" si="42"/>
        <v>1</v>
      </c>
      <c r="R201" s="118">
        <f t="shared" si="43"/>
        <v>0</v>
      </c>
      <c r="S201" s="118">
        <f t="shared" si="40"/>
        <v>1</v>
      </c>
      <c r="T201" s="102">
        <f t="shared" si="41"/>
        <v>0</v>
      </c>
      <c r="U201" s="60">
        <v>1</v>
      </c>
      <c r="V201" s="19">
        <v>1</v>
      </c>
      <c r="W201" s="19"/>
      <c r="X201" s="9">
        <v>1</v>
      </c>
      <c r="Y201" s="10">
        <v>1</v>
      </c>
      <c r="Z201" s="10"/>
      <c r="AA201" s="24">
        <v>1</v>
      </c>
      <c r="AB201" s="67"/>
      <c r="AC201" s="21"/>
      <c r="AD201" s="64"/>
      <c r="AE201" s="142"/>
      <c r="AF201" s="147"/>
      <c r="AG201" s="9"/>
      <c r="AH201" s="10"/>
      <c r="AI201" s="10"/>
      <c r="AJ201" s="10"/>
      <c r="AK201" s="10"/>
      <c r="AL201" s="74"/>
      <c r="AM201" s="24"/>
      <c r="AN201" s="96"/>
      <c r="AO201" s="77"/>
      <c r="AP201" s="19"/>
      <c r="AQ201" s="80"/>
      <c r="AR201" s="80"/>
      <c r="AS201" s="10"/>
      <c r="AT201" s="71"/>
    </row>
    <row r="202" spans="1:46" s="8" customFormat="1">
      <c r="A202" s="6">
        <v>346</v>
      </c>
      <c r="B202" s="7" t="s">
        <v>60</v>
      </c>
      <c r="C202" s="197">
        <v>1</v>
      </c>
      <c r="D202" s="48">
        <v>1</v>
      </c>
      <c r="E202" s="49"/>
      <c r="F202" s="49"/>
      <c r="G202" s="50"/>
      <c r="H202" s="51"/>
      <c r="I202" s="51"/>
      <c r="J202" s="51"/>
      <c r="K202" s="51"/>
      <c r="L202" s="51"/>
      <c r="M202" s="42">
        <f t="shared" si="36"/>
        <v>6</v>
      </c>
      <c r="N202" s="100">
        <f t="shared" si="37"/>
        <v>2</v>
      </c>
      <c r="O202" s="101">
        <f t="shared" si="38"/>
        <v>1</v>
      </c>
      <c r="P202" s="101">
        <f t="shared" si="39"/>
        <v>1</v>
      </c>
      <c r="Q202" s="101">
        <f t="shared" si="42"/>
        <v>1</v>
      </c>
      <c r="R202" s="118">
        <f t="shared" si="43"/>
        <v>0</v>
      </c>
      <c r="S202" s="118">
        <f t="shared" si="40"/>
        <v>1</v>
      </c>
      <c r="T202" s="102">
        <f t="shared" si="41"/>
        <v>0</v>
      </c>
      <c r="U202" s="60">
        <v>2</v>
      </c>
      <c r="V202" s="19">
        <v>1</v>
      </c>
      <c r="W202" s="19"/>
      <c r="X202" s="9">
        <v>1</v>
      </c>
      <c r="Y202" s="10">
        <v>1</v>
      </c>
      <c r="Z202" s="10"/>
      <c r="AA202" s="24">
        <v>1</v>
      </c>
      <c r="AB202" s="67"/>
      <c r="AC202" s="21"/>
      <c r="AD202" s="64"/>
      <c r="AE202" s="142"/>
      <c r="AF202" s="147"/>
      <c r="AG202" s="9"/>
      <c r="AH202" s="10"/>
      <c r="AI202" s="10"/>
      <c r="AJ202" s="10"/>
      <c r="AK202" s="10"/>
      <c r="AL202" s="74"/>
      <c r="AM202" s="24"/>
      <c r="AN202" s="96"/>
      <c r="AO202" s="77"/>
      <c r="AP202" s="19"/>
      <c r="AQ202" s="80"/>
      <c r="AR202" s="80"/>
      <c r="AS202" s="10"/>
      <c r="AT202" s="71"/>
    </row>
    <row r="203" spans="1:46" s="8" customFormat="1">
      <c r="A203" s="6">
        <v>348</v>
      </c>
      <c r="B203" s="7" t="s">
        <v>116</v>
      </c>
      <c r="C203" s="197"/>
      <c r="D203" s="48">
        <v>1</v>
      </c>
      <c r="E203" s="49"/>
      <c r="F203" s="49"/>
      <c r="G203" s="50"/>
      <c r="H203" s="51"/>
      <c r="I203" s="51"/>
      <c r="J203" s="51"/>
      <c r="K203" s="51"/>
      <c r="L203" s="51"/>
      <c r="M203" s="42">
        <f t="shared" si="36"/>
        <v>6</v>
      </c>
      <c r="N203" s="100">
        <f t="shared" si="37"/>
        <v>2</v>
      </c>
      <c r="O203" s="101">
        <f t="shared" si="38"/>
        <v>1</v>
      </c>
      <c r="P203" s="101">
        <f t="shared" si="39"/>
        <v>1</v>
      </c>
      <c r="Q203" s="101">
        <f t="shared" si="42"/>
        <v>1</v>
      </c>
      <c r="R203" s="118">
        <f t="shared" si="43"/>
        <v>0</v>
      </c>
      <c r="S203" s="118">
        <f t="shared" si="40"/>
        <v>1</v>
      </c>
      <c r="T203" s="102">
        <f t="shared" si="41"/>
        <v>0</v>
      </c>
      <c r="U203" s="60">
        <v>2</v>
      </c>
      <c r="V203" s="19">
        <v>1</v>
      </c>
      <c r="W203" s="19"/>
      <c r="X203" s="9">
        <v>1</v>
      </c>
      <c r="Y203" s="10">
        <v>1</v>
      </c>
      <c r="Z203" s="10"/>
      <c r="AA203" s="24">
        <v>1</v>
      </c>
      <c r="AB203" s="67"/>
      <c r="AC203" s="21"/>
      <c r="AD203" s="64"/>
      <c r="AE203" s="142"/>
      <c r="AF203" s="147"/>
      <c r="AG203" s="9"/>
      <c r="AH203" s="10"/>
      <c r="AI203" s="10"/>
      <c r="AJ203" s="10"/>
      <c r="AK203" s="10"/>
      <c r="AL203" s="74"/>
      <c r="AM203" s="24"/>
      <c r="AN203" s="96"/>
      <c r="AO203" s="77"/>
      <c r="AP203" s="19"/>
      <c r="AQ203" s="80"/>
      <c r="AR203" s="80"/>
      <c r="AS203" s="10"/>
      <c r="AT203" s="71"/>
    </row>
    <row r="204" spans="1:46" s="8" customFormat="1">
      <c r="A204" s="6">
        <v>351</v>
      </c>
      <c r="B204" s="7" t="s">
        <v>98</v>
      </c>
      <c r="C204" s="197"/>
      <c r="D204" s="48">
        <v>1</v>
      </c>
      <c r="E204" s="49"/>
      <c r="F204" s="49"/>
      <c r="G204" s="50"/>
      <c r="H204" s="51"/>
      <c r="I204" s="51"/>
      <c r="J204" s="51"/>
      <c r="K204" s="51"/>
      <c r="L204" s="51"/>
      <c r="M204" s="42">
        <f t="shared" si="36"/>
        <v>5</v>
      </c>
      <c r="N204" s="100">
        <f t="shared" si="37"/>
        <v>1</v>
      </c>
      <c r="O204" s="101">
        <f t="shared" si="38"/>
        <v>1</v>
      </c>
      <c r="P204" s="101">
        <f t="shared" si="39"/>
        <v>1</v>
      </c>
      <c r="Q204" s="101">
        <f t="shared" si="42"/>
        <v>1</v>
      </c>
      <c r="R204" s="118">
        <f t="shared" si="43"/>
        <v>0</v>
      </c>
      <c r="S204" s="118">
        <f t="shared" si="40"/>
        <v>1</v>
      </c>
      <c r="T204" s="102">
        <f t="shared" si="41"/>
        <v>0</v>
      </c>
      <c r="U204" s="60">
        <v>1</v>
      </c>
      <c r="V204" s="19">
        <v>1</v>
      </c>
      <c r="W204" s="19"/>
      <c r="X204" s="9">
        <v>1</v>
      </c>
      <c r="Y204" s="10">
        <v>1</v>
      </c>
      <c r="Z204" s="10"/>
      <c r="AA204" s="24">
        <v>1</v>
      </c>
      <c r="AB204" s="67"/>
      <c r="AC204" s="21"/>
      <c r="AD204" s="64"/>
      <c r="AE204" s="142"/>
      <c r="AF204" s="147"/>
      <c r="AG204" s="9"/>
      <c r="AH204" s="10"/>
      <c r="AI204" s="10"/>
      <c r="AJ204" s="10"/>
      <c r="AK204" s="10"/>
      <c r="AL204" s="74"/>
      <c r="AM204" s="24"/>
      <c r="AN204" s="96"/>
      <c r="AO204" s="77"/>
      <c r="AP204" s="19"/>
      <c r="AQ204" s="80"/>
      <c r="AR204" s="80"/>
      <c r="AS204" s="10"/>
      <c r="AT204" s="71"/>
    </row>
    <row r="205" spans="1:46" s="8" customFormat="1">
      <c r="A205" s="6">
        <v>352</v>
      </c>
      <c r="B205" s="7" t="s">
        <v>200</v>
      </c>
      <c r="C205" s="197"/>
      <c r="D205" s="48">
        <v>1</v>
      </c>
      <c r="E205" s="49"/>
      <c r="F205" s="49"/>
      <c r="G205" s="50"/>
      <c r="H205" s="51"/>
      <c r="I205" s="51"/>
      <c r="J205" s="51"/>
      <c r="K205" s="51"/>
      <c r="L205" s="51"/>
      <c r="M205" s="42">
        <f t="shared" si="36"/>
        <v>6</v>
      </c>
      <c r="N205" s="100">
        <f t="shared" si="37"/>
        <v>1</v>
      </c>
      <c r="O205" s="101">
        <f t="shared" si="38"/>
        <v>1</v>
      </c>
      <c r="P205" s="101">
        <f t="shared" si="39"/>
        <v>1</v>
      </c>
      <c r="Q205" s="101">
        <f t="shared" si="42"/>
        <v>1</v>
      </c>
      <c r="R205" s="118">
        <f t="shared" si="43"/>
        <v>0</v>
      </c>
      <c r="S205" s="118">
        <f t="shared" si="40"/>
        <v>1</v>
      </c>
      <c r="T205" s="102">
        <f t="shared" si="41"/>
        <v>1</v>
      </c>
      <c r="U205" s="60">
        <v>1</v>
      </c>
      <c r="V205" s="19">
        <v>1</v>
      </c>
      <c r="W205" s="19"/>
      <c r="X205" s="9">
        <v>1</v>
      </c>
      <c r="Y205" s="10">
        <v>1</v>
      </c>
      <c r="Z205" s="10"/>
      <c r="AA205" s="24">
        <v>1</v>
      </c>
      <c r="AB205" s="67">
        <v>1</v>
      </c>
      <c r="AC205" s="21"/>
      <c r="AD205" s="64"/>
      <c r="AE205" s="142"/>
      <c r="AF205" s="147"/>
      <c r="AG205" s="9"/>
      <c r="AH205" s="10"/>
      <c r="AI205" s="10"/>
      <c r="AJ205" s="10"/>
      <c r="AK205" s="10"/>
      <c r="AL205" s="74"/>
      <c r="AM205" s="24"/>
      <c r="AN205" s="96"/>
      <c r="AO205" s="77"/>
      <c r="AP205" s="19"/>
      <c r="AQ205" s="80"/>
      <c r="AR205" s="80"/>
      <c r="AS205" s="10"/>
      <c r="AT205" s="71"/>
    </row>
    <row r="206" spans="1:46" s="8" customFormat="1">
      <c r="A206" s="6">
        <v>354</v>
      </c>
      <c r="B206" s="7" t="s">
        <v>196</v>
      </c>
      <c r="C206" s="197"/>
      <c r="D206" s="48"/>
      <c r="E206" s="49">
        <v>1</v>
      </c>
      <c r="F206" s="49"/>
      <c r="G206" s="50"/>
      <c r="H206" s="51"/>
      <c r="I206" s="51"/>
      <c r="J206" s="51"/>
      <c r="K206" s="51"/>
      <c r="L206" s="51"/>
      <c r="M206" s="42">
        <f t="shared" si="36"/>
        <v>8</v>
      </c>
      <c r="N206" s="100">
        <f t="shared" si="37"/>
        <v>2</v>
      </c>
      <c r="O206" s="101">
        <f t="shared" si="38"/>
        <v>1</v>
      </c>
      <c r="P206" s="101">
        <f t="shared" si="39"/>
        <v>2</v>
      </c>
      <c r="Q206" s="101">
        <f t="shared" si="42"/>
        <v>0</v>
      </c>
      <c r="R206" s="118">
        <f t="shared" si="43"/>
        <v>1</v>
      </c>
      <c r="S206" s="118">
        <f t="shared" si="40"/>
        <v>2</v>
      </c>
      <c r="T206" s="102">
        <f t="shared" si="41"/>
        <v>0</v>
      </c>
      <c r="U206" s="60">
        <v>2</v>
      </c>
      <c r="V206" s="19">
        <v>1</v>
      </c>
      <c r="W206" s="19"/>
      <c r="X206" s="9">
        <v>2</v>
      </c>
      <c r="Y206" s="10"/>
      <c r="Z206" s="10"/>
      <c r="AA206" s="24">
        <v>2</v>
      </c>
      <c r="AB206" s="67"/>
      <c r="AC206" s="21"/>
      <c r="AD206" s="64"/>
      <c r="AE206" s="142"/>
      <c r="AF206" s="147"/>
      <c r="AG206" s="9"/>
      <c r="AH206" s="10"/>
      <c r="AI206" s="10">
        <v>1</v>
      </c>
      <c r="AJ206" s="10"/>
      <c r="AK206" s="10"/>
      <c r="AL206" s="74"/>
      <c r="AM206" s="24"/>
      <c r="AN206" s="96"/>
      <c r="AO206" s="77"/>
      <c r="AP206" s="19"/>
      <c r="AQ206" s="80"/>
      <c r="AR206" s="80"/>
      <c r="AS206" s="10"/>
      <c r="AT206" s="71"/>
    </row>
    <row r="207" spans="1:46" s="8" customFormat="1">
      <c r="A207" s="6">
        <v>358</v>
      </c>
      <c r="B207" s="7" t="s">
        <v>104</v>
      </c>
      <c r="C207" s="197"/>
      <c r="D207" s="48">
        <v>1</v>
      </c>
      <c r="E207" s="49"/>
      <c r="F207" s="49"/>
      <c r="G207" s="50"/>
      <c r="H207" s="51"/>
      <c r="I207" s="51"/>
      <c r="J207" s="51"/>
      <c r="K207" s="51"/>
      <c r="L207" s="51"/>
      <c r="M207" s="42">
        <f t="shared" si="36"/>
        <v>5</v>
      </c>
      <c r="N207" s="100">
        <f t="shared" si="37"/>
        <v>1</v>
      </c>
      <c r="O207" s="101">
        <f t="shared" si="38"/>
        <v>1</v>
      </c>
      <c r="P207" s="101">
        <f t="shared" si="39"/>
        <v>1</v>
      </c>
      <c r="Q207" s="101">
        <f t="shared" si="42"/>
        <v>1</v>
      </c>
      <c r="R207" s="118">
        <f t="shared" si="43"/>
        <v>0</v>
      </c>
      <c r="S207" s="118">
        <f t="shared" si="40"/>
        <v>1</v>
      </c>
      <c r="T207" s="102">
        <f t="shared" si="41"/>
        <v>0</v>
      </c>
      <c r="U207" s="60">
        <v>1</v>
      </c>
      <c r="V207" s="19">
        <v>1</v>
      </c>
      <c r="W207" s="19"/>
      <c r="X207" s="9">
        <v>1</v>
      </c>
      <c r="Y207" s="10">
        <v>1</v>
      </c>
      <c r="Z207" s="10"/>
      <c r="AA207" s="24">
        <v>1</v>
      </c>
      <c r="AB207" s="67"/>
      <c r="AC207" s="21"/>
      <c r="AD207" s="64"/>
      <c r="AE207" s="142"/>
      <c r="AF207" s="147"/>
      <c r="AG207" s="9"/>
      <c r="AH207" s="10"/>
      <c r="AI207" s="10"/>
      <c r="AJ207" s="10"/>
      <c r="AK207" s="10"/>
      <c r="AL207" s="74"/>
      <c r="AM207" s="24"/>
      <c r="AN207" s="96"/>
      <c r="AO207" s="77"/>
      <c r="AP207" s="19"/>
      <c r="AQ207" s="80"/>
      <c r="AR207" s="80"/>
      <c r="AS207" s="10"/>
      <c r="AT207" s="71"/>
    </row>
    <row r="208" spans="1:46" s="8" customFormat="1">
      <c r="A208" s="6">
        <v>360</v>
      </c>
      <c r="B208" s="7" t="s">
        <v>95</v>
      </c>
      <c r="C208" s="197"/>
      <c r="D208" s="48">
        <v>1</v>
      </c>
      <c r="E208" s="49"/>
      <c r="F208" s="49"/>
      <c r="G208" s="50"/>
      <c r="H208" s="51"/>
      <c r="I208" s="51"/>
      <c r="J208" s="51"/>
      <c r="K208" s="51"/>
      <c r="L208" s="51"/>
      <c r="M208" s="42">
        <f t="shared" si="36"/>
        <v>5</v>
      </c>
      <c r="N208" s="100">
        <f t="shared" si="37"/>
        <v>1</v>
      </c>
      <c r="O208" s="101">
        <f t="shared" si="38"/>
        <v>1</v>
      </c>
      <c r="P208" s="101">
        <f t="shared" si="39"/>
        <v>1</v>
      </c>
      <c r="Q208" s="101">
        <f t="shared" si="42"/>
        <v>1</v>
      </c>
      <c r="R208" s="118">
        <f t="shared" si="43"/>
        <v>0</v>
      </c>
      <c r="S208" s="118">
        <f t="shared" si="40"/>
        <v>1</v>
      </c>
      <c r="T208" s="102">
        <f t="shared" si="41"/>
        <v>0</v>
      </c>
      <c r="U208" s="60">
        <v>1</v>
      </c>
      <c r="V208" s="19">
        <v>1</v>
      </c>
      <c r="W208" s="19"/>
      <c r="X208" s="9">
        <v>1</v>
      </c>
      <c r="Y208" s="10">
        <v>1</v>
      </c>
      <c r="Z208" s="10"/>
      <c r="AA208" s="24">
        <v>1</v>
      </c>
      <c r="AB208" s="67"/>
      <c r="AC208" s="21"/>
      <c r="AD208" s="64"/>
      <c r="AE208" s="142"/>
      <c r="AF208" s="147"/>
      <c r="AG208" s="9"/>
      <c r="AH208" s="10"/>
      <c r="AI208" s="10"/>
      <c r="AJ208" s="10"/>
      <c r="AK208" s="10"/>
      <c r="AL208" s="74"/>
      <c r="AM208" s="24"/>
      <c r="AN208" s="96"/>
      <c r="AO208" s="77"/>
      <c r="AP208" s="19"/>
      <c r="AQ208" s="80"/>
      <c r="AR208" s="80"/>
      <c r="AS208" s="10"/>
      <c r="AT208" s="71"/>
    </row>
    <row r="209" spans="1:46" s="8" customFormat="1">
      <c r="A209" s="6">
        <v>361</v>
      </c>
      <c r="B209" s="7" t="s">
        <v>61</v>
      </c>
      <c r="C209" s="197"/>
      <c r="D209" s="48">
        <v>1</v>
      </c>
      <c r="E209" s="49"/>
      <c r="F209" s="49"/>
      <c r="G209" s="50"/>
      <c r="H209" s="51"/>
      <c r="I209" s="51"/>
      <c r="J209" s="51"/>
      <c r="K209" s="51"/>
      <c r="L209" s="51"/>
      <c r="M209" s="42">
        <f t="shared" si="36"/>
        <v>5</v>
      </c>
      <c r="N209" s="100">
        <f t="shared" si="37"/>
        <v>1</v>
      </c>
      <c r="O209" s="101">
        <f t="shared" si="38"/>
        <v>1</v>
      </c>
      <c r="P209" s="101">
        <f t="shared" si="39"/>
        <v>1</v>
      </c>
      <c r="Q209" s="101">
        <f t="shared" si="42"/>
        <v>1</v>
      </c>
      <c r="R209" s="118">
        <f t="shared" si="43"/>
        <v>0</v>
      </c>
      <c r="S209" s="118">
        <f t="shared" si="40"/>
        <v>1</v>
      </c>
      <c r="T209" s="102">
        <f t="shared" si="41"/>
        <v>0</v>
      </c>
      <c r="U209" s="60">
        <v>1</v>
      </c>
      <c r="V209" s="19">
        <v>1</v>
      </c>
      <c r="W209" s="19"/>
      <c r="X209" s="9">
        <v>1</v>
      </c>
      <c r="Y209" s="10">
        <v>1</v>
      </c>
      <c r="Z209" s="10"/>
      <c r="AA209" s="24">
        <v>1</v>
      </c>
      <c r="AB209" s="67"/>
      <c r="AC209" s="21"/>
      <c r="AD209" s="64"/>
      <c r="AE209" s="142"/>
      <c r="AF209" s="147"/>
      <c r="AG209" s="9"/>
      <c r="AH209" s="10"/>
      <c r="AI209" s="10"/>
      <c r="AJ209" s="10"/>
      <c r="AK209" s="10"/>
      <c r="AL209" s="74"/>
      <c r="AM209" s="24"/>
      <c r="AN209" s="96"/>
      <c r="AO209" s="77"/>
      <c r="AP209" s="19"/>
      <c r="AQ209" s="80"/>
      <c r="AR209" s="80"/>
      <c r="AS209" s="10"/>
      <c r="AT209" s="71"/>
    </row>
    <row r="210" spans="1:46" s="8" customFormat="1">
      <c r="A210" s="6">
        <v>362</v>
      </c>
      <c r="B210" s="7" t="s">
        <v>241</v>
      </c>
      <c r="C210" s="197"/>
      <c r="D210" s="48">
        <v>1</v>
      </c>
      <c r="E210" s="49"/>
      <c r="F210" s="49"/>
      <c r="G210" s="50"/>
      <c r="H210" s="51"/>
      <c r="I210" s="51"/>
      <c r="J210" s="51"/>
      <c r="K210" s="51"/>
      <c r="L210" s="51">
        <v>1</v>
      </c>
      <c r="M210" s="42">
        <f t="shared" si="36"/>
        <v>6</v>
      </c>
      <c r="N210" s="100">
        <f t="shared" si="37"/>
        <v>2</v>
      </c>
      <c r="O210" s="101">
        <f t="shared" si="38"/>
        <v>1</v>
      </c>
      <c r="P210" s="101">
        <f t="shared" si="39"/>
        <v>1</v>
      </c>
      <c r="Q210" s="101">
        <f t="shared" si="42"/>
        <v>1</v>
      </c>
      <c r="R210" s="118">
        <f t="shared" si="43"/>
        <v>0</v>
      </c>
      <c r="S210" s="118">
        <f t="shared" si="40"/>
        <v>1</v>
      </c>
      <c r="T210" s="102">
        <f t="shared" si="41"/>
        <v>0</v>
      </c>
      <c r="U210" s="60"/>
      <c r="V210" s="19"/>
      <c r="W210" s="19"/>
      <c r="X210" s="9"/>
      <c r="Y210" s="10"/>
      <c r="Z210" s="10"/>
      <c r="AA210" s="24"/>
      <c r="AB210" s="67"/>
      <c r="AC210" s="21"/>
      <c r="AD210" s="64">
        <v>2</v>
      </c>
      <c r="AE210" s="142">
        <v>1</v>
      </c>
      <c r="AF210" s="147">
        <v>1</v>
      </c>
      <c r="AG210" s="9"/>
      <c r="AH210" s="10">
        <v>1</v>
      </c>
      <c r="AI210" s="10"/>
      <c r="AJ210" s="10"/>
      <c r="AK210" s="10"/>
      <c r="AL210" s="74"/>
      <c r="AM210" s="24">
        <v>1</v>
      </c>
      <c r="AN210" s="96"/>
      <c r="AO210" s="77"/>
      <c r="AP210" s="19"/>
      <c r="AQ210" s="80"/>
      <c r="AR210" s="80"/>
      <c r="AS210" s="10"/>
      <c r="AT210" s="71"/>
    </row>
    <row r="211" spans="1:46" s="8" customFormat="1">
      <c r="A211" s="6">
        <v>364</v>
      </c>
      <c r="B211" s="7" t="s">
        <v>238</v>
      </c>
      <c r="C211" s="197"/>
      <c r="D211" s="48">
        <v>1</v>
      </c>
      <c r="E211" s="49"/>
      <c r="F211" s="49"/>
      <c r="G211" s="50"/>
      <c r="H211" s="51"/>
      <c r="I211" s="51"/>
      <c r="J211" s="51"/>
      <c r="K211" s="51"/>
      <c r="L211" s="51"/>
      <c r="M211" s="42">
        <f t="shared" si="36"/>
        <v>5</v>
      </c>
      <c r="N211" s="100">
        <f t="shared" si="37"/>
        <v>1</v>
      </c>
      <c r="O211" s="101">
        <f t="shared" si="38"/>
        <v>1</v>
      </c>
      <c r="P211" s="101">
        <f t="shared" si="39"/>
        <v>1</v>
      </c>
      <c r="Q211" s="101">
        <f t="shared" si="42"/>
        <v>1</v>
      </c>
      <c r="R211" s="118">
        <f t="shared" si="43"/>
        <v>0</v>
      </c>
      <c r="S211" s="118">
        <f t="shared" si="40"/>
        <v>1</v>
      </c>
      <c r="T211" s="102">
        <f t="shared" si="41"/>
        <v>0</v>
      </c>
      <c r="U211" s="60">
        <v>1</v>
      </c>
      <c r="V211" s="19">
        <v>1</v>
      </c>
      <c r="W211" s="19"/>
      <c r="X211" s="9">
        <v>1</v>
      </c>
      <c r="Y211" s="10">
        <v>1</v>
      </c>
      <c r="Z211" s="10"/>
      <c r="AA211" s="24">
        <v>1</v>
      </c>
      <c r="AB211" s="67"/>
      <c r="AC211" s="21"/>
      <c r="AD211" s="64"/>
      <c r="AE211" s="142"/>
      <c r="AF211" s="147"/>
      <c r="AG211" s="9"/>
      <c r="AH211" s="10"/>
      <c r="AI211" s="10"/>
      <c r="AJ211" s="10"/>
      <c r="AK211" s="10"/>
      <c r="AL211" s="74"/>
      <c r="AM211" s="24"/>
      <c r="AN211" s="96"/>
      <c r="AO211" s="77"/>
      <c r="AP211" s="19"/>
      <c r="AQ211" s="80"/>
      <c r="AR211" s="80"/>
      <c r="AS211" s="10"/>
      <c r="AT211" s="71"/>
    </row>
    <row r="212" spans="1:46" s="8" customFormat="1">
      <c r="A212" s="6">
        <v>365</v>
      </c>
      <c r="B212" s="7" t="s">
        <v>286</v>
      </c>
      <c r="C212" s="197"/>
      <c r="D212" s="48">
        <v>1</v>
      </c>
      <c r="E212" s="49"/>
      <c r="F212" s="49"/>
      <c r="G212" s="50"/>
      <c r="H212" s="51"/>
      <c r="I212" s="51"/>
      <c r="J212" s="51"/>
      <c r="K212" s="51"/>
      <c r="L212" s="51"/>
      <c r="M212" s="42">
        <f t="shared" si="36"/>
        <v>6</v>
      </c>
      <c r="N212" s="100">
        <f t="shared" si="37"/>
        <v>1</v>
      </c>
      <c r="O212" s="101">
        <f t="shared" si="38"/>
        <v>1</v>
      </c>
      <c r="P212" s="101">
        <f t="shared" si="39"/>
        <v>1</v>
      </c>
      <c r="Q212" s="101">
        <f t="shared" si="42"/>
        <v>1</v>
      </c>
      <c r="R212" s="118">
        <f t="shared" si="43"/>
        <v>0</v>
      </c>
      <c r="S212" s="118">
        <f t="shared" si="40"/>
        <v>1</v>
      </c>
      <c r="T212" s="102">
        <f t="shared" si="41"/>
        <v>1</v>
      </c>
      <c r="U212" s="60">
        <v>1</v>
      </c>
      <c r="V212" s="19">
        <v>1</v>
      </c>
      <c r="W212" s="19"/>
      <c r="X212" s="9">
        <v>1</v>
      </c>
      <c r="Y212" s="10">
        <v>1</v>
      </c>
      <c r="Z212" s="10"/>
      <c r="AA212" s="24">
        <v>1</v>
      </c>
      <c r="AB212" s="67">
        <v>1</v>
      </c>
      <c r="AC212" s="21"/>
      <c r="AD212" s="64"/>
      <c r="AE212" s="142"/>
      <c r="AF212" s="147"/>
      <c r="AG212" s="9"/>
      <c r="AH212" s="10"/>
      <c r="AI212" s="10"/>
      <c r="AJ212" s="10"/>
      <c r="AK212" s="10"/>
      <c r="AL212" s="74"/>
      <c r="AM212" s="24"/>
      <c r="AN212" s="96"/>
      <c r="AO212" s="77"/>
      <c r="AP212" s="19"/>
      <c r="AQ212" s="80"/>
      <c r="AR212" s="80"/>
      <c r="AS212" s="10"/>
      <c r="AT212" s="71"/>
    </row>
    <row r="213" spans="1:46" s="8" customFormat="1">
      <c r="A213" s="6">
        <v>367</v>
      </c>
      <c r="B213" s="7" t="s">
        <v>287</v>
      </c>
      <c r="C213" s="197"/>
      <c r="D213" s="48">
        <v>1</v>
      </c>
      <c r="E213" s="49"/>
      <c r="F213" s="49"/>
      <c r="G213" s="50"/>
      <c r="H213" s="51"/>
      <c r="I213" s="51"/>
      <c r="J213" s="51"/>
      <c r="K213" s="51"/>
      <c r="L213" s="51"/>
      <c r="M213" s="42">
        <f t="shared" si="36"/>
        <v>5</v>
      </c>
      <c r="N213" s="100">
        <f t="shared" si="37"/>
        <v>1</v>
      </c>
      <c r="O213" s="101">
        <f t="shared" si="38"/>
        <v>1</v>
      </c>
      <c r="P213" s="101">
        <f t="shared" si="39"/>
        <v>1</v>
      </c>
      <c r="Q213" s="101">
        <f t="shared" si="42"/>
        <v>1</v>
      </c>
      <c r="R213" s="118">
        <f t="shared" si="43"/>
        <v>0</v>
      </c>
      <c r="S213" s="118">
        <f t="shared" si="40"/>
        <v>1</v>
      </c>
      <c r="T213" s="102">
        <f t="shared" si="41"/>
        <v>0</v>
      </c>
      <c r="U213" s="60">
        <v>1</v>
      </c>
      <c r="V213" s="19">
        <v>1</v>
      </c>
      <c r="W213" s="19"/>
      <c r="X213" s="9">
        <v>1</v>
      </c>
      <c r="Y213" s="10">
        <v>1</v>
      </c>
      <c r="Z213" s="10"/>
      <c r="AA213" s="24">
        <v>1</v>
      </c>
      <c r="AB213" s="67"/>
      <c r="AC213" s="21"/>
      <c r="AD213" s="64"/>
      <c r="AE213" s="142"/>
      <c r="AF213" s="147"/>
      <c r="AG213" s="9"/>
      <c r="AH213" s="10"/>
      <c r="AI213" s="10"/>
      <c r="AJ213" s="10"/>
      <c r="AK213" s="10"/>
      <c r="AL213" s="74"/>
      <c r="AM213" s="24"/>
      <c r="AN213" s="96"/>
      <c r="AO213" s="77"/>
      <c r="AP213" s="19"/>
      <c r="AQ213" s="80"/>
      <c r="AR213" s="80"/>
      <c r="AS213" s="10"/>
      <c r="AT213" s="71"/>
    </row>
    <row r="214" spans="1:46" s="8" customFormat="1">
      <c r="A214" s="6">
        <v>368</v>
      </c>
      <c r="B214" s="7" t="s">
        <v>288</v>
      </c>
      <c r="C214" s="197"/>
      <c r="D214" s="48">
        <v>1</v>
      </c>
      <c r="E214" s="49"/>
      <c r="F214" s="49"/>
      <c r="G214" s="50"/>
      <c r="H214" s="51"/>
      <c r="I214" s="51"/>
      <c r="J214" s="51"/>
      <c r="K214" s="51"/>
      <c r="L214" s="51"/>
      <c r="M214" s="42">
        <f t="shared" si="36"/>
        <v>6</v>
      </c>
      <c r="N214" s="100">
        <f t="shared" si="37"/>
        <v>1</v>
      </c>
      <c r="O214" s="101">
        <f t="shared" si="38"/>
        <v>1</v>
      </c>
      <c r="P214" s="101">
        <f t="shared" si="39"/>
        <v>1</v>
      </c>
      <c r="Q214" s="101">
        <f t="shared" si="42"/>
        <v>1</v>
      </c>
      <c r="R214" s="118">
        <f t="shared" si="43"/>
        <v>0</v>
      </c>
      <c r="S214" s="118">
        <f t="shared" si="40"/>
        <v>1</v>
      </c>
      <c r="T214" s="102">
        <f t="shared" si="41"/>
        <v>1</v>
      </c>
      <c r="U214" s="60">
        <v>1</v>
      </c>
      <c r="V214" s="19">
        <v>1</v>
      </c>
      <c r="W214" s="19"/>
      <c r="X214" s="9">
        <v>1</v>
      </c>
      <c r="Y214" s="10">
        <v>1</v>
      </c>
      <c r="Z214" s="10"/>
      <c r="AA214" s="24">
        <v>1</v>
      </c>
      <c r="AB214" s="67">
        <v>1</v>
      </c>
      <c r="AC214" s="21"/>
      <c r="AD214" s="64"/>
      <c r="AE214" s="142"/>
      <c r="AF214" s="147"/>
      <c r="AG214" s="9"/>
      <c r="AH214" s="10"/>
      <c r="AI214" s="10"/>
      <c r="AJ214" s="10"/>
      <c r="AK214" s="10"/>
      <c r="AL214" s="74"/>
      <c r="AM214" s="24"/>
      <c r="AN214" s="96"/>
      <c r="AO214" s="77"/>
      <c r="AP214" s="19"/>
      <c r="AQ214" s="80"/>
      <c r="AR214" s="80"/>
      <c r="AS214" s="10"/>
      <c r="AT214" s="71"/>
    </row>
    <row r="215" spans="1:46" s="8" customFormat="1">
      <c r="A215" s="6">
        <v>370</v>
      </c>
      <c r="B215" s="7" t="s">
        <v>289</v>
      </c>
      <c r="C215" s="197"/>
      <c r="D215" s="48">
        <v>1</v>
      </c>
      <c r="E215" s="49"/>
      <c r="F215" s="49"/>
      <c r="G215" s="50"/>
      <c r="H215" s="51"/>
      <c r="I215" s="51"/>
      <c r="J215" s="51"/>
      <c r="K215" s="51"/>
      <c r="L215" s="51"/>
      <c r="M215" s="42">
        <f t="shared" si="36"/>
        <v>6</v>
      </c>
      <c r="N215" s="100">
        <f t="shared" si="37"/>
        <v>1</v>
      </c>
      <c r="O215" s="101">
        <f t="shared" si="38"/>
        <v>1</v>
      </c>
      <c r="P215" s="101">
        <f t="shared" si="39"/>
        <v>1</v>
      </c>
      <c r="Q215" s="101">
        <f t="shared" si="42"/>
        <v>1</v>
      </c>
      <c r="R215" s="118">
        <f t="shared" si="43"/>
        <v>0</v>
      </c>
      <c r="S215" s="118">
        <f t="shared" si="40"/>
        <v>1</v>
      </c>
      <c r="T215" s="102">
        <f t="shared" si="41"/>
        <v>1</v>
      </c>
      <c r="U215" s="60">
        <v>1</v>
      </c>
      <c r="V215" s="19">
        <v>1</v>
      </c>
      <c r="W215" s="19"/>
      <c r="X215" s="9">
        <v>1</v>
      </c>
      <c r="Y215" s="10">
        <v>1</v>
      </c>
      <c r="Z215" s="10"/>
      <c r="AA215" s="24">
        <v>1</v>
      </c>
      <c r="AB215" s="67">
        <v>1</v>
      </c>
      <c r="AC215" s="21"/>
      <c r="AD215" s="64"/>
      <c r="AE215" s="142"/>
      <c r="AF215" s="147"/>
      <c r="AG215" s="9"/>
      <c r="AH215" s="10"/>
      <c r="AI215" s="10"/>
      <c r="AJ215" s="10"/>
      <c r="AK215" s="10"/>
      <c r="AL215" s="74"/>
      <c r="AM215" s="24"/>
      <c r="AN215" s="96"/>
      <c r="AO215" s="77"/>
      <c r="AP215" s="19"/>
      <c r="AQ215" s="80"/>
      <c r="AR215" s="80"/>
      <c r="AS215" s="10"/>
      <c r="AT215" s="71"/>
    </row>
    <row r="216" spans="1:46" s="8" customFormat="1">
      <c r="A216" s="6">
        <v>372</v>
      </c>
      <c r="B216" s="7" t="s">
        <v>290</v>
      </c>
      <c r="C216" s="197"/>
      <c r="D216" s="48">
        <v>1</v>
      </c>
      <c r="E216" s="49"/>
      <c r="F216" s="49"/>
      <c r="G216" s="50"/>
      <c r="H216" s="51"/>
      <c r="I216" s="51"/>
      <c r="J216" s="51"/>
      <c r="K216" s="51"/>
      <c r="L216" s="51"/>
      <c r="M216" s="42">
        <f t="shared" si="36"/>
        <v>5</v>
      </c>
      <c r="N216" s="100">
        <f t="shared" si="37"/>
        <v>1</v>
      </c>
      <c r="O216" s="101">
        <f t="shared" si="38"/>
        <v>1</v>
      </c>
      <c r="P216" s="101">
        <f t="shared" si="39"/>
        <v>1</v>
      </c>
      <c r="Q216" s="101">
        <f t="shared" si="42"/>
        <v>1</v>
      </c>
      <c r="R216" s="118">
        <f t="shared" si="43"/>
        <v>0</v>
      </c>
      <c r="S216" s="118">
        <f t="shared" si="40"/>
        <v>1</v>
      </c>
      <c r="T216" s="102">
        <f t="shared" si="41"/>
        <v>0</v>
      </c>
      <c r="U216" s="60">
        <v>1</v>
      </c>
      <c r="V216" s="19">
        <v>1</v>
      </c>
      <c r="W216" s="19"/>
      <c r="X216" s="9">
        <v>1</v>
      </c>
      <c r="Y216" s="10">
        <v>1</v>
      </c>
      <c r="Z216" s="10"/>
      <c r="AA216" s="24">
        <v>1</v>
      </c>
      <c r="AB216" s="67"/>
      <c r="AC216" s="21"/>
      <c r="AD216" s="64"/>
      <c r="AE216" s="142"/>
      <c r="AF216" s="147"/>
      <c r="AG216" s="9"/>
      <c r="AH216" s="10"/>
      <c r="AI216" s="10"/>
      <c r="AJ216" s="10"/>
      <c r="AK216" s="10"/>
      <c r="AL216" s="74"/>
      <c r="AM216" s="24"/>
      <c r="AN216" s="96"/>
      <c r="AO216" s="77"/>
      <c r="AP216" s="19"/>
      <c r="AQ216" s="80"/>
      <c r="AR216" s="80"/>
      <c r="AS216" s="10"/>
      <c r="AT216" s="71"/>
    </row>
    <row r="217" spans="1:46" s="8" customFormat="1">
      <c r="A217" s="6">
        <v>373</v>
      </c>
      <c r="B217" s="7" t="s">
        <v>117</v>
      </c>
      <c r="C217" s="197"/>
      <c r="D217" s="48"/>
      <c r="E217" s="49">
        <v>1</v>
      </c>
      <c r="F217" s="49"/>
      <c r="G217" s="50"/>
      <c r="H217" s="51"/>
      <c r="I217" s="51"/>
      <c r="J217" s="51"/>
      <c r="K217" s="51"/>
      <c r="L217" s="51"/>
      <c r="M217" s="42">
        <f t="shared" si="36"/>
        <v>6</v>
      </c>
      <c r="N217" s="100">
        <f t="shared" si="37"/>
        <v>1</v>
      </c>
      <c r="O217" s="101">
        <f t="shared" si="38"/>
        <v>1</v>
      </c>
      <c r="P217" s="101">
        <f t="shared" si="39"/>
        <v>1</v>
      </c>
      <c r="Q217" s="101">
        <f t="shared" si="42"/>
        <v>0</v>
      </c>
      <c r="R217" s="118">
        <f t="shared" si="43"/>
        <v>1</v>
      </c>
      <c r="S217" s="118">
        <f t="shared" si="40"/>
        <v>1</v>
      </c>
      <c r="T217" s="102">
        <f t="shared" si="41"/>
        <v>1</v>
      </c>
      <c r="U217" s="60">
        <v>1</v>
      </c>
      <c r="V217" s="19">
        <v>1</v>
      </c>
      <c r="W217" s="19"/>
      <c r="X217" s="9">
        <v>1</v>
      </c>
      <c r="Y217" s="10"/>
      <c r="Z217" s="10"/>
      <c r="AA217" s="24">
        <v>1</v>
      </c>
      <c r="AB217" s="67">
        <v>1</v>
      </c>
      <c r="AC217" s="21"/>
      <c r="AD217" s="64"/>
      <c r="AE217" s="142"/>
      <c r="AF217" s="147"/>
      <c r="AG217" s="9"/>
      <c r="AH217" s="10"/>
      <c r="AI217" s="10">
        <v>1</v>
      </c>
      <c r="AJ217" s="10"/>
      <c r="AK217" s="10"/>
      <c r="AL217" s="74"/>
      <c r="AM217" s="24"/>
      <c r="AN217" s="96"/>
      <c r="AO217" s="77"/>
      <c r="AP217" s="19"/>
      <c r="AQ217" s="80"/>
      <c r="AR217" s="80"/>
      <c r="AS217" s="10"/>
      <c r="AT217" s="71"/>
    </row>
    <row r="218" spans="1:46" s="8" customFormat="1">
      <c r="A218" s="6">
        <v>376</v>
      </c>
      <c r="B218" s="7" t="s">
        <v>74</v>
      </c>
      <c r="C218" s="197"/>
      <c r="D218" s="48">
        <v>1</v>
      </c>
      <c r="E218" s="49"/>
      <c r="F218" s="49"/>
      <c r="G218" s="50"/>
      <c r="H218" s="51"/>
      <c r="I218" s="51"/>
      <c r="J218" s="51"/>
      <c r="K218" s="51"/>
      <c r="L218" s="51"/>
      <c r="M218" s="42">
        <f t="shared" si="36"/>
        <v>5</v>
      </c>
      <c r="N218" s="100">
        <f t="shared" si="37"/>
        <v>1</v>
      </c>
      <c r="O218" s="101">
        <f t="shared" si="38"/>
        <v>1</v>
      </c>
      <c r="P218" s="101">
        <f t="shared" si="39"/>
        <v>1</v>
      </c>
      <c r="Q218" s="101">
        <f t="shared" si="42"/>
        <v>1</v>
      </c>
      <c r="R218" s="118">
        <f t="shared" si="43"/>
        <v>0</v>
      </c>
      <c r="S218" s="118">
        <f t="shared" si="40"/>
        <v>1</v>
      </c>
      <c r="T218" s="102">
        <f t="shared" si="41"/>
        <v>0</v>
      </c>
      <c r="U218" s="60">
        <v>1</v>
      </c>
      <c r="V218" s="19">
        <v>1</v>
      </c>
      <c r="W218" s="19"/>
      <c r="X218" s="9">
        <v>1</v>
      </c>
      <c r="Y218" s="10">
        <v>1</v>
      </c>
      <c r="Z218" s="10"/>
      <c r="AA218" s="24">
        <v>1</v>
      </c>
      <c r="AB218" s="67"/>
      <c r="AC218" s="21"/>
      <c r="AD218" s="64"/>
      <c r="AE218" s="142"/>
      <c r="AF218" s="147"/>
      <c r="AG218" s="9"/>
      <c r="AH218" s="10"/>
      <c r="AI218" s="10"/>
      <c r="AJ218" s="10"/>
      <c r="AK218" s="10"/>
      <c r="AL218" s="74"/>
      <c r="AM218" s="24"/>
      <c r="AN218" s="96"/>
      <c r="AO218" s="77"/>
      <c r="AP218" s="19"/>
      <c r="AQ218" s="80"/>
      <c r="AR218" s="80"/>
      <c r="AS218" s="10"/>
      <c r="AT218" s="71"/>
    </row>
    <row r="219" spans="1:46" s="8" customFormat="1">
      <c r="A219" s="6">
        <v>378</v>
      </c>
      <c r="B219" s="7" t="s">
        <v>84</v>
      </c>
      <c r="C219" s="197"/>
      <c r="D219" s="48">
        <v>1</v>
      </c>
      <c r="E219" s="49"/>
      <c r="F219" s="49"/>
      <c r="G219" s="50"/>
      <c r="H219" s="51"/>
      <c r="I219" s="51"/>
      <c r="J219" s="51"/>
      <c r="K219" s="51"/>
      <c r="L219" s="51"/>
      <c r="M219" s="42">
        <f t="shared" si="36"/>
        <v>5</v>
      </c>
      <c r="N219" s="100">
        <f t="shared" si="37"/>
        <v>1</v>
      </c>
      <c r="O219" s="101">
        <f t="shared" si="38"/>
        <v>1</v>
      </c>
      <c r="P219" s="101">
        <f t="shared" si="39"/>
        <v>1</v>
      </c>
      <c r="Q219" s="101">
        <f t="shared" si="42"/>
        <v>1</v>
      </c>
      <c r="R219" s="118">
        <f t="shared" si="43"/>
        <v>0</v>
      </c>
      <c r="S219" s="118">
        <f t="shared" si="40"/>
        <v>1</v>
      </c>
      <c r="T219" s="102">
        <f t="shared" si="41"/>
        <v>0</v>
      </c>
      <c r="U219" s="60">
        <v>1</v>
      </c>
      <c r="V219" s="19">
        <v>1</v>
      </c>
      <c r="W219" s="19"/>
      <c r="X219" s="9">
        <v>1</v>
      </c>
      <c r="Y219" s="10">
        <v>1</v>
      </c>
      <c r="Z219" s="10"/>
      <c r="AA219" s="24">
        <v>1</v>
      </c>
      <c r="AB219" s="67"/>
      <c r="AC219" s="21"/>
      <c r="AD219" s="64"/>
      <c r="AE219" s="142"/>
      <c r="AF219" s="147"/>
      <c r="AG219" s="9"/>
      <c r="AH219" s="10"/>
      <c r="AI219" s="10"/>
      <c r="AJ219" s="10"/>
      <c r="AK219" s="10"/>
      <c r="AL219" s="74"/>
      <c r="AM219" s="24"/>
      <c r="AN219" s="96"/>
      <c r="AO219" s="77"/>
      <c r="AP219" s="19"/>
      <c r="AQ219" s="80"/>
      <c r="AR219" s="80"/>
      <c r="AS219" s="10"/>
      <c r="AT219" s="71"/>
    </row>
    <row r="220" spans="1:46" s="8" customFormat="1">
      <c r="A220" s="6">
        <v>380</v>
      </c>
      <c r="B220" s="7" t="s">
        <v>291</v>
      </c>
      <c r="C220" s="197"/>
      <c r="D220" s="48">
        <v>1</v>
      </c>
      <c r="E220" s="49"/>
      <c r="F220" s="49"/>
      <c r="G220" s="50"/>
      <c r="H220" s="51"/>
      <c r="I220" s="51"/>
      <c r="J220" s="51"/>
      <c r="K220" s="51"/>
      <c r="L220" s="51"/>
      <c r="M220" s="42">
        <f t="shared" si="36"/>
        <v>5</v>
      </c>
      <c r="N220" s="100">
        <f t="shared" si="37"/>
        <v>1</v>
      </c>
      <c r="O220" s="101">
        <f t="shared" si="38"/>
        <v>1</v>
      </c>
      <c r="P220" s="101">
        <f t="shared" si="39"/>
        <v>1</v>
      </c>
      <c r="Q220" s="101">
        <f t="shared" si="42"/>
        <v>1</v>
      </c>
      <c r="R220" s="118">
        <f t="shared" si="43"/>
        <v>0</v>
      </c>
      <c r="S220" s="118">
        <f t="shared" si="40"/>
        <v>1</v>
      </c>
      <c r="T220" s="102">
        <f t="shared" si="41"/>
        <v>0</v>
      </c>
      <c r="U220" s="60">
        <v>1</v>
      </c>
      <c r="V220" s="19">
        <v>1</v>
      </c>
      <c r="W220" s="19"/>
      <c r="X220" s="9">
        <v>1</v>
      </c>
      <c r="Y220" s="10">
        <v>1</v>
      </c>
      <c r="Z220" s="10"/>
      <c r="AA220" s="24">
        <v>1</v>
      </c>
      <c r="AB220" s="67"/>
      <c r="AC220" s="21"/>
      <c r="AD220" s="64"/>
      <c r="AE220" s="142"/>
      <c r="AF220" s="147"/>
      <c r="AG220" s="9"/>
      <c r="AH220" s="10"/>
      <c r="AI220" s="10"/>
      <c r="AJ220" s="10"/>
      <c r="AK220" s="10"/>
      <c r="AL220" s="74"/>
      <c r="AM220" s="24"/>
      <c r="AN220" s="96"/>
      <c r="AO220" s="77"/>
      <c r="AP220" s="19"/>
      <c r="AQ220" s="80"/>
      <c r="AR220" s="80"/>
      <c r="AS220" s="10"/>
      <c r="AT220" s="71"/>
    </row>
    <row r="221" spans="1:46" s="8" customFormat="1">
      <c r="A221" s="6">
        <v>381</v>
      </c>
      <c r="B221" s="7" t="s">
        <v>62</v>
      </c>
      <c r="C221" s="197"/>
      <c r="D221" s="48"/>
      <c r="E221" s="49">
        <v>1</v>
      </c>
      <c r="F221" s="49"/>
      <c r="G221" s="50"/>
      <c r="H221" s="51"/>
      <c r="I221" s="51"/>
      <c r="J221" s="51"/>
      <c r="K221" s="51"/>
      <c r="L221" s="51"/>
      <c r="M221" s="42">
        <f t="shared" si="36"/>
        <v>7</v>
      </c>
      <c r="N221" s="100">
        <f t="shared" si="37"/>
        <v>2</v>
      </c>
      <c r="O221" s="101">
        <f t="shared" si="38"/>
        <v>1</v>
      </c>
      <c r="P221" s="101">
        <f t="shared" si="39"/>
        <v>2</v>
      </c>
      <c r="Q221" s="101">
        <f t="shared" si="42"/>
        <v>0</v>
      </c>
      <c r="R221" s="118">
        <f t="shared" si="43"/>
        <v>1</v>
      </c>
      <c r="S221" s="118">
        <f t="shared" si="40"/>
        <v>1</v>
      </c>
      <c r="T221" s="102">
        <f t="shared" si="41"/>
        <v>0</v>
      </c>
      <c r="U221" s="60">
        <v>2</v>
      </c>
      <c r="V221" s="19">
        <v>1</v>
      </c>
      <c r="W221" s="19"/>
      <c r="X221" s="9">
        <v>2</v>
      </c>
      <c r="Y221" s="10"/>
      <c r="Z221" s="10"/>
      <c r="AA221" s="24">
        <v>1</v>
      </c>
      <c r="AB221" s="67"/>
      <c r="AC221" s="21"/>
      <c r="AD221" s="64"/>
      <c r="AE221" s="142"/>
      <c r="AF221" s="147"/>
      <c r="AG221" s="9"/>
      <c r="AH221" s="10"/>
      <c r="AI221" s="10"/>
      <c r="AJ221" s="10">
        <v>1</v>
      </c>
      <c r="AK221" s="10"/>
      <c r="AL221" s="74"/>
      <c r="AM221" s="24"/>
      <c r="AN221" s="96"/>
      <c r="AO221" s="77"/>
      <c r="AP221" s="19"/>
      <c r="AQ221" s="80"/>
      <c r="AR221" s="80"/>
      <c r="AS221" s="10"/>
      <c r="AT221" s="71"/>
    </row>
    <row r="222" spans="1:46" s="8" customFormat="1">
      <c r="A222" s="6">
        <v>383</v>
      </c>
      <c r="B222" s="7" t="s">
        <v>63</v>
      </c>
      <c r="C222" s="197"/>
      <c r="D222" s="48">
        <v>1</v>
      </c>
      <c r="E222" s="49"/>
      <c r="F222" s="49"/>
      <c r="G222" s="50"/>
      <c r="H222" s="51"/>
      <c r="I222" s="51"/>
      <c r="J222" s="51"/>
      <c r="K222" s="51"/>
      <c r="L222" s="51"/>
      <c r="M222" s="42">
        <f t="shared" si="36"/>
        <v>5</v>
      </c>
      <c r="N222" s="100">
        <f t="shared" si="37"/>
        <v>1</v>
      </c>
      <c r="O222" s="101">
        <f t="shared" si="38"/>
        <v>1</v>
      </c>
      <c r="P222" s="101">
        <f t="shared" si="39"/>
        <v>1</v>
      </c>
      <c r="Q222" s="101">
        <f t="shared" si="42"/>
        <v>1</v>
      </c>
      <c r="R222" s="118">
        <f t="shared" si="43"/>
        <v>0</v>
      </c>
      <c r="S222" s="118">
        <f t="shared" si="40"/>
        <v>1</v>
      </c>
      <c r="T222" s="102">
        <f t="shared" si="41"/>
        <v>0</v>
      </c>
      <c r="U222" s="60">
        <v>1</v>
      </c>
      <c r="V222" s="19">
        <v>1</v>
      </c>
      <c r="W222" s="19"/>
      <c r="X222" s="9">
        <v>1</v>
      </c>
      <c r="Y222" s="10">
        <v>1</v>
      </c>
      <c r="Z222" s="10"/>
      <c r="AA222" s="24">
        <v>1</v>
      </c>
      <c r="AB222" s="67"/>
      <c r="AC222" s="21"/>
      <c r="AD222" s="64"/>
      <c r="AE222" s="142"/>
      <c r="AF222" s="147"/>
      <c r="AG222" s="9"/>
      <c r="AH222" s="10"/>
      <c r="AI222" s="10"/>
      <c r="AJ222" s="10"/>
      <c r="AK222" s="10"/>
      <c r="AL222" s="74"/>
      <c r="AM222" s="24"/>
      <c r="AN222" s="96"/>
      <c r="AO222" s="77"/>
      <c r="AP222" s="19"/>
      <c r="AQ222" s="80"/>
      <c r="AR222" s="80"/>
      <c r="AS222" s="10"/>
      <c r="AT222" s="71"/>
    </row>
    <row r="223" spans="1:46" s="8" customFormat="1">
      <c r="A223" s="6">
        <v>384</v>
      </c>
      <c r="B223" s="7" t="s">
        <v>7</v>
      </c>
      <c r="C223" s="197"/>
      <c r="D223" s="48">
        <v>1</v>
      </c>
      <c r="E223" s="49"/>
      <c r="F223" s="49"/>
      <c r="G223" s="50"/>
      <c r="H223" s="51"/>
      <c r="I223" s="51"/>
      <c r="J223" s="51"/>
      <c r="K223" s="51"/>
      <c r="L223" s="51"/>
      <c r="M223" s="42">
        <f t="shared" si="36"/>
        <v>5</v>
      </c>
      <c r="N223" s="100">
        <f t="shared" si="37"/>
        <v>1</v>
      </c>
      <c r="O223" s="101">
        <f t="shared" si="38"/>
        <v>1</v>
      </c>
      <c r="P223" s="101">
        <f t="shared" si="39"/>
        <v>1</v>
      </c>
      <c r="Q223" s="101">
        <f t="shared" si="42"/>
        <v>1</v>
      </c>
      <c r="R223" s="118">
        <f t="shared" si="43"/>
        <v>0</v>
      </c>
      <c r="S223" s="118">
        <f t="shared" si="40"/>
        <v>1</v>
      </c>
      <c r="T223" s="102">
        <f t="shared" si="41"/>
        <v>0</v>
      </c>
      <c r="U223" s="60">
        <v>1</v>
      </c>
      <c r="V223" s="19">
        <v>1</v>
      </c>
      <c r="W223" s="19"/>
      <c r="X223" s="9">
        <v>1</v>
      </c>
      <c r="Y223" s="10">
        <v>1</v>
      </c>
      <c r="Z223" s="10"/>
      <c r="AA223" s="24">
        <v>1</v>
      </c>
      <c r="AB223" s="67"/>
      <c r="AC223" s="21"/>
      <c r="AD223" s="64"/>
      <c r="AE223" s="142"/>
      <c r="AF223" s="147"/>
      <c r="AG223" s="9"/>
      <c r="AH223" s="10"/>
      <c r="AI223" s="10"/>
      <c r="AJ223" s="10"/>
      <c r="AK223" s="10"/>
      <c r="AL223" s="74"/>
      <c r="AM223" s="24"/>
      <c r="AN223" s="96"/>
      <c r="AO223" s="77"/>
      <c r="AP223" s="19"/>
      <c r="AQ223" s="80"/>
      <c r="AR223" s="80"/>
      <c r="AS223" s="10"/>
      <c r="AT223" s="71"/>
    </row>
    <row r="224" spans="1:46" s="8" customFormat="1">
      <c r="A224" s="6">
        <v>385</v>
      </c>
      <c r="B224" s="7" t="s">
        <v>109</v>
      </c>
      <c r="C224" s="197"/>
      <c r="D224" s="48">
        <v>1</v>
      </c>
      <c r="E224" s="49"/>
      <c r="F224" s="49"/>
      <c r="G224" s="50"/>
      <c r="H224" s="51"/>
      <c r="I224" s="51"/>
      <c r="J224" s="51"/>
      <c r="K224" s="51"/>
      <c r="L224" s="51"/>
      <c r="M224" s="42">
        <f t="shared" si="36"/>
        <v>5</v>
      </c>
      <c r="N224" s="100">
        <f t="shared" si="37"/>
        <v>1</v>
      </c>
      <c r="O224" s="101">
        <f t="shared" si="38"/>
        <v>1</v>
      </c>
      <c r="P224" s="101">
        <f t="shared" si="39"/>
        <v>1</v>
      </c>
      <c r="Q224" s="101">
        <f t="shared" si="42"/>
        <v>1</v>
      </c>
      <c r="R224" s="118">
        <f t="shared" si="43"/>
        <v>0</v>
      </c>
      <c r="S224" s="118">
        <f t="shared" si="40"/>
        <v>1</v>
      </c>
      <c r="T224" s="102">
        <f t="shared" si="41"/>
        <v>0</v>
      </c>
      <c r="U224" s="60">
        <v>1</v>
      </c>
      <c r="V224" s="19">
        <v>1</v>
      </c>
      <c r="W224" s="19"/>
      <c r="X224" s="9">
        <v>1</v>
      </c>
      <c r="Y224" s="10">
        <v>1</v>
      </c>
      <c r="Z224" s="10"/>
      <c r="AA224" s="24">
        <v>1</v>
      </c>
      <c r="AB224" s="67"/>
      <c r="AC224" s="21"/>
      <c r="AD224" s="64"/>
      <c r="AE224" s="142"/>
      <c r="AF224" s="147"/>
      <c r="AG224" s="9"/>
      <c r="AH224" s="10"/>
      <c r="AI224" s="10"/>
      <c r="AJ224" s="10"/>
      <c r="AK224" s="10"/>
      <c r="AL224" s="74"/>
      <c r="AM224" s="24"/>
      <c r="AN224" s="96"/>
      <c r="AO224" s="77"/>
      <c r="AP224" s="19"/>
      <c r="AQ224" s="80"/>
      <c r="AR224" s="80"/>
      <c r="AS224" s="10"/>
      <c r="AT224" s="71"/>
    </row>
    <row r="225" spans="1:46" s="8" customFormat="1">
      <c r="A225" s="6">
        <v>388</v>
      </c>
      <c r="B225" s="7" t="s">
        <v>136</v>
      </c>
      <c r="C225" s="197"/>
      <c r="D225" s="48">
        <v>1</v>
      </c>
      <c r="E225" s="49"/>
      <c r="F225" s="49"/>
      <c r="G225" s="50"/>
      <c r="H225" s="51"/>
      <c r="I225" s="51"/>
      <c r="J225" s="51"/>
      <c r="K225" s="51"/>
      <c r="L225" s="51"/>
      <c r="M225" s="42">
        <f t="shared" si="36"/>
        <v>5</v>
      </c>
      <c r="N225" s="100">
        <f t="shared" si="37"/>
        <v>1</v>
      </c>
      <c r="O225" s="101">
        <f t="shared" si="38"/>
        <v>1</v>
      </c>
      <c r="P225" s="101">
        <f t="shared" si="39"/>
        <v>1</v>
      </c>
      <c r="Q225" s="101">
        <f t="shared" si="42"/>
        <v>1</v>
      </c>
      <c r="R225" s="118">
        <f t="shared" si="43"/>
        <v>0</v>
      </c>
      <c r="S225" s="118">
        <f t="shared" si="40"/>
        <v>1</v>
      </c>
      <c r="T225" s="102">
        <f t="shared" si="41"/>
        <v>0</v>
      </c>
      <c r="U225" s="60">
        <v>1</v>
      </c>
      <c r="V225" s="19">
        <v>1</v>
      </c>
      <c r="W225" s="19"/>
      <c r="X225" s="9">
        <v>1</v>
      </c>
      <c r="Y225" s="10">
        <v>1</v>
      </c>
      <c r="Z225" s="10"/>
      <c r="AA225" s="24">
        <v>1</v>
      </c>
      <c r="AB225" s="67"/>
      <c r="AC225" s="21"/>
      <c r="AD225" s="64"/>
      <c r="AE225" s="142"/>
      <c r="AF225" s="147"/>
      <c r="AG225" s="9"/>
      <c r="AH225" s="10"/>
      <c r="AI225" s="10"/>
      <c r="AJ225" s="10"/>
      <c r="AK225" s="10"/>
      <c r="AL225" s="74"/>
      <c r="AM225" s="24"/>
      <c r="AN225" s="96"/>
      <c r="AO225" s="77"/>
      <c r="AP225" s="19"/>
      <c r="AQ225" s="80"/>
      <c r="AR225" s="80"/>
      <c r="AS225" s="10"/>
      <c r="AT225" s="71"/>
    </row>
    <row r="226" spans="1:46" s="99" customFormat="1">
      <c r="A226" s="84">
        <v>390</v>
      </c>
      <c r="B226" s="85" t="s">
        <v>246</v>
      </c>
      <c r="C226" s="197"/>
      <c r="D226" s="86"/>
      <c r="E226" s="87"/>
      <c r="F226" s="87"/>
      <c r="G226" s="88"/>
      <c r="H226" s="89"/>
      <c r="I226" s="89"/>
      <c r="J226" s="89">
        <v>1</v>
      </c>
      <c r="K226" s="89"/>
      <c r="L226" s="89"/>
      <c r="M226" s="90">
        <f t="shared" si="36"/>
        <v>3</v>
      </c>
      <c r="N226" s="120">
        <f t="shared" si="37"/>
        <v>0</v>
      </c>
      <c r="O226" s="121">
        <f t="shared" si="38"/>
        <v>0</v>
      </c>
      <c r="P226" s="121">
        <f t="shared" si="39"/>
        <v>2</v>
      </c>
      <c r="Q226" s="121">
        <f t="shared" si="42"/>
        <v>0</v>
      </c>
      <c r="R226" s="122">
        <f t="shared" si="43"/>
        <v>1</v>
      </c>
      <c r="S226" s="122">
        <f t="shared" si="40"/>
        <v>0</v>
      </c>
      <c r="T226" s="123">
        <f t="shared" si="41"/>
        <v>0</v>
      </c>
      <c r="U226" s="77"/>
      <c r="V226" s="91"/>
      <c r="W226" s="91"/>
      <c r="X226" s="80"/>
      <c r="Y226" s="92"/>
      <c r="Z226" s="92"/>
      <c r="AA226" s="93"/>
      <c r="AB226" s="94"/>
      <c r="AC226" s="95"/>
      <c r="AD226" s="96"/>
      <c r="AE226" s="143"/>
      <c r="AF226" s="148">
        <v>2</v>
      </c>
      <c r="AG226" s="80"/>
      <c r="AH226" s="92"/>
      <c r="AI226" s="92">
        <v>1</v>
      </c>
      <c r="AJ226" s="92"/>
      <c r="AK226" s="92"/>
      <c r="AL226" s="97"/>
      <c r="AM226" s="93"/>
      <c r="AN226" s="96"/>
      <c r="AO226" s="77"/>
      <c r="AP226" s="91"/>
      <c r="AQ226" s="80"/>
      <c r="AR226" s="80"/>
      <c r="AS226" s="92"/>
      <c r="AT226" s="98"/>
    </row>
    <row r="227" spans="1:46" s="8" customFormat="1">
      <c r="A227" s="6">
        <v>391</v>
      </c>
      <c r="B227" s="7" t="s">
        <v>292</v>
      </c>
      <c r="C227" s="197"/>
      <c r="D227" s="48"/>
      <c r="E227" s="49"/>
      <c r="F227" s="49"/>
      <c r="G227" s="50">
        <v>1</v>
      </c>
      <c r="H227" s="51"/>
      <c r="I227" s="51"/>
      <c r="J227" s="51"/>
      <c r="K227" s="51"/>
      <c r="L227" s="51"/>
      <c r="M227" s="42">
        <f t="shared" si="36"/>
        <v>6</v>
      </c>
      <c r="N227" s="100">
        <f t="shared" si="37"/>
        <v>2</v>
      </c>
      <c r="O227" s="101">
        <f t="shared" si="38"/>
        <v>1</v>
      </c>
      <c r="P227" s="101">
        <f t="shared" si="39"/>
        <v>1</v>
      </c>
      <c r="Q227" s="101">
        <f t="shared" si="42"/>
        <v>1</v>
      </c>
      <c r="R227" s="118">
        <f t="shared" si="43"/>
        <v>0</v>
      </c>
      <c r="S227" s="118">
        <f t="shared" si="40"/>
        <v>1</v>
      </c>
      <c r="T227" s="102">
        <f t="shared" si="41"/>
        <v>0</v>
      </c>
      <c r="U227" s="60"/>
      <c r="V227" s="19"/>
      <c r="W227" s="19"/>
      <c r="X227" s="9"/>
      <c r="Y227" s="10"/>
      <c r="Z227" s="10"/>
      <c r="AA227" s="24"/>
      <c r="AB227" s="67"/>
      <c r="AC227" s="21"/>
      <c r="AD227" s="64"/>
      <c r="AE227" s="142"/>
      <c r="AF227" s="147"/>
      <c r="AG227" s="9"/>
      <c r="AH227" s="10"/>
      <c r="AI227" s="10"/>
      <c r="AJ227" s="10"/>
      <c r="AK227" s="10"/>
      <c r="AL227" s="74"/>
      <c r="AM227" s="24"/>
      <c r="AN227" s="96"/>
      <c r="AO227" s="60">
        <v>2</v>
      </c>
      <c r="AP227" s="19">
        <v>1</v>
      </c>
      <c r="AQ227" s="80"/>
      <c r="AR227" s="9">
        <v>1</v>
      </c>
      <c r="AS227" s="10">
        <v>1</v>
      </c>
      <c r="AT227" s="71">
        <v>1</v>
      </c>
    </row>
    <row r="228" spans="1:46" s="8" customFormat="1">
      <c r="A228" s="6">
        <v>393</v>
      </c>
      <c r="B228" s="7" t="s">
        <v>293</v>
      </c>
      <c r="C228" s="197"/>
      <c r="D228" s="48">
        <v>1</v>
      </c>
      <c r="E228" s="49"/>
      <c r="F228" s="49"/>
      <c r="G228" s="50"/>
      <c r="H228" s="51"/>
      <c r="I228" s="51"/>
      <c r="J228" s="51"/>
      <c r="K228" s="51"/>
      <c r="L228" s="51"/>
      <c r="M228" s="42">
        <f t="shared" si="36"/>
        <v>6</v>
      </c>
      <c r="N228" s="100">
        <f t="shared" si="37"/>
        <v>1</v>
      </c>
      <c r="O228" s="101">
        <f t="shared" si="38"/>
        <v>1</v>
      </c>
      <c r="P228" s="101">
        <f t="shared" si="39"/>
        <v>1</v>
      </c>
      <c r="Q228" s="101">
        <f t="shared" si="42"/>
        <v>1</v>
      </c>
      <c r="R228" s="118">
        <f t="shared" si="43"/>
        <v>0</v>
      </c>
      <c r="S228" s="118">
        <f t="shared" si="40"/>
        <v>1</v>
      </c>
      <c r="T228" s="102">
        <f t="shared" si="41"/>
        <v>1</v>
      </c>
      <c r="U228" s="60">
        <v>1</v>
      </c>
      <c r="V228" s="19">
        <v>1</v>
      </c>
      <c r="W228" s="19"/>
      <c r="X228" s="9">
        <v>1</v>
      </c>
      <c r="Y228" s="10"/>
      <c r="Z228" s="10"/>
      <c r="AA228" s="24">
        <v>1</v>
      </c>
      <c r="AB228" s="67">
        <v>1</v>
      </c>
      <c r="AC228" s="21"/>
      <c r="AD228" s="64"/>
      <c r="AE228" s="142"/>
      <c r="AF228" s="147"/>
      <c r="AG228" s="9"/>
      <c r="AH228" s="10">
        <v>1</v>
      </c>
      <c r="AI228" s="10"/>
      <c r="AJ228" s="10"/>
      <c r="AK228" s="10"/>
      <c r="AL228" s="74"/>
      <c r="AM228" s="24"/>
      <c r="AN228" s="96"/>
      <c r="AO228" s="77"/>
      <c r="AP228" s="19"/>
      <c r="AQ228" s="80"/>
      <c r="AR228" s="80"/>
      <c r="AS228" s="10"/>
      <c r="AT228" s="71"/>
    </row>
    <row r="229" spans="1:46" s="8" customFormat="1">
      <c r="A229" s="6">
        <v>395</v>
      </c>
      <c r="B229" s="7" t="s">
        <v>209</v>
      </c>
      <c r="C229" s="197"/>
      <c r="D229" s="48">
        <v>1</v>
      </c>
      <c r="E229" s="49"/>
      <c r="F229" s="49"/>
      <c r="G229" s="50"/>
      <c r="H229" s="51"/>
      <c r="I229" s="51"/>
      <c r="J229" s="51"/>
      <c r="K229" s="51"/>
      <c r="L229" s="51"/>
      <c r="M229" s="42">
        <f t="shared" si="36"/>
        <v>5</v>
      </c>
      <c r="N229" s="100">
        <f t="shared" si="37"/>
        <v>1</v>
      </c>
      <c r="O229" s="101">
        <f t="shared" si="38"/>
        <v>1</v>
      </c>
      <c r="P229" s="101">
        <f t="shared" si="39"/>
        <v>1</v>
      </c>
      <c r="Q229" s="101">
        <f t="shared" si="42"/>
        <v>1</v>
      </c>
      <c r="R229" s="118">
        <f t="shared" si="43"/>
        <v>0</v>
      </c>
      <c r="S229" s="118">
        <f t="shared" si="40"/>
        <v>1</v>
      </c>
      <c r="T229" s="102">
        <f t="shared" si="41"/>
        <v>0</v>
      </c>
      <c r="U229" s="60">
        <v>1</v>
      </c>
      <c r="V229" s="19">
        <v>1</v>
      </c>
      <c r="W229" s="19"/>
      <c r="X229" s="9">
        <v>1</v>
      </c>
      <c r="Y229" s="10">
        <v>1</v>
      </c>
      <c r="Z229" s="10"/>
      <c r="AA229" s="24">
        <v>1</v>
      </c>
      <c r="AB229" s="67"/>
      <c r="AC229" s="21"/>
      <c r="AD229" s="64"/>
      <c r="AE229" s="142"/>
      <c r="AF229" s="147"/>
      <c r="AG229" s="9"/>
      <c r="AH229" s="10"/>
      <c r="AI229" s="10"/>
      <c r="AJ229" s="10"/>
      <c r="AK229" s="10"/>
      <c r="AL229" s="74"/>
      <c r="AM229" s="24"/>
      <c r="AN229" s="96"/>
      <c r="AO229" s="77"/>
      <c r="AP229" s="19"/>
      <c r="AQ229" s="80"/>
      <c r="AR229" s="80"/>
      <c r="AS229" s="10"/>
      <c r="AT229" s="71"/>
    </row>
    <row r="230" spans="1:46" s="191" customFormat="1">
      <c r="A230" s="168">
        <v>400</v>
      </c>
      <c r="B230" s="169" t="s">
        <v>240</v>
      </c>
      <c r="C230" s="199"/>
      <c r="D230" s="170"/>
      <c r="E230" s="171"/>
      <c r="F230" s="171"/>
      <c r="G230" s="172"/>
      <c r="H230" s="173"/>
      <c r="I230" s="173"/>
      <c r="J230" s="173"/>
      <c r="K230" s="173">
        <v>1</v>
      </c>
      <c r="L230" s="173"/>
      <c r="M230" s="174">
        <f t="shared" si="36"/>
        <v>1</v>
      </c>
      <c r="N230" s="175">
        <f t="shared" si="37"/>
        <v>0</v>
      </c>
      <c r="O230" s="176">
        <f t="shared" si="38"/>
        <v>0</v>
      </c>
      <c r="P230" s="176">
        <f t="shared" si="39"/>
        <v>0</v>
      </c>
      <c r="Q230" s="176">
        <f t="shared" si="42"/>
        <v>0</v>
      </c>
      <c r="R230" s="177">
        <f t="shared" si="43"/>
        <v>1</v>
      </c>
      <c r="S230" s="177">
        <f t="shared" si="40"/>
        <v>0</v>
      </c>
      <c r="T230" s="178">
        <f t="shared" si="41"/>
        <v>0</v>
      </c>
      <c r="U230" s="179"/>
      <c r="V230" s="180"/>
      <c r="W230" s="180"/>
      <c r="X230" s="181"/>
      <c r="Y230" s="182"/>
      <c r="Z230" s="182"/>
      <c r="AA230" s="183"/>
      <c r="AB230" s="184"/>
      <c r="AC230" s="185"/>
      <c r="AD230" s="186"/>
      <c r="AE230" s="187"/>
      <c r="AF230" s="188"/>
      <c r="AG230" s="181"/>
      <c r="AH230" s="182"/>
      <c r="AI230" s="182">
        <v>1</v>
      </c>
      <c r="AJ230" s="182"/>
      <c r="AK230" s="182"/>
      <c r="AL230" s="189"/>
      <c r="AM230" s="183"/>
      <c r="AN230" s="186"/>
      <c r="AO230" s="179"/>
      <c r="AP230" s="180"/>
      <c r="AQ230" s="181"/>
      <c r="AR230" s="181"/>
      <c r="AS230" s="182"/>
      <c r="AT230" s="190"/>
    </row>
    <row r="231" spans="1:46" s="8" customFormat="1">
      <c r="A231" s="6">
        <v>410</v>
      </c>
      <c r="B231" s="7" t="s">
        <v>202</v>
      </c>
      <c r="C231" s="197"/>
      <c r="D231" s="48"/>
      <c r="E231" s="49"/>
      <c r="F231" s="49"/>
      <c r="G231" s="50"/>
      <c r="H231" s="51"/>
      <c r="I231" s="51"/>
      <c r="J231" s="51">
        <v>1</v>
      </c>
      <c r="K231" s="51"/>
      <c r="L231" s="51"/>
      <c r="M231" s="42">
        <f t="shared" si="36"/>
        <v>5</v>
      </c>
      <c r="N231" s="100">
        <f t="shared" si="37"/>
        <v>0</v>
      </c>
      <c r="O231" s="101">
        <f t="shared" si="38"/>
        <v>0</v>
      </c>
      <c r="P231" s="101">
        <f t="shared" si="39"/>
        <v>1</v>
      </c>
      <c r="Q231" s="101">
        <f t="shared" si="42"/>
        <v>1</v>
      </c>
      <c r="R231" s="118">
        <f t="shared" si="43"/>
        <v>0</v>
      </c>
      <c r="S231" s="118">
        <f t="shared" si="40"/>
        <v>1</v>
      </c>
      <c r="T231" s="102">
        <f t="shared" si="41"/>
        <v>2</v>
      </c>
      <c r="U231" s="60"/>
      <c r="V231" s="19"/>
      <c r="W231" s="19"/>
      <c r="X231" s="9"/>
      <c r="Y231" s="10"/>
      <c r="Z231" s="10"/>
      <c r="AA231" s="24"/>
      <c r="AB231" s="67">
        <v>2</v>
      </c>
      <c r="AC231" s="21"/>
      <c r="AD231" s="64"/>
      <c r="AE231" s="142"/>
      <c r="AF231" s="147"/>
      <c r="AG231" s="9">
        <v>1</v>
      </c>
      <c r="AH231" s="10">
        <v>1</v>
      </c>
      <c r="AI231" s="10"/>
      <c r="AJ231" s="10"/>
      <c r="AK231" s="10"/>
      <c r="AL231" s="74"/>
      <c r="AM231" s="24">
        <v>1</v>
      </c>
      <c r="AN231" s="64"/>
      <c r="AO231" s="60"/>
      <c r="AP231" s="19"/>
      <c r="AQ231" s="9"/>
      <c r="AR231" s="9"/>
      <c r="AS231" s="10"/>
      <c r="AT231" s="71"/>
    </row>
    <row r="232" spans="1:46" s="8" customFormat="1">
      <c r="A232" s="6">
        <v>420</v>
      </c>
      <c r="B232" s="7" t="s">
        <v>203</v>
      </c>
      <c r="C232" s="197"/>
      <c r="D232" s="48"/>
      <c r="E232" s="49"/>
      <c r="F232" s="49"/>
      <c r="G232" s="50"/>
      <c r="H232" s="51"/>
      <c r="I232" s="51"/>
      <c r="J232" s="51">
        <v>1</v>
      </c>
      <c r="K232" s="51"/>
      <c r="L232" s="51"/>
      <c r="M232" s="42">
        <f t="shared" si="36"/>
        <v>3</v>
      </c>
      <c r="N232" s="100">
        <f t="shared" si="37"/>
        <v>0</v>
      </c>
      <c r="O232" s="101">
        <f t="shared" si="38"/>
        <v>0</v>
      </c>
      <c r="P232" s="101">
        <f t="shared" si="39"/>
        <v>1</v>
      </c>
      <c r="Q232" s="101">
        <f t="shared" si="42"/>
        <v>1</v>
      </c>
      <c r="R232" s="118">
        <f t="shared" si="43"/>
        <v>0</v>
      </c>
      <c r="S232" s="118">
        <f t="shared" si="40"/>
        <v>1</v>
      </c>
      <c r="T232" s="102">
        <f t="shared" si="41"/>
        <v>0</v>
      </c>
      <c r="U232" s="60"/>
      <c r="V232" s="19"/>
      <c r="W232" s="19"/>
      <c r="X232" s="9"/>
      <c r="Y232" s="10"/>
      <c r="Z232" s="10"/>
      <c r="AA232" s="24"/>
      <c r="AB232" s="67"/>
      <c r="AC232" s="21"/>
      <c r="AD232" s="64"/>
      <c r="AE232" s="142"/>
      <c r="AF232" s="147"/>
      <c r="AG232" s="9">
        <v>1</v>
      </c>
      <c r="AH232" s="10">
        <v>1</v>
      </c>
      <c r="AI232" s="10"/>
      <c r="AJ232" s="10"/>
      <c r="AK232" s="10"/>
      <c r="AL232" s="74"/>
      <c r="AM232" s="24">
        <v>1</v>
      </c>
      <c r="AN232" s="64"/>
      <c r="AO232" s="60"/>
      <c r="AP232" s="19"/>
      <c r="AQ232" s="9"/>
      <c r="AR232" s="9"/>
      <c r="AS232" s="10"/>
      <c r="AT232" s="71"/>
    </row>
    <row r="233" spans="1:46" s="8" customFormat="1">
      <c r="A233" s="6">
        <v>423</v>
      </c>
      <c r="B233" s="7" t="s">
        <v>64</v>
      </c>
      <c r="C233" s="197"/>
      <c r="D233" s="48">
        <v>1</v>
      </c>
      <c r="E233" s="49"/>
      <c r="F233" s="49"/>
      <c r="G233" s="50"/>
      <c r="H233" s="51"/>
      <c r="I233" s="51"/>
      <c r="J233" s="51"/>
      <c r="K233" s="51"/>
      <c r="L233" s="51"/>
      <c r="M233" s="42">
        <f t="shared" si="36"/>
        <v>5</v>
      </c>
      <c r="N233" s="100">
        <f t="shared" si="37"/>
        <v>1</v>
      </c>
      <c r="O233" s="101">
        <f t="shared" si="38"/>
        <v>1</v>
      </c>
      <c r="P233" s="101">
        <f t="shared" si="39"/>
        <v>1</v>
      </c>
      <c r="Q233" s="101">
        <f t="shared" si="42"/>
        <v>1</v>
      </c>
      <c r="R233" s="118">
        <f t="shared" si="43"/>
        <v>0</v>
      </c>
      <c r="S233" s="118">
        <f t="shared" si="40"/>
        <v>1</v>
      </c>
      <c r="T233" s="102">
        <f t="shared" si="41"/>
        <v>0</v>
      </c>
      <c r="U233" s="60">
        <v>1</v>
      </c>
      <c r="V233" s="19">
        <v>1</v>
      </c>
      <c r="W233" s="19"/>
      <c r="X233" s="9">
        <v>1</v>
      </c>
      <c r="Y233" s="10">
        <v>1</v>
      </c>
      <c r="Z233" s="10"/>
      <c r="AA233" s="24">
        <v>1</v>
      </c>
      <c r="AB233" s="67"/>
      <c r="AC233" s="21"/>
      <c r="AD233" s="64"/>
      <c r="AE233" s="142"/>
      <c r="AF233" s="147"/>
      <c r="AG233" s="9"/>
      <c r="AH233" s="10"/>
      <c r="AI233" s="10"/>
      <c r="AJ233" s="10"/>
      <c r="AK233" s="10"/>
      <c r="AL233" s="74"/>
      <c r="AM233" s="24"/>
      <c r="AN233" s="96"/>
      <c r="AO233" s="77"/>
      <c r="AP233" s="19"/>
      <c r="AQ233" s="80"/>
      <c r="AR233" s="80"/>
      <c r="AS233" s="10"/>
      <c r="AT233" s="71"/>
    </row>
    <row r="234" spans="1:46" s="8" customFormat="1">
      <c r="A234" s="6">
        <v>424</v>
      </c>
      <c r="B234" s="7" t="s">
        <v>65</v>
      </c>
      <c r="C234" s="197"/>
      <c r="D234" s="48">
        <v>1</v>
      </c>
      <c r="E234" s="49"/>
      <c r="F234" s="49"/>
      <c r="G234" s="50"/>
      <c r="H234" s="51"/>
      <c r="I234" s="51"/>
      <c r="J234" s="51"/>
      <c r="K234" s="51"/>
      <c r="L234" s="51"/>
      <c r="M234" s="42">
        <f t="shared" si="36"/>
        <v>5</v>
      </c>
      <c r="N234" s="100">
        <f t="shared" si="37"/>
        <v>1</v>
      </c>
      <c r="O234" s="101">
        <f t="shared" si="38"/>
        <v>1</v>
      </c>
      <c r="P234" s="101">
        <f t="shared" si="39"/>
        <v>1</v>
      </c>
      <c r="Q234" s="101">
        <f t="shared" si="42"/>
        <v>1</v>
      </c>
      <c r="R234" s="118">
        <f t="shared" si="43"/>
        <v>0</v>
      </c>
      <c r="S234" s="118">
        <f t="shared" si="40"/>
        <v>1</v>
      </c>
      <c r="T234" s="102">
        <f t="shared" si="41"/>
        <v>0</v>
      </c>
      <c r="U234" s="60">
        <v>1</v>
      </c>
      <c r="V234" s="19">
        <v>1</v>
      </c>
      <c r="W234" s="19"/>
      <c r="X234" s="9">
        <v>1</v>
      </c>
      <c r="Y234" s="10">
        <v>1</v>
      </c>
      <c r="Z234" s="10"/>
      <c r="AA234" s="24">
        <v>1</v>
      </c>
      <c r="AB234" s="67"/>
      <c r="AC234" s="21"/>
      <c r="AD234" s="64"/>
      <c r="AE234" s="142"/>
      <c r="AF234" s="147"/>
      <c r="AG234" s="9"/>
      <c r="AH234" s="10"/>
      <c r="AI234" s="10"/>
      <c r="AJ234" s="10"/>
      <c r="AK234" s="10"/>
      <c r="AL234" s="74"/>
      <c r="AM234" s="24"/>
      <c r="AN234" s="96"/>
      <c r="AO234" s="77"/>
      <c r="AP234" s="19"/>
      <c r="AQ234" s="80"/>
      <c r="AR234" s="80"/>
      <c r="AS234" s="10"/>
      <c r="AT234" s="71"/>
    </row>
    <row r="235" spans="1:46" s="8" customFormat="1">
      <c r="A235" s="30">
        <v>425</v>
      </c>
      <c r="B235" s="31" t="s">
        <v>214</v>
      </c>
      <c r="C235" s="197"/>
      <c r="D235" s="52"/>
      <c r="E235" s="53"/>
      <c r="F235" s="53"/>
      <c r="G235" s="54"/>
      <c r="H235" s="55"/>
      <c r="I235" s="55"/>
      <c r="J235" s="55"/>
      <c r="K235" s="55">
        <v>1</v>
      </c>
      <c r="L235" s="55"/>
      <c r="M235" s="42">
        <f t="shared" si="36"/>
        <v>1</v>
      </c>
      <c r="N235" s="100">
        <f t="shared" ref="N235" si="44">U235+AD235+AN235+AO235</f>
        <v>0</v>
      </c>
      <c r="O235" s="101">
        <f t="shared" ref="O235" si="45">V235+W235+AE235+AP235</f>
        <v>0</v>
      </c>
      <c r="P235" s="101">
        <f t="shared" ref="P235" si="46">X235+AF235+AG235+AQ235+AR235</f>
        <v>0</v>
      </c>
      <c r="Q235" s="101">
        <f t="shared" ref="Q235" si="47">Y235+AH235+AK235+AS235</f>
        <v>0</v>
      </c>
      <c r="R235" s="118">
        <f t="shared" ref="R235" si="48">Z235+AI235+AJ235</f>
        <v>1</v>
      </c>
      <c r="S235" s="118">
        <f t="shared" ref="S235" si="49">AA235+AL235+AM235+AT235</f>
        <v>0</v>
      </c>
      <c r="T235" s="102">
        <f t="shared" ref="T235" si="50">AB235+AC235</f>
        <v>0</v>
      </c>
      <c r="U235" s="61"/>
      <c r="V235" s="32"/>
      <c r="W235" s="32"/>
      <c r="X235" s="33"/>
      <c r="Y235" s="34"/>
      <c r="Z235" s="34"/>
      <c r="AA235" s="26"/>
      <c r="AB235" s="68"/>
      <c r="AC235" s="35"/>
      <c r="AD235" s="65"/>
      <c r="AE235" s="145"/>
      <c r="AF235" s="150"/>
      <c r="AG235" s="33"/>
      <c r="AH235" s="34"/>
      <c r="AI235" s="34"/>
      <c r="AJ235" s="34">
        <v>1</v>
      </c>
      <c r="AK235" s="34"/>
      <c r="AL235" s="75"/>
      <c r="AM235" s="26"/>
      <c r="AN235" s="114"/>
      <c r="AO235" s="78"/>
      <c r="AP235" s="32"/>
      <c r="AQ235" s="81"/>
      <c r="AR235" s="81"/>
      <c r="AS235" s="34"/>
      <c r="AT235" s="72"/>
    </row>
    <row r="236" spans="1:46" s="8" customFormat="1">
      <c r="A236" s="30" t="s">
        <v>107</v>
      </c>
      <c r="B236" s="31" t="s">
        <v>108</v>
      </c>
      <c r="C236" s="197"/>
      <c r="D236" s="52"/>
      <c r="E236" s="53"/>
      <c r="F236" s="53"/>
      <c r="G236" s="54"/>
      <c r="H236" s="55"/>
      <c r="I236" s="55"/>
      <c r="J236" s="55">
        <v>1</v>
      </c>
      <c r="K236" s="55"/>
      <c r="L236" s="55"/>
      <c r="M236" s="42">
        <f t="shared" si="36"/>
        <v>3</v>
      </c>
      <c r="N236" s="100">
        <f t="shared" si="37"/>
        <v>0</v>
      </c>
      <c r="O236" s="101">
        <f t="shared" si="38"/>
        <v>0</v>
      </c>
      <c r="P236" s="101">
        <f t="shared" si="39"/>
        <v>1</v>
      </c>
      <c r="Q236" s="101">
        <f t="shared" si="42"/>
        <v>1</v>
      </c>
      <c r="R236" s="118">
        <f t="shared" si="43"/>
        <v>0</v>
      </c>
      <c r="S236" s="118">
        <f t="shared" si="40"/>
        <v>1</v>
      </c>
      <c r="T236" s="102">
        <f t="shared" si="41"/>
        <v>0</v>
      </c>
      <c r="U236" s="61"/>
      <c r="V236" s="32"/>
      <c r="W236" s="32"/>
      <c r="X236" s="33"/>
      <c r="Y236" s="34"/>
      <c r="Z236" s="34"/>
      <c r="AA236" s="26"/>
      <c r="AB236" s="68"/>
      <c r="AC236" s="35"/>
      <c r="AD236" s="65"/>
      <c r="AE236" s="145"/>
      <c r="AF236" s="150"/>
      <c r="AG236" s="33">
        <v>1</v>
      </c>
      <c r="AH236" s="34">
        <v>1</v>
      </c>
      <c r="AI236" s="34"/>
      <c r="AJ236" s="34"/>
      <c r="AK236" s="34"/>
      <c r="AL236" s="75"/>
      <c r="AM236" s="26">
        <v>1</v>
      </c>
      <c r="AN236" s="65"/>
      <c r="AO236" s="61"/>
      <c r="AP236" s="32"/>
      <c r="AQ236" s="33"/>
      <c r="AR236" s="33"/>
      <c r="AS236" s="34"/>
      <c r="AT236" s="72"/>
    </row>
    <row r="237" spans="1:46" s="8" customFormat="1">
      <c r="A237" s="30" t="s">
        <v>107</v>
      </c>
      <c r="B237" s="31" t="s">
        <v>131</v>
      </c>
      <c r="C237" s="197"/>
      <c r="D237" s="52"/>
      <c r="E237" s="53"/>
      <c r="F237" s="53"/>
      <c r="G237" s="54"/>
      <c r="H237" s="55"/>
      <c r="I237" s="55"/>
      <c r="J237" s="55">
        <v>1</v>
      </c>
      <c r="K237" s="55"/>
      <c r="L237" s="55"/>
      <c r="M237" s="42">
        <f t="shared" si="36"/>
        <v>3</v>
      </c>
      <c r="N237" s="100">
        <f t="shared" si="37"/>
        <v>0</v>
      </c>
      <c r="O237" s="101">
        <f t="shared" si="38"/>
        <v>0</v>
      </c>
      <c r="P237" s="101">
        <f t="shared" si="39"/>
        <v>1</v>
      </c>
      <c r="Q237" s="101">
        <f t="shared" si="42"/>
        <v>1</v>
      </c>
      <c r="R237" s="118">
        <f t="shared" si="43"/>
        <v>0</v>
      </c>
      <c r="S237" s="118">
        <f t="shared" si="40"/>
        <v>1</v>
      </c>
      <c r="T237" s="102">
        <f t="shared" si="41"/>
        <v>0</v>
      </c>
      <c r="U237" s="61"/>
      <c r="V237" s="32"/>
      <c r="W237" s="32"/>
      <c r="X237" s="33"/>
      <c r="Y237" s="34"/>
      <c r="Z237" s="34"/>
      <c r="AA237" s="26"/>
      <c r="AB237" s="68"/>
      <c r="AC237" s="35"/>
      <c r="AD237" s="65"/>
      <c r="AE237" s="145"/>
      <c r="AF237" s="150">
        <v>1</v>
      </c>
      <c r="AG237" s="33"/>
      <c r="AH237" s="34">
        <v>1</v>
      </c>
      <c r="AI237" s="34"/>
      <c r="AJ237" s="34"/>
      <c r="AK237" s="34"/>
      <c r="AL237" s="75">
        <v>1</v>
      </c>
      <c r="AM237" s="26"/>
      <c r="AN237" s="114"/>
      <c r="AO237" s="78"/>
      <c r="AP237" s="32"/>
      <c r="AQ237" s="81"/>
      <c r="AR237" s="81"/>
      <c r="AS237" s="34"/>
      <c r="AT237" s="72"/>
    </row>
    <row r="238" spans="1:46" s="8" customFormat="1">
      <c r="A238" s="30" t="s">
        <v>107</v>
      </c>
      <c r="B238" s="31" t="s">
        <v>208</v>
      </c>
      <c r="C238" s="197"/>
      <c r="D238" s="52"/>
      <c r="E238" s="53"/>
      <c r="F238" s="53"/>
      <c r="G238" s="54"/>
      <c r="H238" s="55"/>
      <c r="I238" s="55"/>
      <c r="J238" s="55">
        <v>1</v>
      </c>
      <c r="K238" s="55"/>
      <c r="L238" s="55"/>
      <c r="M238" s="42">
        <f t="shared" si="36"/>
        <v>4</v>
      </c>
      <c r="N238" s="100">
        <f t="shared" si="37"/>
        <v>0</v>
      </c>
      <c r="O238" s="101">
        <f t="shared" si="38"/>
        <v>0</v>
      </c>
      <c r="P238" s="101">
        <f t="shared" si="39"/>
        <v>2</v>
      </c>
      <c r="Q238" s="101">
        <f t="shared" si="42"/>
        <v>1</v>
      </c>
      <c r="R238" s="118">
        <f t="shared" si="43"/>
        <v>0</v>
      </c>
      <c r="S238" s="118">
        <f t="shared" si="40"/>
        <v>1</v>
      </c>
      <c r="T238" s="102">
        <f t="shared" si="41"/>
        <v>0</v>
      </c>
      <c r="U238" s="61"/>
      <c r="V238" s="32"/>
      <c r="W238" s="32"/>
      <c r="X238" s="33"/>
      <c r="Y238" s="34"/>
      <c r="Z238" s="34"/>
      <c r="AA238" s="26"/>
      <c r="AB238" s="68"/>
      <c r="AC238" s="35"/>
      <c r="AD238" s="65"/>
      <c r="AE238" s="145"/>
      <c r="AF238" s="150">
        <v>2</v>
      </c>
      <c r="AG238" s="33"/>
      <c r="AH238" s="34"/>
      <c r="AI238" s="34"/>
      <c r="AJ238" s="34"/>
      <c r="AK238" s="34">
        <v>1</v>
      </c>
      <c r="AL238" s="75">
        <v>1</v>
      </c>
      <c r="AM238" s="26"/>
      <c r="AN238" s="114"/>
      <c r="AO238" s="78"/>
      <c r="AP238" s="32"/>
      <c r="AQ238" s="81"/>
      <c r="AR238" s="81"/>
      <c r="AS238" s="34"/>
      <c r="AT238" s="72"/>
    </row>
    <row r="239" spans="1:46" s="8" customFormat="1" ht="15.75" thickBot="1">
      <c r="A239" s="11" t="s">
        <v>107</v>
      </c>
      <c r="B239" s="12" t="s">
        <v>149</v>
      </c>
      <c r="C239" s="217"/>
      <c r="D239" s="52"/>
      <c r="E239" s="56"/>
      <c r="F239" s="56"/>
      <c r="G239" s="57"/>
      <c r="H239" s="58"/>
      <c r="I239" s="58"/>
      <c r="J239" s="55"/>
      <c r="K239" s="55"/>
      <c r="L239" s="55">
        <v>1</v>
      </c>
      <c r="M239" s="125">
        <f t="shared" ref="M239" si="51">SUM(U239:AT239)</f>
        <v>3</v>
      </c>
      <c r="N239" s="100">
        <f t="shared" ref="N239" si="52">U239+AD239+AN239+AO239</f>
        <v>0</v>
      </c>
      <c r="O239" s="101">
        <f t="shared" ref="O239" si="53">V239+W239+AE239+AP239</f>
        <v>0</v>
      </c>
      <c r="P239" s="101">
        <f t="shared" ref="P239" si="54">X239+AF239+AG239+AQ239+AR239</f>
        <v>1</v>
      </c>
      <c r="Q239" s="101">
        <f t="shared" ref="Q239" si="55">Y239+AH239+AK239+AS239</f>
        <v>1</v>
      </c>
      <c r="R239" s="118">
        <f t="shared" ref="R239" si="56">Z239+AI239+AJ239</f>
        <v>0</v>
      </c>
      <c r="S239" s="118">
        <f t="shared" ref="S239" si="57">AA239+AL239+AM239+AT239</f>
        <v>1</v>
      </c>
      <c r="T239" s="119">
        <f t="shared" ref="T239" si="58">AB239+AC239</f>
        <v>0</v>
      </c>
      <c r="U239" s="62"/>
      <c r="V239" s="20"/>
      <c r="W239" s="20"/>
      <c r="X239" s="13"/>
      <c r="Y239" s="14"/>
      <c r="Z239" s="14"/>
      <c r="AA239" s="25"/>
      <c r="AB239" s="69"/>
      <c r="AC239" s="22"/>
      <c r="AD239" s="66"/>
      <c r="AE239" s="146"/>
      <c r="AF239" s="151">
        <v>1</v>
      </c>
      <c r="AG239" s="13"/>
      <c r="AH239" s="14"/>
      <c r="AI239" s="14"/>
      <c r="AJ239" s="14"/>
      <c r="AK239" s="14">
        <v>1</v>
      </c>
      <c r="AL239" s="76">
        <v>1</v>
      </c>
      <c r="AM239" s="25"/>
      <c r="AN239" s="140"/>
      <c r="AO239" s="79"/>
      <c r="AP239" s="20"/>
      <c r="AQ239" s="82"/>
      <c r="AR239" s="82"/>
      <c r="AS239" s="14"/>
      <c r="AT239" s="141"/>
    </row>
    <row r="240" spans="1:46" ht="15.75" thickBot="1">
      <c r="C240" s="218">
        <f>SUM(C2:C239)</f>
        <v>18</v>
      </c>
      <c r="D240" s="210">
        <f t="shared" ref="D240:L240" si="59">SUM(D2:D239)</f>
        <v>160</v>
      </c>
      <c r="E240" s="210">
        <f t="shared" si="59"/>
        <v>44</v>
      </c>
      <c r="F240" s="209">
        <f t="shared" si="59"/>
        <v>1</v>
      </c>
      <c r="G240" s="209">
        <f t="shared" si="59"/>
        <v>3</v>
      </c>
      <c r="H240" s="209">
        <f t="shared" si="59"/>
        <v>1</v>
      </c>
      <c r="I240" s="214">
        <f t="shared" si="59"/>
        <v>3</v>
      </c>
      <c r="J240" s="214">
        <f t="shared" si="59"/>
        <v>7</v>
      </c>
      <c r="K240" s="214">
        <f t="shared" ref="K240" si="60">SUM(K2:K239)</f>
        <v>5</v>
      </c>
      <c r="L240" s="209">
        <f t="shared" si="59"/>
        <v>15</v>
      </c>
      <c r="N240" s="242">
        <f t="shared" ref="N240:AT240" si="61">SUM(N2:N239)</f>
        <v>249</v>
      </c>
      <c r="O240" s="257">
        <f t="shared" si="61"/>
        <v>246</v>
      </c>
      <c r="P240" s="265">
        <f t="shared" si="61"/>
        <v>234</v>
      </c>
      <c r="Q240" s="28">
        <f t="shared" si="61"/>
        <v>172</v>
      </c>
      <c r="R240" s="28">
        <f t="shared" si="61"/>
        <v>56</v>
      </c>
      <c r="S240" s="240">
        <f t="shared" si="61"/>
        <v>224</v>
      </c>
      <c r="T240" s="238">
        <f t="shared" si="61"/>
        <v>45</v>
      </c>
      <c r="U240" s="242">
        <f t="shared" si="61"/>
        <v>213</v>
      </c>
      <c r="V240" s="36">
        <f t="shared" si="61"/>
        <v>199</v>
      </c>
      <c r="W240" s="36">
        <f t="shared" si="61"/>
        <v>27</v>
      </c>
      <c r="X240" s="265">
        <f t="shared" si="61"/>
        <v>205</v>
      </c>
      <c r="Y240" s="28">
        <f t="shared" si="61"/>
        <v>149</v>
      </c>
      <c r="Z240" s="28">
        <f t="shared" si="61"/>
        <v>1</v>
      </c>
      <c r="AA240" s="240">
        <f t="shared" si="61"/>
        <v>199</v>
      </c>
      <c r="AB240" s="238">
        <f t="shared" si="61"/>
        <v>39</v>
      </c>
      <c r="AC240" s="253">
        <f t="shared" si="61"/>
        <v>6</v>
      </c>
      <c r="AD240" s="242">
        <f t="shared" si="61"/>
        <v>26</v>
      </c>
      <c r="AE240" s="244">
        <f t="shared" si="61"/>
        <v>17</v>
      </c>
      <c r="AF240" s="29">
        <f t="shared" si="61"/>
        <v>20</v>
      </c>
      <c r="AG240" s="29">
        <f t="shared" si="61"/>
        <v>5</v>
      </c>
      <c r="AH240" s="41">
        <f t="shared" si="61"/>
        <v>14</v>
      </c>
      <c r="AI240" s="41">
        <f t="shared" si="61"/>
        <v>46</v>
      </c>
      <c r="AJ240" s="41">
        <f t="shared" si="61"/>
        <v>9</v>
      </c>
      <c r="AK240" s="41">
        <f t="shared" si="61"/>
        <v>5</v>
      </c>
      <c r="AL240" s="27">
        <f t="shared" si="61"/>
        <v>14</v>
      </c>
      <c r="AM240" s="27">
        <f t="shared" si="61"/>
        <v>7</v>
      </c>
      <c r="AN240" s="43">
        <f t="shared" si="61"/>
        <v>7</v>
      </c>
      <c r="AO240" s="43">
        <f t="shared" si="61"/>
        <v>3</v>
      </c>
      <c r="AP240" s="257">
        <f t="shared" si="61"/>
        <v>3</v>
      </c>
      <c r="AQ240" s="29">
        <f t="shared" si="61"/>
        <v>3</v>
      </c>
      <c r="AR240" s="29">
        <f t="shared" si="61"/>
        <v>1</v>
      </c>
      <c r="AS240" s="259">
        <f t="shared" si="61"/>
        <v>4</v>
      </c>
      <c r="AT240" s="240">
        <f t="shared" si="61"/>
        <v>4</v>
      </c>
    </row>
    <row r="241" spans="4:46" ht="15.75" thickBot="1">
      <c r="D241" s="236" t="s">
        <v>175</v>
      </c>
      <c r="E241" s="247">
        <f>SUM(E240:F240)</f>
        <v>45</v>
      </c>
      <c r="F241" s="248"/>
      <c r="G241" s="211"/>
      <c r="H241" s="212">
        <f>G240+H240+I240</f>
        <v>7</v>
      </c>
      <c r="I241" s="212"/>
      <c r="J241" s="247">
        <f>J240+K240</f>
        <v>12</v>
      </c>
      <c r="K241" s="252"/>
      <c r="L241" s="249" t="s">
        <v>216</v>
      </c>
      <c r="N241" s="243"/>
      <c r="O241" s="258"/>
      <c r="P241" s="266"/>
      <c r="Q241" s="255">
        <f>Q240+R240</f>
        <v>228</v>
      </c>
      <c r="R241" s="256"/>
      <c r="S241" s="241"/>
      <c r="T241" s="239"/>
      <c r="U241" s="243"/>
      <c r="V241" s="267">
        <f>V240+W240</f>
        <v>226</v>
      </c>
      <c r="W241" s="268"/>
      <c r="X241" s="266"/>
      <c r="Y241" s="255">
        <f>Y240+Z240</f>
        <v>150</v>
      </c>
      <c r="Z241" s="256"/>
      <c r="AA241" s="241"/>
      <c r="AB241" s="239"/>
      <c r="AC241" s="254"/>
      <c r="AD241" s="243"/>
      <c r="AE241" s="245"/>
      <c r="AF241" s="275">
        <f>AF240+AG240</f>
        <v>25</v>
      </c>
      <c r="AG241" s="276"/>
      <c r="AH241" s="255">
        <f>AH240+AI240+AJ240+AK240</f>
        <v>74</v>
      </c>
      <c r="AI241" s="274"/>
      <c r="AJ241" s="274"/>
      <c r="AK241" s="256"/>
      <c r="AL241" s="272">
        <f>AL240+AM240</f>
        <v>21</v>
      </c>
      <c r="AM241" s="273"/>
      <c r="AN241" s="261">
        <f>AN240+AO240</f>
        <v>10</v>
      </c>
      <c r="AO241" s="262"/>
      <c r="AP241" s="258"/>
      <c r="AQ241" s="263">
        <f>AQ240+AR240</f>
        <v>4</v>
      </c>
      <c r="AR241" s="264"/>
      <c r="AS241" s="260"/>
      <c r="AT241" s="241"/>
    </row>
    <row r="242" spans="4:46" ht="15.75" thickBot="1">
      <c r="D242" s="237"/>
      <c r="E242" s="237" t="s">
        <v>258</v>
      </c>
      <c r="F242" s="246"/>
      <c r="G242" s="213"/>
      <c r="H242" s="45" t="s">
        <v>174</v>
      </c>
      <c r="I242" s="215"/>
      <c r="J242" s="237" t="s">
        <v>173</v>
      </c>
      <c r="K242" s="251"/>
      <c r="L242" s="250"/>
      <c r="N242" s="204" t="s">
        <v>229</v>
      </c>
      <c r="O242" s="200"/>
      <c r="P242" s="200"/>
      <c r="Q242" s="201"/>
      <c r="R242" s="206">
        <f>N240+O240+P240+Q241+S240</f>
        <v>1181</v>
      </c>
      <c r="S242" s="202"/>
      <c r="T242" s="203"/>
      <c r="U242" s="38"/>
      <c r="V242" s="37" t="s">
        <v>139</v>
      </c>
      <c r="W242" s="38"/>
      <c r="X242" s="117">
        <f>U240+V240+W240+X240+Y240+Z240+AA240</f>
        <v>993</v>
      </c>
      <c r="Y242" s="38"/>
      <c r="Z242" s="38"/>
      <c r="AA242" s="39"/>
      <c r="AB242" s="38" t="s">
        <v>170</v>
      </c>
      <c r="AC242" s="38">
        <f>AB240+AC240</f>
        <v>45</v>
      </c>
      <c r="AD242" s="83" t="s">
        <v>140</v>
      </c>
      <c r="AE242" s="38">
        <f>AD240+AE240</f>
        <v>43</v>
      </c>
      <c r="AF242" s="37"/>
      <c r="AG242" s="38"/>
      <c r="AH242" s="40"/>
      <c r="AI242" s="40" t="s">
        <v>141</v>
      </c>
      <c r="AJ242" s="38">
        <f>SUM(AF241:AM241)</f>
        <v>120</v>
      </c>
      <c r="AK242" s="38"/>
      <c r="AL242" s="38"/>
      <c r="AM242" s="39"/>
      <c r="AN242" s="38"/>
      <c r="AO242" s="38"/>
      <c r="AP242" s="40" t="s">
        <v>142</v>
      </c>
      <c r="AQ242" s="38">
        <f>AN241+AP240+AQ241+AS240+AT240</f>
        <v>25</v>
      </c>
      <c r="AR242" s="38"/>
      <c r="AS242" s="38"/>
      <c r="AT242" s="39"/>
    </row>
    <row r="243" spans="4:46" ht="15.75" thickBot="1">
      <c r="D243" s="208"/>
      <c r="E243" s="45"/>
      <c r="F243" s="45"/>
      <c r="G243" s="44" t="s">
        <v>249</v>
      </c>
      <c r="H243" s="45">
        <f>SUM(D240:L240)</f>
        <v>239</v>
      </c>
      <c r="I243" s="45"/>
      <c r="J243" s="45"/>
      <c r="K243" s="45"/>
      <c r="L243" s="216"/>
      <c r="N243" s="204" t="s">
        <v>230</v>
      </c>
      <c r="O243" s="194"/>
      <c r="P243" s="194"/>
      <c r="Q243" s="195"/>
      <c r="R243" s="192"/>
      <c r="S243" s="205">
        <f>N240+O240+P240+Q241+S240+T240</f>
        <v>1226</v>
      </c>
      <c r="T243" s="193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4:46"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</row>
    <row r="245" spans="4:46"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</row>
    <row r="246" spans="4:46">
      <c r="N246" s="16"/>
      <c r="O246" s="16">
        <f>O240-24</f>
        <v>222</v>
      </c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</row>
    <row r="247" spans="4:46">
      <c r="E247" s="16">
        <f>160+45</f>
        <v>205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</row>
    <row r="248" spans="4:46"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</row>
    <row r="249" spans="4:46"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221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</row>
    <row r="250" spans="4:46"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222"/>
      <c r="Y250" s="223"/>
      <c r="Z250" s="223"/>
      <c r="AA250" s="223"/>
      <c r="AB250" s="223"/>
      <c r="AC250" s="269"/>
      <c r="AD250" s="269"/>
      <c r="AE250" s="224"/>
      <c r="AF250" s="224"/>
      <c r="AG250" s="225"/>
      <c r="AH250" s="269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</row>
    <row r="251" spans="4:46"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223"/>
      <c r="Y251" s="223"/>
      <c r="Z251" s="223"/>
      <c r="AA251" s="223"/>
      <c r="AB251" s="223"/>
      <c r="AC251" s="269"/>
      <c r="AD251" s="269"/>
      <c r="AE251" s="226"/>
      <c r="AF251" s="226"/>
      <c r="AG251" s="223"/>
      <c r="AH251" s="269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</row>
    <row r="252" spans="4:46"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227"/>
      <c r="Y252" s="219"/>
      <c r="Z252" s="219"/>
      <c r="AA252" s="219"/>
      <c r="AB252" s="219"/>
      <c r="AC252" s="219"/>
      <c r="AD252" s="219"/>
      <c r="AE252" s="228"/>
      <c r="AF252" s="228"/>
      <c r="AG252" s="219"/>
      <c r="AH252" s="229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</row>
    <row r="253" spans="4:46"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227"/>
      <c r="Y253" s="219"/>
      <c r="Z253" s="219"/>
      <c r="AA253" s="219"/>
      <c r="AB253" s="219"/>
      <c r="AC253" s="219"/>
      <c r="AD253" s="219"/>
      <c r="AE253" s="228"/>
      <c r="AF253" s="228"/>
      <c r="AG253" s="219"/>
      <c r="AH253" s="229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</row>
    <row r="254" spans="4:46"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227"/>
      <c r="Y254" s="219"/>
      <c r="Z254" s="219"/>
      <c r="AA254" s="219"/>
      <c r="AB254" s="219"/>
      <c r="AC254" s="219"/>
      <c r="AD254" s="219"/>
      <c r="AE254" s="228"/>
      <c r="AF254" s="228"/>
      <c r="AG254" s="219"/>
      <c r="AH254" s="229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</row>
    <row r="255" spans="4:46"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227"/>
      <c r="Y255" s="219"/>
      <c r="Z255" s="219"/>
      <c r="AA255" s="219"/>
      <c r="AB255" s="219"/>
      <c r="AC255" s="219"/>
      <c r="AD255" s="219"/>
      <c r="AE255" s="228"/>
      <c r="AF255" s="228"/>
      <c r="AG255" s="219"/>
      <c r="AH255" s="229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</row>
    <row r="256" spans="4:46"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227"/>
      <c r="Y256" s="219"/>
      <c r="Z256" s="219"/>
      <c r="AA256" s="219"/>
      <c r="AB256" s="219"/>
      <c r="AC256" s="219"/>
      <c r="AD256" s="219"/>
      <c r="AE256" s="228"/>
      <c r="AF256" s="228"/>
      <c r="AG256" s="219"/>
      <c r="AH256" s="229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</row>
    <row r="257" spans="14:46"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227"/>
      <c r="Y257" s="219"/>
      <c r="Z257" s="219"/>
      <c r="AA257" s="219"/>
      <c r="AB257" s="219"/>
      <c r="AC257" s="219"/>
      <c r="AD257" s="219"/>
      <c r="AE257" s="228"/>
      <c r="AF257" s="228"/>
      <c r="AG257" s="219"/>
      <c r="AH257" s="229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</row>
    <row r="258" spans="14:46"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227"/>
      <c r="Y258" s="219"/>
      <c r="Z258" s="219"/>
      <c r="AA258" s="219"/>
      <c r="AB258" s="219"/>
      <c r="AC258" s="219"/>
      <c r="AD258" s="219"/>
      <c r="AE258" s="228"/>
      <c r="AF258" s="228"/>
      <c r="AG258" s="219"/>
      <c r="AH258" s="229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</row>
    <row r="259" spans="14:46"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227"/>
      <c r="Y259" s="219"/>
      <c r="Z259" s="219"/>
      <c r="AA259" s="219"/>
      <c r="AB259" s="219"/>
      <c r="AC259" s="219"/>
      <c r="AD259" s="219"/>
      <c r="AE259" s="228"/>
      <c r="AF259" s="228"/>
      <c r="AG259" s="219"/>
      <c r="AH259" s="229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</row>
    <row r="260" spans="14:46"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227"/>
      <c r="Y260" s="219"/>
      <c r="Z260" s="219"/>
      <c r="AA260" s="219"/>
      <c r="AB260" s="219"/>
      <c r="AC260" s="219"/>
      <c r="AD260" s="219"/>
      <c r="AE260" s="228"/>
      <c r="AF260" s="228"/>
      <c r="AG260" s="219"/>
      <c r="AH260" s="229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</row>
    <row r="261" spans="14:46"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227"/>
      <c r="Y261" s="219"/>
      <c r="Z261" s="219"/>
      <c r="AA261" s="219"/>
      <c r="AB261" s="219"/>
      <c r="AC261" s="219"/>
      <c r="AD261" s="219"/>
      <c r="AE261" s="228"/>
      <c r="AF261" s="228"/>
      <c r="AG261" s="219"/>
      <c r="AH261" s="229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</row>
    <row r="262" spans="14:46"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227"/>
      <c r="Y262" s="219"/>
      <c r="Z262" s="219"/>
      <c r="AA262" s="219"/>
      <c r="AB262" s="219"/>
      <c r="AC262" s="219"/>
      <c r="AD262" s="219"/>
      <c r="AE262" s="228"/>
      <c r="AF262" s="228"/>
      <c r="AG262" s="219"/>
      <c r="AH262" s="229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</row>
    <row r="263" spans="14:46"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227"/>
      <c r="Y263" s="219"/>
      <c r="Z263" s="219"/>
      <c r="AA263" s="219"/>
      <c r="AB263" s="219"/>
      <c r="AC263" s="219"/>
      <c r="AD263" s="219"/>
      <c r="AE263" s="228"/>
      <c r="AF263" s="228"/>
      <c r="AG263" s="219"/>
      <c r="AH263" s="229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</row>
    <row r="264" spans="14:46"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227"/>
      <c r="Y264" s="219"/>
      <c r="Z264" s="219"/>
      <c r="AA264" s="219"/>
      <c r="AB264" s="219"/>
      <c r="AC264" s="219"/>
      <c r="AD264" s="219"/>
      <c r="AE264" s="228"/>
      <c r="AF264" s="228"/>
      <c r="AG264" s="219"/>
      <c r="AH264" s="229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</row>
    <row r="265" spans="14:46"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227"/>
      <c r="Y265" s="219"/>
      <c r="Z265" s="219"/>
      <c r="AA265" s="219"/>
      <c r="AB265" s="219"/>
      <c r="AC265" s="219"/>
      <c r="AD265" s="219"/>
      <c r="AE265" s="228"/>
      <c r="AF265" s="228"/>
      <c r="AG265" s="219"/>
      <c r="AH265" s="229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</row>
    <row r="266" spans="14:46"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227"/>
      <c r="Y266" s="219"/>
      <c r="Z266" s="219"/>
      <c r="AA266" s="219"/>
      <c r="AB266" s="219"/>
      <c r="AC266" s="219"/>
      <c r="AD266" s="219"/>
      <c r="AE266" s="228"/>
      <c r="AF266" s="228"/>
      <c r="AG266" s="219"/>
      <c r="AH266" s="229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</row>
    <row r="267" spans="14:46"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230"/>
      <c r="Y267" s="219"/>
      <c r="Z267" s="219"/>
      <c r="AA267" s="219"/>
      <c r="AB267" s="219"/>
      <c r="AC267" s="219"/>
      <c r="AD267" s="219"/>
      <c r="AE267" s="228"/>
      <c r="AF267" s="228"/>
      <c r="AG267" s="219"/>
      <c r="AH267" s="229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</row>
    <row r="268" spans="14:46"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230"/>
      <c r="Y268" s="219"/>
      <c r="Z268" s="219"/>
      <c r="AA268" s="219"/>
      <c r="AB268" s="219"/>
      <c r="AC268" s="219"/>
      <c r="AD268" s="219"/>
      <c r="AE268" s="228"/>
      <c r="AF268" s="228"/>
      <c r="AG268" s="219"/>
      <c r="AH268" s="229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</row>
    <row r="269" spans="14:46"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230"/>
      <c r="Y269" s="219"/>
      <c r="Z269" s="219"/>
      <c r="AA269" s="219"/>
      <c r="AB269" s="219"/>
      <c r="AC269" s="219"/>
      <c r="AD269" s="219"/>
      <c r="AE269" s="228"/>
      <c r="AF269" s="228"/>
      <c r="AG269" s="219"/>
      <c r="AH269" s="229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</row>
    <row r="270" spans="14:46"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220"/>
      <c r="Y270" s="220"/>
      <c r="Z270" s="220"/>
      <c r="AA270" s="220"/>
      <c r="AB270" s="220"/>
      <c r="AC270" s="220"/>
      <c r="AD270" s="220"/>
      <c r="AE270" s="220"/>
      <c r="AF270" s="220"/>
      <c r="AG270" s="220"/>
      <c r="AH270" s="220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</row>
    <row r="271" spans="14:46" ht="15" customHeight="1"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222"/>
      <c r="Y271" s="223"/>
      <c r="Z271" s="223"/>
      <c r="AA271" s="223"/>
      <c r="AB271" s="223"/>
      <c r="AC271" s="269"/>
      <c r="AD271" s="269"/>
      <c r="AE271" s="224"/>
      <c r="AF271" s="224"/>
      <c r="AG271" s="225"/>
      <c r="AH271" s="269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</row>
    <row r="272" spans="14:46"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223"/>
      <c r="Y272" s="223"/>
      <c r="Z272" s="223"/>
      <c r="AA272" s="223"/>
      <c r="AB272" s="223"/>
      <c r="AC272" s="269"/>
      <c r="AD272" s="269"/>
      <c r="AE272" s="226"/>
      <c r="AF272" s="226"/>
      <c r="AG272" s="223"/>
      <c r="AH272" s="269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</row>
    <row r="273" spans="14:46"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227"/>
      <c r="Y273" s="219"/>
      <c r="Z273" s="219"/>
      <c r="AA273" s="219"/>
      <c r="AB273" s="219"/>
      <c r="AC273" s="219"/>
      <c r="AD273" s="219"/>
      <c r="AE273" s="228"/>
      <c r="AF273" s="228"/>
      <c r="AG273" s="219"/>
      <c r="AH273" s="229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</row>
    <row r="274" spans="14:46"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227"/>
      <c r="Y274" s="219"/>
      <c r="Z274" s="219"/>
      <c r="AA274" s="219"/>
      <c r="AB274" s="219"/>
      <c r="AC274" s="219"/>
      <c r="AD274" s="219"/>
      <c r="AE274" s="228"/>
      <c r="AF274" s="228"/>
      <c r="AG274" s="219"/>
      <c r="AH274" s="229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</row>
    <row r="275" spans="14:46"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227"/>
      <c r="Y275" s="219"/>
      <c r="Z275" s="219"/>
      <c r="AA275" s="219"/>
      <c r="AB275" s="219"/>
      <c r="AC275" s="219"/>
      <c r="AD275" s="219"/>
      <c r="AE275" s="228"/>
      <c r="AF275" s="228"/>
      <c r="AG275" s="219"/>
      <c r="AH275" s="229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</row>
    <row r="276" spans="14:46"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227"/>
      <c r="Y276" s="219"/>
      <c r="Z276" s="219"/>
      <c r="AA276" s="219"/>
      <c r="AB276" s="219"/>
      <c r="AC276" s="219"/>
      <c r="AD276" s="219"/>
      <c r="AE276" s="228"/>
      <c r="AF276" s="228"/>
      <c r="AG276" s="219"/>
      <c r="AH276" s="229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</row>
    <row r="277" spans="14:46"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227"/>
      <c r="Y277" s="219"/>
      <c r="Z277" s="219"/>
      <c r="AA277" s="219"/>
      <c r="AB277" s="219"/>
      <c r="AC277" s="219"/>
      <c r="AD277" s="219"/>
      <c r="AE277" s="228"/>
      <c r="AF277" s="228"/>
      <c r="AG277" s="219"/>
      <c r="AH277" s="229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</row>
    <row r="278" spans="14:46"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231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</row>
    <row r="279" spans="14:46"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227"/>
      <c r="Y279" s="219"/>
      <c r="Z279" s="219"/>
      <c r="AA279" s="219"/>
      <c r="AB279" s="219"/>
      <c r="AC279" s="219"/>
      <c r="AD279" s="219"/>
      <c r="AE279" s="228"/>
      <c r="AF279" s="228"/>
      <c r="AG279" s="219"/>
      <c r="AH279" s="229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</row>
    <row r="280" spans="14:46"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227"/>
      <c r="Y280" s="219"/>
      <c r="Z280" s="219"/>
      <c r="AA280" s="219"/>
      <c r="AB280" s="219"/>
      <c r="AC280" s="219"/>
      <c r="AD280" s="219"/>
      <c r="AE280" s="228"/>
      <c r="AF280" s="228"/>
      <c r="AG280" s="219"/>
      <c r="AH280" s="229">
        <f t="shared" ref="AH280:AH281" si="62">AD280+AG280</f>
        <v>0</v>
      </c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</row>
    <row r="281" spans="14:46"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227"/>
      <c r="Y281" s="219"/>
      <c r="Z281" s="219"/>
      <c r="AA281" s="219"/>
      <c r="AB281" s="219"/>
      <c r="AC281" s="219"/>
      <c r="AD281" s="219"/>
      <c r="AE281" s="228"/>
      <c r="AF281" s="228"/>
      <c r="AG281" s="219"/>
      <c r="AH281" s="229">
        <f t="shared" si="62"/>
        <v>0</v>
      </c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</row>
    <row r="282" spans="14:46"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227"/>
      <c r="Y282" s="219"/>
      <c r="Z282" s="219"/>
      <c r="AA282" s="219"/>
      <c r="AB282" s="219"/>
      <c r="AC282" s="219"/>
      <c r="AD282" s="219"/>
      <c r="AE282" s="228"/>
      <c r="AF282" s="228"/>
      <c r="AG282" s="219"/>
      <c r="AH282" s="229">
        <f t="shared" ref="AH282" si="63">AD282+AG282</f>
        <v>0</v>
      </c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</row>
    <row r="283" spans="14:46"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227"/>
      <c r="Y283" s="223"/>
      <c r="Z283" s="223"/>
      <c r="AA283" s="223"/>
      <c r="AB283" s="223"/>
      <c r="AC283" s="223"/>
      <c r="AD283" s="223"/>
      <c r="AE283" s="226"/>
      <c r="AF283" s="226"/>
      <c r="AG283" s="223"/>
      <c r="AH283" s="229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</row>
    <row r="284" spans="14:46"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222"/>
      <c r="Y284" s="223"/>
      <c r="Z284" s="223"/>
      <c r="AA284" s="223"/>
      <c r="AB284" s="223"/>
      <c r="AC284" s="269"/>
      <c r="AD284" s="269"/>
      <c r="AE284" s="224"/>
      <c r="AF284" s="224"/>
      <c r="AG284" s="225"/>
      <c r="AH284" s="269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</row>
    <row r="285" spans="14:46"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223"/>
      <c r="Y285" s="223"/>
      <c r="Z285" s="223"/>
      <c r="AA285" s="223"/>
      <c r="AB285" s="223"/>
      <c r="AC285" s="269"/>
      <c r="AD285" s="269"/>
      <c r="AE285" s="226"/>
      <c r="AF285" s="226"/>
      <c r="AG285" s="223"/>
      <c r="AH285" s="269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</row>
    <row r="286" spans="14:46"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233"/>
      <c r="Y286" s="219"/>
      <c r="Z286" s="219"/>
      <c r="AA286" s="219"/>
      <c r="AB286" s="219"/>
      <c r="AC286" s="234"/>
      <c r="AD286" s="234"/>
      <c r="AE286" s="228"/>
      <c r="AF286" s="228"/>
      <c r="AG286" s="219"/>
      <c r="AH286" s="234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</row>
    <row r="287" spans="14:46"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227"/>
      <c r="Y287" s="219"/>
      <c r="Z287" s="219"/>
      <c r="AA287" s="219"/>
      <c r="AB287" s="219"/>
      <c r="AC287" s="219"/>
      <c r="AD287" s="219"/>
      <c r="AE287" s="228"/>
      <c r="AF287" s="228"/>
      <c r="AG287" s="219"/>
      <c r="AH287" s="229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</row>
    <row r="288" spans="14:46"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227"/>
      <c r="Y288" s="219"/>
      <c r="Z288" s="219"/>
      <c r="AA288" s="219"/>
      <c r="AB288" s="219"/>
      <c r="AC288" s="219"/>
      <c r="AD288" s="219"/>
      <c r="AE288" s="228"/>
      <c r="AF288" s="228"/>
      <c r="AG288" s="219"/>
      <c r="AH288" s="229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</row>
    <row r="289" spans="14:46"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227"/>
      <c r="Y289" s="219"/>
      <c r="Z289" s="219"/>
      <c r="AA289" s="219"/>
      <c r="AB289" s="219"/>
      <c r="AC289" s="219"/>
      <c r="AD289" s="219"/>
      <c r="AE289" s="228"/>
      <c r="AF289" s="228"/>
      <c r="AG289" s="219"/>
      <c r="AH289" s="229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</row>
    <row r="290" spans="14:46"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227"/>
      <c r="Y290" s="219"/>
      <c r="Z290" s="219"/>
      <c r="AA290" s="219"/>
      <c r="AB290" s="219"/>
      <c r="AC290" s="219"/>
      <c r="AD290" s="219"/>
      <c r="AE290" s="228"/>
      <c r="AF290" s="228"/>
      <c r="AG290" s="219"/>
      <c r="AH290" s="229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</row>
    <row r="291" spans="14:46"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235"/>
      <c r="Y291" s="219"/>
      <c r="Z291" s="219"/>
      <c r="AA291" s="219"/>
      <c r="AB291" s="219"/>
      <c r="AC291" s="219"/>
      <c r="AD291" s="219"/>
      <c r="AE291" s="228"/>
      <c r="AF291" s="228"/>
      <c r="AG291" s="219"/>
      <c r="AH291" s="229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</row>
    <row r="292" spans="14:46"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227"/>
      <c r="Y292" s="219"/>
      <c r="Z292" s="219"/>
      <c r="AA292" s="219"/>
      <c r="AB292" s="219"/>
      <c r="AC292" s="219"/>
      <c r="AD292" s="219"/>
      <c r="AE292" s="228"/>
      <c r="AF292" s="228"/>
      <c r="AG292" s="219"/>
      <c r="AH292" s="229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</row>
    <row r="293" spans="14:46"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227"/>
      <c r="Y293" s="219"/>
      <c r="Z293" s="219"/>
      <c r="AA293" s="219"/>
      <c r="AB293" s="219"/>
      <c r="AC293" s="219"/>
      <c r="AD293" s="219"/>
      <c r="AE293" s="228"/>
      <c r="AF293" s="228"/>
      <c r="AG293" s="219"/>
      <c r="AH293" s="229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</row>
    <row r="294" spans="14:46"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227"/>
      <c r="Y294" s="219"/>
      <c r="Z294" s="219"/>
      <c r="AA294" s="219"/>
      <c r="AB294" s="219"/>
      <c r="AC294" s="219"/>
      <c r="AD294" s="219"/>
      <c r="AE294" s="228"/>
      <c r="AF294" s="228"/>
      <c r="AG294" s="219"/>
      <c r="AH294" s="229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</row>
    <row r="295" spans="14:46"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235"/>
      <c r="Y295" s="219"/>
      <c r="Z295" s="219"/>
      <c r="AA295" s="219"/>
      <c r="AB295" s="219"/>
      <c r="AC295" s="219"/>
      <c r="AD295" s="219"/>
      <c r="AE295" s="228"/>
      <c r="AF295" s="228"/>
      <c r="AG295" s="219"/>
      <c r="AH295" s="229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</row>
    <row r="296" spans="14:46"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227"/>
      <c r="Y296" s="219"/>
      <c r="Z296" s="219"/>
      <c r="AA296" s="219"/>
      <c r="AB296" s="219"/>
      <c r="AC296" s="219"/>
      <c r="AD296" s="219"/>
      <c r="AE296" s="228"/>
      <c r="AF296" s="228"/>
      <c r="AG296" s="219"/>
      <c r="AH296" s="229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</row>
    <row r="297" spans="14:46"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227"/>
      <c r="Y297" s="219"/>
      <c r="Z297" s="219"/>
      <c r="AA297" s="219"/>
      <c r="AB297" s="219"/>
      <c r="AC297" s="219"/>
      <c r="AD297" s="219"/>
      <c r="AE297" s="228"/>
      <c r="AF297" s="228"/>
      <c r="AG297" s="219"/>
      <c r="AH297" s="229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</row>
    <row r="298" spans="14:46"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227"/>
      <c r="Y298" s="219"/>
      <c r="Z298" s="219"/>
      <c r="AA298" s="219"/>
      <c r="AB298" s="219"/>
      <c r="AC298" s="219"/>
      <c r="AD298" s="219"/>
      <c r="AE298" s="228"/>
      <c r="AF298" s="228"/>
      <c r="AG298" s="219"/>
      <c r="AH298" s="229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</row>
    <row r="299" spans="14:46"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227"/>
      <c r="Y299" s="219"/>
      <c r="Z299" s="219"/>
      <c r="AA299" s="219"/>
      <c r="AB299" s="219"/>
      <c r="AC299" s="219"/>
      <c r="AD299" s="219"/>
      <c r="AE299" s="228"/>
      <c r="AF299" s="228"/>
      <c r="AG299" s="219"/>
      <c r="AH299" s="229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</row>
    <row r="300" spans="14:46"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227"/>
      <c r="Y300" s="219"/>
      <c r="Z300" s="219"/>
      <c r="AA300" s="219"/>
      <c r="AB300" s="219"/>
      <c r="AC300" s="219"/>
      <c r="AD300" s="219"/>
      <c r="AE300" s="228"/>
      <c r="AF300" s="228"/>
      <c r="AG300" s="219"/>
      <c r="AH300" s="229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</row>
    <row r="301" spans="14:46"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227"/>
      <c r="Y301" s="219"/>
      <c r="Z301" s="219"/>
      <c r="AA301" s="219"/>
      <c r="AB301" s="219"/>
      <c r="AC301" s="219"/>
      <c r="AD301" s="219"/>
      <c r="AE301" s="228"/>
      <c r="AF301" s="228"/>
      <c r="AG301" s="219"/>
      <c r="AH301" s="229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</row>
    <row r="302" spans="14:46"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235"/>
      <c r="Y302" s="219"/>
      <c r="Z302" s="219"/>
      <c r="AA302" s="219"/>
      <c r="AB302" s="219"/>
      <c r="AC302" s="219"/>
      <c r="AD302" s="219"/>
      <c r="AE302" s="228"/>
      <c r="AF302" s="228"/>
      <c r="AG302" s="219"/>
      <c r="AH302" s="229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</row>
    <row r="303" spans="14:46"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227"/>
      <c r="Y303" s="219"/>
      <c r="Z303" s="219"/>
      <c r="AA303" s="219"/>
      <c r="AB303" s="219"/>
      <c r="AC303" s="219"/>
      <c r="AD303" s="219"/>
      <c r="AE303" s="228"/>
      <c r="AF303" s="228"/>
      <c r="AG303" s="219"/>
      <c r="AH303" s="229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</row>
    <row r="304" spans="14:46"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227"/>
      <c r="Y304" s="219"/>
      <c r="Z304" s="219"/>
      <c r="AA304" s="219"/>
      <c r="AB304" s="219"/>
      <c r="AC304" s="219"/>
      <c r="AD304" s="219"/>
      <c r="AE304" s="228"/>
      <c r="AF304" s="228"/>
      <c r="AG304" s="219"/>
      <c r="AH304" s="229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</row>
    <row r="305" spans="14:46"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227"/>
      <c r="Y305" s="219"/>
      <c r="Z305" s="219"/>
      <c r="AA305" s="219"/>
      <c r="AB305" s="219"/>
      <c r="AC305" s="219"/>
      <c r="AD305" s="219"/>
      <c r="AE305" s="228"/>
      <c r="AF305" s="228"/>
      <c r="AG305" s="219"/>
      <c r="AH305" s="229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</row>
    <row r="306" spans="14:46"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227"/>
      <c r="Y306" s="219"/>
      <c r="Z306" s="219"/>
      <c r="AA306" s="219"/>
      <c r="AB306" s="219"/>
      <c r="AC306" s="219"/>
      <c r="AD306" s="219"/>
      <c r="AE306" s="228"/>
      <c r="AF306" s="228"/>
      <c r="AG306" s="219"/>
      <c r="AH306" s="229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</row>
    <row r="307" spans="14:46"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235"/>
      <c r="Y307" s="228"/>
      <c r="Z307" s="228"/>
      <c r="AA307" s="228"/>
      <c r="AB307" s="228"/>
      <c r="AC307" s="219"/>
      <c r="AD307" s="219"/>
      <c r="AE307" s="228"/>
      <c r="AF307" s="228"/>
      <c r="AG307" s="219"/>
      <c r="AH307" s="229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</row>
    <row r="308" spans="14:46"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227"/>
      <c r="Y308" s="219"/>
      <c r="Z308" s="219"/>
      <c r="AA308" s="219"/>
      <c r="AB308" s="219"/>
      <c r="AC308" s="219"/>
      <c r="AD308" s="219"/>
      <c r="AE308" s="228"/>
      <c r="AF308" s="228"/>
      <c r="AG308" s="219"/>
      <c r="AH308" s="229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</row>
    <row r="309" spans="14:46"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270"/>
      <c r="Y309" s="271"/>
      <c r="Z309" s="271"/>
      <c r="AA309" s="271"/>
      <c r="AB309" s="271"/>
      <c r="AC309" s="269"/>
      <c r="AD309" s="269"/>
      <c r="AE309" s="224"/>
      <c r="AF309" s="224"/>
      <c r="AG309" s="225"/>
      <c r="AH309" s="269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</row>
    <row r="310" spans="14:46"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271"/>
      <c r="Y310" s="271"/>
      <c r="Z310" s="271"/>
      <c r="AA310" s="271"/>
      <c r="AB310" s="271"/>
      <c r="AC310" s="269"/>
      <c r="AD310" s="269"/>
      <c r="AE310" s="226"/>
      <c r="AF310" s="226"/>
      <c r="AG310" s="223"/>
      <c r="AH310" s="269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</row>
    <row r="311" spans="14:46"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230"/>
      <c r="Y311" s="219"/>
      <c r="Z311" s="219"/>
      <c r="AA311" s="219"/>
      <c r="AB311" s="219"/>
      <c r="AC311" s="219"/>
      <c r="AD311" s="219"/>
      <c r="AE311" s="232"/>
      <c r="AF311" s="219"/>
      <c r="AG311" s="219"/>
      <c r="AH311" s="232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</row>
    <row r="312" spans="14:46"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230"/>
      <c r="Y312" s="219"/>
      <c r="Z312" s="219"/>
      <c r="AA312" s="219"/>
      <c r="AB312" s="219"/>
      <c r="AC312" s="219"/>
      <c r="AD312" s="219"/>
      <c r="AE312" s="232"/>
      <c r="AF312" s="219"/>
      <c r="AG312" s="219"/>
      <c r="AH312" s="232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</row>
    <row r="313" spans="14:46"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230"/>
      <c r="Y313" s="219"/>
      <c r="Z313" s="219"/>
      <c r="AA313" s="219"/>
      <c r="AB313" s="219"/>
      <c r="AC313" s="219"/>
      <c r="AD313" s="219"/>
      <c r="AE313" s="232"/>
      <c r="AF313" s="219"/>
      <c r="AG313" s="219"/>
      <c r="AH313" s="232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</row>
    <row r="314" spans="14:46"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230"/>
      <c r="Y314" s="219"/>
      <c r="Z314" s="219"/>
      <c r="AA314" s="219"/>
      <c r="AB314" s="219"/>
      <c r="AC314" s="219"/>
      <c r="AD314" s="219"/>
      <c r="AE314" s="232"/>
      <c r="AF314" s="219"/>
      <c r="AG314" s="219"/>
      <c r="AH314" s="232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</row>
    <row r="315" spans="14:46"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230"/>
      <c r="Y315" s="219"/>
      <c r="Z315" s="219"/>
      <c r="AA315" s="219"/>
      <c r="AB315" s="219"/>
      <c r="AC315" s="219"/>
      <c r="AD315" s="219"/>
      <c r="AE315" s="232"/>
      <c r="AF315" s="219"/>
      <c r="AG315" s="219"/>
      <c r="AH315" s="232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</row>
    <row r="316" spans="14:46"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230"/>
      <c r="Y316" s="219"/>
      <c r="Z316" s="219"/>
      <c r="AA316" s="219"/>
      <c r="AB316" s="219"/>
      <c r="AC316" s="219"/>
      <c r="AD316" s="219"/>
      <c r="AE316" s="232"/>
      <c r="AF316" s="219"/>
      <c r="AG316" s="219"/>
      <c r="AH316" s="232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</row>
    <row r="317" spans="14:46"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</row>
    <row r="318" spans="14:46"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</row>
    <row r="319" spans="14:46"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</row>
    <row r="320" spans="14:46"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</row>
    <row r="321" spans="14:46"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</row>
    <row r="322" spans="14:46"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</row>
    <row r="323" spans="14:46"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</row>
    <row r="324" spans="14:46"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</row>
    <row r="325" spans="14:46"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</row>
    <row r="326" spans="14:46"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</row>
    <row r="327" spans="14:46"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</row>
    <row r="328" spans="14:46"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</row>
    <row r="329" spans="14:46"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</row>
    <row r="330" spans="14:46"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</row>
    <row r="331" spans="14:46"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</row>
    <row r="332" spans="14:46"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</row>
    <row r="333" spans="14:46"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</row>
    <row r="334" spans="14:46"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</row>
    <row r="335" spans="14:46"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</row>
    <row r="336" spans="14:46"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</row>
    <row r="337" spans="14:46"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</row>
    <row r="338" spans="14:46"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</row>
    <row r="339" spans="14:46"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</row>
    <row r="340" spans="14:46"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</row>
    <row r="341" spans="14:46"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</row>
    <row r="342" spans="14:46"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</row>
    <row r="343" spans="14:46"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</row>
    <row r="344" spans="14:46"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</row>
    <row r="345" spans="14:46"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</row>
    <row r="346" spans="14:46"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</row>
    <row r="347" spans="14:46"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</row>
    <row r="348" spans="14:46"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</row>
    <row r="349" spans="14:46"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</row>
    <row r="350" spans="14:46"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</row>
    <row r="351" spans="14:46"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</row>
    <row r="352" spans="14:46"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</row>
    <row r="353" spans="14:46"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</row>
    <row r="354" spans="14:46"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</row>
    <row r="355" spans="14:46"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</row>
    <row r="356" spans="14:46"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</row>
    <row r="357" spans="14:46"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</row>
    <row r="358" spans="14:46"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</row>
    <row r="359" spans="14:46"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</row>
    <row r="360" spans="14:46"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</row>
    <row r="361" spans="14:46"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</row>
    <row r="362" spans="14:46"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</row>
    <row r="363" spans="14:46"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</row>
    <row r="364" spans="14:46"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</row>
    <row r="365" spans="14:46"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</row>
    <row r="366" spans="14:46"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</row>
    <row r="367" spans="14:46"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</row>
    <row r="368" spans="14:46"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</row>
    <row r="369" spans="14:46"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</row>
    <row r="370" spans="14:46"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</row>
    <row r="371" spans="14:46"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</row>
    <row r="372" spans="14:46"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</row>
    <row r="373" spans="14:46"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</row>
    <row r="374" spans="14:46"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</row>
    <row r="375" spans="14:46"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</row>
    <row r="376" spans="14:46"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</row>
    <row r="377" spans="14:46"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</row>
    <row r="378" spans="14:46"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</row>
    <row r="379" spans="14:46"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</row>
    <row r="380" spans="14:46"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</row>
    <row r="381" spans="14:46"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</row>
    <row r="382" spans="14:46"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</row>
    <row r="383" spans="14:46"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</row>
    <row r="384" spans="14:46"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</row>
    <row r="385" spans="14:46"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</row>
    <row r="386" spans="14:46"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</row>
    <row r="387" spans="14:46"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</row>
    <row r="388" spans="14:46"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</row>
    <row r="389" spans="14:46"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</row>
    <row r="390" spans="14:46"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</row>
    <row r="391" spans="14:46"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</row>
    <row r="392" spans="14:46"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</row>
    <row r="393" spans="14:46"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</row>
    <row r="394" spans="14:46"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</row>
    <row r="395" spans="14:46"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</row>
    <row r="396" spans="14:46"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</row>
    <row r="397" spans="14:46"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</row>
    <row r="398" spans="14:46"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</row>
    <row r="399" spans="14:46"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</row>
    <row r="400" spans="14:46"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</row>
    <row r="401" spans="14:46"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</row>
    <row r="402" spans="14:46"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</row>
    <row r="403" spans="14:46"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</row>
    <row r="404" spans="14:46"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</row>
    <row r="405" spans="14:46"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</row>
    <row r="406" spans="14:46"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</row>
    <row r="407" spans="14:46"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</row>
    <row r="408" spans="14:46"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</row>
    <row r="409" spans="14:46"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</row>
    <row r="410" spans="14:46"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</row>
    <row r="411" spans="14:46"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</row>
    <row r="412" spans="14:46"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</row>
    <row r="413" spans="14:46"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</row>
    <row r="414" spans="14:46"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</row>
    <row r="415" spans="14:46"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</row>
    <row r="416" spans="14:46"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</row>
    <row r="417" spans="14:46"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</row>
    <row r="418" spans="14:46"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</row>
    <row r="419" spans="14:46"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</row>
    <row r="420" spans="14:46"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</row>
    <row r="421" spans="14:46"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</row>
    <row r="422" spans="14:46"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</row>
    <row r="423" spans="14:46"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</row>
    <row r="424" spans="14:46"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</row>
    <row r="425" spans="14:46"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</row>
    <row r="426" spans="14:46"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</row>
    <row r="427" spans="14:46"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</row>
    <row r="428" spans="14:46"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</row>
    <row r="429" spans="14:46"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</row>
    <row r="430" spans="14:46"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</row>
    <row r="431" spans="14:46"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</row>
    <row r="432" spans="14:46"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</row>
    <row r="433" spans="14:46"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</row>
    <row r="434" spans="14:46"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</row>
    <row r="435" spans="14:46"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</row>
    <row r="436" spans="14:46"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</row>
    <row r="437" spans="14:46"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</row>
    <row r="438" spans="14:46"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</row>
    <row r="439" spans="14:46"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</row>
    <row r="440" spans="14:46"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</row>
    <row r="441" spans="14:46"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</row>
    <row r="442" spans="14:46"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</row>
    <row r="443" spans="14:46"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</row>
    <row r="444" spans="14:46"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</row>
    <row r="445" spans="14:46"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</row>
    <row r="446" spans="14:46"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</row>
    <row r="447" spans="14:46"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</row>
    <row r="448" spans="14:46"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</row>
    <row r="449" spans="14:46"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</row>
    <row r="450" spans="14:46"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</row>
    <row r="451" spans="14:46"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</row>
    <row r="452" spans="14:46"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</row>
    <row r="453" spans="14:46"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</row>
    <row r="454" spans="14:46"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</row>
    <row r="455" spans="14:46"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</row>
    <row r="456" spans="14:46"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</row>
    <row r="457" spans="14:46"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</row>
    <row r="458" spans="14:46"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</row>
    <row r="459" spans="14:46"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</row>
    <row r="460" spans="14:46"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</row>
    <row r="461" spans="14:46"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</row>
    <row r="462" spans="14:46"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</row>
    <row r="463" spans="14:46"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</row>
    <row r="464" spans="14:46"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</row>
    <row r="465" spans="14:46"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</row>
    <row r="466" spans="14:46"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</row>
    <row r="467" spans="14:46"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</row>
    <row r="468" spans="14:46"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</row>
    <row r="469" spans="14:46"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</row>
    <row r="470" spans="14:46"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</row>
    <row r="471" spans="14:46"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</row>
    <row r="472" spans="14:46"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</row>
    <row r="473" spans="14:46"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</row>
    <row r="474" spans="14:46"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</row>
    <row r="475" spans="14:46"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</row>
    <row r="476" spans="14:46"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</row>
    <row r="477" spans="14:46"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</row>
    <row r="478" spans="14:46"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</row>
    <row r="479" spans="14:46"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</row>
    <row r="480" spans="14:46"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</row>
    <row r="481" spans="14:46"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</row>
    <row r="482" spans="14:46"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</row>
    <row r="483" spans="14:46"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</row>
    <row r="484" spans="14:46"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</row>
    <row r="485" spans="14:46"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</row>
    <row r="486" spans="14:46"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</row>
    <row r="487" spans="14:46"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</row>
    <row r="488" spans="14:46"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</row>
    <row r="489" spans="14:46"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</row>
    <row r="490" spans="14:46"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</row>
    <row r="491" spans="14:46"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</row>
    <row r="492" spans="14:46"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</row>
    <row r="493" spans="14:46"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</row>
    <row r="494" spans="14:46"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</row>
    <row r="495" spans="14:46"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</row>
    <row r="496" spans="14:46"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</row>
    <row r="497" spans="14:46"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</row>
    <row r="498" spans="14:46"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</row>
    <row r="499" spans="14:46"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</row>
    <row r="500" spans="14:46"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</row>
    <row r="501" spans="14:46"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14:46"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14:46"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4:46"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14:46"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14:46"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</row>
    <row r="507" spans="14:46"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</row>
    <row r="508" spans="14:46"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</row>
    <row r="509" spans="14:46"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</row>
    <row r="510" spans="14:46"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</row>
    <row r="511" spans="14:46"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</row>
    <row r="512" spans="14:46"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</row>
    <row r="513" spans="14:46"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</row>
    <row r="514" spans="14:46"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</row>
    <row r="515" spans="14:46"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</row>
    <row r="516" spans="14:46"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</row>
    <row r="517" spans="14:46"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</row>
    <row r="518" spans="14:46"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</row>
    <row r="519" spans="14:46"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</row>
    <row r="520" spans="14:46"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</row>
    <row r="521" spans="14:46"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</row>
    <row r="522" spans="14:46"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</row>
    <row r="523" spans="14:46"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</row>
    <row r="524" spans="14:46"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</row>
    <row r="525" spans="14:46"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</row>
    <row r="526" spans="14:46"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</row>
    <row r="527" spans="14:46"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</row>
    <row r="528" spans="14:46"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</row>
    <row r="529" spans="14:46"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</row>
    <row r="530" spans="14:46"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</row>
    <row r="531" spans="14:46"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</row>
    <row r="532" spans="14:46"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</row>
    <row r="533" spans="14:46"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</row>
    <row r="534" spans="14:46"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</row>
    <row r="535" spans="14:46"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</row>
    <row r="536" spans="14:46"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</row>
    <row r="537" spans="14:46"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</row>
    <row r="538" spans="14:46"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</row>
    <row r="539" spans="14:46"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</row>
    <row r="540" spans="14:46"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</row>
    <row r="541" spans="14:46"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</row>
    <row r="542" spans="14:46"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</row>
    <row r="543" spans="14:46"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</row>
    <row r="544" spans="14:46"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</row>
    <row r="545" spans="14:46"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</row>
    <row r="546" spans="14:46"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</row>
    <row r="547" spans="14:46"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</row>
    <row r="548" spans="14:46"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</row>
    <row r="549" spans="14:46"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</row>
    <row r="550" spans="14:46"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</row>
    <row r="551" spans="14:46"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</row>
    <row r="552" spans="14:46"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</row>
    <row r="553" spans="14:46"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</row>
    <row r="554" spans="14:46"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</row>
    <row r="555" spans="14:46"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</row>
    <row r="556" spans="14:46"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</row>
    <row r="557" spans="14:46"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</row>
    <row r="558" spans="14:46"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</row>
    <row r="559" spans="14:46"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</row>
    <row r="560" spans="14:46"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</row>
    <row r="561" spans="14:46"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</row>
    <row r="562" spans="14:46"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</row>
    <row r="563" spans="14:46"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</row>
    <row r="564" spans="14:46"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</row>
    <row r="565" spans="14:46"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</row>
    <row r="566" spans="14:46"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</row>
    <row r="567" spans="14:46"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</row>
    <row r="568" spans="14:46"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</row>
    <row r="569" spans="14:46"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</row>
    <row r="570" spans="14:46"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</row>
    <row r="571" spans="14:46"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</row>
    <row r="572" spans="14:46"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</row>
    <row r="573" spans="14:46"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</row>
    <row r="574" spans="14:46"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</row>
    <row r="575" spans="14:46"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</row>
    <row r="576" spans="14:46"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</row>
    <row r="577" spans="14:46"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</row>
    <row r="578" spans="14:46"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</row>
    <row r="579" spans="14:46"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</row>
    <row r="580" spans="14:46"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</row>
    <row r="581" spans="14:46"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</row>
    <row r="582" spans="14:46"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</row>
    <row r="583" spans="14:46"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</row>
    <row r="584" spans="14:46"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</row>
    <row r="585" spans="14:46"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</row>
    <row r="586" spans="14:46"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</row>
    <row r="587" spans="14:46"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</row>
    <row r="588" spans="14:46"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</row>
    <row r="589" spans="14:46"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</row>
    <row r="590" spans="14:46"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</row>
    <row r="591" spans="14:46"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</row>
    <row r="592" spans="14:46"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</row>
    <row r="593" spans="14:46"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</row>
    <row r="594" spans="14:46"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</row>
    <row r="595" spans="14:46"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</row>
    <row r="596" spans="14:46"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</row>
    <row r="597" spans="14:46"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</row>
    <row r="598" spans="14:46"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</row>
    <row r="599" spans="14:46"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</row>
    <row r="600" spans="14:46"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</row>
    <row r="601" spans="14:46"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</row>
    <row r="602" spans="14:46"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</row>
    <row r="603" spans="14:46"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</row>
    <row r="604" spans="14:46"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</row>
    <row r="605" spans="14:46"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</row>
    <row r="606" spans="14:46"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</row>
    <row r="607" spans="14:46"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</row>
    <row r="608" spans="14:46"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</row>
    <row r="609" spans="14:46"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</row>
    <row r="610" spans="14:46"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</row>
    <row r="611" spans="14:46"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</row>
    <row r="612" spans="14:46"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</row>
    <row r="613" spans="14:46"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</row>
    <row r="614" spans="14:46"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</row>
    <row r="615" spans="14:46"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</row>
    <row r="616" spans="14:46"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</row>
    <row r="617" spans="14:46"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</row>
    <row r="618" spans="14:46"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</row>
    <row r="619" spans="14:46"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</row>
    <row r="620" spans="14:46"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</row>
    <row r="621" spans="14:46"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</row>
    <row r="622" spans="14:46"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</row>
    <row r="623" spans="14:46"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</row>
    <row r="624" spans="14:46"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</row>
    <row r="625" spans="14:46"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</row>
    <row r="626" spans="14:46"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</row>
    <row r="627" spans="14:46"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</row>
    <row r="628" spans="14:46"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</row>
    <row r="629" spans="14:46"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</row>
    <row r="630" spans="14:46"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</row>
    <row r="631" spans="14:46"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</row>
    <row r="632" spans="14:46"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</row>
    <row r="633" spans="14:46"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</row>
    <row r="634" spans="14:46"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</row>
    <row r="635" spans="14:46"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</row>
    <row r="636" spans="14:46"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</row>
    <row r="637" spans="14:46"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</row>
    <row r="638" spans="14:46"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</row>
    <row r="639" spans="14:46"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</row>
    <row r="640" spans="14:46"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</row>
    <row r="641" spans="14:46"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</row>
    <row r="642" spans="14:46"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</row>
    <row r="643" spans="14:46"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</row>
    <row r="644" spans="14:46"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</row>
    <row r="645" spans="14:46"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</row>
    <row r="646" spans="14:46"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</row>
    <row r="647" spans="14:46"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</row>
    <row r="648" spans="14:46"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</row>
    <row r="649" spans="14:46"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</row>
    <row r="650" spans="14:46"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</row>
    <row r="651" spans="14:46"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</row>
    <row r="652" spans="14:46"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</row>
    <row r="653" spans="14:46"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</row>
    <row r="654" spans="14:46"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</row>
    <row r="655" spans="14:46"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</row>
    <row r="656" spans="14:46"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</row>
    <row r="657" spans="14:46"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</row>
    <row r="658" spans="14:46"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</row>
    <row r="659" spans="14:46"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</row>
    <row r="660" spans="14:46"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</row>
    <row r="661" spans="14:46"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</row>
    <row r="662" spans="14:46"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</row>
    <row r="663" spans="14:46"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</row>
    <row r="664" spans="14:46"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</row>
    <row r="665" spans="14:46"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</row>
    <row r="666" spans="14:46"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</row>
    <row r="667" spans="14:46"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</row>
    <row r="668" spans="14:46"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</row>
    <row r="669" spans="14:46"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</row>
    <row r="670" spans="14:46"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</row>
    <row r="671" spans="14:46"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</row>
    <row r="672" spans="14:46"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</row>
    <row r="673" spans="14:46"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</row>
    <row r="674" spans="14:46"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</row>
    <row r="675" spans="14:46"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</row>
    <row r="676" spans="14:46"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</row>
    <row r="677" spans="14:46"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</row>
    <row r="678" spans="14:46"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</row>
    <row r="679" spans="14:46"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</row>
    <row r="680" spans="14:46"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</row>
    <row r="681" spans="14:46"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</row>
    <row r="682" spans="14:46"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</row>
    <row r="683" spans="14:46"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</row>
    <row r="684" spans="14:46"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</row>
    <row r="685" spans="14:46"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</row>
    <row r="686" spans="14:46"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</row>
    <row r="687" spans="14:46"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</row>
    <row r="688" spans="14:46"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</row>
    <row r="689" spans="14:46"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</row>
    <row r="690" spans="14:46"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</row>
    <row r="691" spans="14:46"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</row>
    <row r="692" spans="14:46"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</row>
    <row r="693" spans="14:46"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</row>
    <row r="694" spans="14:46"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</row>
    <row r="695" spans="14:46"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</row>
    <row r="696" spans="14:46"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</row>
    <row r="697" spans="14:46"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</row>
    <row r="698" spans="14:46"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</row>
    <row r="699" spans="14:46"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</row>
    <row r="700" spans="14:46"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</row>
    <row r="701" spans="14:46"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</row>
    <row r="702" spans="14:46"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</row>
    <row r="703" spans="14:46"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</row>
    <row r="704" spans="14:46"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</row>
    <row r="705" spans="14:46"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</row>
    <row r="706" spans="14:46"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</row>
    <row r="707" spans="14:46"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</row>
    <row r="708" spans="14:46"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</row>
    <row r="709" spans="14:46"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</row>
    <row r="710" spans="14:46"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</row>
    <row r="711" spans="14:46"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</row>
    <row r="712" spans="14:46"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</row>
    <row r="713" spans="14:46"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</row>
    <row r="714" spans="14:46"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</row>
    <row r="715" spans="14:46"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</row>
    <row r="716" spans="14:46"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</row>
    <row r="717" spans="14:46"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</row>
    <row r="718" spans="14:46"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</row>
    <row r="719" spans="14:46"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</row>
    <row r="720" spans="14:46"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</row>
    <row r="721" spans="14:46"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</row>
    <row r="722" spans="14:46"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</row>
    <row r="723" spans="14:46"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</row>
    <row r="724" spans="14:46"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</row>
    <row r="725" spans="14:46"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</row>
    <row r="726" spans="14:46"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</row>
    <row r="727" spans="14:46"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</row>
    <row r="728" spans="14:46"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</row>
    <row r="729" spans="14:46"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</row>
    <row r="730" spans="14:46"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</row>
    <row r="731" spans="14:46"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</row>
    <row r="732" spans="14:46"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</row>
    <row r="733" spans="14:46"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</row>
    <row r="734" spans="14:46"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</row>
    <row r="735" spans="14:46"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</row>
    <row r="736" spans="14:46"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</row>
    <row r="737" spans="14:46"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</row>
    <row r="738" spans="14:46"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</row>
    <row r="739" spans="14:46"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</row>
    <row r="740" spans="14:46"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</row>
    <row r="741" spans="14:46"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</row>
    <row r="742" spans="14:46"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</row>
    <row r="743" spans="14:46"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</row>
    <row r="744" spans="14:46"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</row>
    <row r="745" spans="14:46"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</row>
    <row r="746" spans="14:46"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</row>
    <row r="747" spans="14:46"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</row>
    <row r="748" spans="14:46"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</row>
    <row r="749" spans="14:46"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</row>
    <row r="750" spans="14:46"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</row>
    <row r="751" spans="14:46"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</row>
    <row r="752" spans="14:46"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</row>
    <row r="753" spans="14:46"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</row>
    <row r="754" spans="14:46"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</row>
    <row r="755" spans="14:46"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</row>
    <row r="756" spans="14:46"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</row>
    <row r="757" spans="14:46"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</row>
    <row r="758" spans="14:46"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</row>
    <row r="759" spans="14:46"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</row>
    <row r="760" spans="14:46"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</row>
    <row r="761" spans="14:46"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</row>
    <row r="762" spans="14:46"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</row>
    <row r="763" spans="14:46"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4:46"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4:46"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4:46"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4:46"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4:46"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4:46"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4:46"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</row>
    <row r="771" spans="14:46"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</row>
    <row r="772" spans="14:46"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</row>
    <row r="773" spans="14:46"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</row>
    <row r="774" spans="14:46"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</row>
    <row r="775" spans="14:46"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</row>
    <row r="776" spans="14:46"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</row>
    <row r="777" spans="14:46"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</row>
    <row r="778" spans="14:46"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</row>
    <row r="779" spans="14:46"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</row>
    <row r="780" spans="14:46"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</row>
    <row r="781" spans="14:46"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</row>
    <row r="782" spans="14:46"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</row>
    <row r="783" spans="14:46"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</row>
    <row r="784" spans="14:46"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</row>
    <row r="785" spans="14:46"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</row>
    <row r="786" spans="14:46"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</row>
    <row r="787" spans="14:46"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</row>
    <row r="788" spans="14:46"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</row>
    <row r="789" spans="14:46"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</row>
    <row r="790" spans="14:46"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</row>
    <row r="791" spans="14:46"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</row>
    <row r="792" spans="14:46"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</row>
    <row r="793" spans="14:46"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</row>
    <row r="794" spans="14:46"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</row>
    <row r="795" spans="14:46"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</row>
    <row r="796" spans="14:46"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</row>
    <row r="797" spans="14:46"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</row>
    <row r="798" spans="14:46"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</row>
    <row r="799" spans="14:46"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</row>
    <row r="800" spans="14:46"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</row>
    <row r="801" spans="14:46"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</row>
    <row r="802" spans="14:46"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</row>
    <row r="803" spans="14:46"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</row>
    <row r="804" spans="14:46"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</row>
    <row r="805" spans="14:46"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</row>
    <row r="806" spans="14:46"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</row>
    <row r="807" spans="14:46"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</row>
    <row r="808" spans="14:46"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</row>
    <row r="809" spans="14:46"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</row>
    <row r="810" spans="14:46"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</row>
    <row r="811" spans="14:46"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</row>
    <row r="812" spans="14:46"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</row>
    <row r="813" spans="14:46"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</row>
    <row r="814" spans="14:46"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</row>
    <row r="815" spans="14:46"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</row>
    <row r="816" spans="14:46"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</row>
    <row r="817" spans="14:46"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</row>
    <row r="818" spans="14:46"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</row>
    <row r="819" spans="14:46"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</row>
    <row r="820" spans="14:46"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</row>
    <row r="821" spans="14:46"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</row>
    <row r="822" spans="14:46"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</row>
    <row r="823" spans="14:46"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</row>
    <row r="824" spans="14:46"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</row>
    <row r="825" spans="14:46"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</row>
    <row r="826" spans="14:46"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</row>
    <row r="827" spans="14:46"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</row>
    <row r="828" spans="14:46"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</row>
    <row r="829" spans="14:46"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</row>
    <row r="830" spans="14:46"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</row>
    <row r="831" spans="14:46"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</row>
    <row r="832" spans="14:46"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</row>
    <row r="833" spans="14:46"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</row>
    <row r="834" spans="14:46"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</row>
    <row r="835" spans="14:46"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</row>
    <row r="836" spans="14:46"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</row>
    <row r="837" spans="14:46"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</row>
    <row r="838" spans="14:46"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</row>
    <row r="839" spans="14:46"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</row>
    <row r="840" spans="14:46"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</row>
    <row r="841" spans="14:46"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</row>
    <row r="842" spans="14:46"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</row>
    <row r="843" spans="14:46"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</row>
    <row r="844" spans="14:46"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</row>
    <row r="845" spans="14:46"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</row>
    <row r="846" spans="14:46"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</row>
    <row r="847" spans="14:46"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</row>
    <row r="848" spans="14:46"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</row>
    <row r="849" spans="14:46"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</row>
    <row r="850" spans="14:46"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</row>
    <row r="851" spans="14:46"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</row>
    <row r="852" spans="14:46"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</row>
    <row r="853" spans="14:46"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</row>
    <row r="854" spans="14:46"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</row>
    <row r="855" spans="14:46"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</row>
    <row r="856" spans="14:46"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</row>
    <row r="857" spans="14:46"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</row>
    <row r="858" spans="14:46"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</row>
    <row r="859" spans="14:46"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</row>
    <row r="860" spans="14:46"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</row>
    <row r="861" spans="14:46"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</row>
    <row r="862" spans="14:46"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</row>
    <row r="863" spans="14:46"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</row>
    <row r="864" spans="14:46"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</row>
    <row r="865" spans="14:46"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</row>
    <row r="866" spans="14:46"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</row>
    <row r="867" spans="14:46"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</row>
    <row r="868" spans="14:46"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</row>
    <row r="869" spans="14:46"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</row>
    <row r="870" spans="14:46"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</row>
    <row r="871" spans="14:46"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</row>
    <row r="872" spans="14:46"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</row>
    <row r="873" spans="14:46"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</row>
    <row r="874" spans="14:46"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</row>
    <row r="875" spans="14:46"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</row>
    <row r="876" spans="14:46"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</row>
    <row r="877" spans="14:46"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</row>
    <row r="878" spans="14:46"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</row>
    <row r="879" spans="14:46"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</row>
    <row r="880" spans="14:46"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</row>
    <row r="881" spans="14:46"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</row>
    <row r="882" spans="14:46"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</row>
    <row r="883" spans="14:46"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</row>
    <row r="884" spans="14:46"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</row>
    <row r="885" spans="14:46"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</row>
    <row r="886" spans="14:46"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</row>
    <row r="887" spans="14:46"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</row>
    <row r="888" spans="14:46"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</row>
    <row r="889" spans="14:46"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</row>
    <row r="890" spans="14:46"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</row>
    <row r="891" spans="14:46"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</row>
    <row r="892" spans="14:46"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</row>
    <row r="893" spans="14:46"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</row>
    <row r="894" spans="14:46"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</row>
    <row r="895" spans="14:46"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</row>
    <row r="896" spans="14:46"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</row>
    <row r="897" spans="14:46"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</row>
    <row r="898" spans="14:46"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</row>
    <row r="899" spans="14:46"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</row>
    <row r="900" spans="14:46"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</row>
    <row r="901" spans="14:46"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</row>
    <row r="902" spans="14:46"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</row>
    <row r="903" spans="14:46"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</row>
    <row r="904" spans="14:46"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</row>
    <row r="905" spans="14:46"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</row>
    <row r="906" spans="14:46"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</row>
    <row r="907" spans="14:46"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</row>
    <row r="908" spans="14:46"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</row>
    <row r="909" spans="14:46"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</row>
    <row r="910" spans="14:46"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</row>
    <row r="911" spans="14:46"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</row>
    <row r="912" spans="14:46"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</row>
    <row r="913" spans="14:46"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</row>
    <row r="914" spans="14:46"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</row>
    <row r="915" spans="14:46"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</row>
    <row r="916" spans="14:46"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</row>
    <row r="917" spans="14:46"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</row>
    <row r="918" spans="14:46"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</row>
    <row r="919" spans="14:46"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</row>
    <row r="920" spans="14:46"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</row>
    <row r="921" spans="14:46"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</row>
    <row r="922" spans="14:46"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</row>
    <row r="923" spans="14:46"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</row>
    <row r="924" spans="14:46"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</row>
    <row r="925" spans="14:46"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</row>
    <row r="926" spans="14:46"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</row>
    <row r="927" spans="14:46"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</row>
    <row r="928" spans="14:46"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</row>
    <row r="929" spans="14:46"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</row>
    <row r="930" spans="14:46"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</row>
    <row r="931" spans="14:46"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</row>
    <row r="932" spans="14:46"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</row>
    <row r="933" spans="14:46"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</row>
    <row r="934" spans="14:46"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</row>
    <row r="935" spans="14:46"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</row>
    <row r="936" spans="14:46"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</row>
    <row r="937" spans="14:46"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</row>
    <row r="938" spans="14:46"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</row>
    <row r="939" spans="14:46"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</row>
    <row r="940" spans="14:46"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</row>
    <row r="941" spans="14:46"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</row>
    <row r="942" spans="14:46"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</row>
    <row r="943" spans="14:46"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</row>
    <row r="944" spans="14:46"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</row>
    <row r="945" spans="14:46"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</row>
    <row r="946" spans="14:46"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</row>
  </sheetData>
  <autoFilter ref="A1:AT302">
    <sortState ref="A2:AS299">
      <sortCondition ref="A1:A319"/>
    </sortState>
  </autoFilter>
  <mergeCells count="42">
    <mergeCell ref="AC309:AC310"/>
    <mergeCell ref="AD309:AD310"/>
    <mergeCell ref="AH309:AH310"/>
    <mergeCell ref="X309:AB310"/>
    <mergeCell ref="AL241:AM241"/>
    <mergeCell ref="AH250:AH251"/>
    <mergeCell ref="AC250:AC251"/>
    <mergeCell ref="AD250:AD251"/>
    <mergeCell ref="AC271:AC272"/>
    <mergeCell ref="AD271:AD272"/>
    <mergeCell ref="AH271:AH272"/>
    <mergeCell ref="AC284:AC285"/>
    <mergeCell ref="AD284:AD285"/>
    <mergeCell ref="AH284:AH285"/>
    <mergeCell ref="AH241:AK241"/>
    <mergeCell ref="AF241:AG241"/>
    <mergeCell ref="P240:P241"/>
    <mergeCell ref="X240:X241"/>
    <mergeCell ref="Y241:Z241"/>
    <mergeCell ref="AB240:AB241"/>
    <mergeCell ref="V241:W241"/>
    <mergeCell ref="AS240:AS241"/>
    <mergeCell ref="AT240:AT241"/>
    <mergeCell ref="AN241:AO241"/>
    <mergeCell ref="AP240:AP241"/>
    <mergeCell ref="AQ241:AR241"/>
    <mergeCell ref="D241:D242"/>
    <mergeCell ref="T240:T241"/>
    <mergeCell ref="S240:S241"/>
    <mergeCell ref="AD240:AD241"/>
    <mergeCell ref="AE240:AE241"/>
    <mergeCell ref="E242:F242"/>
    <mergeCell ref="E241:F241"/>
    <mergeCell ref="L241:L242"/>
    <mergeCell ref="N240:N241"/>
    <mergeCell ref="J242:K242"/>
    <mergeCell ref="J241:K241"/>
    <mergeCell ref="U240:U241"/>
    <mergeCell ref="AA240:AA241"/>
    <mergeCell ref="AC240:AC241"/>
    <mergeCell ref="Q241:R241"/>
    <mergeCell ref="O240:O241"/>
  </mergeCells>
  <printOptions horizontalCentered="1"/>
  <pageMargins left="0" right="0" top="0" bottom="0" header="0" footer="0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 Ubicacions</vt:lpstr>
      <vt:lpstr>'Inventari Ubicacions'!Área_de_impresión</vt:lpstr>
      <vt:lpstr>'Inventari Ubicacions'!Títulos_a_imprimir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barberax</dc:creator>
  <cp:lastModifiedBy>serchg</cp:lastModifiedBy>
  <cp:lastPrinted>2024-10-23T14:31:35Z</cp:lastPrinted>
  <dcterms:created xsi:type="dcterms:W3CDTF">2015-02-10T08:07:04Z</dcterms:created>
  <dcterms:modified xsi:type="dcterms:W3CDTF">2024-10-29T12:57:00Z</dcterms:modified>
</cp:coreProperties>
</file>