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4/19- Control de plagues/1. Doc. treballada/Revisat/"/>
    </mc:Choice>
  </mc:AlternateContent>
  <xr:revisionPtr revIDLastSave="650" documentId="8_{CFDC1849-1B93-4A18-BAB0-7A2BA9ECB52B}" xr6:coauthVersionLast="47" xr6:coauthVersionMax="47" xr10:uidLastSave="{7B2E62C5-8509-46B9-9B58-06CF6E551A89}"/>
  <bookViews>
    <workbookView xWindow="-28920" yWindow="2655" windowWidth="29040" windowHeight="15840" activeTab="1" xr2:uid="{00000000-000D-0000-FFFF-FFFF00000000}"/>
  </bookViews>
  <sheets>
    <sheet name="per omplir - CriterisAutomàtics" sheetId="1" r:id="rId1"/>
    <sheet name="Catàleg productes" sheetId="2" r:id="rId2"/>
  </sheets>
  <definedNames>
    <definedName name="_xlnm.Print_Area" localSheetId="0">'per omplir - CriterisAutomàtics'!$B$1:$J$35</definedName>
    <definedName name="_xlnm.Print_Titles" localSheetId="0">'per omplir - CriterisAutomàtics'!$16:$16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K21" i="1" s="1"/>
  <c r="H22" i="1"/>
  <c r="K22" i="1" s="1"/>
  <c r="H23" i="1"/>
  <c r="K23" i="1" s="1"/>
  <c r="H24" i="1"/>
  <c r="I24" i="1" s="1"/>
  <c r="F21" i="1"/>
  <c r="F22" i="1"/>
  <c r="F23" i="1"/>
  <c r="F24" i="1"/>
  <c r="I23" i="1" l="1"/>
  <c r="J23" i="1" s="1"/>
  <c r="L23" i="1" s="1"/>
  <c r="I21" i="1"/>
  <c r="J21" i="1" s="1"/>
  <c r="L21" i="1" s="1"/>
  <c r="K24" i="1"/>
  <c r="J24" i="1"/>
  <c r="L24" i="1" s="1"/>
  <c r="I22" i="1"/>
  <c r="J22" i="1" s="1"/>
  <c r="L22" i="1" s="1"/>
  <c r="H19" i="1"/>
  <c r="I19" i="1" s="1"/>
  <c r="H20" i="1"/>
  <c r="I20" i="1" s="1"/>
  <c r="H18" i="1"/>
  <c r="F19" i="1"/>
  <c r="F20" i="1"/>
  <c r="F18" i="1"/>
  <c r="F25" i="1" s="1"/>
  <c r="I18" i="1" l="1"/>
  <c r="I25" i="1" s="1"/>
  <c r="H25" i="1"/>
  <c r="J20" i="1"/>
  <c r="L20" i="1" s="1"/>
  <c r="K20" i="1"/>
  <c r="K19" i="1"/>
  <c r="J19" i="1"/>
  <c r="L19" i="1" s="1"/>
  <c r="K18" i="1"/>
  <c r="K25" i="1" l="1"/>
  <c r="J18" i="1"/>
  <c r="L18" i="1" l="1"/>
  <c r="L25" i="1" s="1"/>
  <c r="J25" i="1"/>
</calcChain>
</file>

<file path=xl/sharedStrings.xml><?xml version="1.0" encoding="utf-8"?>
<sst xmlns="http://schemas.openxmlformats.org/spreadsheetml/2006/main" count="67" uniqueCount="61">
  <si>
    <t>NÚMERO D'EXPEDIENT:</t>
  </si>
  <si>
    <t>LICITADOR:</t>
  </si>
  <si>
    <t>DADES DEL SIGNANT:</t>
  </si>
  <si>
    <t>NOM I COGNOMS:</t>
  </si>
  <si>
    <t>DOMICILI:</t>
  </si>
  <si>
    <t>DNI:</t>
  </si>
  <si>
    <t>LOCALITAT:</t>
  </si>
  <si>
    <t>CARREC:</t>
  </si>
  <si>
    <t>TELÈFON:</t>
  </si>
  <si>
    <t>SIGNAT I SEGELLAT:</t>
  </si>
  <si>
    <t>DATA:</t>
  </si>
  <si>
    <t xml:space="preserve">Denominació artícle </t>
  </si>
  <si>
    <t xml:space="preserve"> % IVA</t>
  </si>
  <si>
    <t xml:space="preserve">CORREU ELECTRÒNIC: </t>
  </si>
  <si>
    <t xml:space="preserve">EMPRESA: </t>
  </si>
  <si>
    <t>CIF:</t>
  </si>
  <si>
    <t>Descripció Concepte</t>
  </si>
  <si>
    <t>Puntuació</t>
  </si>
  <si>
    <t>Valor de Resposta</t>
  </si>
  <si>
    <t>Màxima</t>
  </si>
  <si>
    <t>SIGNATURA</t>
  </si>
  <si>
    <t>Introduir el valor de resposta a les cel.les ombrejades de la columna D .</t>
  </si>
  <si>
    <t>Activitat Estimada anual</t>
  </si>
  <si>
    <t xml:space="preserve">Import de licitació anual sense IVA 
</t>
  </si>
  <si>
    <t>Preu unitari màxim de licitació sense IVA</t>
  </si>
  <si>
    <t xml:space="preserve">Import d'oferta anual
IVA inclòs
</t>
  </si>
  <si>
    <t>Preu Unitari d'oferta sense IVA</t>
  </si>
  <si>
    <t>Import d'oferta anual sense IVA</t>
  </si>
  <si>
    <t>Introduir les dades de capçalera i els preus unitaris a les cel.les ombrejades en color violeta clar.</t>
  </si>
  <si>
    <t>EMPRESA</t>
  </si>
  <si>
    <t>ANNEX  - OFERTA ECONÒMICA I TÈCNICA AUTOMÀTICA</t>
  </si>
  <si>
    <t>CRITERIS ECONÒMICS (Fins a 75 punts)</t>
  </si>
  <si>
    <t>CRITERIS TÈCNICS (Fins a 25 punts)</t>
  </si>
  <si>
    <t>LRC 19/2024-PA</t>
  </si>
  <si>
    <r>
      <t>Servei de Control de Plagues</t>
    </r>
    <r>
      <rPr>
        <sz val="11"/>
        <color rgb="FF000000"/>
        <rFont val="Bierstadt"/>
        <family val="2"/>
      </rPr>
      <t xml:space="preserve"> (Tractament de Desinsectació, Desratització, Servei de Gestió i Control de Les Plagues Urbanes, insectes que s’arrosseguen (paneroles, formigues) i rosegadors (rates i ratolins)</t>
    </r>
  </si>
  <si>
    <t>Seu</t>
  </si>
  <si>
    <t>Unitat d’extraccions de l’Hospital del Mar</t>
  </si>
  <si>
    <t>Laboratori de Referència de Catalunya (Mas Blau)</t>
  </si>
  <si>
    <t>Hospital de l’Esperança</t>
  </si>
  <si>
    <t xml:space="preserve">Import d'oferta 2 anys
IVA inclòs
</t>
  </si>
  <si>
    <t xml:space="preserve">Import d'oferta 2 anys sense IVA
</t>
  </si>
  <si>
    <t>PART FIXA</t>
  </si>
  <si>
    <r>
      <t xml:space="preserve">Manteniment de trampes de llum </t>
    </r>
    <r>
      <rPr>
        <sz val="11"/>
        <color rgb="FF000000"/>
        <rFont val="Bierstadt"/>
        <family val="2"/>
      </rPr>
      <t>(Manteniment de trampes de llum propietat del client (inclou canvi de tubs o bombetes i plaques adhesives)</t>
    </r>
  </si>
  <si>
    <r>
      <t xml:space="preserve">Venta de material no Biocida (ES) </t>
    </r>
    <r>
      <rPr>
        <sz val="11"/>
        <color rgb="FF000000"/>
        <rFont val="Bierstadt"/>
        <family val="2"/>
      </rPr>
      <t>(Venta de trampes de llum model Sunburts)</t>
    </r>
  </si>
  <si>
    <r>
      <t xml:space="preserve">Venta de material no Biocida (ES) </t>
    </r>
    <r>
      <rPr>
        <sz val="11"/>
        <color rgb="FF000000"/>
        <rFont val="Bierstadt"/>
        <family val="2"/>
      </rPr>
      <t>(Venta de tubs compactes per la trampa de llum model Sunburst)</t>
    </r>
  </si>
  <si>
    <r>
      <t xml:space="preserve">Venta de material no Biocida (ES) </t>
    </r>
    <r>
      <rPr>
        <sz val="11"/>
        <color rgb="FF000000"/>
        <rFont val="Bierstadt"/>
        <family val="2"/>
      </rPr>
      <t>(Venta paquets de 3 unitats de planxes adhesives per trampa de llum model Sunburts)</t>
    </r>
  </si>
  <si>
    <t>TOTAL PART FIXA</t>
  </si>
  <si>
    <t>Contractació del servei de control de plagues al Laboratori de Referència de Catalunya, SA.</t>
  </si>
  <si>
    <r>
      <t xml:space="preserve">Compromís en el temps de resposta: inspecció inicial, diagnòstic i inici d'actuacions. 
Per calcular la puntuació individual s’utilitzarà la fórmula següent, obtenint la màxima puntuació la proposta que ofereixi el menor temps de resposta possible (en hores) i puntuant-se la resta d’ofertes segons la fórmula següent: 
Px=(A/Xp)*y
On:
Px: Puntuació del licitador (temps de resposta en hores)
A: Oferta tècnica més baixa (temps de resposta en hores)
Xp: Oferta tècnica del licitador (temps de resposta en hores))
Y: Puntuació màxima de l’apartat (12 punts)
</t>
    </r>
    <r>
      <rPr>
        <b/>
        <sz val="9"/>
        <color rgb="FF000000"/>
        <rFont val="Bierstadt"/>
        <family val="2"/>
      </rPr>
      <t>En cas de no indicar temps de resposta, s’atorgarà una puntuació de 0 punts.</t>
    </r>
  </si>
  <si>
    <t xml:space="preserve">LLISTA COMPLETA DE REFERÈNCIES OFERTA </t>
  </si>
  <si>
    <t>IDENTIFICACIÓ DE LA LLISTA COMPLETA DE PRODUCTES OFERTS</t>
  </si>
  <si>
    <t>NOM COMERCIAL PRODUCTE OFERT</t>
  </si>
  <si>
    <t>MARCA I MODEL EQUIP COMPATIBLE</t>
  </si>
  <si>
    <t>REFERÈNCIA</t>
  </si>
  <si>
    <t>EAN</t>
  </si>
  <si>
    <t>PRESENTACIÓ</t>
  </si>
  <si>
    <t>QUANTITAT ESTIMADA ANUAL OFERTA(*)</t>
  </si>
  <si>
    <t>EMPRESA:</t>
  </si>
  <si>
    <t>(Material necessari per a la realització del servei, inclòs el reactiu principal que es factura,)</t>
  </si>
  <si>
    <t xml:space="preserve">Possibilitat d'oferir serveis complementaris de control de plagues no inclosos en el contracte present:
•	Treballs de tractament i eliminació de mosquits (1 vegada a l’any, al començament de l’estiu). Visita de revisió inicial, diagnòstic de la situació i la realització d’una mesura correctiva. Obtindrà la màxima puntuació si s’ofereix la totalitat d’aquest servei complementari.
SI ......................................... 13 punts
NO .......................................  0 punts
</t>
  </si>
  <si>
    <t>(*) Cal indicar la quantitat estimada que ha utilitzat el proveïdor per calcula la seva oferta econòmica presentada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</si>
</sst>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0.000000000"/>
    <numFmt numFmtId="167" formatCode="#,##0.00\ &quot;€&quot;"/>
    <numFmt numFmtId="168" formatCode="0\ &quot;Centres&quot;"/>
    <numFmt numFmtId="169" formatCode="#,##0.0000\ &quot;€&quot;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i/>
      <sz val="11"/>
      <name val="Bierstadt"/>
      <family val="2"/>
    </font>
    <font>
      <sz val="10"/>
      <name val="Bierstadt"/>
      <family val="2"/>
    </font>
    <font>
      <b/>
      <sz val="15"/>
      <color rgb="FF6F44B6"/>
      <name val="Bierstadt"/>
      <family val="2"/>
    </font>
    <font>
      <sz val="15"/>
      <name val="Arial"/>
      <family val="2"/>
    </font>
    <font>
      <sz val="9"/>
      <color rgb="FF000000"/>
      <name val="Bierstadt"/>
      <family val="2"/>
    </font>
    <font>
      <sz val="9"/>
      <name val="Bierstadt"/>
      <family val="2"/>
    </font>
    <font>
      <b/>
      <sz val="9"/>
      <color rgb="FF000000"/>
      <name val="Bierstadt"/>
      <family val="2"/>
    </font>
    <font>
      <b/>
      <sz val="14"/>
      <name val="Bierstadt"/>
      <family val="2"/>
    </font>
    <font>
      <b/>
      <sz val="11"/>
      <color rgb="FF000000"/>
      <name val="Bierstadt"/>
      <family val="2"/>
    </font>
    <font>
      <sz val="11"/>
      <color rgb="FF000000"/>
      <name val="Bierstadt"/>
      <family val="2"/>
    </font>
    <font>
      <b/>
      <sz val="13"/>
      <color rgb="FF6F44B6"/>
      <name val="Bierstadt"/>
      <family val="2"/>
    </font>
    <font>
      <sz val="13"/>
      <name val="Arial"/>
      <family val="2"/>
    </font>
    <font>
      <b/>
      <sz val="15.5"/>
      <color rgb="FF6F44B6"/>
      <name val="Bierstadt"/>
      <family val="2"/>
    </font>
    <font>
      <sz val="15"/>
      <name val="Bierstadt"/>
      <family val="2"/>
    </font>
    <font>
      <b/>
      <sz val="13"/>
      <name val="Bierstadt"/>
      <family val="2"/>
    </font>
    <font>
      <b/>
      <sz val="10"/>
      <name val="Bierstad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6">
    <xf numFmtId="0" fontId="0" fillId="0" borderId="0"/>
    <xf numFmtId="16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165" fontId="8" fillId="0" borderId="0" xfId="1" applyNumberFormat="1" applyFont="1" applyAlignment="1" applyProtection="1">
      <alignment horizontal="center" wrapText="1"/>
    </xf>
    <xf numFmtId="165" fontId="8" fillId="0" borderId="0" xfId="1" applyNumberFormat="1" applyFont="1" applyProtection="1"/>
    <xf numFmtId="165" fontId="7" fillId="0" borderId="0" xfId="1" applyNumberFormat="1" applyFont="1" applyProtection="1"/>
    <xf numFmtId="0" fontId="8" fillId="4" borderId="14" xfId="0" applyFont="1" applyFill="1" applyBorder="1" applyProtection="1">
      <protection locked="0"/>
    </xf>
    <xf numFmtId="0" fontId="8" fillId="4" borderId="15" xfId="0" applyFont="1" applyFill="1" applyBorder="1" applyProtection="1">
      <protection locked="0"/>
    </xf>
    <xf numFmtId="0" fontId="8" fillId="4" borderId="16" xfId="0" applyFont="1" applyFill="1" applyBorder="1" applyProtection="1">
      <protection locked="0"/>
    </xf>
    <xf numFmtId="0" fontId="6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9" fillId="0" borderId="0" xfId="0" applyFont="1"/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4" fontId="8" fillId="0" borderId="0" xfId="0" applyNumberFormat="1" applyFont="1"/>
    <xf numFmtId="0" fontId="7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3" fontId="7" fillId="3" borderId="12" xfId="0" applyNumberFormat="1" applyFont="1" applyFill="1" applyBorder="1" applyAlignment="1">
      <alignment horizontal="center" vertical="center" wrapText="1"/>
    </xf>
    <xf numFmtId="3" fontId="7" fillId="3" borderId="13" xfId="0" applyNumberFormat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left"/>
    </xf>
    <xf numFmtId="0" fontId="8" fillId="4" borderId="0" xfId="0" applyFont="1" applyFill="1" applyAlignment="1">
      <alignment horizontal="center"/>
    </xf>
    <xf numFmtId="0" fontId="8" fillId="4" borderId="0" xfId="0" applyFont="1" applyFill="1"/>
    <xf numFmtId="0" fontId="11" fillId="0" borderId="0" xfId="0" applyFo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horizontal="center"/>
    </xf>
    <xf numFmtId="44" fontId="7" fillId="0" borderId="0" xfId="0" applyNumberFormat="1" applyFont="1"/>
    <xf numFmtId="166" fontId="7" fillId="0" borderId="0" xfId="0" applyNumberFormat="1" applyFont="1"/>
    <xf numFmtId="0" fontId="7" fillId="5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12" fillId="0" borderId="0" xfId="0" applyFont="1"/>
    <xf numFmtId="0" fontId="7" fillId="3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68" fontId="8" fillId="0" borderId="0" xfId="0" applyNumberFormat="1" applyFont="1"/>
    <xf numFmtId="0" fontId="16" fillId="0" borderId="6" xfId="0" applyFont="1" applyBorder="1" applyAlignment="1">
      <alignment vertical="center" wrapText="1"/>
    </xf>
    <xf numFmtId="0" fontId="8" fillId="0" borderId="17" xfId="0" applyFont="1" applyBorder="1" applyAlignment="1">
      <alignment horizontal="center"/>
    </xf>
    <xf numFmtId="0" fontId="10" fillId="0" borderId="19" xfId="0" applyFont="1" applyBorder="1" applyAlignment="1">
      <alignment horizontal="left"/>
    </xf>
    <xf numFmtId="0" fontId="8" fillId="4" borderId="21" xfId="0" applyFont="1" applyFill="1" applyBorder="1" applyProtection="1">
      <protection locked="0"/>
    </xf>
    <xf numFmtId="0" fontId="8" fillId="4" borderId="22" xfId="0" applyFont="1" applyFill="1" applyBorder="1" applyProtection="1">
      <protection locked="0"/>
    </xf>
    <xf numFmtId="0" fontId="8" fillId="4" borderId="23" xfId="0" applyFont="1" applyFill="1" applyBorder="1" applyProtection="1">
      <protection locked="0"/>
    </xf>
    <xf numFmtId="0" fontId="15" fillId="0" borderId="6" xfId="0" applyFont="1" applyBorder="1" applyAlignment="1">
      <alignment horizontal="left" vertical="center" wrapText="1"/>
    </xf>
    <xf numFmtId="165" fontId="8" fillId="0" borderId="0" xfId="1" applyNumberFormat="1" applyFont="1" applyBorder="1" applyProtection="1"/>
    <xf numFmtId="0" fontId="12" fillId="0" borderId="0" xfId="0" applyFont="1" applyAlignment="1" applyProtection="1">
      <alignment horizontal="center"/>
      <protection locked="0"/>
    </xf>
    <xf numFmtId="3" fontId="7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4" borderId="9" xfId="0" applyFont="1" applyFill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 applyProtection="1">
      <alignment horizontal="left"/>
      <protection locked="0"/>
    </xf>
    <xf numFmtId="0" fontId="7" fillId="0" borderId="2" xfId="0" applyFont="1" applyBorder="1" applyProtection="1">
      <protection locked="0"/>
    </xf>
    <xf numFmtId="0" fontId="8" fillId="6" borderId="4" xfId="0" applyFont="1" applyFill="1" applyBorder="1" applyAlignment="1" applyProtection="1">
      <alignment horizontal="left"/>
      <protection locked="0"/>
    </xf>
    <xf numFmtId="0" fontId="8" fillId="0" borderId="20" xfId="0" applyFont="1" applyBorder="1" applyAlignment="1" applyProtection="1">
      <alignment horizontal="right"/>
      <protection locked="0"/>
    </xf>
    <xf numFmtId="0" fontId="8" fillId="0" borderId="8" xfId="0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right"/>
      <protection locked="0"/>
    </xf>
    <xf numFmtId="0" fontId="8" fillId="6" borderId="5" xfId="0" applyFont="1" applyFill="1" applyBorder="1" applyAlignment="1" applyProtection="1">
      <alignment horizontal="right"/>
      <protection locked="0"/>
    </xf>
    <xf numFmtId="0" fontId="7" fillId="0" borderId="3" xfId="0" applyFont="1" applyBorder="1" applyAlignment="1" applyProtection="1">
      <alignment horizontal="right" wrapText="1"/>
      <protection locked="0"/>
    </xf>
    <xf numFmtId="0" fontId="19" fillId="0" borderId="6" xfId="0" applyFont="1" applyBorder="1" applyAlignment="1">
      <alignment wrapText="1"/>
    </xf>
    <xf numFmtId="44" fontId="7" fillId="2" borderId="6" xfId="2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3" fontId="7" fillId="7" borderId="6" xfId="0" applyNumberFormat="1" applyFont="1" applyFill="1" applyBorder="1" applyAlignment="1" applyProtection="1">
      <alignment horizontal="center" vertical="center" wrapText="1"/>
      <protection locked="0"/>
    </xf>
    <xf numFmtId="3" fontId="7" fillId="7" borderId="6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4" fontId="8" fillId="2" borderId="11" xfId="2" applyFont="1" applyFill="1" applyBorder="1" applyAlignment="1">
      <alignment horizontal="center" vertical="center" wrapText="1"/>
    </xf>
    <xf numFmtId="44" fontId="8" fillId="2" borderId="11" xfId="2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>
      <alignment horizontal="center" vertical="center" wrapText="1"/>
    </xf>
    <xf numFmtId="44" fontId="8" fillId="2" borderId="9" xfId="2" applyFont="1" applyFill="1" applyBorder="1" applyAlignment="1">
      <alignment horizontal="center" vertical="center" wrapText="1"/>
    </xf>
    <xf numFmtId="44" fontId="8" fillId="2" borderId="6" xfId="2" applyFont="1" applyFill="1" applyBorder="1" applyAlignment="1">
      <alignment horizontal="center" vertical="center" wrapText="1"/>
    </xf>
    <xf numFmtId="44" fontId="8" fillId="2" borderId="9" xfId="2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>
      <alignment wrapText="1"/>
    </xf>
    <xf numFmtId="0" fontId="8" fillId="2" borderId="9" xfId="0" applyFont="1" applyFill="1" applyBorder="1" applyAlignment="1">
      <alignment horizontal="center" vertical="center" wrapText="1"/>
    </xf>
    <xf numFmtId="0" fontId="19" fillId="0" borderId="26" xfId="0" applyFont="1" applyBorder="1" applyAlignment="1">
      <alignment horizontal="left" vertical="center" wrapText="1"/>
    </xf>
    <xf numFmtId="0" fontId="19" fillId="0" borderId="27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8" borderId="6" xfId="0" applyFont="1" applyFill="1" applyBorder="1" applyAlignment="1">
      <alignment horizontal="center" vertical="center" wrapText="1"/>
    </xf>
    <xf numFmtId="167" fontId="8" fillId="2" borderId="9" xfId="2" applyNumberFormat="1" applyFont="1" applyFill="1" applyBorder="1" applyAlignment="1">
      <alignment horizontal="right" vertical="center" wrapText="1"/>
    </xf>
    <xf numFmtId="44" fontId="8" fillId="4" borderId="11" xfId="2" applyFont="1" applyFill="1" applyBorder="1" applyAlignment="1">
      <alignment horizontal="center" vertical="center" wrapText="1"/>
    </xf>
    <xf numFmtId="44" fontId="8" fillId="4" borderId="6" xfId="2" applyFont="1" applyFill="1" applyBorder="1" applyAlignment="1">
      <alignment horizontal="center" vertical="center" wrapText="1"/>
    </xf>
    <xf numFmtId="44" fontId="8" fillId="4" borderId="9" xfId="2" applyFont="1" applyFill="1" applyBorder="1" applyAlignment="1">
      <alignment horizontal="center" vertical="center" wrapText="1"/>
    </xf>
    <xf numFmtId="44" fontId="8" fillId="2" borderId="6" xfId="0" applyNumberFormat="1" applyFont="1" applyFill="1" applyBorder="1" applyAlignment="1">
      <alignment horizontal="center" vertical="center" wrapText="1"/>
    </xf>
    <xf numFmtId="44" fontId="8" fillId="2" borderId="9" xfId="0" applyNumberFormat="1" applyFont="1" applyFill="1" applyBorder="1" applyAlignment="1">
      <alignment horizontal="center" vertical="center" wrapText="1"/>
    </xf>
    <xf numFmtId="0" fontId="19" fillId="0" borderId="28" xfId="0" applyFont="1" applyBorder="1" applyAlignment="1">
      <alignment horizontal="left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0" fontId="8" fillId="8" borderId="6" xfId="0" applyFont="1" applyFill="1" applyBorder="1" applyAlignment="1">
      <alignment horizontal="center" vertical="center" wrapText="1"/>
    </xf>
    <xf numFmtId="44" fontId="8" fillId="8" borderId="6" xfId="2" applyFont="1" applyFill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 applyAlignment="1">
      <alignment horizontal="center" wrapText="1"/>
    </xf>
    <xf numFmtId="165" fontId="24" fillId="0" borderId="0" xfId="1" applyNumberFormat="1" applyFont="1" applyAlignment="1" applyProtection="1">
      <alignment horizontal="center" wrapText="1"/>
    </xf>
    <xf numFmtId="0" fontId="21" fillId="0" borderId="0" xfId="0" applyFont="1" applyAlignment="1">
      <alignment horizontal="left"/>
    </xf>
    <xf numFmtId="0" fontId="25" fillId="0" borderId="0" xfId="0" applyFont="1"/>
    <xf numFmtId="169" fontId="7" fillId="4" borderId="11" xfId="2" applyNumberFormat="1" applyFont="1" applyFill="1" applyBorder="1" applyAlignment="1" applyProtection="1">
      <alignment horizontal="center" vertical="center" wrapText="1"/>
      <protection locked="0"/>
    </xf>
    <xf numFmtId="169" fontId="7" fillId="4" borderId="9" xfId="2" applyNumberFormat="1" applyFont="1" applyFill="1" applyBorder="1" applyAlignment="1" applyProtection="1">
      <alignment horizontal="center" vertical="center" wrapText="1"/>
      <protection locked="0"/>
    </xf>
    <xf numFmtId="169" fontId="7" fillId="4" borderId="6" xfId="2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/>
    <xf numFmtId="0" fontId="18" fillId="0" borderId="24" xfId="0" applyFont="1" applyBorder="1" applyAlignment="1">
      <alignment horizontal="left"/>
    </xf>
    <xf numFmtId="0" fontId="18" fillId="0" borderId="25" xfId="0" applyFont="1" applyBorder="1" applyAlignment="1">
      <alignment horizontal="left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12" fillId="0" borderId="0" xfId="0" applyFont="1" applyAlignment="1" applyProtection="1">
      <alignment horizontal="center"/>
      <protection locked="0"/>
    </xf>
    <xf numFmtId="0" fontId="8" fillId="4" borderId="4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8" fillId="4" borderId="8" xfId="0" applyFont="1" applyFill="1" applyBorder="1" applyAlignment="1" applyProtection="1">
      <alignment horizontal="center"/>
      <protection locked="0"/>
    </xf>
    <xf numFmtId="0" fontId="7" fillId="5" borderId="18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 applyProtection="1">
      <alignment horizontal="center"/>
      <protection locked="0"/>
    </xf>
    <xf numFmtId="0" fontId="8" fillId="4" borderId="2" xfId="0" applyFont="1" applyFill="1" applyBorder="1" applyAlignment="1" applyProtection="1">
      <alignment horizontal="center"/>
      <protection locked="0"/>
    </xf>
    <xf numFmtId="0" fontId="8" fillId="4" borderId="7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 vertical="center" wrapText="1"/>
    </xf>
    <xf numFmtId="0" fontId="8" fillId="4" borderId="5" xfId="0" applyFont="1" applyFill="1" applyBorder="1" applyAlignment="1" applyProtection="1">
      <alignment horizontal="center"/>
      <protection locked="0"/>
    </xf>
    <xf numFmtId="0" fontId="8" fillId="4" borderId="3" xfId="0" applyFont="1" applyFill="1" applyBorder="1" applyAlignment="1" applyProtection="1">
      <alignment horizontal="center"/>
      <protection locked="0"/>
    </xf>
    <xf numFmtId="0" fontId="8" fillId="4" borderId="10" xfId="0" applyFont="1" applyFill="1" applyBorder="1" applyAlignment="1" applyProtection="1">
      <alignment horizontal="center"/>
      <protection locked="0"/>
    </xf>
    <xf numFmtId="44" fontId="8" fillId="0" borderId="6" xfId="0" applyNumberFormat="1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44" fontId="18" fillId="0" borderId="24" xfId="0" applyNumberFormat="1" applyFont="1" applyBorder="1" applyAlignment="1">
      <alignment horizontal="left"/>
    </xf>
    <xf numFmtId="44" fontId="18" fillId="0" borderId="25" xfId="0" applyNumberFormat="1" applyFont="1" applyBorder="1" applyAlignment="1">
      <alignment horizontal="left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7" fillId="3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2" fillId="2" borderId="0" xfId="0" applyFont="1" applyFill="1" applyAlignment="1">
      <alignment wrapText="1"/>
    </xf>
    <xf numFmtId="165" fontId="24" fillId="2" borderId="0" xfId="1" applyNumberFormat="1" applyFont="1" applyFill="1" applyAlignment="1" applyProtection="1">
      <alignment horizontal="center" wrapText="1"/>
    </xf>
    <xf numFmtId="0" fontId="12" fillId="2" borderId="0" xfId="0" applyFont="1" applyFill="1"/>
    <xf numFmtId="0" fontId="7" fillId="2" borderId="0" xfId="0" applyFont="1" applyFill="1" applyAlignment="1">
      <alignment horizontal="center" vertical="center" wrapText="1"/>
    </xf>
    <xf numFmtId="0" fontId="0" fillId="2" borderId="0" xfId="0" applyFill="1"/>
  </cellXfs>
  <cellStyles count="16">
    <cellStyle name="Coma" xfId="1" builtinId="3"/>
    <cellStyle name="Moneda" xfId="2" builtinId="4"/>
    <cellStyle name="Moneda 2" xfId="4" xr:uid="{00000000-0005-0000-0000-000002000000}"/>
    <cellStyle name="Moneda 2 2" xfId="11" xr:uid="{D2BCBCEE-BC57-4C9B-AC60-B9EF01ACD3C8}"/>
    <cellStyle name="Moneda 3" xfId="9" xr:uid="{BB89F272-86D6-4D39-A3B9-E3686F9F5C02}"/>
    <cellStyle name="Moneda 4" xfId="7" xr:uid="{84338E25-D339-44C5-B065-734D9ED48378}"/>
    <cellStyle name="Normal" xfId="0" builtinId="0"/>
    <cellStyle name="Normal 2" xfId="3" xr:uid="{00000000-0005-0000-0000-000004000000}"/>
    <cellStyle name="Normal 2 2" xfId="10" xr:uid="{0C0FA805-9022-483C-9BA6-6C6869F4F47F}"/>
    <cellStyle name="Normal 3" xfId="13" xr:uid="{52F40848-7DFA-4BB5-A420-845B87114D53}"/>
    <cellStyle name="Normal 4" xfId="14" xr:uid="{75F218F3-6ED1-40D0-B803-2A2EC96E8529}"/>
    <cellStyle name="Normal 5" xfId="8" xr:uid="{C1F9963E-0296-43F2-97CA-512D59274AC0}"/>
    <cellStyle name="Normal 6" xfId="6" xr:uid="{DD8F50D7-9452-4C2C-9CC9-48344432FB6B}"/>
    <cellStyle name="Porcentaje 2" xfId="5" xr:uid="{00000000-0005-0000-0000-000006000000}"/>
    <cellStyle name="Porcentaje 2 2" xfId="12" xr:uid="{2C326D23-CD61-4D7A-80AE-CF403A4D4CD6}"/>
    <cellStyle name="Porcentaje 3" xfId="15" xr:uid="{A4C87409-1763-49A9-A8CE-6D415FAC6D59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35"/>
  <sheetViews>
    <sheetView showGridLines="0" topLeftCell="B16" zoomScaleNormal="100" zoomScaleSheetLayoutView="100" workbookViewId="0">
      <selection activeCell="B31" sqref="B31"/>
    </sheetView>
  </sheetViews>
  <sheetFormatPr defaultColWidth="11.44140625" defaultRowHeight="14.4" x14ac:dyDescent="0.3"/>
  <cols>
    <col min="1" max="1" width="11.44140625" style="9"/>
    <col min="2" max="2" width="55.88671875" style="10" customWidth="1"/>
    <col min="3" max="3" width="28.5546875" style="10" customWidth="1"/>
    <col min="4" max="4" width="23.6640625" style="10" customWidth="1"/>
    <col min="5" max="5" width="22.33203125" style="9" customWidth="1"/>
    <col min="6" max="6" width="19.6640625" style="10" customWidth="1"/>
    <col min="7" max="8" width="21.5546875" style="9" customWidth="1"/>
    <col min="9" max="9" width="20.109375" style="2" customWidth="1"/>
    <col min="10" max="10" width="19.88671875" style="2" customWidth="1"/>
    <col min="11" max="11" width="16.33203125" style="9" customWidth="1"/>
    <col min="12" max="12" width="15.5546875" style="9" customWidth="1"/>
    <col min="13" max="13" width="13.5546875" style="9" bestFit="1" customWidth="1"/>
    <col min="14" max="16384" width="11.44140625" style="9"/>
  </cols>
  <sheetData>
    <row r="1" spans="2:12" ht="28.8" x14ac:dyDescent="0.55000000000000004">
      <c r="B1" s="7" t="s">
        <v>30</v>
      </c>
      <c r="C1" s="8"/>
      <c r="D1" s="8"/>
      <c r="E1" s="8"/>
      <c r="F1" s="8"/>
      <c r="G1" s="8"/>
      <c r="H1" s="8"/>
      <c r="I1" s="8"/>
      <c r="J1" s="8"/>
    </row>
    <row r="2" spans="2:12" x14ac:dyDescent="0.3">
      <c r="E2" s="10"/>
      <c r="G2" s="10"/>
      <c r="H2" s="10"/>
      <c r="I2" s="10"/>
      <c r="J2" s="10"/>
    </row>
    <row r="3" spans="2:12" x14ac:dyDescent="0.3">
      <c r="B3" s="98" t="s">
        <v>47</v>
      </c>
      <c r="C3" s="99"/>
      <c r="D3" s="99"/>
      <c r="E3" s="99"/>
      <c r="F3" s="99"/>
      <c r="G3" s="99"/>
      <c r="H3" s="99"/>
      <c r="I3" s="99"/>
      <c r="J3" s="99"/>
    </row>
    <row r="4" spans="2:12" x14ac:dyDescent="0.3">
      <c r="B4" s="99"/>
      <c r="C4" s="99"/>
      <c r="D4" s="99"/>
      <c r="E4" s="99"/>
      <c r="F4" s="99"/>
      <c r="G4" s="99"/>
      <c r="H4" s="99"/>
      <c r="I4" s="99"/>
      <c r="J4" s="99"/>
    </row>
    <row r="5" spans="2:12" ht="21" x14ac:dyDescent="0.4">
      <c r="B5" s="11"/>
      <c r="C5" s="12"/>
      <c r="D5" s="12"/>
      <c r="E5" s="13"/>
      <c r="F5" s="13"/>
      <c r="G5" s="1"/>
      <c r="H5" s="1"/>
      <c r="I5" s="13"/>
      <c r="J5" s="13"/>
    </row>
    <row r="6" spans="2:12" ht="21.6" thickBot="1" x14ac:dyDescent="0.45">
      <c r="B6" s="14" t="s">
        <v>0</v>
      </c>
      <c r="C6" s="14" t="s">
        <v>33</v>
      </c>
      <c r="D6" s="38"/>
      <c r="G6" s="2"/>
      <c r="H6" s="2"/>
      <c r="I6" s="9"/>
      <c r="J6" s="9"/>
    </row>
    <row r="7" spans="2:12" s="8" customFormat="1" x14ac:dyDescent="0.3">
      <c r="B7" s="48" t="s">
        <v>1</v>
      </c>
      <c r="C7" s="4"/>
      <c r="D7" s="39"/>
      <c r="E7" s="49" t="s">
        <v>2</v>
      </c>
      <c r="F7" s="108"/>
      <c r="G7" s="109"/>
      <c r="H7" s="109"/>
      <c r="I7" s="109"/>
      <c r="J7" s="110"/>
    </row>
    <row r="8" spans="2:12" s="8" customFormat="1" x14ac:dyDescent="0.3">
      <c r="B8" s="50" t="s">
        <v>13</v>
      </c>
      <c r="C8" s="5"/>
      <c r="D8" s="40"/>
      <c r="E8" s="51" t="s">
        <v>3</v>
      </c>
      <c r="F8" s="103"/>
      <c r="G8" s="104"/>
      <c r="H8" s="104"/>
      <c r="I8" s="104"/>
      <c r="J8" s="105"/>
    </row>
    <row r="9" spans="2:12" s="8" customFormat="1" x14ac:dyDescent="0.3">
      <c r="B9" s="50" t="s">
        <v>14</v>
      </c>
      <c r="C9" s="5"/>
      <c r="D9" s="40"/>
      <c r="E9" s="52"/>
      <c r="F9" s="103"/>
      <c r="G9" s="104"/>
      <c r="H9" s="104"/>
      <c r="I9" s="104"/>
      <c r="J9" s="105"/>
    </row>
    <row r="10" spans="2:12" s="8" customFormat="1" x14ac:dyDescent="0.3">
      <c r="B10" s="50" t="s">
        <v>15</v>
      </c>
      <c r="C10" s="5"/>
      <c r="D10" s="40"/>
      <c r="E10" s="53" t="s">
        <v>5</v>
      </c>
      <c r="F10" s="103"/>
      <c r="G10" s="104"/>
      <c r="H10" s="104"/>
      <c r="I10" s="104"/>
      <c r="J10" s="105"/>
    </row>
    <row r="11" spans="2:12" s="8" customFormat="1" x14ac:dyDescent="0.3">
      <c r="B11" s="50" t="s">
        <v>4</v>
      </c>
      <c r="C11" s="5"/>
      <c r="D11" s="40"/>
      <c r="E11" s="53" t="s">
        <v>7</v>
      </c>
      <c r="F11" s="103"/>
      <c r="G11" s="104"/>
      <c r="H11" s="104"/>
      <c r="I11" s="104"/>
      <c r="J11" s="105"/>
    </row>
    <row r="12" spans="2:12" s="8" customFormat="1" x14ac:dyDescent="0.3">
      <c r="B12" s="50" t="s">
        <v>6</v>
      </c>
      <c r="C12" s="5"/>
      <c r="D12" s="40"/>
      <c r="E12" s="54" t="s">
        <v>9</v>
      </c>
      <c r="F12" s="103"/>
      <c r="G12" s="104"/>
      <c r="H12" s="104"/>
      <c r="I12" s="104"/>
      <c r="J12" s="105"/>
    </row>
    <row r="13" spans="2:12" s="8" customFormat="1" x14ac:dyDescent="0.3">
      <c r="B13" s="50" t="s">
        <v>8</v>
      </c>
      <c r="C13" s="5"/>
      <c r="D13" s="40"/>
      <c r="E13" s="54"/>
      <c r="F13" s="103"/>
      <c r="G13" s="104"/>
      <c r="H13" s="104"/>
      <c r="I13" s="104"/>
      <c r="J13" s="105"/>
    </row>
    <row r="14" spans="2:12" s="8" customFormat="1" ht="15" thickBot="1" x14ac:dyDescent="0.35">
      <c r="B14" s="55"/>
      <c r="C14" s="6"/>
      <c r="D14" s="41"/>
      <c r="E14" s="56" t="s">
        <v>10</v>
      </c>
      <c r="F14" s="112"/>
      <c r="G14" s="113"/>
      <c r="H14" s="113"/>
      <c r="I14" s="113"/>
      <c r="J14" s="114"/>
    </row>
    <row r="15" spans="2:12" ht="21.6" thickBot="1" x14ac:dyDescent="0.45">
      <c r="B15" s="15" t="s">
        <v>31</v>
      </c>
      <c r="G15" s="16"/>
      <c r="H15" s="17"/>
    </row>
    <row r="16" spans="2:12" s="17" customFormat="1" ht="57.6" x14ac:dyDescent="0.3">
      <c r="B16" s="18" t="s">
        <v>11</v>
      </c>
      <c r="C16" s="19" t="s">
        <v>35</v>
      </c>
      <c r="D16" s="19" t="s">
        <v>22</v>
      </c>
      <c r="E16" s="19" t="s">
        <v>24</v>
      </c>
      <c r="F16" s="19" t="s">
        <v>23</v>
      </c>
      <c r="G16" s="45" t="s">
        <v>26</v>
      </c>
      <c r="H16" s="20" t="s">
        <v>27</v>
      </c>
      <c r="I16" s="20" t="s">
        <v>12</v>
      </c>
      <c r="J16" s="21" t="s">
        <v>25</v>
      </c>
      <c r="K16" s="21" t="s">
        <v>40</v>
      </c>
      <c r="L16" s="21" t="s">
        <v>39</v>
      </c>
    </row>
    <row r="17" spans="2:12" s="17" customFormat="1" x14ac:dyDescent="0.3">
      <c r="B17" s="33" t="s">
        <v>41</v>
      </c>
      <c r="C17" s="59"/>
      <c r="D17" s="59"/>
      <c r="E17" s="59"/>
      <c r="F17" s="59"/>
      <c r="G17" s="60"/>
      <c r="H17" s="61"/>
      <c r="I17" s="61"/>
      <c r="J17" s="61"/>
      <c r="K17" s="61"/>
      <c r="L17" s="61"/>
    </row>
    <row r="18" spans="2:12" s="17" customFormat="1" ht="58.2" thickBot="1" x14ac:dyDescent="0.35">
      <c r="B18" s="57" t="s">
        <v>34</v>
      </c>
      <c r="C18" s="73" t="s">
        <v>36</v>
      </c>
      <c r="D18" s="62">
        <v>4</v>
      </c>
      <c r="E18" s="63">
        <v>135.52000000000001</v>
      </c>
      <c r="F18" s="63">
        <f>E18*D18</f>
        <v>542.08000000000004</v>
      </c>
      <c r="G18" s="77"/>
      <c r="H18" s="64">
        <f>G18*D18</f>
        <v>0</v>
      </c>
      <c r="I18" s="80">
        <f>H18*0.21</f>
        <v>0</v>
      </c>
      <c r="J18" s="67">
        <f>H18+I18</f>
        <v>0</v>
      </c>
      <c r="K18" s="67">
        <f>H18*2</f>
        <v>0</v>
      </c>
      <c r="L18" s="67">
        <f>J18*2</f>
        <v>0</v>
      </c>
    </row>
    <row r="19" spans="2:12" s="17" customFormat="1" ht="58.2" thickBot="1" x14ac:dyDescent="0.35">
      <c r="B19" s="57" t="s">
        <v>34</v>
      </c>
      <c r="C19" s="73" t="s">
        <v>37</v>
      </c>
      <c r="D19" s="65">
        <v>4</v>
      </c>
      <c r="E19" s="66">
        <v>135.52000000000001</v>
      </c>
      <c r="F19" s="66">
        <f t="shared" ref="F19:F24" si="0">E19*D19</f>
        <v>542.08000000000004</v>
      </c>
      <c r="G19" s="78"/>
      <c r="H19" s="68">
        <f t="shared" ref="H19:H24" si="1">G19*D19</f>
        <v>0</v>
      </c>
      <c r="I19" s="80">
        <f t="shared" ref="I19:I24" si="2">H19*0.21</f>
        <v>0</v>
      </c>
      <c r="J19" s="67">
        <f t="shared" ref="J19:J24" si="3">H19+I19</f>
        <v>0</v>
      </c>
      <c r="K19" s="67">
        <f t="shared" ref="K19:K24" si="4">H19*2</f>
        <v>0</v>
      </c>
      <c r="L19" s="67">
        <f t="shared" ref="L19:L24" si="5">J19*2</f>
        <v>0</v>
      </c>
    </row>
    <row r="20" spans="2:12" s="17" customFormat="1" ht="58.2" thickBot="1" x14ac:dyDescent="0.35">
      <c r="B20" s="69" t="s">
        <v>34</v>
      </c>
      <c r="C20" s="74" t="s">
        <v>38</v>
      </c>
      <c r="D20" s="70">
        <v>4</v>
      </c>
      <c r="E20" s="66">
        <v>135.52000000000001</v>
      </c>
      <c r="F20" s="66">
        <f t="shared" si="0"/>
        <v>542.08000000000004</v>
      </c>
      <c r="G20" s="79"/>
      <c r="H20" s="68">
        <f t="shared" si="1"/>
        <v>0</v>
      </c>
      <c r="I20" s="80">
        <f t="shared" si="2"/>
        <v>0</v>
      </c>
      <c r="J20" s="67">
        <f t="shared" si="3"/>
        <v>0</v>
      </c>
      <c r="K20" s="67">
        <f t="shared" si="4"/>
        <v>0</v>
      </c>
      <c r="L20" s="67">
        <f t="shared" si="5"/>
        <v>0</v>
      </c>
    </row>
    <row r="21" spans="2:12" s="17" customFormat="1" ht="43.8" thickBot="1" x14ac:dyDescent="0.35">
      <c r="B21" s="71" t="s">
        <v>42</v>
      </c>
      <c r="C21" s="75"/>
      <c r="D21" s="70">
        <v>0</v>
      </c>
      <c r="E21" s="66">
        <v>15</v>
      </c>
      <c r="F21" s="76">
        <f t="shared" si="0"/>
        <v>0</v>
      </c>
      <c r="G21" s="79"/>
      <c r="H21" s="68">
        <f t="shared" si="1"/>
        <v>0</v>
      </c>
      <c r="I21" s="80">
        <f t="shared" si="2"/>
        <v>0</v>
      </c>
      <c r="J21" s="67">
        <f t="shared" si="3"/>
        <v>0</v>
      </c>
      <c r="K21" s="67">
        <f t="shared" si="4"/>
        <v>0</v>
      </c>
      <c r="L21" s="67">
        <f t="shared" si="5"/>
        <v>0</v>
      </c>
    </row>
    <row r="22" spans="2:12" s="17" customFormat="1" ht="29.4" thickBot="1" x14ac:dyDescent="0.35">
      <c r="B22" s="72" t="s">
        <v>43</v>
      </c>
      <c r="C22" s="75"/>
      <c r="D22" s="65">
        <v>2</v>
      </c>
      <c r="E22" s="67">
        <v>99</v>
      </c>
      <c r="F22" s="66">
        <f t="shared" si="0"/>
        <v>198</v>
      </c>
      <c r="G22" s="78"/>
      <c r="H22" s="68">
        <f t="shared" si="1"/>
        <v>0</v>
      </c>
      <c r="I22" s="80">
        <f t="shared" si="2"/>
        <v>0</v>
      </c>
      <c r="J22" s="67">
        <f t="shared" si="3"/>
        <v>0</v>
      </c>
      <c r="K22" s="67">
        <f t="shared" si="4"/>
        <v>0</v>
      </c>
      <c r="L22" s="67">
        <f t="shared" si="5"/>
        <v>0</v>
      </c>
    </row>
    <row r="23" spans="2:12" s="17" customFormat="1" ht="29.4" thickBot="1" x14ac:dyDescent="0.35">
      <c r="B23" s="72" t="s">
        <v>44</v>
      </c>
      <c r="C23" s="75"/>
      <c r="D23" s="65">
        <v>3</v>
      </c>
      <c r="E23" s="67">
        <v>28</v>
      </c>
      <c r="F23" s="66">
        <f t="shared" si="0"/>
        <v>84</v>
      </c>
      <c r="G23" s="78"/>
      <c r="H23" s="68">
        <f t="shared" si="1"/>
        <v>0</v>
      </c>
      <c r="I23" s="80">
        <f t="shared" si="2"/>
        <v>0</v>
      </c>
      <c r="J23" s="67">
        <f t="shared" si="3"/>
        <v>0</v>
      </c>
      <c r="K23" s="67">
        <f t="shared" si="4"/>
        <v>0</v>
      </c>
      <c r="L23" s="67">
        <f t="shared" si="5"/>
        <v>0</v>
      </c>
    </row>
    <row r="24" spans="2:12" s="17" customFormat="1" ht="43.2" x14ac:dyDescent="0.3">
      <c r="B24" s="82" t="s">
        <v>45</v>
      </c>
      <c r="C24" s="83"/>
      <c r="D24" s="70">
        <v>40</v>
      </c>
      <c r="E24" s="66">
        <v>7.5</v>
      </c>
      <c r="F24" s="66">
        <f t="shared" si="0"/>
        <v>300</v>
      </c>
      <c r="G24" s="79"/>
      <c r="H24" s="68">
        <f t="shared" si="1"/>
        <v>0</v>
      </c>
      <c r="I24" s="81">
        <f t="shared" si="2"/>
        <v>0</v>
      </c>
      <c r="J24" s="66">
        <f t="shared" si="3"/>
        <v>0</v>
      </c>
      <c r="K24" s="66">
        <f t="shared" si="4"/>
        <v>0</v>
      </c>
      <c r="L24" s="66">
        <f t="shared" si="5"/>
        <v>0</v>
      </c>
    </row>
    <row r="25" spans="2:12" s="17" customFormat="1" x14ac:dyDescent="0.3">
      <c r="B25" s="84" t="s">
        <v>46</v>
      </c>
      <c r="C25" s="75"/>
      <c r="D25" s="85"/>
      <c r="E25" s="86"/>
      <c r="F25" s="58">
        <f>SUM(F18:F24)</f>
        <v>2208.2400000000002</v>
      </c>
      <c r="G25" s="86"/>
      <c r="H25" s="58">
        <f>SUM(H18:H24)</f>
        <v>0</v>
      </c>
      <c r="I25" s="58">
        <f>SUM(I18:I24)</f>
        <v>0</v>
      </c>
      <c r="J25" s="58">
        <f>SUM(J18:J24)</f>
        <v>0</v>
      </c>
      <c r="K25" s="58">
        <f>SUM(K18:K24)</f>
        <v>0</v>
      </c>
      <c r="L25" s="58">
        <f>SUM(L18:L24)</f>
        <v>0</v>
      </c>
    </row>
    <row r="26" spans="2:12" x14ac:dyDescent="0.3">
      <c r="B26" s="22" t="s">
        <v>28</v>
      </c>
      <c r="C26" s="23"/>
      <c r="D26" s="23"/>
      <c r="E26" s="24"/>
      <c r="F26" s="24"/>
      <c r="G26" s="24"/>
      <c r="H26" s="24"/>
      <c r="I26" s="24"/>
      <c r="J26" s="24"/>
      <c r="K26" s="24"/>
      <c r="L26" s="24"/>
    </row>
    <row r="27" spans="2:12" s="17" customFormat="1" x14ac:dyDescent="0.3">
      <c r="B27" s="25"/>
      <c r="C27" s="26"/>
      <c r="D27" s="26"/>
      <c r="F27" s="27"/>
      <c r="G27" s="28"/>
      <c r="H27" s="29"/>
      <c r="I27" s="3"/>
      <c r="J27" s="3"/>
    </row>
    <row r="28" spans="2:12" ht="21" x14ac:dyDescent="0.4">
      <c r="B28" s="15" t="s">
        <v>32</v>
      </c>
      <c r="G28" s="10"/>
    </row>
    <row r="29" spans="2:12" ht="15" customHeight="1" x14ac:dyDescent="0.3">
      <c r="B29" s="100" t="s">
        <v>16</v>
      </c>
      <c r="C29" s="30" t="s">
        <v>17</v>
      </c>
      <c r="D29" s="106" t="s">
        <v>18</v>
      </c>
      <c r="E29" s="111"/>
      <c r="G29" s="32"/>
      <c r="H29" s="32"/>
      <c r="I29" s="32"/>
      <c r="J29" s="9"/>
    </row>
    <row r="30" spans="2:12" x14ac:dyDescent="0.3">
      <c r="B30" s="101"/>
      <c r="C30" s="31" t="s">
        <v>19</v>
      </c>
      <c r="D30" s="107"/>
      <c r="E30" s="111"/>
      <c r="G30" s="32"/>
      <c r="H30" s="32"/>
      <c r="I30" s="32"/>
      <c r="J30" s="9"/>
    </row>
    <row r="31" spans="2:12" ht="174.6" customHeight="1" x14ac:dyDescent="0.35">
      <c r="B31" s="36" t="s">
        <v>59</v>
      </c>
      <c r="C31" s="34">
        <v>13</v>
      </c>
      <c r="D31" s="46"/>
      <c r="E31" s="37"/>
      <c r="F31" s="117" t="s">
        <v>20</v>
      </c>
      <c r="G31" s="118"/>
      <c r="H31" s="96" t="s">
        <v>29</v>
      </c>
      <c r="I31" s="97"/>
      <c r="J31" s="9"/>
    </row>
    <row r="32" spans="2:12" ht="229.8" customHeight="1" x14ac:dyDescent="0.3">
      <c r="B32" s="42" t="s">
        <v>48</v>
      </c>
      <c r="C32" s="34">
        <v>12</v>
      </c>
      <c r="D32" s="47"/>
      <c r="E32" s="13"/>
      <c r="F32" s="115"/>
      <c r="G32" s="115"/>
      <c r="H32" s="116"/>
      <c r="I32" s="116"/>
      <c r="J32" s="9"/>
    </row>
    <row r="33" spans="2:10" x14ac:dyDescent="0.3">
      <c r="G33" s="44"/>
      <c r="H33" s="2"/>
      <c r="I33" s="102"/>
      <c r="J33" s="102"/>
    </row>
    <row r="34" spans="2:10" x14ac:dyDescent="0.3">
      <c r="E34" s="35"/>
      <c r="I34" s="43"/>
    </row>
    <row r="35" spans="2:10" x14ac:dyDescent="0.3">
      <c r="B35" s="22" t="s">
        <v>21</v>
      </c>
      <c r="C35" s="23"/>
      <c r="D35" s="23"/>
      <c r="E35" s="24"/>
    </row>
  </sheetData>
  <sheetProtection formatCells="0" formatColumns="0"/>
  <mergeCells count="17">
    <mergeCell ref="F31:G31"/>
    <mergeCell ref="H31:I31"/>
    <mergeCell ref="B3:J4"/>
    <mergeCell ref="B29:B30"/>
    <mergeCell ref="I33:J33"/>
    <mergeCell ref="F9:J9"/>
    <mergeCell ref="D29:D30"/>
    <mergeCell ref="F8:J8"/>
    <mergeCell ref="F7:J7"/>
    <mergeCell ref="E29:E30"/>
    <mergeCell ref="F13:J13"/>
    <mergeCell ref="F12:J12"/>
    <mergeCell ref="F11:J11"/>
    <mergeCell ref="F10:J10"/>
    <mergeCell ref="F14:J14"/>
    <mergeCell ref="F32:G32"/>
    <mergeCell ref="H32:I32"/>
  </mergeCells>
  <phoneticPr fontId="0" type="noConversion"/>
  <printOptions horizontalCentered="1" verticalCentered="1"/>
  <pageMargins left="0" right="0" top="0.59055118110236227" bottom="0.15748031496062992" header="0" footer="0"/>
  <pageSetup paperSize="9" scale="40" orientation="portrait" r:id="rId1"/>
  <headerFooter alignWithMargins="0">
    <oddHeader>&amp;L&amp;G</oddHeader>
    <oddFooter>Página &amp;P&amp;R</oddFooter>
  </headerFooter>
  <rowBreaks count="1" manualBreakCount="1">
    <brk id="26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D206F-5992-47F0-BC31-FB633844E6AF}">
  <dimension ref="A1:F70"/>
  <sheetViews>
    <sheetView tabSelected="1" topLeftCell="A40" workbookViewId="0">
      <selection activeCell="E17" sqref="E17"/>
    </sheetView>
  </sheetViews>
  <sheetFormatPr defaultRowHeight="13.2" x14ac:dyDescent="0.25"/>
  <cols>
    <col min="1" max="1" width="90.5546875" customWidth="1"/>
    <col min="2" max="2" width="32" customWidth="1"/>
    <col min="3" max="3" width="26.77734375" customWidth="1"/>
    <col min="4" max="4" width="23.77734375" customWidth="1"/>
    <col min="5" max="5" width="26.5546875" customWidth="1"/>
    <col min="6" max="6" width="27.33203125" style="128" customWidth="1"/>
  </cols>
  <sheetData>
    <row r="1" spans="1:6" ht="16.8" x14ac:dyDescent="0.3">
      <c r="A1" s="119" t="s">
        <v>47</v>
      </c>
      <c r="B1" s="120"/>
      <c r="C1" s="120"/>
      <c r="D1" s="120"/>
      <c r="E1" s="120"/>
      <c r="F1" s="124"/>
    </row>
    <row r="2" spans="1:6" ht="16.8" x14ac:dyDescent="0.3">
      <c r="A2" s="120"/>
      <c r="B2" s="120"/>
      <c r="C2" s="120"/>
      <c r="D2" s="120"/>
      <c r="E2" s="120"/>
      <c r="F2" s="124"/>
    </row>
    <row r="3" spans="1:6" ht="20.399999999999999" x14ac:dyDescent="0.4">
      <c r="A3" s="87"/>
      <c r="B3" s="88"/>
      <c r="C3" s="88"/>
      <c r="D3" s="88"/>
      <c r="E3" s="89"/>
      <c r="F3" s="125"/>
    </row>
    <row r="4" spans="1:6" ht="17.399999999999999" x14ac:dyDescent="0.35">
      <c r="A4" s="90" t="s">
        <v>0</v>
      </c>
      <c r="B4" s="90" t="s">
        <v>33</v>
      </c>
      <c r="C4" s="32"/>
      <c r="D4" s="32"/>
      <c r="E4" s="32"/>
      <c r="F4" s="126"/>
    </row>
    <row r="5" spans="1:6" ht="21" x14ac:dyDescent="0.4">
      <c r="A5" s="14"/>
      <c r="B5" s="32"/>
      <c r="C5" s="32"/>
      <c r="D5" s="122" t="s">
        <v>60</v>
      </c>
      <c r="E5" s="123"/>
      <c r="F5" s="126"/>
    </row>
    <row r="6" spans="1:6" ht="17.399999999999999" x14ac:dyDescent="0.35">
      <c r="A6" s="91" t="s">
        <v>49</v>
      </c>
      <c r="B6" s="32"/>
      <c r="C6" s="32"/>
      <c r="D6" s="123"/>
      <c r="E6" s="123"/>
      <c r="F6" s="126"/>
    </row>
    <row r="7" spans="1:6" ht="17.399999999999999" x14ac:dyDescent="0.35">
      <c r="A7" s="91" t="s">
        <v>58</v>
      </c>
      <c r="B7" s="32"/>
      <c r="C7" s="32"/>
      <c r="D7" s="32"/>
      <c r="E7" s="32"/>
      <c r="F7" s="126"/>
    </row>
    <row r="8" spans="1:6" x14ac:dyDescent="0.25">
      <c r="A8" s="32"/>
      <c r="B8" s="32"/>
      <c r="C8" s="32"/>
      <c r="D8" s="32"/>
      <c r="E8" s="32"/>
      <c r="F8" s="126"/>
    </row>
    <row r="9" spans="1:6" ht="14.4" x14ac:dyDescent="0.25">
      <c r="A9" s="121" t="s">
        <v>50</v>
      </c>
      <c r="B9" s="121"/>
      <c r="C9" s="121"/>
      <c r="D9" s="121"/>
      <c r="E9" s="121"/>
      <c r="F9" s="127"/>
    </row>
    <row r="10" spans="1:6" ht="28.8" x14ac:dyDescent="0.25">
      <c r="A10" s="33" t="s">
        <v>51</v>
      </c>
      <c r="B10" s="33" t="s">
        <v>52</v>
      </c>
      <c r="C10" s="33" t="s">
        <v>53</v>
      </c>
      <c r="D10" s="33" t="s">
        <v>54</v>
      </c>
      <c r="E10" s="33" t="s">
        <v>55</v>
      </c>
      <c r="F10" s="33" t="s">
        <v>56</v>
      </c>
    </row>
    <row r="11" spans="1:6" ht="14.4" x14ac:dyDescent="0.25">
      <c r="A11" s="92"/>
      <c r="B11" s="92"/>
      <c r="C11" s="92"/>
      <c r="D11" s="92"/>
      <c r="E11" s="92"/>
      <c r="F11" s="94"/>
    </row>
    <row r="12" spans="1:6" ht="14.4" x14ac:dyDescent="0.25">
      <c r="A12" s="93"/>
      <c r="B12" s="93"/>
      <c r="C12" s="93"/>
      <c r="D12" s="93"/>
      <c r="E12" s="93"/>
      <c r="F12" s="94"/>
    </row>
    <row r="13" spans="1:6" ht="14.4" x14ac:dyDescent="0.25">
      <c r="A13" s="93"/>
      <c r="B13" s="93"/>
      <c r="C13" s="93"/>
      <c r="D13" s="93"/>
      <c r="E13" s="93"/>
      <c r="F13" s="94"/>
    </row>
    <row r="14" spans="1:6" ht="14.4" x14ac:dyDescent="0.25">
      <c r="A14" s="93"/>
      <c r="B14" s="93"/>
      <c r="C14" s="93"/>
      <c r="D14" s="93"/>
      <c r="E14" s="93"/>
      <c r="F14" s="94"/>
    </row>
    <row r="15" spans="1:6" ht="14.4" x14ac:dyDescent="0.25">
      <c r="A15" s="93"/>
      <c r="B15" s="93"/>
      <c r="C15" s="93"/>
      <c r="D15" s="93"/>
      <c r="E15" s="93"/>
      <c r="F15" s="94"/>
    </row>
    <row r="16" spans="1:6" ht="14.4" x14ac:dyDescent="0.25">
      <c r="A16" s="93"/>
      <c r="B16" s="93"/>
      <c r="C16" s="93"/>
      <c r="D16" s="93"/>
      <c r="E16" s="93"/>
      <c r="F16" s="94"/>
    </row>
    <row r="17" spans="1:6" ht="14.4" x14ac:dyDescent="0.25">
      <c r="A17" s="93"/>
      <c r="B17" s="93"/>
      <c r="C17" s="93"/>
      <c r="D17" s="93"/>
      <c r="E17" s="93"/>
      <c r="F17" s="94"/>
    </row>
    <row r="18" spans="1:6" ht="14.4" x14ac:dyDescent="0.25">
      <c r="A18" s="93"/>
      <c r="B18" s="93"/>
      <c r="C18" s="93"/>
      <c r="D18" s="93"/>
      <c r="E18" s="93"/>
      <c r="F18" s="94"/>
    </row>
    <row r="19" spans="1:6" ht="14.4" x14ac:dyDescent="0.25">
      <c r="A19" s="93"/>
      <c r="B19" s="93"/>
      <c r="C19" s="93"/>
      <c r="D19" s="93"/>
      <c r="E19" s="93"/>
      <c r="F19" s="94"/>
    </row>
    <row r="20" spans="1:6" ht="14.4" x14ac:dyDescent="0.25">
      <c r="A20" s="93"/>
      <c r="B20" s="93"/>
      <c r="C20" s="93"/>
      <c r="D20" s="93"/>
      <c r="E20" s="93"/>
      <c r="F20" s="94"/>
    </row>
    <row r="21" spans="1:6" ht="14.4" x14ac:dyDescent="0.25">
      <c r="A21" s="93"/>
      <c r="B21" s="93"/>
      <c r="C21" s="93"/>
      <c r="D21" s="93"/>
      <c r="E21" s="93"/>
      <c r="F21" s="94"/>
    </row>
    <row r="22" spans="1:6" ht="14.4" x14ac:dyDescent="0.25">
      <c r="A22" s="93"/>
      <c r="B22" s="93"/>
      <c r="C22" s="93"/>
      <c r="D22" s="93"/>
      <c r="E22" s="93"/>
      <c r="F22" s="94"/>
    </row>
    <row r="23" spans="1:6" ht="14.4" x14ac:dyDescent="0.25">
      <c r="A23" s="93"/>
      <c r="B23" s="93"/>
      <c r="C23" s="93"/>
      <c r="D23" s="93"/>
      <c r="E23" s="93"/>
      <c r="F23" s="94"/>
    </row>
    <row r="24" spans="1:6" ht="14.4" x14ac:dyDescent="0.25">
      <c r="A24" s="93"/>
      <c r="B24" s="93"/>
      <c r="C24" s="93"/>
      <c r="D24" s="93"/>
      <c r="E24" s="93"/>
      <c r="F24" s="94"/>
    </row>
    <row r="25" spans="1:6" ht="14.4" x14ac:dyDescent="0.25">
      <c r="A25" s="93"/>
      <c r="B25" s="93"/>
      <c r="C25" s="93"/>
      <c r="D25" s="93"/>
      <c r="E25" s="93"/>
      <c r="F25" s="94"/>
    </row>
    <row r="26" spans="1:6" ht="14.4" x14ac:dyDescent="0.25">
      <c r="A26" s="93"/>
      <c r="B26" s="93"/>
      <c r="C26" s="93"/>
      <c r="D26" s="93"/>
      <c r="E26" s="93"/>
      <c r="F26" s="94"/>
    </row>
    <row r="27" spans="1:6" ht="14.4" x14ac:dyDescent="0.25">
      <c r="A27" s="93"/>
      <c r="B27" s="93"/>
      <c r="C27" s="93"/>
      <c r="D27" s="93"/>
      <c r="E27" s="93"/>
      <c r="F27" s="94"/>
    </row>
    <row r="28" spans="1:6" ht="14.4" x14ac:dyDescent="0.25">
      <c r="A28" s="93"/>
      <c r="B28" s="93"/>
      <c r="C28" s="93"/>
      <c r="D28" s="93"/>
      <c r="E28" s="93"/>
      <c r="F28" s="94"/>
    </row>
    <row r="29" spans="1:6" ht="14.4" x14ac:dyDescent="0.25">
      <c r="A29" s="93"/>
      <c r="B29" s="93"/>
      <c r="C29" s="93"/>
      <c r="D29" s="93"/>
      <c r="E29" s="93"/>
      <c r="F29" s="94"/>
    </row>
    <row r="30" spans="1:6" ht="14.4" x14ac:dyDescent="0.25">
      <c r="A30" s="93"/>
      <c r="B30" s="93"/>
      <c r="C30" s="93"/>
      <c r="D30" s="93"/>
      <c r="E30" s="93"/>
      <c r="F30" s="94"/>
    </row>
    <row r="31" spans="1:6" ht="14.4" x14ac:dyDescent="0.25">
      <c r="A31" s="93"/>
      <c r="B31" s="93"/>
      <c r="C31" s="93"/>
      <c r="D31" s="93"/>
      <c r="E31" s="93"/>
      <c r="F31" s="94"/>
    </row>
    <row r="32" spans="1:6" ht="14.4" x14ac:dyDescent="0.25">
      <c r="A32" s="93"/>
      <c r="B32" s="93"/>
      <c r="C32" s="93"/>
      <c r="D32" s="93"/>
      <c r="E32" s="93"/>
      <c r="F32" s="94"/>
    </row>
    <row r="33" spans="1:6" ht="14.4" x14ac:dyDescent="0.25">
      <c r="A33" s="93"/>
      <c r="B33" s="93"/>
      <c r="C33" s="93"/>
      <c r="D33" s="93"/>
      <c r="E33" s="93"/>
      <c r="F33" s="94"/>
    </row>
    <row r="34" spans="1:6" ht="14.4" x14ac:dyDescent="0.25">
      <c r="A34" s="93"/>
      <c r="B34" s="93"/>
      <c r="C34" s="93"/>
      <c r="D34" s="93"/>
      <c r="E34" s="93"/>
      <c r="F34" s="94"/>
    </row>
    <row r="35" spans="1:6" ht="14.4" x14ac:dyDescent="0.25">
      <c r="A35" s="93"/>
      <c r="B35" s="93"/>
      <c r="C35" s="93"/>
      <c r="D35" s="93"/>
      <c r="E35" s="93"/>
      <c r="F35" s="94"/>
    </row>
    <row r="36" spans="1:6" ht="14.4" x14ac:dyDescent="0.25">
      <c r="A36" s="93"/>
      <c r="B36" s="93"/>
      <c r="C36" s="93"/>
      <c r="D36" s="93"/>
      <c r="E36" s="93"/>
      <c r="F36" s="94"/>
    </row>
    <row r="37" spans="1:6" ht="14.4" x14ac:dyDescent="0.25">
      <c r="A37" s="93"/>
      <c r="B37" s="93"/>
      <c r="C37" s="93"/>
      <c r="D37" s="93"/>
      <c r="E37" s="93"/>
      <c r="F37" s="94"/>
    </row>
    <row r="38" spans="1:6" ht="14.4" x14ac:dyDescent="0.25">
      <c r="A38" s="93"/>
      <c r="B38" s="93"/>
      <c r="C38" s="93"/>
      <c r="D38" s="93"/>
      <c r="E38" s="93"/>
      <c r="F38" s="94"/>
    </row>
    <row r="39" spans="1:6" ht="14.4" x14ac:dyDescent="0.25">
      <c r="A39" s="93"/>
      <c r="B39" s="93"/>
      <c r="C39" s="93"/>
      <c r="D39" s="93"/>
      <c r="E39" s="93"/>
      <c r="F39" s="94"/>
    </row>
    <row r="40" spans="1:6" ht="14.4" x14ac:dyDescent="0.25">
      <c r="A40" s="93"/>
      <c r="B40" s="93"/>
      <c r="C40" s="93"/>
      <c r="D40" s="93"/>
      <c r="E40" s="93"/>
      <c r="F40" s="94"/>
    </row>
    <row r="41" spans="1:6" ht="14.4" x14ac:dyDescent="0.25">
      <c r="A41" s="93"/>
      <c r="B41" s="93"/>
      <c r="C41" s="93"/>
      <c r="D41" s="93"/>
      <c r="E41" s="93"/>
      <c r="F41" s="94"/>
    </row>
    <row r="42" spans="1:6" ht="14.4" x14ac:dyDescent="0.25">
      <c r="A42" s="93"/>
      <c r="B42" s="93"/>
      <c r="C42" s="93"/>
      <c r="D42" s="93"/>
      <c r="E42" s="93"/>
      <c r="F42" s="94"/>
    </row>
    <row r="43" spans="1:6" ht="14.4" x14ac:dyDescent="0.25">
      <c r="A43" s="93"/>
      <c r="B43" s="93"/>
      <c r="C43" s="93"/>
      <c r="D43" s="93"/>
      <c r="E43" s="93"/>
      <c r="F43" s="94"/>
    </row>
    <row r="44" spans="1:6" ht="14.4" x14ac:dyDescent="0.25">
      <c r="A44" s="93"/>
      <c r="B44" s="93"/>
      <c r="C44" s="93"/>
      <c r="D44" s="93"/>
      <c r="E44" s="93"/>
      <c r="F44" s="94"/>
    </row>
    <row r="45" spans="1:6" ht="14.4" x14ac:dyDescent="0.25">
      <c r="A45" s="93"/>
      <c r="B45" s="93"/>
      <c r="C45" s="93"/>
      <c r="D45" s="93"/>
      <c r="E45" s="93"/>
      <c r="F45" s="94"/>
    </row>
    <row r="46" spans="1:6" ht="14.4" x14ac:dyDescent="0.25">
      <c r="A46" s="93"/>
      <c r="B46" s="93"/>
      <c r="C46" s="93"/>
      <c r="D46" s="93"/>
      <c r="E46" s="93"/>
      <c r="F46" s="94"/>
    </row>
    <row r="47" spans="1:6" ht="14.4" x14ac:dyDescent="0.25">
      <c r="A47" s="93"/>
      <c r="B47" s="93"/>
      <c r="C47" s="93"/>
      <c r="D47" s="93"/>
      <c r="E47" s="93"/>
      <c r="F47" s="94"/>
    </row>
    <row r="48" spans="1:6" ht="14.4" x14ac:dyDescent="0.25">
      <c r="A48" s="93"/>
      <c r="B48" s="93"/>
      <c r="C48" s="93"/>
      <c r="D48" s="93"/>
      <c r="E48" s="93"/>
      <c r="F48" s="94"/>
    </row>
    <row r="49" spans="1:6" ht="14.4" x14ac:dyDescent="0.25">
      <c r="A49" s="93"/>
      <c r="B49" s="93"/>
      <c r="C49" s="93"/>
      <c r="D49" s="93"/>
      <c r="E49" s="93"/>
      <c r="F49" s="94"/>
    </row>
    <row r="50" spans="1:6" ht="14.4" x14ac:dyDescent="0.25">
      <c r="A50" s="93"/>
      <c r="B50" s="93"/>
      <c r="C50" s="93"/>
      <c r="D50" s="93"/>
      <c r="E50" s="93"/>
      <c r="F50" s="94"/>
    </row>
    <row r="51" spans="1:6" ht="14.4" x14ac:dyDescent="0.25">
      <c r="A51" s="93"/>
      <c r="B51" s="93"/>
      <c r="C51" s="93"/>
      <c r="D51" s="93"/>
      <c r="E51" s="93"/>
      <c r="F51" s="94"/>
    </row>
    <row r="52" spans="1:6" ht="14.4" x14ac:dyDescent="0.25">
      <c r="A52" s="93"/>
      <c r="B52" s="93"/>
      <c r="C52" s="93"/>
      <c r="D52" s="93"/>
      <c r="E52" s="93"/>
      <c r="F52" s="94"/>
    </row>
    <row r="53" spans="1:6" ht="14.4" x14ac:dyDescent="0.25">
      <c r="A53" s="93"/>
      <c r="B53" s="93"/>
      <c r="C53" s="93"/>
      <c r="D53" s="93"/>
      <c r="E53" s="93"/>
      <c r="F53" s="94"/>
    </row>
    <row r="54" spans="1:6" ht="14.4" x14ac:dyDescent="0.25">
      <c r="A54" s="93"/>
      <c r="B54" s="93"/>
      <c r="C54" s="93"/>
      <c r="D54" s="93"/>
      <c r="E54" s="93"/>
      <c r="F54" s="94"/>
    </row>
    <row r="55" spans="1:6" ht="14.4" x14ac:dyDescent="0.25">
      <c r="A55" s="93"/>
      <c r="B55" s="93"/>
      <c r="C55" s="93"/>
      <c r="D55" s="93"/>
      <c r="E55" s="93"/>
      <c r="F55" s="94"/>
    </row>
    <row r="56" spans="1:6" ht="14.4" x14ac:dyDescent="0.25">
      <c r="A56" s="93"/>
      <c r="B56" s="93"/>
      <c r="C56" s="93"/>
      <c r="D56" s="93"/>
      <c r="E56" s="93"/>
      <c r="F56" s="94"/>
    </row>
    <row r="57" spans="1:6" ht="14.4" x14ac:dyDescent="0.25">
      <c r="A57" s="93"/>
      <c r="B57" s="93"/>
      <c r="C57" s="93"/>
      <c r="D57" s="93"/>
      <c r="E57" s="93"/>
      <c r="F57" s="94"/>
    </row>
    <row r="58" spans="1:6" ht="14.4" x14ac:dyDescent="0.25">
      <c r="A58" s="94"/>
      <c r="B58" s="94"/>
      <c r="C58" s="94"/>
      <c r="D58" s="94"/>
      <c r="E58" s="94"/>
      <c r="F58" s="94"/>
    </row>
    <row r="59" spans="1:6" ht="14.4" x14ac:dyDescent="0.25">
      <c r="A59" s="94"/>
      <c r="B59" s="94"/>
      <c r="C59" s="94"/>
      <c r="D59" s="94"/>
      <c r="E59" s="94"/>
      <c r="F59" s="94"/>
    </row>
    <row r="60" spans="1:6" ht="14.4" x14ac:dyDescent="0.25">
      <c r="A60" s="94"/>
      <c r="B60" s="94"/>
      <c r="C60" s="94"/>
      <c r="D60" s="94"/>
      <c r="E60" s="94"/>
      <c r="F60" s="94"/>
    </row>
    <row r="61" spans="1:6" ht="14.4" x14ac:dyDescent="0.25">
      <c r="A61" s="94"/>
      <c r="B61" s="94"/>
      <c r="C61" s="94"/>
      <c r="D61" s="94"/>
      <c r="E61" s="94"/>
      <c r="F61" s="94"/>
    </row>
    <row r="62" spans="1:6" ht="14.4" x14ac:dyDescent="0.25">
      <c r="A62" s="94"/>
      <c r="B62" s="94"/>
      <c r="C62" s="94"/>
      <c r="D62" s="94"/>
      <c r="E62" s="94"/>
      <c r="F62" s="94"/>
    </row>
    <row r="63" spans="1:6" x14ac:dyDescent="0.25">
      <c r="A63" s="32"/>
      <c r="B63" s="32"/>
      <c r="C63" s="32"/>
      <c r="D63" s="32"/>
      <c r="E63" s="32"/>
      <c r="F63" s="126"/>
    </row>
    <row r="64" spans="1:6" x14ac:dyDescent="0.25">
      <c r="A64" s="95" t="s">
        <v>20</v>
      </c>
      <c r="B64" s="95" t="s">
        <v>57</v>
      </c>
      <c r="C64" s="32"/>
      <c r="D64" s="32"/>
      <c r="E64" s="32"/>
      <c r="F64" s="126"/>
    </row>
    <row r="65" spans="1:6" x14ac:dyDescent="0.25">
      <c r="A65" s="116"/>
      <c r="B65" s="116"/>
      <c r="C65" s="116"/>
      <c r="D65" s="32"/>
      <c r="E65" s="32"/>
      <c r="F65" s="126"/>
    </row>
    <row r="66" spans="1:6" x14ac:dyDescent="0.25">
      <c r="A66" s="116"/>
      <c r="B66" s="116"/>
      <c r="C66" s="116"/>
      <c r="D66" s="32"/>
      <c r="E66" s="32"/>
      <c r="F66" s="126"/>
    </row>
    <row r="67" spans="1:6" x14ac:dyDescent="0.25">
      <c r="A67" s="116"/>
      <c r="B67" s="116"/>
      <c r="C67" s="116"/>
      <c r="D67" s="32"/>
      <c r="E67" s="32"/>
      <c r="F67" s="126"/>
    </row>
    <row r="68" spans="1:6" x14ac:dyDescent="0.25">
      <c r="A68" s="116"/>
      <c r="B68" s="116"/>
      <c r="C68" s="116"/>
      <c r="D68" s="32"/>
      <c r="E68" s="32"/>
      <c r="F68" s="126"/>
    </row>
    <row r="69" spans="1:6" x14ac:dyDescent="0.25">
      <c r="A69" s="116"/>
      <c r="B69" s="116"/>
      <c r="C69" s="116"/>
      <c r="D69" s="32"/>
      <c r="E69" s="32"/>
      <c r="F69" s="126"/>
    </row>
    <row r="70" spans="1:6" x14ac:dyDescent="0.25">
      <c r="A70" s="116"/>
      <c r="B70" s="116"/>
      <c r="C70" s="116"/>
      <c r="D70" s="32"/>
      <c r="E70" s="32"/>
      <c r="F70" s="126"/>
    </row>
  </sheetData>
  <mergeCells count="5">
    <mergeCell ref="A1:E2"/>
    <mergeCell ref="D5:E6"/>
    <mergeCell ref="A9:E9"/>
    <mergeCell ref="A65:A70"/>
    <mergeCell ref="B65:C70"/>
  </mergeCells>
  <conditionalFormatting sqref="A11:F62">
    <cfRule type="cellIs" dxfId="0" priority="1" stopIfTrue="1" operator="equal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Props1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4AFA97-EAD4-4DF0-A6BA-DCD55BD021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0D27EF-F730-442F-B783-52255AE6AF96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556a85ef-6779-461c-8e2e-65dd73da1220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d6d62c8-c773-45e4-ad7a-2e75c784fc3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2</vt:i4>
      </vt:variant>
    </vt:vector>
  </HeadingPairs>
  <TitlesOfParts>
    <vt:vector size="4" baseType="lpstr">
      <vt:lpstr>per omplir - CriterisAutomàtics</vt:lpstr>
      <vt:lpstr>Catàleg productes</vt:lpstr>
      <vt:lpstr>'per omplir - CriterisAutomàtics'!Àrea_d'impressió</vt:lpstr>
      <vt:lpstr>'per omplir - CriterisAutomàtics'!Títols_per_imprimir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Jorge García Rodríguez</cp:lastModifiedBy>
  <cp:revision/>
  <cp:lastPrinted>2023-01-11T15:14:43Z</cp:lastPrinted>
  <dcterms:created xsi:type="dcterms:W3CDTF">2005-12-15T16:43:39Z</dcterms:created>
  <dcterms:modified xsi:type="dcterms:W3CDTF">2024-10-02T06:30:25Z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