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e00891\Transports Metropolitans de Barcelona (TMB)\UME-Xarxa - Docs\01-MANTENIMENT XARXA\L00-XARXA\LXR-Obres\24-010_16056293_Pla imatge 2024-25\01-DOCs\"/>
    </mc:Choice>
  </mc:AlternateContent>
  <xr:revisionPtr revIDLastSave="2" documentId="11_15897330FFAE671B96B63BD9DE9E095C8EF45F7C" xr6:coauthVersionLast="36" xr6:coauthVersionMax="36" xr10:uidLastSave="{E5E04E7D-5C24-49BF-9DE7-0E12AD5CC836}"/>
  <bookViews>
    <workbookView xWindow="0" yWindow="0" windowWidth="28800" windowHeight="13425" xr2:uid="{00000000-000D-0000-FFFF-FFFF00000000}"/>
  </bookViews>
  <sheets>
    <sheet name="T-PRES" sheetId="2" r:id="rId1"/>
    <sheet name="T-APU" sheetId="7" r:id="rId2"/>
    <sheet name="T-SMP" sheetId="8" r:id="rId3"/>
    <sheet name="T-DIM" sheetId="9" r:id="rId4"/>
  </sheets>
  <definedNames>
    <definedName name="_xlnm.Print_Area" localSheetId="0">'T-PRES'!$A:$H</definedName>
  </definedNames>
  <calcPr calcId="191029"/>
</workbook>
</file>

<file path=xl/calcChain.xml><?xml version="1.0" encoding="utf-8"?>
<calcChain xmlns="http://schemas.openxmlformats.org/spreadsheetml/2006/main">
  <c r="H79" i="2" l="1"/>
  <c r="H87" i="2"/>
  <c r="H104" i="2"/>
  <c r="H105" i="2"/>
  <c r="H125" i="2"/>
  <c r="H132" i="2"/>
  <c r="H135" i="2" s="1"/>
  <c r="H133" i="2"/>
  <c r="H134" i="2"/>
  <c r="H143" i="2"/>
  <c r="H152" i="2"/>
  <c r="H163" i="2"/>
  <c r="K71" i="7"/>
  <c r="K72" i="7"/>
  <c r="K70" i="7" s="1"/>
  <c r="G15" i="9"/>
  <c r="G14" i="9" s="1"/>
  <c r="G18" i="9"/>
  <c r="G17" i="9" s="1"/>
  <c r="G21" i="9"/>
  <c r="G20" i="9" s="1"/>
  <c r="G28" i="9"/>
  <c r="G27" i="9" s="1"/>
  <c r="G31" i="9"/>
  <c r="G30" i="9" s="1"/>
  <c r="G34" i="9"/>
  <c r="G33" i="9" s="1"/>
  <c r="G41" i="9"/>
  <c r="G40" i="9" s="1"/>
  <c r="G42" i="9"/>
  <c r="G44" i="9"/>
  <c r="G45" i="9"/>
  <c r="G52" i="9"/>
  <c r="G51" i="9" s="1"/>
  <c r="G53" i="9"/>
  <c r="G54" i="9"/>
  <c r="G55" i="9"/>
  <c r="G56" i="9"/>
  <c r="G57" i="9"/>
  <c r="G58" i="9"/>
  <c r="G59" i="9"/>
  <c r="G61" i="9"/>
  <c r="G62" i="9"/>
  <c r="G65" i="9"/>
  <c r="G64" i="9" s="1"/>
  <c r="G66" i="9"/>
  <c r="G68" i="9"/>
  <c r="G69" i="9"/>
  <c r="G72" i="9"/>
  <c r="G71" i="9" s="1"/>
  <c r="G73" i="9"/>
  <c r="G76" i="9"/>
  <c r="G75" i="9" s="1"/>
  <c r="G77" i="9"/>
  <c r="G78" i="9"/>
  <c r="G85" i="9"/>
  <c r="G84" i="9" s="1"/>
  <c r="G86" i="9"/>
  <c r="G88" i="9"/>
  <c r="G89" i="9"/>
  <c r="G96" i="9"/>
  <c r="G95" i="9" s="1"/>
  <c r="G97" i="9"/>
  <c r="G100" i="9"/>
  <c r="G99" i="9" s="1"/>
  <c r="G106" i="9"/>
  <c r="G107" i="9"/>
  <c r="G108" i="9"/>
  <c r="G109" i="9"/>
  <c r="G111" i="9"/>
  <c r="G112" i="9"/>
  <c r="G115" i="9"/>
  <c r="G114" i="9" s="1"/>
  <c r="G116" i="9"/>
  <c r="G123" i="9"/>
  <c r="G124" i="9"/>
  <c r="G122" i="9" s="1"/>
  <c r="G126" i="9"/>
  <c r="G127" i="9"/>
  <c r="G130" i="9"/>
  <c r="G129" i="9" s="1"/>
  <c r="G137" i="9"/>
  <c r="G138" i="9"/>
  <c r="G139" i="9"/>
  <c r="G140" i="9"/>
  <c r="G136" i="9" s="1"/>
  <c r="G141" i="9"/>
  <c r="G142" i="9"/>
  <c r="G145" i="9"/>
  <c r="G144" i="9" s="1"/>
  <c r="G148" i="9"/>
  <c r="G149" i="9"/>
  <c r="G147" i="9" s="1"/>
  <c r="G150" i="9"/>
  <c r="G151" i="9"/>
  <c r="G154" i="9"/>
  <c r="G153" i="9" s="1"/>
  <c r="G160" i="9"/>
  <c r="G161" i="9"/>
  <c r="G162" i="9"/>
  <c r="G165" i="9"/>
  <c r="G164" i="9" s="1"/>
  <c r="G171" i="9"/>
  <c r="G172" i="9"/>
  <c r="G173" i="9"/>
  <c r="G175" i="9"/>
  <c r="G176" i="9"/>
  <c r="G179" i="9"/>
  <c r="G178" i="9" s="1"/>
  <c r="G180" i="9"/>
  <c r="G181" i="9"/>
  <c r="G182" i="9"/>
  <c r="G183" i="9"/>
  <c r="G186" i="9"/>
  <c r="G187" i="9"/>
  <c r="G185" i="9" s="1"/>
  <c r="G188" i="9"/>
  <c r="G189" i="9"/>
  <c r="G195" i="9"/>
  <c r="G196" i="9"/>
  <c r="G197" i="9"/>
  <c r="G199" i="9"/>
  <c r="G200" i="9"/>
  <c r="G202" i="9"/>
  <c r="G203" i="9"/>
  <c r="G209" i="9"/>
  <c r="G210" i="9"/>
  <c r="G211" i="9"/>
  <c r="G212" i="9"/>
  <c r="G214" i="9"/>
  <c r="G215" i="9"/>
  <c r="G217" i="9"/>
  <c r="G218" i="9"/>
  <c r="G224" i="9"/>
  <c r="G225" i="9"/>
  <c r="G226" i="9"/>
  <c r="G229" i="9"/>
  <c r="G228" i="9" s="1"/>
  <c r="G232" i="9"/>
  <c r="G231" i="9" s="1"/>
  <c r="G233" i="9"/>
  <c r="G239" i="9"/>
  <c r="G240" i="9"/>
  <c r="G241" i="9"/>
  <c r="G242" i="9"/>
  <c r="G243" i="9"/>
  <c r="G244" i="9"/>
  <c r="G246" i="9"/>
  <c r="G247" i="9"/>
  <c r="G249" i="9"/>
  <c r="G250" i="9"/>
  <c r="G257" i="9"/>
  <c r="G256" i="9" s="1"/>
  <c r="G258" i="9"/>
  <c r="G259" i="9"/>
  <c r="G260" i="9"/>
  <c r="G261" i="9"/>
  <c r="G262" i="9"/>
  <c r="G263" i="9"/>
  <c r="G264" i="9"/>
  <c r="G265" i="9"/>
  <c r="G267" i="9"/>
  <c r="G268" i="9"/>
  <c r="G271" i="9"/>
  <c r="G272" i="9"/>
  <c r="G270" i="9" s="1"/>
  <c r="G273" i="9"/>
  <c r="G276" i="9"/>
  <c r="G275" i="9" s="1"/>
  <c r="G277" i="9"/>
  <c r="G280" i="9"/>
  <c r="G279" i="9" s="1"/>
  <c r="G287" i="9"/>
  <c r="G286" i="9" s="1"/>
  <c r="G288" i="9"/>
  <c r="G289" i="9"/>
  <c r="G290" i="9"/>
  <c r="G291" i="9"/>
  <c r="G292" i="9"/>
  <c r="G293" i="9"/>
  <c r="G294" i="9"/>
  <c r="G295" i="9"/>
  <c r="G297" i="9"/>
  <c r="G298" i="9"/>
  <c r="G301" i="9"/>
  <c r="G300" i="9" s="1"/>
  <c r="G302" i="9"/>
  <c r="G303" i="9"/>
  <c r="G306" i="9"/>
  <c r="G305" i="9" s="1"/>
  <c r="G307" i="9"/>
  <c r="G310" i="9"/>
  <c r="G309" i="9" s="1"/>
  <c r="H165" i="2"/>
  <c r="H164" i="2"/>
  <c r="H162" i="2"/>
  <c r="H161" i="2"/>
  <c r="H166" i="2" s="1"/>
  <c r="H154" i="2"/>
  <c r="H153" i="2"/>
  <c r="H151" i="2"/>
  <c r="H150" i="2"/>
  <c r="H155" i="2" s="1"/>
  <c r="H142" i="2"/>
  <c r="H141" i="2"/>
  <c r="H144" i="2" s="1"/>
  <c r="H124" i="2"/>
  <c r="H123" i="2"/>
  <c r="H126" i="2" s="1"/>
  <c r="H116" i="2"/>
  <c r="H115" i="2"/>
  <c r="H114" i="2"/>
  <c r="H117" i="2" s="1"/>
  <c r="H107" i="2"/>
  <c r="H108" i="2" s="1"/>
  <c r="H106" i="2"/>
  <c r="H97" i="2"/>
  <c r="H96" i="2"/>
  <c r="H98" i="2" s="1"/>
  <c r="H89" i="2"/>
  <c r="H88" i="2"/>
  <c r="H86" i="2"/>
  <c r="H90" i="2" s="1"/>
  <c r="H78" i="2"/>
  <c r="H77" i="2"/>
  <c r="H80" i="2" s="1"/>
  <c r="H70" i="2"/>
  <c r="H69" i="2"/>
  <c r="H68" i="2"/>
  <c r="H71" i="2" s="1"/>
  <c r="H61" i="2"/>
  <c r="H60" i="2"/>
  <c r="H62" i="2" s="1"/>
  <c r="H53" i="2"/>
  <c r="H52" i="2"/>
  <c r="H54" i="2" s="1"/>
  <c r="H46" i="2"/>
  <c r="H45" i="2"/>
  <c r="H44" i="2"/>
  <c r="H43" i="2"/>
  <c r="H42" i="2"/>
  <c r="H41" i="2"/>
  <c r="H40" i="2"/>
  <c r="H33" i="2"/>
  <c r="H34" i="2" s="1"/>
  <c r="H32" i="2"/>
  <c r="H25" i="2"/>
  <c r="H24" i="2"/>
  <c r="H23" i="2"/>
  <c r="H26" i="2" s="1"/>
  <c r="H16" i="2"/>
  <c r="H15" i="2"/>
  <c r="H14" i="2"/>
  <c r="H17" i="2" l="1"/>
  <c r="H168" i="2" s="1"/>
</calcChain>
</file>

<file path=xl/sharedStrings.xml><?xml version="1.0" encoding="utf-8"?>
<sst xmlns="http://schemas.openxmlformats.org/spreadsheetml/2006/main" count="1400" uniqueCount="384">
  <si>
    <t>MILLORA D'IMATGE A LA XARXA</t>
  </si>
  <si>
    <t>PRESUPUESTO</t>
  </si>
  <si>
    <t>Precio</t>
  </si>
  <si>
    <t>Medición</t>
  </si>
  <si>
    <t>Importe</t>
  </si>
  <si>
    <t>Obra</t>
  </si>
  <si>
    <t>01</t>
  </si>
  <si>
    <t>Presupuestoxx-xxx-PLA D'IMATGE 2025</t>
  </si>
  <si>
    <t>Capítulo</t>
  </si>
  <si>
    <t>LOT01</t>
  </si>
  <si>
    <t>Título 3</t>
  </si>
  <si>
    <t>01.27 URQUINAONA</t>
  </si>
  <si>
    <t>01.01.01</t>
  </si>
  <si>
    <t>E95A0120</t>
  </si>
  <si>
    <t>m2</t>
  </si>
  <si>
    <t>pintat amb 2 mans de pintura anti humitat (antitaques) més 1 d'emprimació, de color a determinar en volta d'estació. aplicació amb mitjans mecànics, fins i tot part proporcional de recobriment, protecció i elements auxiliars. 
treballs nocturns a gran alçada, amb tall de tensió de tracció i presència de pilot homologat.</t>
  </si>
  <si>
    <t>A0100080</t>
  </si>
  <si>
    <t>rascat i sanejat superfícies pintades mitjançant mitjans manuals, inclús part proporcional de mitjans auxiliars necessaris.</t>
  </si>
  <si>
    <t>E59A00</t>
  </si>
  <si>
    <t>ut</t>
  </si>
  <si>
    <t>complimentar amb fotografies finals dels elements pintats les fitxes tipus tmb incloses a l'annex de documentació gràfica del contracte.</t>
  </si>
  <si>
    <t>TOTAL</t>
  </si>
  <si>
    <t>02</t>
  </si>
  <si>
    <t>01.28 ARC DE TRIOMF</t>
  </si>
  <si>
    <t>01.01.02</t>
  </si>
  <si>
    <t>03</t>
  </si>
  <si>
    <t>01.30 GLORIES</t>
  </si>
  <si>
    <t>01.01.03</t>
  </si>
  <si>
    <t>E58A0101</t>
  </si>
  <si>
    <t>ml</t>
  </si>
  <si>
    <t>pintat amb pintura al clor-cautxu de color blanc cantell andana prèvia neteja de la superfície a pintar. aplicació mitjançant mitjans mecànics. amplada aproximada del cantell d'andana 40 cm.
treballs nocturns amb tall de tensió de tracció i presència de pilot homologat.</t>
  </si>
  <si>
    <t>04</t>
  </si>
  <si>
    <t>01.32 NAVAS</t>
  </si>
  <si>
    <t>01.01.04</t>
  </si>
  <si>
    <t>E59A0101</t>
  </si>
  <si>
    <t xml:space="preserve">pintat amb 2 mans de pintura plàstica inolora a l'aigua de color a determinar en paraments verticals. aplicació amb mitjans mecànics, fins i tot part proporcional de recobriment, protecció i elements auxiliars. </t>
  </si>
  <si>
    <t>E59A0112</t>
  </si>
  <si>
    <t>pintat amb 2 mans de pintura plàstica inolora a l'aigua de color a determinar en paraments horitzontals. aplicació amb mitjans mecànics, fins i tot part proporcional de recobriment, protecció i elements auxiliars.</t>
  </si>
  <si>
    <t>05</t>
  </si>
  <si>
    <t>01.37 TRINITAT VELLA</t>
  </si>
  <si>
    <t>01.01.05</t>
  </si>
  <si>
    <t>06</t>
  </si>
  <si>
    <t>01.38 BARÓ DE VIVER</t>
  </si>
  <si>
    <t>01.01.06</t>
  </si>
  <si>
    <t>07</t>
  </si>
  <si>
    <t>02.12 SANT ANTONI</t>
  </si>
  <si>
    <t>01.01.07</t>
  </si>
  <si>
    <t>08</t>
  </si>
  <si>
    <t>02.20 SANT MARTÍ</t>
  </si>
  <si>
    <t>01.01.08</t>
  </si>
  <si>
    <t>09</t>
  </si>
  <si>
    <t>03.27 PASSEIG DE GRÀCIA</t>
  </si>
  <si>
    <t>01.01.09</t>
  </si>
  <si>
    <t>E59A0115</t>
  </si>
  <si>
    <t>pintat amb 3 mans de pintura anti humitat (antitaques) més 1 d'emprimació, color a determinar, en paraments horitzontals. aplicació amb mitjans mecànics, fins i tot part proporcional de recobriment, protecció i elements auxiliars</t>
  </si>
  <si>
    <t>10</t>
  </si>
  <si>
    <t>03.29 FONTANA</t>
  </si>
  <si>
    <t>01.01.10</t>
  </si>
  <si>
    <t>17</t>
  </si>
  <si>
    <t>03.26 CATALUNYA</t>
  </si>
  <si>
    <t>01.01.17</t>
  </si>
  <si>
    <t>LOT02</t>
  </si>
  <si>
    <t>11</t>
  </si>
  <si>
    <t>04.25 PASSEIG DE GRÀCIA</t>
  </si>
  <si>
    <t>01.02.11</t>
  </si>
  <si>
    <t>12</t>
  </si>
  <si>
    <t>04.26 GIRONA</t>
  </si>
  <si>
    <t>01.02.12</t>
  </si>
  <si>
    <t>13</t>
  </si>
  <si>
    <t>04.27 VERDAGUER</t>
  </si>
  <si>
    <t>01.02.13</t>
  </si>
  <si>
    <t>14</t>
  </si>
  <si>
    <t>04.29 ALFONS X</t>
  </si>
  <si>
    <t>01.02.14</t>
  </si>
  <si>
    <t>15</t>
  </si>
  <si>
    <t>05.27 CONGRÉS</t>
  </si>
  <si>
    <t>01.02.15</t>
  </si>
  <si>
    <t>16</t>
  </si>
  <si>
    <t>05.29 VIRREI AMAT</t>
  </si>
  <si>
    <t>01.02.16</t>
  </si>
  <si>
    <t xml:space="preserve">IMPORTE TOTAL DEL PRESUPUESTO : </t>
  </si>
  <si>
    <t>Justificación de elementos</t>
  </si>
  <si>
    <t>Nº</t>
  </si>
  <si>
    <t>Código</t>
  </si>
  <si>
    <t>U.M.</t>
  </si>
  <si>
    <t>Descripción</t>
  </si>
  <si>
    <t>Descripción corta</t>
  </si>
  <si>
    <t>Partida de obra</t>
  </si>
  <si>
    <t>A0100060</t>
  </si>
  <si>
    <t>PA</t>
  </si>
  <si>
    <t>retirada de mobiliari per a treballs de pintura. cada unitat de partida alçada inclou 6-8 objectes voluminosos i la seva recol·locació al lloc d'inici un cop acabat el treball de pintura.</t>
  </si>
  <si>
    <t>Rend.:</t>
  </si>
  <si>
    <t>retirada de mobiliari per a treballs de pintura</t>
  </si>
  <si>
    <t>A0100081</t>
  </si>
  <si>
    <t>decapat manual de parament a façana mitjançant aplicació de decapant universal d'alta eficiència, amb un rendiment de 0,175 l/m², fins a l'eliminació total de tota classe de pintura i revestiment existent.</t>
  </si>
  <si>
    <t>decapat parament vertical</t>
  </si>
  <si>
    <t>AO100010</t>
  </si>
  <si>
    <t>neteja, desgreixat i aspirat de terra amb mitjans mecànics i manuals com a preparació para posterior pintat.</t>
  </si>
  <si>
    <t>neteja, desgreixat i aspirat</t>
  </si>
  <si>
    <t>E590199</t>
  </si>
  <si>
    <t>pintat parament vertical alçada &gt;3 mointura plàtic inolora a l'aigua de color a determinar en paraments verticals.
aplicació amb mitjans mecànics, fins i tot part proporcional de recobriment, protecció i elements auxiliars.</t>
  </si>
  <si>
    <t>pintat parament vertical alçada &gt;3 m pintura plàtic</t>
  </si>
  <si>
    <t>E59A0105</t>
  </si>
  <si>
    <t>pintat amb 3 mans de pintura anti humitat (antitaques) més 1 d'emprimació, de color a determinar en paraments verticals. aplicació amb mitjans mecànics, fins i tot part proporcional de recobriment, protecció i elements auxiliars.</t>
  </si>
  <si>
    <t>pintat parament vertical pintura antihumitat</t>
  </si>
  <si>
    <t>E59A0107</t>
  </si>
  <si>
    <t>pintat amb 2 mans d'esmalt a l'aigua, color a determinar, en paraments verticals. aplicació amb mitjans mecànics, fins i tot part proporcional de recobriment, protecció i elements auxiliars.</t>
  </si>
  <si>
    <t>pintat parament vertical esmalt a l'aigua</t>
  </si>
  <si>
    <t>E59A0108</t>
  </si>
  <si>
    <t>pintat parament vertical esmalt vermell a l'aigua, ral 3000, color a determinar, en paraments verticals. aplicació amb mitjans mecànics, fins i tot part proporcional de recobriment, protecció i elements auxiliars.</t>
  </si>
  <si>
    <t>pintat parament vertical esmalt vermell ral 3000</t>
  </si>
  <si>
    <t>E59A0116</t>
  </si>
  <si>
    <t>pintat parament horitzontal esmalt a l'aigua. aplicació mitjançat mitjans mecànics, fins i tot part proporcional de recobriment, protecció i elements auxiliars.</t>
  </si>
  <si>
    <t>pintat parament horitzontal esmalt a l'aigua</t>
  </si>
  <si>
    <t>E59A0160</t>
  </si>
  <si>
    <t>pintat amb 2 capes d'esmalt a l'aigua ral 7031, porta d'1 fulla a 2 cares (fins a 0,90 m de llum), fins i tot tapajunts. aplicació mitjançant mitjans mecànics, fins i tot part proporcional de neteja prèvia, recobriment, protecció i elements auxiliars.</t>
  </si>
  <si>
    <t>pintat amb esmalt sobre portes fusta/metàl·liques</t>
  </si>
  <si>
    <t>E59A0161</t>
  </si>
  <si>
    <t>pintat amb 2 capes d'esmalt a l'aigua ral 7031, porta d'1 fulla a 2 cares (fins a 2 m de llum), fins i tot tapajunts. aplicació mitjançant mitjans mecànics, fins i tot part proporcional de neteja prèvia, recobriment, protecció i elements auxiliars.</t>
  </si>
  <si>
    <t>pintat amb esmalt sobre portes fusta/metàl·liques 2m llum</t>
  </si>
  <si>
    <t>E59A0170</t>
  </si>
  <si>
    <t>pintat amb 2 capes d'esmalt a l'aigua, de pas metàl·lic de sortida de peatge per ambdues cares, inclús escatat de zones oxidades. inclou les dues portes del pas. aplicació manual, fins i tot part proporcional de neteja prèvia, recobriment, protecció i elements auxiliars. superfície total aprox. 4 m². respectant senyalització identificativa dels equips</t>
  </si>
  <si>
    <t>pintat de pas metàl·lic sortida de peatge</t>
  </si>
  <si>
    <t>E59A0171</t>
  </si>
  <si>
    <t>pintat caixa metàl·lica de torn de peatge, escatat de zones oxidades i pintat amb 2 capes d'esmalt a l'aigua. aplicació manual, fins i tot part proporcional de neteja prèvia, recobriment, protecció i elements auxiliars. superfície total aprox 2,9 m². respectant senyalització identificativa dels equips</t>
  </si>
  <si>
    <t>pintat caixa metàl·lica de torn de peatge</t>
  </si>
  <si>
    <t>E59A0172</t>
  </si>
  <si>
    <t>pintat barana metàl·lica de peatge, escatat de zones oxidades i pintat amb 2 capes d'esmalt a l'aigua. aplicació manual, fins i tot part proporcional de neteja prèvia, recobriment, protecció i elements auxiliars. alçada de la barana &lt; 1 m.</t>
  </si>
  <si>
    <t>pintat barana metàl·lica peatge</t>
  </si>
  <si>
    <t>E59A017B</t>
  </si>
  <si>
    <t>pintat barana metàl·lica d'accés estació escatat de zones oxidades i pintat amb 2 capes d'oxirón color igual a l'existent. aplicació manual, fins i tot part proporcional de neteja prèvia, recobriment, protecció i elements auxiliars. alçada de la barana &lt; 1 m.</t>
  </si>
  <si>
    <t>pintat barana metàl·lica accés estació</t>
  </si>
  <si>
    <t>E59A0180</t>
  </si>
  <si>
    <t>pintat amb 2 mans d'esmalt per a ceràmica i capa d'emprimació, color a determinar, en paraments verticals alicatats. aplicació amb mitjans mecànics, fins i tot part proporcional de neteja prèvia, recobriment, protecció i elements auxiliars.</t>
  </si>
  <si>
    <t>pintat parament vertical alicatat amb esmalt per a ceràmica</t>
  </si>
  <si>
    <t>E59A0185</t>
  </si>
  <si>
    <t>pintat amb una capa de protecció antigrafiti en superfícies verticals. aplicació amb mitjans mecànics, fins i tot part proporcional de recobriment, protecció i elements auxiliars.</t>
  </si>
  <si>
    <t>pintat amb antigrafiti</t>
  </si>
  <si>
    <t>E59A0191</t>
  </si>
  <si>
    <t>pintat terra amb pintura de poliuretá per ús industrial
neteja prèvia: es realitzarà una neteja prèvia de la zona amb aigua a pressió i productes desengrasants.
tipus de pintura: poliuretà (bicomponent).
aplicació: capa d'imprimació mes dues capes de pintura.
zona a pintar: superfície plana existent a taller (1*1 m2).
horari: nocturn o en cap de setmana en funció de la disponibilitat de les tasques del taller.</t>
  </si>
  <si>
    <t>pintat terra amb pintura de poliuretá</t>
  </si>
  <si>
    <t>E85A19P</t>
  </si>
  <si>
    <t>pintat de senyalització horitzontal zona d'espera.
neteja prèvia: es realitzarà una neteja prèvia de la zona amb aigua a pressió i productes desengrasants.
tipus de pintura: esmalt sintètic.
color: fons (blau ral 5017), cercles i fletxes (blanc ral 9016) i lletres (negre ral 9017) .
aplicació: capa d'imprimació mes dues capes de pintura.
zona a pintar: superfície plana existent a taller (1*1 m2).
tipus de lletra: arial de 10 cm d'alçada.
inscripció: punt d'espera porta cotxeres / punt d'espera accés.
horari: nocturn o en cap de setmana en funció de la disponibilitat de les tasques del taller.</t>
  </si>
  <si>
    <t>pintat de senyalització horitzontal zona d'espera.</t>
  </si>
  <si>
    <t>E85A0102</t>
  </si>
  <si>
    <t>marcat de parada amb esmalt a l'aigua color vermell i blanc, nombre 5 amb plantilla, segons model normalitzat de fcmb. aplicació mitjançant mitjans manuals prèvia neteja de la superfície a pintar. 
treballs nocturns amb tall de tensió de tracció i presència de pilot homologat.</t>
  </si>
  <si>
    <t>pintar nombre 5 de parada</t>
  </si>
  <si>
    <t>E85A0110</t>
  </si>
  <si>
    <t>pintat franja de senyalització de 10 cm d'amplada amb pintura epoxi de dos components de color negre i groc a 45º . aplicació mitjançant mitjans manuals, fins i tot part proporcional de neteja prèvia, recobriment, protecció i elements auxiliars.</t>
  </si>
  <si>
    <t xml:space="preserve">pintat franja de senyalització </t>
  </si>
  <si>
    <t>E85A0120</t>
  </si>
  <si>
    <t>senyalització a terra de porta amb pintura epoxi de dos components graella groga a 45º en franges de 10 cm cada 30 cm. dimensions aproximades 1.20x1.20m. aplicació mitjançant mitjans manuals, fins i tot part proporcional de neteja prèvia, recobriment, protecció i elements auxiliars.</t>
  </si>
  <si>
    <t>senyalització a terra de porta amb graella groga</t>
  </si>
  <si>
    <t>E85A0130</t>
  </si>
  <si>
    <t>senyalització plaças aparcament amb línia groga perimetral i l'interior color verd amb pintura de poliuretà de 2 components, així com anagrama de vehicle elèctric  i ´´uee´´ en color blanc. aplicació mitjançant mitjans manuals i mecànics, fins i tot part proporcional de neteja prèvia, recobriment, protecció i elements auxiliars.</t>
  </si>
  <si>
    <t>senyalització plaças aparcament</t>
  </si>
  <si>
    <t>E85A0140</t>
  </si>
  <si>
    <t>pintat amb pintura epoxi de dos components de color groc, senyalització de paraments horitzontals de xapa metàl·lica llagrimada d'acer inoxidable. aplicació mitjançant mitjans manuals, fins i tot part proporcional de neteja prèvia, recobriment, protecció i elements auxiliars. segons croquis adjunt. inclosa senyalització de la zona amb tancament exterior i balises. 
treballs a l'exterior diürns.</t>
  </si>
  <si>
    <t>senyalització sortida d'emergència</t>
  </si>
  <si>
    <t>E85A0145</t>
  </si>
  <si>
    <t>pintat amb pintura epoxi de dos components de color groc, senyalització a terra de portes sortides d'emergència. aplicació mitjançant mitjans manuals, fins i tot part proporcional de neteja prèvia, recobriment, protecció i elements auxiliars. segons croquis adjunt. inclosa senyalització de la zona amb tancament exterior i balises. 
treballs a l'exterior diürns.</t>
  </si>
  <si>
    <t>senyalització a terra porta d'emergència</t>
  </si>
  <si>
    <t>E85A0150</t>
  </si>
  <si>
    <t>pintat paraments verticals de fossat de manteniment de tren amb pintura epoxi de dos components de color groc. aplicació mitjançant mitjans manuals, fins i tot part proporcional de neteja prèvia, recobriment, protecció i elements auxiliars.</t>
  </si>
  <si>
    <t>pintat parets de fossat de tren</t>
  </si>
  <si>
    <t>E85A01PT</t>
  </si>
  <si>
    <t>pintat de senyalització horitzontal tipus camí a porta- cotxeres.
protecció dels elements i neteja prèvia: es realitzarà una neteja prèvia de la zona amb aigua a pressió i productes desengrasants i la protecció dels elements.
s'hi inclouen tots els mitjans necessaris per a la realització dels treballs, així com ajuts de paleteria si fossin necessaris.
línia continua:
tipus de pintura: traffic (resines).
color: taronja ral 2011.
aplicació: amb dues capes de pintura.
zona a pintar: línia continua de 15 cm. d'amplada.
horari: nocturn o en cap de setmana en funció de la disponibilitat de les tasques del taller.</t>
  </si>
  <si>
    <t>pintat de senyalització camí a porta cotxeres</t>
  </si>
  <si>
    <t>E85A02PT</t>
  </si>
  <si>
    <t>pintat de senyalització horitzontal tipus franja de seguretat gàlib de via.
protecció dels elements i neteja prèvia: es realitzarà una neteja prèvia de la zona amb aigua a pressió i productes desengrasants i la protecció dels elements.
s'inclouen tots els mitjans necessaris per a la realització dels treballs, així com ajuts de paleteria si fossin necessaris.
línia continua:
tipus de pintura: traffic (resines).
color: groc ral 1023.
aplicació: amb dues capes de pintura.
zona a pintar: línia continua de 15 cm. d'amplada. zona seguretat gàlib de via.
horari: nocturn o en cap de setmana en funció de la disponibilitat de les tasques del taller.</t>
  </si>
  <si>
    <t>pintat de senyalització horitzontal tipus límit de gàlib.</t>
  </si>
  <si>
    <t>E85A03PT</t>
  </si>
  <si>
    <t>pintat de franja senyalització horitzontal franja de seguretat caiguda a diferent nivell
neteja prèvia: es realitzarà una neteja prèvia de la zona amb aigua a pressió i productes desengrasants.
tipus de pintura: groc (poliuretà bicomponent) i negre (esmalt sintètic).
color: groc ral 1023 i negre ral 9017 .
aplicació: capa d'imprimació mes dues capes de pintura.
zona a pintar: línia continua groga-negre (a 45º) de 25 cm. d'amplada,
horari: nocturn o en cap de setmana en funció de la disponibilitat de les tasques del taller.</t>
  </si>
  <si>
    <t xml:space="preserve">pintat de senyalització franja seguretat </t>
  </si>
  <si>
    <t>E85A04PT</t>
  </si>
  <si>
    <t>pintat de senyalització horitzontal tipus franja perimetral gats elevació
protecció dels elements i neteja prèvia: es realitzarà una neteja prèvia de la zona amb aigua a pressió i productes desengrasants i la protecció dels elements.
s'inclouen tots els mitjans necessaris per a la realització dels treballs, així com ajuts de paleteria si fossin necessaris.
línia continua:
tipus de pintura: traffic (resines).
color: groc ral 
aplicació: amb dues capes de pintura.
zona a pintar: línia continua de 20 cm. d'amplada. zona franja perimetral gats elevació
horari: nocturn o en cap de setmana en funció de la disponibilitat de les tasques del taller.</t>
  </si>
  <si>
    <t>pintat de senyalització horitzontal tipus franja perimetral gats elevació</t>
  </si>
  <si>
    <t>E85A05PT</t>
  </si>
  <si>
    <t>pintat horitzontal tipus interior zona gats elevació
protecció dels elements i neteja prèvia: es realitzarà una neteja prèvia de la zona amb aigua a pressió i productes desengrasants i la protecció dels elements.
s'inclouen tots els mitjans necessaris per a la realització dels treballs, així com ajuts de paleteria si fossin necessaris.
tipus de pintura: traffic (resines).
color: gris clar ral 
aplicació: amb dues capes de pintura.
zona a pintar:súperfície zona gats elevació.
horari: nocturn o en cap de setmana en funció de la disponibilitat de les tasques del taller.</t>
  </si>
  <si>
    <t>pintat horitzontal interior zona gats elevació</t>
  </si>
  <si>
    <t>E85A06PT</t>
  </si>
  <si>
    <t>pintat de senyalització horitzontal franja plaça aparcament i escriptura matríccula
neteja prèvia: es realitzarà una neteja prèvia de la zona amb aigua a pressió i productes desengrasants.
tipus de pintura: groc (poliuretà bicomponent)
color: groc ral 1023 
aplicació: capa d'imprimació mes dues capes de pintura.
zona a pintar: línia continua plaça aparcament
escriptura: nº matrícula
color: blanc ral
aplicació: capa d'imprimació mes dues capes de pintura.
zona a pintar: número matrícula
horari: nocturn o en cap de setmana en funció de la disponibilitat de les tasques del taller.</t>
  </si>
  <si>
    <t>pintat de senyalització  plaça aparcament</t>
  </si>
  <si>
    <t>E85A07PT</t>
  </si>
  <si>
    <t>pintat de pilones de protecció d'elements, de color groc amb dues franges negres de 0,20m d'amplada.
neteja prèvia: es realitzarà una neteja prèvia de la zona amb aigua a pressió i productes desengrasants.
tipus de pintura: groc (poliuretà bicomponent)
color: groc ral 1023 i negre ral 9017 .
aplicació: capa d'imprimació mes dues capes de pintura.
zona a pintar:pilones protecció</t>
  </si>
  <si>
    <t>pintat de pilones de protecció d'elements,</t>
  </si>
  <si>
    <t>E85A08PT</t>
  </si>
  <si>
    <t>pintat de franja color verda 40 cm.
protecció dels elements i neteja prèvia: es realitzarà una neteja prèvia de la zona amb aigua a pressió i productes desengrasants i la protecció dels elements.
s'hi inclouen tots els mitjans necessaris per a la realització dels treballs, així com ajuts de paleteria si fossin necessaris.
línia continua:
tipus de pintura: traffic (resines).
color: verd ral.
aplicació: amb dues capes de pintura.
zona a pintar: línia continua de 40 cm. d'amplada. puntualment d'1,15 cm ( veure detallat amidaments)
horari: nocturn o en cap de setmana en funció de la disponibilitat de les tasques del taller.</t>
  </si>
  <si>
    <t xml:space="preserve">pintat de franja color verd </t>
  </si>
  <si>
    <t>E85A09PT</t>
  </si>
  <si>
    <t>pintat de senyalització horitzontal, escriptura sobre línies de 15 cm. d'amplada.
tipus de pintura: esmalt sintètic.
color: negre ral 9017.
aplicació: amb dues capes de pintura.
zona a pintar: lletres negres sobre línia continua de  15 cm. d'amplada.
tipus de lletra: arial de 10 cm d'alçada (majúscules).
inscripció: porta cotxeres / sortida
horari: nocturn o en cap de setmana en funció de la disponibilitat de les tasques del taller.</t>
  </si>
  <si>
    <t>pintat de senyalització horitzontal, escriptura sobre línies de 15 cm.</t>
  </si>
  <si>
    <t>E85A10PT</t>
  </si>
  <si>
    <t>pintat de franja senyalització horitzontal franja de seguretat caiguda a diferent nivell
neteja prèvia: es realitzarà una neteja prèvia de la zona amb aigua a pressió i productes desengrasants.
tipus de pintura: groc (poliuretà bicomponent) i negre (esmalt sintètic).
color: groc ral 1023 i negre ral 9017 .
aplicació: capa d'imprimació mes dues capes de pintura.
zona a pintar: línia continua groga-negre (a 45º) de 15 cm. d'amplada,
horari: nocturn o en cap de setmana en funció de la disponibilitat de les tasques del taller.</t>
  </si>
  <si>
    <t>pintat de senyalització horitzontal de desnivell.</t>
  </si>
  <si>
    <t>E85A11PT</t>
  </si>
  <si>
    <t>neteja prèvia: es realitzarà una neteja prèvia de la zona amb aigua a pressió i productes desengrasants.
tipus de pintura: esmalt sintètic.
color: fons (blanc ral 9016) i lletres (negre ral 9017).
aplicació: amb dues capes de pintura.
zona a pintar: superfície plana existent a taller cercle de 100 cm. de diàmetre.
tipus de lletra: arial de 50 cm d'alçada.
inscripció: número de via.
horari: nocturn o en cap de setmana en funció de la disponibilitat de les tasques del taller.</t>
  </si>
  <si>
    <t>pintat de senyalització horitzontal número via.</t>
  </si>
  <si>
    <t>E85A12PT</t>
  </si>
  <si>
    <t>pintat de senyalització horitzontal pas de vianants.
neteja prèvia: es realitzarà una neteja prèvia de la zona amb aigua a pressió i productes desengrasants.
tipus de pintura: traffic (resines).
color: blanc ral 9016 .
aplicació: amb dues capes de pintura.
zona a pintar: franges discontínues de 150*50 cm. (llargada - amplada)
intercalant franges amb les mateixes dimensiones sense pintar.
horari: nocturn o en cap de setmana en funció de la disponibilitat de les tasques del taller.</t>
  </si>
  <si>
    <t>pintat de senyalització horitzontal pas de vianants.</t>
  </si>
  <si>
    <t>E85A13PT</t>
  </si>
  <si>
    <t>pintat de senyalització separació via general.
neteja prèvia: es realitzarà una neteja prèvia de la zona amb aigua a pressió i productes desengrasants.
tipus de pintura: groc (poliuretà bicomponent) i negre (esmalt sintètic).
color: groc ral 1023 i negre ral 9017 .
aplicació: capa d'imprimació mes dues capes de pintura.
zona a pintar: línia continua  groga-negre (a 45º) de  100 cm. d'amplada, lletres negres sobre línia continua de  15 cm. d'amplada.
tipus de lletra: arial de 10 cm d'alçada (majúscules).
inscripció: prohibit el pas
horari: nocturn o en cap de setmana en funció de la disponibilitat de les tasques del taller.</t>
  </si>
  <si>
    <t>pintat de senyalització separació via general.</t>
  </si>
  <si>
    <t>E85A14PT</t>
  </si>
  <si>
    <t>pintat de senyalització paret de fossat (parament vertical).
neteja prèvia: es realitzarà una neteja prèvia de la zona amb aigua a pressió i productes desengrasants.
tipus de pintura: poliuretà (bicomponent).
color: groc ral 1023.
aplicació: capa d'imprimació mes dues capes de pintura.
zona a pintar: superfície plana existent a taller (1*1 m2).
horari: nocturn o en cap de setmana en funció de la disponibilitat de les tasques del taller.</t>
  </si>
  <si>
    <t>pintat de senyalització paret de fossat (parament vertical).</t>
  </si>
  <si>
    <t>E85A15PT</t>
  </si>
  <si>
    <t>pintat de senyalització  terra de fossat (parament horitzontal).
neteja prèvia: es realitzarà una neteja prèvia de la zona amb aigua a pressió i productes desengrasants.
tipus de pintura: poliuretà (bicomponent).
color: vermell ral 3020.
aplicació: capa d'imprimació mes dues capes de pintura.
zona a pintar: superfície plana existent a taller (1*1 m2).
horari: nocturn o en cap de setmana en funció de la disponibilitat de les tasques del taller.</t>
  </si>
  <si>
    <t>pintat de senyalització  terra de fossat (parament horitzontal).</t>
  </si>
  <si>
    <t>E85A16PT</t>
  </si>
  <si>
    <t>pintat desnivell fossat (parament horitzontal).
neteja prèvia: es realitzarà una neteja prèvia de la zona amb aigua a pressió i productes desengrasants.
tipus de pintura: groc (poliuretà bicomponent) i negre (esmalt sintètic).
color: groc ral 1023 i negre ral 9017 .
aplicació: capa d'imprimació mes dues capes de pintura.
zona a pintar: línia continua  groga-negre (a 45º).de  15 cm. d'amplada.
horari: nocturn o en cap de setmana en funció de la disponibilitat de les tasques del taller.</t>
  </si>
  <si>
    <t>pintat desnivell fossat (parament horitzontal).</t>
  </si>
  <si>
    <t>E85A17PT</t>
  </si>
  <si>
    <t>pintat de senyalització horitzontal perill carrega suspesa.
neteja prèvia: es realitzarà una neteja prèvia de la zona amb aigua a pressió i productes desengrasants.
tipus de pintura:  groc (poliuretà bicomponent) i negre (esmalt sintètic).
color: groc ral 1023 i negre ral 9017 .
aplicació: amb dues capes de pintura.
zona a pintar: dintre de les franges discontínues de 150*50 cm. (llargada - amplada) intercalant franges amb les mateixes dimensiones sense pintar.
horari: nocturn o en cap de setmana en funció de la disponibilitat de les tasques del taller.</t>
  </si>
  <si>
    <t>pintat de senyalització horitzontal perill carrega suspesa.</t>
  </si>
  <si>
    <t>E85A18PT</t>
  </si>
  <si>
    <t>pintat de senyalització horitzontal tipus camí a oficines.
neteja prèvia: es realitzarà una neteja prèvia de la zona amb aigua a pressió i productes desengrasants.
tipus de pintura: traffic (resines).
color: blanc ral 9016.
aplicació: amb dues capes de pintura.
zona a pintar: línia discontinua de  15 cm. d'amplada.
horari: nocturn o en cap de setmana en funció de la disponibilitat de les tasques del taller.</t>
  </si>
  <si>
    <t>pintat de senyalització horitzontal tipus camí a oficines.</t>
  </si>
  <si>
    <t>E95A012B</t>
  </si>
  <si>
    <t>pintat amb 2 mans de pintura anti humitat (antitaques) més 1 d'emprimació, de color a determinar en estreps d'estació zona pati de vies. aplicació amb mitjans mecànics, fins i tot part proporcional de recobriment, protecció i elements auxiliars. 
treballs nocturns a alçada, amb tall de tensió de tracció i presència de pilot homologat.</t>
  </si>
  <si>
    <t>pintat estreps pintura antihumitat</t>
  </si>
  <si>
    <t>MC1C0021</t>
  </si>
  <si>
    <t>M²</t>
  </si>
  <si>
    <t>arrencada de paviment existent, així com el material d'unió.</t>
  </si>
  <si>
    <t>arrencada paviment exist+material d'unió</t>
  </si>
  <si>
    <t>MC1J0010</t>
  </si>
  <si>
    <t>realització d'arrebossat sobre parament vertical interior, amb morter de cp fins a una alçada de 3 metres.</t>
  </si>
  <si>
    <t>arrebossat parament vertical amb morter</t>
  </si>
  <si>
    <t>MC1K0077</t>
  </si>
  <si>
    <t>ML</t>
  </si>
  <si>
    <t>subministrament i col·locació de tira de carborúndum autoadhesiva</t>
  </si>
  <si>
    <t>sub i col tira carborúndum auto adhesiva</t>
  </si>
  <si>
    <t>MC1K0081</t>
  </si>
  <si>
    <t>M2</t>
  </si>
  <si>
    <t>rebaix, pulimentat i abrillentat amb ceres de paviment de terratzo existent.</t>
  </si>
  <si>
    <t xml:space="preserve">pulimentat de paviment de terratzo </t>
  </si>
  <si>
    <t>MC2A0018</t>
  </si>
  <si>
    <t>impermeabilització de superfícies mitjançant nano cristal·lización de silicats amb controll®innerseal d'ac-ksol o equivalent. aplicació per aspersió de silicats de sodi i potassi fins a saturació. inclús neteja prèvia en profunditat de les superfícies amb decapant i raspalls abrasius i sanejat de les juntes i fissures fins a 2 mm de gruix.
treballs nocturns amb tall de tensió i presència de pilot homologat de seguretat.</t>
  </si>
  <si>
    <t>impermeabilit. amb nano silicatos</t>
  </si>
  <si>
    <t>MC2A0019</t>
  </si>
  <si>
    <t>segellat de fissures des de 2 mm fins a 8 mm de gruix. inclou apertura de la fissura mitjançant radial, tractament amb silicats de controll®innerseal d'ac-ksol o equivalent sobre fons de fissura per aconseguir impermeabilitzar en profunditat, segellat amb morters hidròfugs de la junta amb capes de 2 cm com a màxim i tractament amb nano silicats de sodi i potassi sobre la reparació.
treballs nocturns amb tall de tensió de tracció i presència de pilot homologat de seguretat.</t>
  </si>
  <si>
    <t>segellat de fissures de fins a 8 mm de gruix</t>
  </si>
  <si>
    <t>MC2E0000</t>
  </si>
  <si>
    <t>retirada provisional instal·lacions i part proporcional de recol·locació d'aquestes.</t>
  </si>
  <si>
    <t>retirada provisional instal·lacions</t>
  </si>
  <si>
    <t>MEEA0010</t>
  </si>
  <si>
    <t>arrencada d´enrajolat en parament vertical de fins a 3 metres d'alçada, incloent-hi material d'unió</t>
  </si>
  <si>
    <t>arrencada enraj. en param.vert</t>
  </si>
  <si>
    <t>PO000003</t>
  </si>
  <si>
    <t>subministrament i col·locació de terratzo en peces de 40x40 centímetres sobre solera de formigó, a truc de maceta amb morter de c.p. m80a, inclús part proporcional d'enderroc de paviment existent, rebaixat i polit. s'inclouen mermes.</t>
  </si>
  <si>
    <t xml:space="preserve">paviment terratzo 40x40 </t>
  </si>
  <si>
    <t>P-1</t>
  </si>
  <si>
    <t>rascat i sanejat superfícies pintades</t>
  </si>
  <si>
    <t>P-2</t>
  </si>
  <si>
    <t xml:space="preserve">complimentar amb fotografies fitxes tmb </t>
  </si>
  <si>
    <t>P-3</t>
  </si>
  <si>
    <t>pintant amb clor-cautxu cantell andana</t>
  </si>
  <si>
    <t>P-4</t>
  </si>
  <si>
    <t>pintat parament vertical pintura plàstica inolora</t>
  </si>
  <si>
    <t>P-5</t>
  </si>
  <si>
    <t>pintat parament horitzontal 3m pintura plàstica inolora</t>
  </si>
  <si>
    <t>P-6</t>
  </si>
  <si>
    <t>pintat parament horitzontal 3m pintura antihumitat</t>
  </si>
  <si>
    <t>P-7</t>
  </si>
  <si>
    <t>pintat volta pintura antihumitat</t>
  </si>
  <si>
    <t>Coste directo</t>
  </si>
  <si>
    <t>Total</t>
  </si>
  <si>
    <t>MEDICIONES</t>
  </si>
  <si>
    <t>N</t>
  </si>
  <si>
    <t>01.01.01.001</t>
  </si>
  <si>
    <t>L</t>
  </si>
  <si>
    <t>Repassos Volta/Andana/Estreps</t>
  </si>
  <si>
    <t>01.01.01.002</t>
  </si>
  <si>
    <t>01.01.01.003</t>
  </si>
  <si>
    <t>01.01.02.001</t>
  </si>
  <si>
    <t>Repassos Volta/Estreps/Andana</t>
  </si>
  <si>
    <t>01.01.02.002</t>
  </si>
  <si>
    <t>01.01.02.003</t>
  </si>
  <si>
    <t>bancs andana</t>
  </si>
  <si>
    <t>01.01.03.001</t>
  </si>
  <si>
    <t>Vora andana via 1</t>
  </si>
  <si>
    <t>Vora Andana via 2</t>
  </si>
  <si>
    <t>01.01.03.002</t>
  </si>
  <si>
    <t>Zona andana, escales, vestibul</t>
  </si>
  <si>
    <t>01.01.04.001</t>
  </si>
  <si>
    <t>Volta andana</t>
  </si>
  <si>
    <t>Sostre zona escales v0 inclòs jasseras</t>
  </si>
  <si>
    <t>Lateral estrep zona escales V0</t>
  </si>
  <si>
    <t>Frontal Volta V1</t>
  </si>
  <si>
    <t>Frontal Volta v0</t>
  </si>
  <si>
    <t>Sostre zona escales v1 inclòs jasseras</t>
  </si>
  <si>
    <t>Lateral estrep zona escales V1</t>
  </si>
  <si>
    <t>01.01.04.002</t>
  </si>
  <si>
    <t>PARETS VESTÍBUL V0</t>
  </si>
  <si>
    <t>01.01.04.003</t>
  </si>
  <si>
    <t>Sostre vestibul inclos jasseras V0</t>
  </si>
  <si>
    <t>Sostre vestibul inclos jasseras V1</t>
  </si>
  <si>
    <t>01.01.04.004</t>
  </si>
  <si>
    <t>01.01.04.005</t>
  </si>
  <si>
    <t>01.01.04.006</t>
  </si>
  <si>
    <t>VOLTA</t>
  </si>
  <si>
    <t>VESTIBUL I ACCESOS</t>
  </si>
  <si>
    <t>vora andana</t>
  </si>
  <si>
    <t>01.01.05.001</t>
  </si>
  <si>
    <t>01.01.05.002</t>
  </si>
  <si>
    <t>01.01.06.001</t>
  </si>
  <si>
    <t>01.01.06.002</t>
  </si>
  <si>
    <t>01.01.07.001</t>
  </si>
  <si>
    <t>Hastial Andana Via 1</t>
  </si>
  <si>
    <t>Hastial Andana Via 2</t>
  </si>
  <si>
    <t>REPASSOS SOSTRE</t>
  </si>
  <si>
    <t>01.01.07.002</t>
  </si>
  <si>
    <t>01.01.07.003</t>
  </si>
  <si>
    <t>01.01.08.001</t>
  </si>
  <si>
    <t>01.01.08.002</t>
  </si>
  <si>
    <t xml:space="preserve">Volta </t>
  </si>
  <si>
    <t>01.01.08.003</t>
  </si>
  <si>
    <t>cge</t>
  </si>
  <si>
    <t>01.01.09.001</t>
  </si>
  <si>
    <t>SOSTRE PASSADÍS 1</t>
  </si>
  <si>
    <t>SOSTRE PASSADÍS 2</t>
  </si>
  <si>
    <t>SOSTRE PASSADÍS V0 3</t>
  </si>
  <si>
    <t xml:space="preserve">SOSTRE PASSADÍS V0  </t>
  </si>
  <si>
    <t>SOSTRE PASSADÍS -V0  A ANDANES</t>
  </si>
  <si>
    <t>CLARABOYAS</t>
  </si>
  <si>
    <t>01.01.09.002</t>
  </si>
  <si>
    <t>01.01.09.003</t>
  </si>
  <si>
    <t>SOSTRES PASSADISSOS</t>
  </si>
  <si>
    <t>SOSTRES A ANDANA</t>
  </si>
  <si>
    <t>01.01.09.004</t>
  </si>
  <si>
    <t>ZONA VOLTA ANDANA COLOR BLANC</t>
  </si>
  <si>
    <t>01.01.10.001</t>
  </si>
  <si>
    <t>01.01.10.002</t>
  </si>
  <si>
    <t>01.01.17.001</t>
  </si>
  <si>
    <t>FORJAT ZONA VIES</t>
  </si>
  <si>
    <t>JASSERAS</t>
  </si>
  <si>
    <t>01.01.17.002</t>
  </si>
  <si>
    <t>01.01.17.003</t>
  </si>
  <si>
    <t xml:space="preserve">SOSTRE VESTÍBUL </t>
  </si>
  <si>
    <t>SOSTRE ZONA ESCALES A VIA 1</t>
  </si>
  <si>
    <t>PASSADÍS CANVI ANDANES</t>
  </si>
  <si>
    <t>01.01.17.004</t>
  </si>
  <si>
    <t>ZONA VIES</t>
  </si>
  <si>
    <t>ZONA VESTÍBUL</t>
  </si>
  <si>
    <t>PASSADIS</t>
  </si>
  <si>
    <t>ESCALES A VIA 1</t>
  </si>
  <si>
    <t>01.02.11.001</t>
  </si>
  <si>
    <t>Estrep +  volta (via 1 i 2)</t>
  </si>
  <si>
    <t>Descompte publicitat</t>
  </si>
  <si>
    <t>01.02.11.002</t>
  </si>
  <si>
    <t>01.02.11.003</t>
  </si>
  <si>
    <t>01.02.12.001</t>
  </si>
  <si>
    <t>Volta andana 1/2</t>
  </si>
  <si>
    <t>Estrep andana</t>
  </si>
  <si>
    <t>descompte publi</t>
  </si>
  <si>
    <t>01.02.12.002</t>
  </si>
  <si>
    <t>01.02.12.003</t>
  </si>
  <si>
    <t>01.02.13.001</t>
  </si>
  <si>
    <t>Estrep + 1/2 volta (via 1 i 2)</t>
  </si>
  <si>
    <t>01.02.13.002</t>
  </si>
  <si>
    <t>01.02.13.003</t>
  </si>
  <si>
    <t>01.02.14.001</t>
  </si>
  <si>
    <t>Estrep Pladur</t>
  </si>
  <si>
    <t>Sostre pladur zona forjat vestibul</t>
  </si>
  <si>
    <t>Frontals andana</t>
  </si>
  <si>
    <t>01.02.14.002</t>
  </si>
  <si>
    <t>01.02.14.003</t>
  </si>
  <si>
    <t>01.02.15.001</t>
  </si>
  <si>
    <t>Sostre zona escales iV1</t>
  </si>
  <si>
    <t>Jasseras v1</t>
  </si>
  <si>
    <t>Jasseras V0 zona vies</t>
  </si>
  <si>
    <t>Forjat zona vies V0</t>
  </si>
  <si>
    <t>01.02.15.002</t>
  </si>
  <si>
    <t>PARETS VESTÍBUL V1</t>
  </si>
  <si>
    <t>01.02.15.003</t>
  </si>
  <si>
    <t>sostre passadís sortida v1</t>
  </si>
  <si>
    <t>01.02.15.004</t>
  </si>
  <si>
    <t>01.02.15.005</t>
  </si>
  <si>
    <t>01.02.16.001</t>
  </si>
  <si>
    <t>01.02.16.002</t>
  </si>
  <si>
    <t>01.02.16.003</t>
  </si>
  <si>
    <t>01.02.16.004</t>
  </si>
  <si>
    <t>01.02.16.005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</si>
</sst>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.00"/>
    <numFmt numFmtId="165" formatCode="###,###,##0.000"/>
    <numFmt numFmtId="166" formatCode="###,###,##0.00000"/>
  </numFmts>
  <fonts count="12" x14ac:knownFonts="1"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Border="0" applyAlignment="0"/>
  </cellStyleXfs>
  <cellXfs count="43">
    <xf numFmtId="0" fontId="0" fillId="0" borderId="0" xfId="0" applyFill="1" applyProtection="1"/>
    <xf numFmtId="0" fontId="11" fillId="0" borderId="0" xfId="0" applyFont="1" applyFill="1" applyAlignment="1" applyProtection="1">
      <alignment horizontal="justify" vertical="top" wrapText="1"/>
    </xf>
    <xf numFmtId="0" fontId="9" fillId="2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0" fillId="4" borderId="0" xfId="0" applyFill="1" applyAlignment="1" applyProtection="1">
      <alignment vertical="top"/>
      <protection locked="0"/>
    </xf>
    <xf numFmtId="165" fontId="4" fillId="4" borderId="0" xfId="0" applyNumberFormat="1" applyFon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justify" vertical="top" wrapText="1"/>
    </xf>
    <xf numFmtId="0" fontId="2" fillId="2" borderId="0" xfId="0" applyFont="1" applyFill="1" applyAlignment="1" applyProtection="1">
      <alignment horizontal="center"/>
    </xf>
    <xf numFmtId="0" fontId="5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right"/>
    </xf>
    <xf numFmtId="0" fontId="3" fillId="0" borderId="0" xfId="0" applyFont="1" applyFill="1" applyProtection="1"/>
    <xf numFmtId="49" fontId="3" fillId="0" borderId="0" xfId="0" applyNumberFormat="1" applyFont="1" applyFill="1" applyProtection="1"/>
    <xf numFmtId="49" fontId="1" fillId="0" borderId="0" xfId="0" applyNumberFormat="1" applyFont="1" applyFill="1" applyProtection="1"/>
    <xf numFmtId="0" fontId="1" fillId="0" borderId="0" xfId="0" applyFont="1" applyFill="1" applyAlignment="1" applyProtection="1">
      <alignment wrapText="1"/>
    </xf>
    <xf numFmtId="164" fontId="1" fillId="4" borderId="0" xfId="0" applyNumberFormat="1" applyFont="1" applyFill="1" applyProtection="1">
      <protection locked="0"/>
    </xf>
    <xf numFmtId="165" fontId="1" fillId="0" borderId="0" xfId="0" applyNumberFormat="1" applyFont="1" applyFill="1" applyProtection="1"/>
    <xf numFmtId="164" fontId="1" fillId="0" borderId="0" xfId="0" applyNumberFormat="1" applyFont="1" applyFill="1" applyProtection="1"/>
    <xf numFmtId="0" fontId="1" fillId="0" borderId="0" xfId="0" applyFont="1" applyFill="1" applyProtection="1"/>
    <xf numFmtId="164" fontId="3" fillId="0" borderId="0" xfId="0" applyNumberFormat="1" applyFont="1" applyFill="1" applyProtection="1"/>
    <xf numFmtId="0" fontId="4" fillId="0" borderId="0" xfId="0" applyFont="1" applyFill="1" applyProtection="1"/>
    <xf numFmtId="164" fontId="4" fillId="0" borderId="0" xfId="0" applyNumberFormat="1" applyFont="1" applyFill="1" applyProtection="1"/>
    <xf numFmtId="0" fontId="6" fillId="2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justify" vertical="top" wrapText="1"/>
    </xf>
    <xf numFmtId="165" fontId="4" fillId="0" borderId="0" xfId="0" applyNumberFormat="1" applyFont="1" applyFill="1" applyAlignment="1" applyProtection="1">
      <alignment horizontal="center" vertical="top"/>
    </xf>
    <xf numFmtId="164" fontId="4" fillId="4" borderId="0" xfId="0" applyNumberFormat="1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horizontal="right"/>
    </xf>
    <xf numFmtId="0" fontId="0" fillId="4" borderId="0" xfId="0" applyFill="1" applyProtection="1">
      <protection locked="0"/>
    </xf>
    <xf numFmtId="166" fontId="0" fillId="4" borderId="1" xfId="0" applyNumberFormat="1" applyFill="1" applyBorder="1" applyProtection="1">
      <protection locked="0"/>
    </xf>
    <xf numFmtId="0" fontId="10" fillId="0" borderId="0" xfId="0" applyFont="1" applyFill="1" applyProtection="1"/>
    <xf numFmtId="49" fontId="10" fillId="0" borderId="0" xfId="0" applyNumberFormat="1" applyFont="1" applyFill="1" applyProtection="1"/>
    <xf numFmtId="0" fontId="11" fillId="0" borderId="0" xfId="0" applyFont="1" applyFill="1" applyAlignment="1" applyProtection="1">
      <alignment vertical="top"/>
    </xf>
    <xf numFmtId="49" fontId="11" fillId="0" borderId="0" xfId="0" applyNumberFormat="1" applyFont="1" applyFill="1" applyAlignment="1" applyProtection="1">
      <alignment vertical="top"/>
    </xf>
    <xf numFmtId="165" fontId="11" fillId="0" borderId="0" xfId="0" applyNumberFormat="1" applyFont="1" applyFill="1" applyAlignment="1" applyProtection="1">
      <alignment vertical="top"/>
    </xf>
    <xf numFmtId="165" fontId="7" fillId="0" borderId="0" xfId="0" applyNumberFormat="1" applyFont="1" applyFill="1" applyProtection="1"/>
    <xf numFmtId="165" fontId="7" fillId="0" borderId="2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8"/>
  <sheetViews>
    <sheetView tabSelected="1" workbookViewId="0">
      <pane ySplit="8" topLeftCell="A9" activePane="bottomLeft" state="frozenSplit"/>
      <selection pane="bottomLeft" sqref="A1:H1048576"/>
    </sheetView>
  </sheetViews>
  <sheetFormatPr baseColWidth="10" defaultColWidth="9.140625" defaultRowHeight="15" x14ac:dyDescent="0.25"/>
  <cols>
    <col min="1" max="1" width="18.7109375" customWidth="1"/>
    <col min="2" max="2" width="3.42578125" customWidth="1"/>
    <col min="3" max="3" width="13.7109375" customWidth="1"/>
    <col min="4" max="4" width="4.42578125" customWidth="1"/>
    <col min="5" max="5" width="48.7109375" customWidth="1"/>
    <col min="6" max="7" width="12.7109375" customWidth="1"/>
    <col min="8" max="8" width="13.7109375" customWidth="1"/>
  </cols>
  <sheetData>
    <row r="1" spans="1:8" x14ac:dyDescent="0.25">
      <c r="E1" s="10" t="s">
        <v>0</v>
      </c>
      <c r="F1" s="10" t="s">
        <v>0</v>
      </c>
      <c r="G1" s="10" t="s">
        <v>0</v>
      </c>
      <c r="H1" s="10" t="s">
        <v>0</v>
      </c>
    </row>
    <row r="2" spans="1:8" x14ac:dyDescent="0.25">
      <c r="E2" s="10"/>
      <c r="F2" s="10"/>
      <c r="G2" s="10"/>
      <c r="H2" s="10"/>
    </row>
    <row r="3" spans="1:8" x14ac:dyDescent="0.25">
      <c r="E3" s="10"/>
      <c r="F3" s="10"/>
      <c r="G3" s="10"/>
      <c r="H3" s="10"/>
    </row>
    <row r="4" spans="1:8" x14ac:dyDescent="0.25">
      <c r="E4" s="10"/>
      <c r="F4" s="10"/>
      <c r="G4" s="10"/>
      <c r="H4" s="10"/>
    </row>
    <row r="6" spans="1:8" ht="18.75" x14ac:dyDescent="0.3">
      <c r="C6" s="12"/>
      <c r="D6" s="12"/>
      <c r="E6" s="13" t="s">
        <v>1</v>
      </c>
      <c r="F6" s="12"/>
      <c r="G6" s="12"/>
      <c r="H6" s="12"/>
    </row>
    <row r="8" spans="1:8" x14ac:dyDescent="0.25">
      <c r="F8" s="14" t="s">
        <v>2</v>
      </c>
      <c r="G8" s="14" t="s">
        <v>3</v>
      </c>
      <c r="H8" s="14" t="s">
        <v>4</v>
      </c>
    </row>
    <row r="10" spans="1:8" x14ac:dyDescent="0.25">
      <c r="C10" s="15" t="s">
        <v>5</v>
      </c>
      <c r="D10" s="16" t="s">
        <v>6</v>
      </c>
      <c r="E10" s="15" t="s">
        <v>7</v>
      </c>
    </row>
    <row r="11" spans="1:8" x14ac:dyDescent="0.25">
      <c r="C11" s="15" t="s">
        <v>8</v>
      </c>
      <c r="D11" s="16" t="s">
        <v>6</v>
      </c>
      <c r="E11" s="15" t="s">
        <v>9</v>
      </c>
    </row>
    <row r="12" spans="1:8" x14ac:dyDescent="0.25">
      <c r="C12" s="15" t="s">
        <v>10</v>
      </c>
      <c r="D12" s="16" t="s">
        <v>6</v>
      </c>
      <c r="E12" s="15" t="s">
        <v>11</v>
      </c>
    </row>
    <row r="14" spans="1:8" ht="68.25" x14ac:dyDescent="0.25">
      <c r="A14" s="11" t="s">
        <v>12</v>
      </c>
      <c r="B14" s="11">
        <v>1</v>
      </c>
      <c r="C14" s="11" t="s">
        <v>13</v>
      </c>
      <c r="D14" s="17" t="s">
        <v>14</v>
      </c>
      <c r="E14" s="18" t="s">
        <v>15</v>
      </c>
      <c r="F14" s="19">
        <v>0</v>
      </c>
      <c r="G14" s="20">
        <v>300</v>
      </c>
      <c r="H14" s="21">
        <f>ROUND(ROUND(F14,2)*ROUND(G14,3),2)</f>
        <v>0</v>
      </c>
    </row>
    <row r="15" spans="1:8" x14ac:dyDescent="0.25">
      <c r="A15" s="11" t="s">
        <v>12</v>
      </c>
      <c r="B15" s="11">
        <v>2</v>
      </c>
      <c r="C15" s="11" t="s">
        <v>16</v>
      </c>
      <c r="D15" s="17" t="s">
        <v>14</v>
      </c>
      <c r="E15" s="22" t="s">
        <v>17</v>
      </c>
      <c r="F15" s="19">
        <v>0</v>
      </c>
      <c r="G15" s="20">
        <v>90</v>
      </c>
      <c r="H15" s="21">
        <f>ROUND(ROUND(F15,2)*ROUND(G15,3),2)</f>
        <v>0</v>
      </c>
    </row>
    <row r="16" spans="1:8" x14ac:dyDescent="0.25">
      <c r="A16" s="11" t="s">
        <v>12</v>
      </c>
      <c r="B16" s="11">
        <v>3</v>
      </c>
      <c r="C16" s="11" t="s">
        <v>18</v>
      </c>
      <c r="D16" s="17" t="s">
        <v>19</v>
      </c>
      <c r="E16" s="22" t="s">
        <v>20</v>
      </c>
      <c r="F16" s="19">
        <v>0</v>
      </c>
      <c r="G16" s="20">
        <v>1</v>
      </c>
      <c r="H16" s="21">
        <f>ROUND(ROUND(F16,2)*ROUND(G16,3),2)</f>
        <v>0</v>
      </c>
    </row>
    <row r="17" spans="1:8" x14ac:dyDescent="0.25">
      <c r="E17" s="15" t="s">
        <v>21</v>
      </c>
      <c r="F17" s="15"/>
      <c r="G17" s="15"/>
      <c r="H17" s="23">
        <f>SUM(H14:H16)</f>
        <v>0</v>
      </c>
    </row>
    <row r="19" spans="1:8" x14ac:dyDescent="0.25">
      <c r="C19" s="15" t="s">
        <v>5</v>
      </c>
      <c r="D19" s="16" t="s">
        <v>6</v>
      </c>
      <c r="E19" s="15" t="s">
        <v>7</v>
      </c>
    </row>
    <row r="20" spans="1:8" x14ac:dyDescent="0.25">
      <c r="C20" s="15" t="s">
        <v>8</v>
      </c>
      <c r="D20" s="16" t="s">
        <v>6</v>
      </c>
      <c r="E20" s="15" t="s">
        <v>9</v>
      </c>
    </row>
    <row r="21" spans="1:8" x14ac:dyDescent="0.25">
      <c r="C21" s="15" t="s">
        <v>10</v>
      </c>
      <c r="D21" s="16" t="s">
        <v>22</v>
      </c>
      <c r="E21" s="15" t="s">
        <v>23</v>
      </c>
    </row>
    <row r="23" spans="1:8" ht="68.25" x14ac:dyDescent="0.25">
      <c r="A23" s="11" t="s">
        <v>24</v>
      </c>
      <c r="B23" s="11">
        <v>1</v>
      </c>
      <c r="C23" s="11" t="s">
        <v>13</v>
      </c>
      <c r="D23" s="17" t="s">
        <v>14</v>
      </c>
      <c r="E23" s="18" t="s">
        <v>15</v>
      </c>
      <c r="F23" s="19">
        <v>0</v>
      </c>
      <c r="G23" s="20">
        <v>300</v>
      </c>
      <c r="H23" s="21">
        <f>ROUND(ROUND(F23,2)*ROUND(G23,3),2)</f>
        <v>0</v>
      </c>
    </row>
    <row r="24" spans="1:8" x14ac:dyDescent="0.25">
      <c r="A24" s="11" t="s">
        <v>24</v>
      </c>
      <c r="B24" s="11">
        <v>2</v>
      </c>
      <c r="C24" s="11" t="s">
        <v>16</v>
      </c>
      <c r="D24" s="17" t="s">
        <v>14</v>
      </c>
      <c r="E24" s="22" t="s">
        <v>17</v>
      </c>
      <c r="F24" s="19">
        <v>0</v>
      </c>
      <c r="G24" s="20">
        <v>100</v>
      </c>
      <c r="H24" s="21">
        <f>ROUND(ROUND(F24,2)*ROUND(G24,3),2)</f>
        <v>0</v>
      </c>
    </row>
    <row r="25" spans="1:8" x14ac:dyDescent="0.25">
      <c r="A25" s="11" t="s">
        <v>24</v>
      </c>
      <c r="B25" s="11">
        <v>3</v>
      </c>
      <c r="C25" s="11" t="s">
        <v>18</v>
      </c>
      <c r="D25" s="17" t="s">
        <v>19</v>
      </c>
      <c r="E25" s="22" t="s">
        <v>20</v>
      </c>
      <c r="F25" s="19">
        <v>0</v>
      </c>
      <c r="G25" s="20">
        <v>1</v>
      </c>
      <c r="H25" s="21">
        <f>ROUND(ROUND(F25,2)*ROUND(G25,3),2)</f>
        <v>0</v>
      </c>
    </row>
    <row r="26" spans="1:8" x14ac:dyDescent="0.25">
      <c r="E26" s="15" t="s">
        <v>21</v>
      </c>
      <c r="F26" s="15"/>
      <c r="G26" s="15"/>
      <c r="H26" s="23">
        <f>SUM(H23:H25)</f>
        <v>0</v>
      </c>
    </row>
    <row r="28" spans="1:8" x14ac:dyDescent="0.25">
      <c r="C28" s="15" t="s">
        <v>5</v>
      </c>
      <c r="D28" s="16" t="s">
        <v>6</v>
      </c>
      <c r="E28" s="15" t="s">
        <v>7</v>
      </c>
    </row>
    <row r="29" spans="1:8" x14ac:dyDescent="0.25">
      <c r="C29" s="15" t="s">
        <v>8</v>
      </c>
      <c r="D29" s="16" t="s">
        <v>6</v>
      </c>
      <c r="E29" s="15" t="s">
        <v>9</v>
      </c>
    </row>
    <row r="30" spans="1:8" x14ac:dyDescent="0.25">
      <c r="C30" s="15" t="s">
        <v>10</v>
      </c>
      <c r="D30" s="16" t="s">
        <v>25</v>
      </c>
      <c r="E30" s="15" t="s">
        <v>26</v>
      </c>
    </row>
    <row r="32" spans="1:8" ht="57" x14ac:dyDescent="0.25">
      <c r="A32" s="11" t="s">
        <v>27</v>
      </c>
      <c r="B32" s="11">
        <v>1</v>
      </c>
      <c r="C32" s="11" t="s">
        <v>28</v>
      </c>
      <c r="D32" s="17" t="s">
        <v>29</v>
      </c>
      <c r="E32" s="18" t="s">
        <v>30</v>
      </c>
      <c r="F32" s="19">
        <v>0</v>
      </c>
      <c r="G32" s="20">
        <v>400</v>
      </c>
      <c r="H32" s="21">
        <f>ROUND(ROUND(F32,2)*ROUND(G32,3),2)</f>
        <v>0</v>
      </c>
    </row>
    <row r="33" spans="1:8" x14ac:dyDescent="0.25">
      <c r="A33" s="11" t="s">
        <v>27</v>
      </c>
      <c r="B33" s="11">
        <v>2</v>
      </c>
      <c r="C33" s="11" t="s">
        <v>18</v>
      </c>
      <c r="D33" s="17" t="s">
        <v>19</v>
      </c>
      <c r="E33" s="22" t="s">
        <v>20</v>
      </c>
      <c r="F33" s="19">
        <v>0</v>
      </c>
      <c r="G33" s="20">
        <v>1</v>
      </c>
      <c r="H33" s="21">
        <f>ROUND(ROUND(F33,2)*ROUND(G33,3),2)</f>
        <v>0</v>
      </c>
    </row>
    <row r="34" spans="1:8" x14ac:dyDescent="0.25">
      <c r="E34" s="15" t="s">
        <v>21</v>
      </c>
      <c r="F34" s="15"/>
      <c r="G34" s="15"/>
      <c r="H34" s="23">
        <f>SUM(H32:H33)</f>
        <v>0</v>
      </c>
    </row>
    <row r="36" spans="1:8" x14ac:dyDescent="0.25">
      <c r="C36" s="15" t="s">
        <v>5</v>
      </c>
      <c r="D36" s="16" t="s">
        <v>6</v>
      </c>
      <c r="E36" s="15" t="s">
        <v>7</v>
      </c>
    </row>
    <row r="37" spans="1:8" x14ac:dyDescent="0.25">
      <c r="C37" s="15" t="s">
        <v>8</v>
      </c>
      <c r="D37" s="16" t="s">
        <v>6</v>
      </c>
      <c r="E37" s="15" t="s">
        <v>9</v>
      </c>
    </row>
    <row r="38" spans="1:8" x14ac:dyDescent="0.25">
      <c r="C38" s="15" t="s">
        <v>10</v>
      </c>
      <c r="D38" s="16" t="s">
        <v>31</v>
      </c>
      <c r="E38" s="15" t="s">
        <v>32</v>
      </c>
    </row>
    <row r="40" spans="1:8" ht="68.25" x14ac:dyDescent="0.25">
      <c r="A40" s="11" t="s">
        <v>33</v>
      </c>
      <c r="B40" s="11">
        <v>1</v>
      </c>
      <c r="C40" s="11" t="s">
        <v>13</v>
      </c>
      <c r="D40" s="17" t="s">
        <v>14</v>
      </c>
      <c r="E40" s="18" t="s">
        <v>15</v>
      </c>
      <c r="F40" s="19">
        <v>0</v>
      </c>
      <c r="G40" s="20">
        <v>2324.8000000000002</v>
      </c>
      <c r="H40" s="21">
        <f t="shared" ref="H40:H45" si="0">ROUND(ROUND(F40,2)*ROUND(G40,3),2)</f>
        <v>0</v>
      </c>
    </row>
    <row r="41" spans="1:8" x14ac:dyDescent="0.25">
      <c r="A41" s="11" t="s">
        <v>33</v>
      </c>
      <c r="B41" s="11">
        <v>2</v>
      </c>
      <c r="C41" s="11" t="s">
        <v>34</v>
      </c>
      <c r="D41" s="17" t="s">
        <v>14</v>
      </c>
      <c r="E41" s="22" t="s">
        <v>35</v>
      </c>
      <c r="F41" s="19">
        <v>0</v>
      </c>
      <c r="G41" s="20">
        <v>80</v>
      </c>
      <c r="H41" s="21">
        <f t="shared" si="0"/>
        <v>0</v>
      </c>
    </row>
    <row r="42" spans="1:8" x14ac:dyDescent="0.25">
      <c r="A42" s="11" t="s">
        <v>33</v>
      </c>
      <c r="B42" s="11">
        <v>3</v>
      </c>
      <c r="C42" s="11" t="s">
        <v>36</v>
      </c>
      <c r="D42" s="17" t="s">
        <v>14</v>
      </c>
      <c r="E42" s="22" t="s">
        <v>37</v>
      </c>
      <c r="F42" s="19">
        <v>0</v>
      </c>
      <c r="G42" s="20">
        <v>358</v>
      </c>
      <c r="H42" s="21">
        <f t="shared" si="0"/>
        <v>0</v>
      </c>
    </row>
    <row r="43" spans="1:8" x14ac:dyDescent="0.25">
      <c r="A43" s="11" t="s">
        <v>33</v>
      </c>
      <c r="B43" s="11">
        <v>4</v>
      </c>
      <c r="C43" s="11" t="s">
        <v>16</v>
      </c>
      <c r="D43" s="17" t="s">
        <v>14</v>
      </c>
      <c r="E43" s="22" t="s">
        <v>17</v>
      </c>
      <c r="F43" s="19">
        <v>0</v>
      </c>
      <c r="G43" s="20">
        <v>100</v>
      </c>
      <c r="H43" s="21">
        <f t="shared" si="0"/>
        <v>0</v>
      </c>
    </row>
    <row r="44" spans="1:8" ht="57" x14ac:dyDescent="0.25">
      <c r="A44" s="11" t="s">
        <v>33</v>
      </c>
      <c r="B44" s="11">
        <v>5</v>
      </c>
      <c r="C44" s="11" t="s">
        <v>28</v>
      </c>
      <c r="D44" s="17" t="s">
        <v>29</v>
      </c>
      <c r="E44" s="18" t="s">
        <v>30</v>
      </c>
      <c r="F44" s="19">
        <v>0</v>
      </c>
      <c r="G44" s="20">
        <v>400</v>
      </c>
      <c r="H44" s="21">
        <f t="shared" si="0"/>
        <v>0</v>
      </c>
    </row>
    <row r="45" spans="1:8" x14ac:dyDescent="0.25">
      <c r="A45" s="11" t="s">
        <v>33</v>
      </c>
      <c r="B45" s="11">
        <v>6</v>
      </c>
      <c r="C45" s="11" t="s">
        <v>18</v>
      </c>
      <c r="D45" s="17" t="s">
        <v>19</v>
      </c>
      <c r="E45" s="22" t="s">
        <v>20</v>
      </c>
      <c r="F45" s="19">
        <v>0</v>
      </c>
      <c r="G45" s="20">
        <v>4</v>
      </c>
      <c r="H45" s="21">
        <f t="shared" si="0"/>
        <v>0</v>
      </c>
    </row>
    <row r="46" spans="1:8" x14ac:dyDescent="0.25">
      <c r="E46" s="15" t="s">
        <v>21</v>
      </c>
      <c r="F46" s="15"/>
      <c r="G46" s="15"/>
      <c r="H46" s="23">
        <f>SUM(H40:H45)</f>
        <v>0</v>
      </c>
    </row>
    <row r="48" spans="1:8" x14ac:dyDescent="0.25">
      <c r="C48" s="15" t="s">
        <v>5</v>
      </c>
      <c r="D48" s="16" t="s">
        <v>6</v>
      </c>
      <c r="E48" s="15" t="s">
        <v>7</v>
      </c>
    </row>
    <row r="49" spans="1:8" x14ac:dyDescent="0.25">
      <c r="C49" s="15" t="s">
        <v>8</v>
      </c>
      <c r="D49" s="16" t="s">
        <v>6</v>
      </c>
      <c r="E49" s="15" t="s">
        <v>9</v>
      </c>
    </row>
    <row r="50" spans="1:8" x14ac:dyDescent="0.25">
      <c r="C50" s="15" t="s">
        <v>10</v>
      </c>
      <c r="D50" s="16" t="s">
        <v>38</v>
      </c>
      <c r="E50" s="15" t="s">
        <v>39</v>
      </c>
    </row>
    <row r="52" spans="1:8" ht="57" x14ac:dyDescent="0.25">
      <c r="A52" s="11" t="s">
        <v>40</v>
      </c>
      <c r="B52" s="11">
        <v>1</v>
      </c>
      <c r="C52" s="11" t="s">
        <v>28</v>
      </c>
      <c r="D52" s="17" t="s">
        <v>29</v>
      </c>
      <c r="E52" s="18" t="s">
        <v>30</v>
      </c>
      <c r="F52" s="19">
        <v>0</v>
      </c>
      <c r="G52" s="20">
        <v>188</v>
      </c>
      <c r="H52" s="21">
        <f>ROUND(ROUND(F52,2)*ROUND(G52,3),2)</f>
        <v>0</v>
      </c>
    </row>
    <row r="53" spans="1:8" x14ac:dyDescent="0.25">
      <c r="A53" s="11" t="s">
        <v>40</v>
      </c>
      <c r="B53" s="11">
        <v>2</v>
      </c>
      <c r="C53" s="11" t="s">
        <v>18</v>
      </c>
      <c r="D53" s="17" t="s">
        <v>19</v>
      </c>
      <c r="E53" s="22" t="s">
        <v>20</v>
      </c>
      <c r="F53" s="19">
        <v>0</v>
      </c>
      <c r="G53" s="20">
        <v>1</v>
      </c>
      <c r="H53" s="21">
        <f>ROUND(ROUND(F53,2)*ROUND(G53,3),2)</f>
        <v>0</v>
      </c>
    </row>
    <row r="54" spans="1:8" x14ac:dyDescent="0.25">
      <c r="E54" s="15" t="s">
        <v>21</v>
      </c>
      <c r="F54" s="15"/>
      <c r="G54" s="15"/>
      <c r="H54" s="23">
        <f>SUM(H52:H53)</f>
        <v>0</v>
      </c>
    </row>
    <row r="56" spans="1:8" x14ac:dyDescent="0.25">
      <c r="C56" s="15" t="s">
        <v>5</v>
      </c>
      <c r="D56" s="16" t="s">
        <v>6</v>
      </c>
      <c r="E56" s="15" t="s">
        <v>7</v>
      </c>
    </row>
    <row r="57" spans="1:8" x14ac:dyDescent="0.25">
      <c r="C57" s="15" t="s">
        <v>8</v>
      </c>
      <c r="D57" s="16" t="s">
        <v>6</v>
      </c>
      <c r="E57" s="15" t="s">
        <v>9</v>
      </c>
    </row>
    <row r="58" spans="1:8" x14ac:dyDescent="0.25">
      <c r="C58" s="15" t="s">
        <v>10</v>
      </c>
      <c r="D58" s="16" t="s">
        <v>41</v>
      </c>
      <c r="E58" s="15" t="s">
        <v>42</v>
      </c>
    </row>
    <row r="60" spans="1:8" ht="57" x14ac:dyDescent="0.25">
      <c r="A60" s="11" t="s">
        <v>43</v>
      </c>
      <c r="B60" s="11">
        <v>1</v>
      </c>
      <c r="C60" s="11" t="s">
        <v>28</v>
      </c>
      <c r="D60" s="17" t="s">
        <v>29</v>
      </c>
      <c r="E60" s="18" t="s">
        <v>30</v>
      </c>
      <c r="F60" s="19">
        <v>0</v>
      </c>
      <c r="G60" s="20">
        <v>188</v>
      </c>
      <c r="H60" s="21">
        <f>ROUND(ROUND(F60,2)*ROUND(G60,3),2)</f>
        <v>0</v>
      </c>
    </row>
    <row r="61" spans="1:8" x14ac:dyDescent="0.25">
      <c r="A61" s="11" t="s">
        <v>43</v>
      </c>
      <c r="B61" s="11">
        <v>2</v>
      </c>
      <c r="C61" s="11" t="s">
        <v>18</v>
      </c>
      <c r="D61" s="17" t="s">
        <v>19</v>
      </c>
      <c r="E61" s="22" t="s">
        <v>20</v>
      </c>
      <c r="F61" s="19">
        <v>0</v>
      </c>
      <c r="G61" s="20">
        <v>1</v>
      </c>
      <c r="H61" s="21">
        <f>ROUND(ROUND(F61,2)*ROUND(G61,3),2)</f>
        <v>0</v>
      </c>
    </row>
    <row r="62" spans="1:8" x14ac:dyDescent="0.25">
      <c r="E62" s="15" t="s">
        <v>21</v>
      </c>
      <c r="F62" s="15"/>
      <c r="G62" s="15"/>
      <c r="H62" s="23">
        <f>SUM(H60:H61)</f>
        <v>0</v>
      </c>
    </row>
    <row r="64" spans="1:8" x14ac:dyDescent="0.25">
      <c r="C64" s="15" t="s">
        <v>5</v>
      </c>
      <c r="D64" s="16" t="s">
        <v>6</v>
      </c>
      <c r="E64" s="15" t="s">
        <v>7</v>
      </c>
    </row>
    <row r="65" spans="1:8" x14ac:dyDescent="0.25">
      <c r="C65" s="15" t="s">
        <v>8</v>
      </c>
      <c r="D65" s="16" t="s">
        <v>6</v>
      </c>
      <c r="E65" s="15" t="s">
        <v>9</v>
      </c>
    </row>
    <row r="66" spans="1:8" x14ac:dyDescent="0.25">
      <c r="C66" s="15" t="s">
        <v>10</v>
      </c>
      <c r="D66" s="16" t="s">
        <v>44</v>
      </c>
      <c r="E66" s="15" t="s">
        <v>45</v>
      </c>
    </row>
    <row r="68" spans="1:8" ht="68.25" x14ac:dyDescent="0.25">
      <c r="A68" s="11" t="s">
        <v>46</v>
      </c>
      <c r="B68" s="11">
        <v>1</v>
      </c>
      <c r="C68" s="11" t="s">
        <v>13</v>
      </c>
      <c r="D68" s="17" t="s">
        <v>14</v>
      </c>
      <c r="E68" s="18" t="s">
        <v>15</v>
      </c>
      <c r="F68" s="19">
        <v>0</v>
      </c>
      <c r="G68" s="20">
        <v>1300</v>
      </c>
      <c r="H68" s="21">
        <f>ROUND(ROUND(F68,2)*ROUND(G68,3),2)</f>
        <v>0</v>
      </c>
    </row>
    <row r="69" spans="1:8" x14ac:dyDescent="0.25">
      <c r="A69" s="11" t="s">
        <v>46</v>
      </c>
      <c r="B69" s="11">
        <v>2</v>
      </c>
      <c r="C69" s="11" t="s">
        <v>16</v>
      </c>
      <c r="D69" s="17" t="s">
        <v>14</v>
      </c>
      <c r="E69" s="22" t="s">
        <v>17</v>
      </c>
      <c r="F69" s="19">
        <v>0</v>
      </c>
      <c r="G69" s="20">
        <v>100</v>
      </c>
      <c r="H69" s="21">
        <f>ROUND(ROUND(F69,2)*ROUND(G69,3),2)</f>
        <v>0</v>
      </c>
    </row>
    <row r="70" spans="1:8" x14ac:dyDescent="0.25">
      <c r="A70" s="11" t="s">
        <v>46</v>
      </c>
      <c r="B70" s="11">
        <v>3</v>
      </c>
      <c r="C70" s="11" t="s">
        <v>18</v>
      </c>
      <c r="D70" s="17" t="s">
        <v>19</v>
      </c>
      <c r="E70" s="22" t="s">
        <v>20</v>
      </c>
      <c r="F70" s="19">
        <v>0</v>
      </c>
      <c r="G70" s="20">
        <v>2</v>
      </c>
      <c r="H70" s="21">
        <f>ROUND(ROUND(F70,2)*ROUND(G70,3),2)</f>
        <v>0</v>
      </c>
    </row>
    <row r="71" spans="1:8" x14ac:dyDescent="0.25">
      <c r="E71" s="15" t="s">
        <v>21</v>
      </c>
      <c r="F71" s="15"/>
      <c r="G71" s="15"/>
      <c r="H71" s="23">
        <f>SUM(H68:H70)</f>
        <v>0</v>
      </c>
    </row>
    <row r="73" spans="1:8" x14ac:dyDescent="0.25">
      <c r="C73" s="15" t="s">
        <v>5</v>
      </c>
      <c r="D73" s="16" t="s">
        <v>6</v>
      </c>
      <c r="E73" s="15" t="s">
        <v>7</v>
      </c>
    </row>
    <row r="74" spans="1:8" x14ac:dyDescent="0.25">
      <c r="C74" s="15" t="s">
        <v>8</v>
      </c>
      <c r="D74" s="16" t="s">
        <v>6</v>
      </c>
      <c r="E74" s="15" t="s">
        <v>9</v>
      </c>
    </row>
    <row r="75" spans="1:8" x14ac:dyDescent="0.25">
      <c r="C75" s="15" t="s">
        <v>10</v>
      </c>
      <c r="D75" s="16" t="s">
        <v>47</v>
      </c>
      <c r="E75" s="15" t="s">
        <v>48</v>
      </c>
    </row>
    <row r="77" spans="1:8" ht="57" x14ac:dyDescent="0.25">
      <c r="A77" s="11" t="s">
        <v>49</v>
      </c>
      <c r="B77" s="11">
        <v>1</v>
      </c>
      <c r="C77" s="11" t="s">
        <v>28</v>
      </c>
      <c r="D77" s="17" t="s">
        <v>29</v>
      </c>
      <c r="E77" s="18" t="s">
        <v>30</v>
      </c>
      <c r="F77" s="19">
        <v>0</v>
      </c>
      <c r="G77" s="20">
        <v>200</v>
      </c>
      <c r="H77" s="21">
        <f>ROUND(ROUND(F77,2)*ROUND(G77,3),2)</f>
        <v>0</v>
      </c>
    </row>
    <row r="78" spans="1:8" ht="68.25" x14ac:dyDescent="0.25">
      <c r="A78" s="11" t="s">
        <v>49</v>
      </c>
      <c r="B78" s="11">
        <v>2</v>
      </c>
      <c r="C78" s="11" t="s">
        <v>13</v>
      </c>
      <c r="D78" s="17" t="s">
        <v>14</v>
      </c>
      <c r="E78" s="18" t="s">
        <v>15</v>
      </c>
      <c r="F78" s="19">
        <v>0</v>
      </c>
      <c r="G78" s="20">
        <v>1200</v>
      </c>
      <c r="H78" s="21">
        <f>ROUND(ROUND(F78,2)*ROUND(G78,3),2)</f>
        <v>0</v>
      </c>
    </row>
    <row r="79" spans="1:8" x14ac:dyDescent="0.25">
      <c r="A79" s="11" t="s">
        <v>49</v>
      </c>
      <c r="B79" s="11">
        <v>3</v>
      </c>
      <c r="C79" s="11" t="s">
        <v>18</v>
      </c>
      <c r="D79" s="17" t="s">
        <v>19</v>
      </c>
      <c r="E79" s="22" t="s">
        <v>20</v>
      </c>
      <c r="F79" s="19">
        <v>0</v>
      </c>
      <c r="G79" s="20">
        <v>2</v>
      </c>
      <c r="H79" s="21">
        <f>ROUND(ROUND(F79,2)*ROUND(G79,3),2)</f>
        <v>0</v>
      </c>
    </row>
    <row r="80" spans="1:8" x14ac:dyDescent="0.25">
      <c r="E80" s="15" t="s">
        <v>21</v>
      </c>
      <c r="F80" s="15"/>
      <c r="G80" s="15"/>
      <c r="H80" s="23">
        <f>SUM(H77:H79)</f>
        <v>0</v>
      </c>
    </row>
    <row r="82" spans="1:8" x14ac:dyDescent="0.25">
      <c r="C82" s="15" t="s">
        <v>5</v>
      </c>
      <c r="D82" s="16" t="s">
        <v>6</v>
      </c>
      <c r="E82" s="15" t="s">
        <v>7</v>
      </c>
    </row>
    <row r="83" spans="1:8" x14ac:dyDescent="0.25">
      <c r="C83" s="15" t="s">
        <v>8</v>
      </c>
      <c r="D83" s="16" t="s">
        <v>6</v>
      </c>
      <c r="E83" s="15" t="s">
        <v>9</v>
      </c>
    </row>
    <row r="84" spans="1:8" x14ac:dyDescent="0.25">
      <c r="C84" s="15" t="s">
        <v>10</v>
      </c>
      <c r="D84" s="16" t="s">
        <v>50</v>
      </c>
      <c r="E84" s="15" t="s">
        <v>51</v>
      </c>
    </row>
    <row r="86" spans="1:8" x14ac:dyDescent="0.25">
      <c r="A86" s="11" t="s">
        <v>52</v>
      </c>
      <c r="B86" s="11">
        <v>1</v>
      </c>
      <c r="C86" s="11" t="s">
        <v>53</v>
      </c>
      <c r="D86" s="17" t="s">
        <v>14</v>
      </c>
      <c r="E86" s="22" t="s">
        <v>54</v>
      </c>
      <c r="F86" s="19">
        <v>0</v>
      </c>
      <c r="G86" s="20">
        <v>567.29999999999995</v>
      </c>
      <c r="H86" s="21">
        <f>ROUND(ROUND(F86,2)*ROUND(G86,3),2)</f>
        <v>0</v>
      </c>
    </row>
    <row r="87" spans="1:8" x14ac:dyDescent="0.25">
      <c r="A87" s="11" t="s">
        <v>52</v>
      </c>
      <c r="B87" s="11">
        <v>2</v>
      </c>
      <c r="C87" s="11" t="s">
        <v>16</v>
      </c>
      <c r="D87" s="17" t="s">
        <v>14</v>
      </c>
      <c r="E87" s="22" t="s">
        <v>17</v>
      </c>
      <c r="F87" s="19">
        <v>0</v>
      </c>
      <c r="G87" s="20">
        <v>25</v>
      </c>
      <c r="H87" s="21">
        <f>ROUND(ROUND(F87,2)*ROUND(G87,3),2)</f>
        <v>0</v>
      </c>
    </row>
    <row r="88" spans="1:8" x14ac:dyDescent="0.25">
      <c r="A88" s="11" t="s">
        <v>52</v>
      </c>
      <c r="B88" s="11">
        <v>3</v>
      </c>
      <c r="C88" s="11" t="s">
        <v>18</v>
      </c>
      <c r="D88" s="17" t="s">
        <v>19</v>
      </c>
      <c r="E88" s="22" t="s">
        <v>20</v>
      </c>
      <c r="F88" s="19">
        <v>0</v>
      </c>
      <c r="G88" s="20">
        <v>3</v>
      </c>
      <c r="H88" s="21">
        <f>ROUND(ROUND(F88,2)*ROUND(G88,3),2)</f>
        <v>0</v>
      </c>
    </row>
    <row r="89" spans="1:8" ht="68.25" x14ac:dyDescent="0.25">
      <c r="A89" s="11" t="s">
        <v>52</v>
      </c>
      <c r="B89" s="11">
        <v>4</v>
      </c>
      <c r="C89" s="11" t="s">
        <v>13</v>
      </c>
      <c r="D89" s="17" t="s">
        <v>14</v>
      </c>
      <c r="E89" s="18" t="s">
        <v>15</v>
      </c>
      <c r="F89" s="19">
        <v>0</v>
      </c>
      <c r="G89" s="20">
        <v>60</v>
      </c>
      <c r="H89" s="21">
        <f>ROUND(ROUND(F89,2)*ROUND(G89,3),2)</f>
        <v>0</v>
      </c>
    </row>
    <row r="90" spans="1:8" x14ac:dyDescent="0.25">
      <c r="E90" s="15" t="s">
        <v>21</v>
      </c>
      <c r="F90" s="15"/>
      <c r="G90" s="15"/>
      <c r="H90" s="23">
        <f>SUM(H86:H89)</f>
        <v>0</v>
      </c>
    </row>
    <row r="92" spans="1:8" x14ac:dyDescent="0.25">
      <c r="C92" s="15" t="s">
        <v>5</v>
      </c>
      <c r="D92" s="16" t="s">
        <v>6</v>
      </c>
      <c r="E92" s="15" t="s">
        <v>7</v>
      </c>
    </row>
    <row r="93" spans="1:8" x14ac:dyDescent="0.25">
      <c r="C93" s="15" t="s">
        <v>8</v>
      </c>
      <c r="D93" s="16" t="s">
        <v>6</v>
      </c>
      <c r="E93" s="15" t="s">
        <v>9</v>
      </c>
    </row>
    <row r="94" spans="1:8" x14ac:dyDescent="0.25">
      <c r="C94" s="15" t="s">
        <v>10</v>
      </c>
      <c r="D94" s="16" t="s">
        <v>55</v>
      </c>
      <c r="E94" s="15" t="s">
        <v>56</v>
      </c>
    </row>
    <row r="96" spans="1:8" ht="57" x14ac:dyDescent="0.25">
      <c r="A96" s="11" t="s">
        <v>57</v>
      </c>
      <c r="B96" s="11">
        <v>1</v>
      </c>
      <c r="C96" s="11" t="s">
        <v>28</v>
      </c>
      <c r="D96" s="17" t="s">
        <v>29</v>
      </c>
      <c r="E96" s="18" t="s">
        <v>30</v>
      </c>
      <c r="F96" s="19">
        <v>0</v>
      </c>
      <c r="G96" s="20">
        <v>184</v>
      </c>
      <c r="H96" s="21">
        <f>ROUND(ROUND(F96,2)*ROUND(G96,3),2)</f>
        <v>0</v>
      </c>
    </row>
    <row r="97" spans="1:8" x14ac:dyDescent="0.25">
      <c r="A97" s="11" t="s">
        <v>57</v>
      </c>
      <c r="B97" s="11">
        <v>2</v>
      </c>
      <c r="C97" s="11" t="s">
        <v>18</v>
      </c>
      <c r="D97" s="17" t="s">
        <v>19</v>
      </c>
      <c r="E97" s="22" t="s">
        <v>20</v>
      </c>
      <c r="F97" s="19">
        <v>0</v>
      </c>
      <c r="G97" s="20">
        <v>1</v>
      </c>
      <c r="H97" s="21">
        <f>ROUND(ROUND(F97,2)*ROUND(G97,3),2)</f>
        <v>0</v>
      </c>
    </row>
    <row r="98" spans="1:8" x14ac:dyDescent="0.25">
      <c r="E98" s="15" t="s">
        <v>21</v>
      </c>
      <c r="F98" s="15"/>
      <c r="G98" s="15"/>
      <c r="H98" s="23">
        <f>SUM(H96:H97)</f>
        <v>0</v>
      </c>
    </row>
    <row r="100" spans="1:8" x14ac:dyDescent="0.25">
      <c r="C100" s="15" t="s">
        <v>5</v>
      </c>
      <c r="D100" s="16" t="s">
        <v>6</v>
      </c>
      <c r="E100" s="15" t="s">
        <v>7</v>
      </c>
    </row>
    <row r="101" spans="1:8" x14ac:dyDescent="0.25">
      <c r="C101" s="15" t="s">
        <v>8</v>
      </c>
      <c r="D101" s="16" t="s">
        <v>6</v>
      </c>
      <c r="E101" s="15" t="s">
        <v>9</v>
      </c>
    </row>
    <row r="102" spans="1:8" x14ac:dyDescent="0.25">
      <c r="C102" s="15" t="s">
        <v>10</v>
      </c>
      <c r="D102" s="16" t="s">
        <v>58</v>
      </c>
      <c r="E102" s="15" t="s">
        <v>59</v>
      </c>
    </row>
    <row r="104" spans="1:8" ht="68.25" x14ac:dyDescent="0.25">
      <c r="A104" s="11" t="s">
        <v>60</v>
      </c>
      <c r="B104" s="11">
        <v>1</v>
      </c>
      <c r="C104" s="11" t="s">
        <v>13</v>
      </c>
      <c r="D104" s="17" t="s">
        <v>14</v>
      </c>
      <c r="E104" s="18" t="s">
        <v>15</v>
      </c>
      <c r="F104" s="19">
        <v>0</v>
      </c>
      <c r="G104" s="20">
        <v>567</v>
      </c>
      <c r="H104" s="21">
        <f>ROUND(ROUND(F104,2)*ROUND(G104,3),2)</f>
        <v>0</v>
      </c>
    </row>
    <row r="105" spans="1:8" x14ac:dyDescent="0.25">
      <c r="A105" s="11" t="s">
        <v>60</v>
      </c>
      <c r="B105" s="11">
        <v>2</v>
      </c>
      <c r="C105" s="11" t="s">
        <v>16</v>
      </c>
      <c r="D105" s="17" t="s">
        <v>14</v>
      </c>
      <c r="E105" s="22" t="s">
        <v>17</v>
      </c>
      <c r="F105" s="19">
        <v>0</v>
      </c>
      <c r="G105" s="20">
        <v>10</v>
      </c>
      <c r="H105" s="21">
        <f>ROUND(ROUND(F105,2)*ROUND(G105,3),2)</f>
        <v>0</v>
      </c>
    </row>
    <row r="106" spans="1:8" x14ac:dyDescent="0.25">
      <c r="A106" s="11" t="s">
        <v>60</v>
      </c>
      <c r="B106" s="11">
        <v>3</v>
      </c>
      <c r="C106" s="11" t="s">
        <v>53</v>
      </c>
      <c r="D106" s="17" t="s">
        <v>14</v>
      </c>
      <c r="E106" s="22" t="s">
        <v>54</v>
      </c>
      <c r="F106" s="19">
        <v>0</v>
      </c>
      <c r="G106" s="20">
        <v>450.8</v>
      </c>
      <c r="H106" s="21">
        <f>ROUND(ROUND(F106,2)*ROUND(G106,3),2)</f>
        <v>0</v>
      </c>
    </row>
    <row r="107" spans="1:8" x14ac:dyDescent="0.25">
      <c r="A107" s="11" t="s">
        <v>60</v>
      </c>
      <c r="B107" s="11">
        <v>4</v>
      </c>
      <c r="C107" s="11" t="s">
        <v>18</v>
      </c>
      <c r="D107" s="17" t="s">
        <v>19</v>
      </c>
      <c r="E107" s="22" t="s">
        <v>20</v>
      </c>
      <c r="F107" s="19">
        <v>0</v>
      </c>
      <c r="G107" s="20">
        <v>4</v>
      </c>
      <c r="H107" s="21">
        <f>ROUND(ROUND(F107,2)*ROUND(G107,3),2)</f>
        <v>0</v>
      </c>
    </row>
    <row r="108" spans="1:8" x14ac:dyDescent="0.25">
      <c r="E108" s="15" t="s">
        <v>21</v>
      </c>
      <c r="F108" s="15"/>
      <c r="G108" s="15"/>
      <c r="H108" s="23">
        <f>SUM(H104:H107)</f>
        <v>0</v>
      </c>
    </row>
    <row r="110" spans="1:8" x14ac:dyDescent="0.25">
      <c r="C110" s="15" t="s">
        <v>5</v>
      </c>
      <c r="D110" s="16" t="s">
        <v>6</v>
      </c>
      <c r="E110" s="15" t="s">
        <v>7</v>
      </c>
    </row>
    <row r="111" spans="1:8" x14ac:dyDescent="0.25">
      <c r="C111" s="15" t="s">
        <v>8</v>
      </c>
      <c r="D111" s="16" t="s">
        <v>22</v>
      </c>
      <c r="E111" s="15" t="s">
        <v>61</v>
      </c>
    </row>
    <row r="112" spans="1:8" x14ac:dyDescent="0.25">
      <c r="C112" s="15" t="s">
        <v>10</v>
      </c>
      <c r="D112" s="16" t="s">
        <v>62</v>
      </c>
      <c r="E112" s="15" t="s">
        <v>63</v>
      </c>
    </row>
    <row r="114" spans="1:8" ht="68.25" x14ac:dyDescent="0.25">
      <c r="A114" s="11" t="s">
        <v>64</v>
      </c>
      <c r="B114" s="11">
        <v>1</v>
      </c>
      <c r="C114" s="11" t="s">
        <v>13</v>
      </c>
      <c r="D114" s="17" t="s">
        <v>14</v>
      </c>
      <c r="E114" s="18" t="s">
        <v>15</v>
      </c>
      <c r="F114" s="19">
        <v>0</v>
      </c>
      <c r="G114" s="20">
        <v>1376</v>
      </c>
      <c r="H114" s="21">
        <f>ROUND(ROUND(F114,2)*ROUND(G114,3),2)</f>
        <v>0</v>
      </c>
    </row>
    <row r="115" spans="1:8" x14ac:dyDescent="0.25">
      <c r="A115" s="11" t="s">
        <v>64</v>
      </c>
      <c r="B115" s="11">
        <v>2</v>
      </c>
      <c r="C115" s="11" t="s">
        <v>16</v>
      </c>
      <c r="D115" s="17" t="s">
        <v>14</v>
      </c>
      <c r="E115" s="22" t="s">
        <v>17</v>
      </c>
      <c r="F115" s="19">
        <v>0</v>
      </c>
      <c r="G115" s="20">
        <v>75</v>
      </c>
      <c r="H115" s="21">
        <f>ROUND(ROUND(F115,2)*ROUND(G115,3),2)</f>
        <v>0</v>
      </c>
    </row>
    <row r="116" spans="1:8" x14ac:dyDescent="0.25">
      <c r="A116" s="11" t="s">
        <v>64</v>
      </c>
      <c r="B116" s="11">
        <v>3</v>
      </c>
      <c r="C116" s="11" t="s">
        <v>18</v>
      </c>
      <c r="D116" s="17" t="s">
        <v>19</v>
      </c>
      <c r="E116" s="22" t="s">
        <v>20</v>
      </c>
      <c r="F116" s="19">
        <v>0</v>
      </c>
      <c r="G116" s="20">
        <v>1</v>
      </c>
      <c r="H116" s="21">
        <f>ROUND(ROUND(F116,2)*ROUND(G116,3),2)</f>
        <v>0</v>
      </c>
    </row>
    <row r="117" spans="1:8" x14ac:dyDescent="0.25">
      <c r="E117" s="15" t="s">
        <v>21</v>
      </c>
      <c r="F117" s="15"/>
      <c r="G117" s="15"/>
      <c r="H117" s="23">
        <f>SUM(H114:H116)</f>
        <v>0</v>
      </c>
    </row>
    <row r="119" spans="1:8" x14ac:dyDescent="0.25">
      <c r="C119" s="15" t="s">
        <v>5</v>
      </c>
      <c r="D119" s="16" t="s">
        <v>6</v>
      </c>
      <c r="E119" s="15" t="s">
        <v>7</v>
      </c>
    </row>
    <row r="120" spans="1:8" x14ac:dyDescent="0.25">
      <c r="C120" s="15" t="s">
        <v>8</v>
      </c>
      <c r="D120" s="16" t="s">
        <v>22</v>
      </c>
      <c r="E120" s="15" t="s">
        <v>61</v>
      </c>
    </row>
    <row r="121" spans="1:8" x14ac:dyDescent="0.25">
      <c r="C121" s="15" t="s">
        <v>10</v>
      </c>
      <c r="D121" s="16" t="s">
        <v>65</v>
      </c>
      <c r="E121" s="15" t="s">
        <v>66</v>
      </c>
    </row>
    <row r="123" spans="1:8" ht="68.25" x14ac:dyDescent="0.25">
      <c r="A123" s="11" t="s">
        <v>67</v>
      </c>
      <c r="B123" s="11">
        <v>1</v>
      </c>
      <c r="C123" s="11" t="s">
        <v>13</v>
      </c>
      <c r="D123" s="17" t="s">
        <v>14</v>
      </c>
      <c r="E123" s="18" t="s">
        <v>15</v>
      </c>
      <c r="F123" s="19">
        <v>0</v>
      </c>
      <c r="G123" s="20">
        <v>1952</v>
      </c>
      <c r="H123" s="21">
        <f>ROUND(ROUND(F123,2)*ROUND(G123,3),2)</f>
        <v>0</v>
      </c>
    </row>
    <row r="124" spans="1:8" x14ac:dyDescent="0.25">
      <c r="A124" s="11" t="s">
        <v>67</v>
      </c>
      <c r="B124" s="11">
        <v>2</v>
      </c>
      <c r="C124" s="11" t="s">
        <v>16</v>
      </c>
      <c r="D124" s="17" t="s">
        <v>14</v>
      </c>
      <c r="E124" s="22" t="s">
        <v>17</v>
      </c>
      <c r="F124" s="19">
        <v>0</v>
      </c>
      <c r="G124" s="20">
        <v>50</v>
      </c>
      <c r="H124" s="21">
        <f>ROUND(ROUND(F124,2)*ROUND(G124,3),2)</f>
        <v>0</v>
      </c>
    </row>
    <row r="125" spans="1:8" x14ac:dyDescent="0.25">
      <c r="A125" s="11" t="s">
        <v>67</v>
      </c>
      <c r="B125" s="11">
        <v>3</v>
      </c>
      <c r="C125" s="11" t="s">
        <v>18</v>
      </c>
      <c r="D125" s="17" t="s">
        <v>19</v>
      </c>
      <c r="E125" s="22" t="s">
        <v>20</v>
      </c>
      <c r="F125" s="19">
        <v>0</v>
      </c>
      <c r="G125" s="20">
        <v>1</v>
      </c>
      <c r="H125" s="21">
        <f>ROUND(ROUND(F125,2)*ROUND(G125,3),2)</f>
        <v>0</v>
      </c>
    </row>
    <row r="126" spans="1:8" x14ac:dyDescent="0.25">
      <c r="E126" s="15" t="s">
        <v>21</v>
      </c>
      <c r="F126" s="15"/>
      <c r="G126" s="15"/>
      <c r="H126" s="23">
        <f>SUM(H123:H125)</f>
        <v>0</v>
      </c>
    </row>
    <row r="128" spans="1:8" x14ac:dyDescent="0.25">
      <c r="C128" s="15" t="s">
        <v>5</v>
      </c>
      <c r="D128" s="16" t="s">
        <v>6</v>
      </c>
      <c r="E128" s="15" t="s">
        <v>7</v>
      </c>
    </row>
    <row r="129" spans="1:8" x14ac:dyDescent="0.25">
      <c r="C129" s="15" t="s">
        <v>8</v>
      </c>
      <c r="D129" s="16" t="s">
        <v>22</v>
      </c>
      <c r="E129" s="15" t="s">
        <v>61</v>
      </c>
    </row>
    <row r="130" spans="1:8" x14ac:dyDescent="0.25">
      <c r="C130" s="15" t="s">
        <v>10</v>
      </c>
      <c r="D130" s="16" t="s">
        <v>68</v>
      </c>
      <c r="E130" s="15" t="s">
        <v>69</v>
      </c>
    </row>
    <row r="132" spans="1:8" ht="68.25" x14ac:dyDescent="0.25">
      <c r="A132" s="11" t="s">
        <v>70</v>
      </c>
      <c r="B132" s="11">
        <v>1</v>
      </c>
      <c r="C132" s="11" t="s">
        <v>13</v>
      </c>
      <c r="D132" s="17" t="s">
        <v>14</v>
      </c>
      <c r="E132" s="18" t="s">
        <v>15</v>
      </c>
      <c r="F132" s="19">
        <v>0</v>
      </c>
      <c r="G132" s="20">
        <v>1763.02</v>
      </c>
      <c r="H132" s="21">
        <f>ROUND(ROUND(F132,2)*ROUND(G132,3),2)</f>
        <v>0</v>
      </c>
    </row>
    <row r="133" spans="1:8" x14ac:dyDescent="0.25">
      <c r="A133" s="11" t="s">
        <v>70</v>
      </c>
      <c r="B133" s="11">
        <v>2</v>
      </c>
      <c r="C133" s="11" t="s">
        <v>16</v>
      </c>
      <c r="D133" s="17" t="s">
        <v>14</v>
      </c>
      <c r="E133" s="22" t="s">
        <v>17</v>
      </c>
      <c r="F133" s="19">
        <v>0</v>
      </c>
      <c r="G133" s="20">
        <v>80</v>
      </c>
      <c r="H133" s="21">
        <f>ROUND(ROUND(F133,2)*ROUND(G133,3),2)</f>
        <v>0</v>
      </c>
    </row>
    <row r="134" spans="1:8" x14ac:dyDescent="0.25">
      <c r="A134" s="11" t="s">
        <v>70</v>
      </c>
      <c r="B134" s="11">
        <v>3</v>
      </c>
      <c r="C134" s="11" t="s">
        <v>18</v>
      </c>
      <c r="D134" s="17" t="s">
        <v>19</v>
      </c>
      <c r="E134" s="22" t="s">
        <v>20</v>
      </c>
      <c r="F134" s="19">
        <v>0</v>
      </c>
      <c r="G134" s="20">
        <v>1</v>
      </c>
      <c r="H134" s="21">
        <f>ROUND(ROUND(F134,2)*ROUND(G134,3),2)</f>
        <v>0</v>
      </c>
    </row>
    <row r="135" spans="1:8" x14ac:dyDescent="0.25">
      <c r="E135" s="15" t="s">
        <v>21</v>
      </c>
      <c r="F135" s="15"/>
      <c r="G135" s="15"/>
      <c r="H135" s="23">
        <f>SUM(H132:H134)</f>
        <v>0</v>
      </c>
    </row>
    <row r="137" spans="1:8" x14ac:dyDescent="0.25">
      <c r="C137" s="15" t="s">
        <v>5</v>
      </c>
      <c r="D137" s="16" t="s">
        <v>6</v>
      </c>
      <c r="E137" s="15" t="s">
        <v>7</v>
      </c>
    </row>
    <row r="138" spans="1:8" x14ac:dyDescent="0.25">
      <c r="C138" s="15" t="s">
        <v>8</v>
      </c>
      <c r="D138" s="16" t="s">
        <v>22</v>
      </c>
      <c r="E138" s="15" t="s">
        <v>61</v>
      </c>
    </row>
    <row r="139" spans="1:8" x14ac:dyDescent="0.25">
      <c r="C139" s="15" t="s">
        <v>10</v>
      </c>
      <c r="D139" s="16" t="s">
        <v>71</v>
      </c>
      <c r="E139" s="15" t="s">
        <v>72</v>
      </c>
    </row>
    <row r="141" spans="1:8" ht="68.25" x14ac:dyDescent="0.25">
      <c r="A141" s="11" t="s">
        <v>73</v>
      </c>
      <c r="B141" s="11">
        <v>1</v>
      </c>
      <c r="C141" s="11" t="s">
        <v>13</v>
      </c>
      <c r="D141" s="17" t="s">
        <v>14</v>
      </c>
      <c r="E141" s="18" t="s">
        <v>15</v>
      </c>
      <c r="F141" s="19">
        <v>0</v>
      </c>
      <c r="G141" s="20">
        <v>2168</v>
      </c>
      <c r="H141" s="21">
        <f>ROUND(ROUND(F141,2)*ROUND(G141,3),2)</f>
        <v>0</v>
      </c>
    </row>
    <row r="142" spans="1:8" x14ac:dyDescent="0.25">
      <c r="A142" s="11" t="s">
        <v>73</v>
      </c>
      <c r="B142" s="11">
        <v>2</v>
      </c>
      <c r="C142" s="11" t="s">
        <v>16</v>
      </c>
      <c r="D142" s="17" t="s">
        <v>14</v>
      </c>
      <c r="E142" s="22" t="s">
        <v>17</v>
      </c>
      <c r="F142" s="19">
        <v>0</v>
      </c>
      <c r="G142" s="20">
        <v>100</v>
      </c>
      <c r="H142" s="21">
        <f>ROUND(ROUND(F142,2)*ROUND(G142,3),2)</f>
        <v>0</v>
      </c>
    </row>
    <row r="143" spans="1:8" x14ac:dyDescent="0.25">
      <c r="A143" s="11" t="s">
        <v>73</v>
      </c>
      <c r="B143" s="11">
        <v>3</v>
      </c>
      <c r="C143" s="11" t="s">
        <v>18</v>
      </c>
      <c r="D143" s="17" t="s">
        <v>19</v>
      </c>
      <c r="E143" s="22" t="s">
        <v>20</v>
      </c>
      <c r="F143" s="19">
        <v>0</v>
      </c>
      <c r="G143" s="20">
        <v>1</v>
      </c>
      <c r="H143" s="21">
        <f>ROUND(ROUND(F143,2)*ROUND(G143,3),2)</f>
        <v>0</v>
      </c>
    </row>
    <row r="144" spans="1:8" x14ac:dyDescent="0.25">
      <c r="E144" s="15" t="s">
        <v>21</v>
      </c>
      <c r="F144" s="15"/>
      <c r="G144" s="15"/>
      <c r="H144" s="23">
        <f>SUM(H141:H143)</f>
        <v>0</v>
      </c>
    </row>
    <row r="146" spans="1:8" x14ac:dyDescent="0.25">
      <c r="C146" s="15" t="s">
        <v>5</v>
      </c>
      <c r="D146" s="16" t="s">
        <v>6</v>
      </c>
      <c r="E146" s="15" t="s">
        <v>7</v>
      </c>
    </row>
    <row r="147" spans="1:8" x14ac:dyDescent="0.25">
      <c r="C147" s="15" t="s">
        <v>8</v>
      </c>
      <c r="D147" s="16" t="s">
        <v>22</v>
      </c>
      <c r="E147" s="15" t="s">
        <v>61</v>
      </c>
    </row>
    <row r="148" spans="1:8" x14ac:dyDescent="0.25">
      <c r="C148" s="15" t="s">
        <v>10</v>
      </c>
      <c r="D148" s="16" t="s">
        <v>74</v>
      </c>
      <c r="E148" s="15" t="s">
        <v>75</v>
      </c>
    </row>
    <row r="150" spans="1:8" ht="68.25" x14ac:dyDescent="0.25">
      <c r="A150" s="11" t="s">
        <v>76</v>
      </c>
      <c r="B150" s="11">
        <v>1</v>
      </c>
      <c r="C150" s="11" t="s">
        <v>13</v>
      </c>
      <c r="D150" s="17" t="s">
        <v>14</v>
      </c>
      <c r="E150" s="18" t="s">
        <v>15</v>
      </c>
      <c r="F150" s="19">
        <v>0</v>
      </c>
      <c r="G150" s="20">
        <v>1838.4</v>
      </c>
      <c r="H150" s="21">
        <f>ROUND(ROUND(F150,2)*ROUND(G150,3),2)</f>
        <v>0</v>
      </c>
    </row>
    <row r="151" spans="1:8" x14ac:dyDescent="0.25">
      <c r="A151" s="11" t="s">
        <v>76</v>
      </c>
      <c r="B151" s="11">
        <v>2</v>
      </c>
      <c r="C151" s="11" t="s">
        <v>34</v>
      </c>
      <c r="D151" s="17" t="s">
        <v>14</v>
      </c>
      <c r="E151" s="22" t="s">
        <v>35</v>
      </c>
      <c r="F151" s="19">
        <v>0</v>
      </c>
      <c r="G151" s="20">
        <v>60</v>
      </c>
      <c r="H151" s="21">
        <f>ROUND(ROUND(F151,2)*ROUND(G151,3),2)</f>
        <v>0</v>
      </c>
    </row>
    <row r="152" spans="1:8" x14ac:dyDescent="0.25">
      <c r="A152" s="11" t="s">
        <v>76</v>
      </c>
      <c r="B152" s="11">
        <v>3</v>
      </c>
      <c r="C152" s="11" t="s">
        <v>36</v>
      </c>
      <c r="D152" s="17" t="s">
        <v>14</v>
      </c>
      <c r="E152" s="22" t="s">
        <v>37</v>
      </c>
      <c r="F152" s="19">
        <v>0</v>
      </c>
      <c r="G152" s="20">
        <v>315</v>
      </c>
      <c r="H152" s="21">
        <f>ROUND(ROUND(F152,2)*ROUND(G152,3),2)</f>
        <v>0</v>
      </c>
    </row>
    <row r="153" spans="1:8" x14ac:dyDescent="0.25">
      <c r="A153" s="11" t="s">
        <v>76</v>
      </c>
      <c r="B153" s="11">
        <v>4</v>
      </c>
      <c r="C153" s="11" t="s">
        <v>18</v>
      </c>
      <c r="D153" s="17" t="s">
        <v>19</v>
      </c>
      <c r="E153" s="22" t="s">
        <v>20</v>
      </c>
      <c r="F153" s="19">
        <v>0</v>
      </c>
      <c r="G153" s="20">
        <v>2</v>
      </c>
      <c r="H153" s="21">
        <f>ROUND(ROUND(F153,2)*ROUND(G153,3),2)</f>
        <v>0</v>
      </c>
    </row>
    <row r="154" spans="1:8" x14ac:dyDescent="0.25">
      <c r="A154" s="11" t="s">
        <v>76</v>
      </c>
      <c r="B154" s="11">
        <v>5</v>
      </c>
      <c r="C154" s="11" t="s">
        <v>16</v>
      </c>
      <c r="D154" s="17" t="s">
        <v>14</v>
      </c>
      <c r="E154" s="22" t="s">
        <v>17</v>
      </c>
      <c r="F154" s="19">
        <v>0</v>
      </c>
      <c r="G154" s="20">
        <v>80</v>
      </c>
      <c r="H154" s="21">
        <f>ROUND(ROUND(F154,2)*ROUND(G154,3),2)</f>
        <v>0</v>
      </c>
    </row>
    <row r="155" spans="1:8" x14ac:dyDescent="0.25">
      <c r="E155" s="15" t="s">
        <v>21</v>
      </c>
      <c r="F155" s="15"/>
      <c r="G155" s="15"/>
      <c r="H155" s="23">
        <f>SUM(H150:H154)</f>
        <v>0</v>
      </c>
    </row>
    <row r="157" spans="1:8" x14ac:dyDescent="0.25">
      <c r="C157" s="15" t="s">
        <v>5</v>
      </c>
      <c r="D157" s="16" t="s">
        <v>6</v>
      </c>
      <c r="E157" s="15" t="s">
        <v>7</v>
      </c>
    </row>
    <row r="158" spans="1:8" x14ac:dyDescent="0.25">
      <c r="C158" s="15" t="s">
        <v>8</v>
      </c>
      <c r="D158" s="16" t="s">
        <v>22</v>
      </c>
      <c r="E158" s="15" t="s">
        <v>61</v>
      </c>
    </row>
    <row r="159" spans="1:8" x14ac:dyDescent="0.25">
      <c r="C159" s="15" t="s">
        <v>10</v>
      </c>
      <c r="D159" s="16" t="s">
        <v>77</v>
      </c>
      <c r="E159" s="15" t="s">
        <v>78</v>
      </c>
    </row>
    <row r="161" spans="1:8" ht="68.25" x14ac:dyDescent="0.25">
      <c r="A161" s="11" t="s">
        <v>79</v>
      </c>
      <c r="B161" s="11">
        <v>1</v>
      </c>
      <c r="C161" s="11" t="s">
        <v>13</v>
      </c>
      <c r="D161" s="17" t="s">
        <v>14</v>
      </c>
      <c r="E161" s="18" t="s">
        <v>15</v>
      </c>
      <c r="F161" s="19">
        <v>0</v>
      </c>
      <c r="G161" s="20">
        <v>1793.4</v>
      </c>
      <c r="H161" s="21">
        <f>ROUND(ROUND(F161,2)*ROUND(G161,3),2)</f>
        <v>0</v>
      </c>
    </row>
    <row r="162" spans="1:8" x14ac:dyDescent="0.25">
      <c r="A162" s="11" t="s">
        <v>79</v>
      </c>
      <c r="B162" s="11">
        <v>2</v>
      </c>
      <c r="C162" s="11" t="s">
        <v>34</v>
      </c>
      <c r="D162" s="17" t="s">
        <v>14</v>
      </c>
      <c r="E162" s="22" t="s">
        <v>35</v>
      </c>
      <c r="F162" s="19">
        <v>0</v>
      </c>
      <c r="G162" s="20">
        <v>60</v>
      </c>
      <c r="H162" s="21">
        <f>ROUND(ROUND(F162,2)*ROUND(G162,3),2)</f>
        <v>0</v>
      </c>
    </row>
    <row r="163" spans="1:8" x14ac:dyDescent="0.25">
      <c r="A163" s="11" t="s">
        <v>79</v>
      </c>
      <c r="B163" s="11">
        <v>3</v>
      </c>
      <c r="C163" s="11" t="s">
        <v>36</v>
      </c>
      <c r="D163" s="17" t="s">
        <v>14</v>
      </c>
      <c r="E163" s="22" t="s">
        <v>37</v>
      </c>
      <c r="F163" s="19">
        <v>0</v>
      </c>
      <c r="G163" s="20">
        <v>350</v>
      </c>
      <c r="H163" s="21">
        <f>ROUND(ROUND(F163,2)*ROUND(G163,3),2)</f>
        <v>0</v>
      </c>
    </row>
    <row r="164" spans="1:8" x14ac:dyDescent="0.25">
      <c r="A164" s="11" t="s">
        <v>79</v>
      </c>
      <c r="B164" s="11">
        <v>4</v>
      </c>
      <c r="C164" s="11" t="s">
        <v>18</v>
      </c>
      <c r="D164" s="17" t="s">
        <v>19</v>
      </c>
      <c r="E164" s="22" t="s">
        <v>20</v>
      </c>
      <c r="F164" s="19">
        <v>0</v>
      </c>
      <c r="G164" s="20">
        <v>2</v>
      </c>
      <c r="H164" s="21">
        <f>ROUND(ROUND(F164,2)*ROUND(G164,3),2)</f>
        <v>0</v>
      </c>
    </row>
    <row r="165" spans="1:8" x14ac:dyDescent="0.25">
      <c r="A165" s="11" t="s">
        <v>79</v>
      </c>
      <c r="B165" s="11">
        <v>5</v>
      </c>
      <c r="C165" s="11" t="s">
        <v>16</v>
      </c>
      <c r="D165" s="17" t="s">
        <v>14</v>
      </c>
      <c r="E165" s="22" t="s">
        <v>17</v>
      </c>
      <c r="F165" s="19">
        <v>0</v>
      </c>
      <c r="G165" s="20">
        <v>80</v>
      </c>
      <c r="H165" s="21">
        <f>ROUND(ROUND(F165,2)*ROUND(G165,3),2)</f>
        <v>0</v>
      </c>
    </row>
    <row r="166" spans="1:8" x14ac:dyDescent="0.25">
      <c r="E166" s="15" t="s">
        <v>21</v>
      </c>
      <c r="F166" s="15"/>
      <c r="G166" s="15"/>
      <c r="H166" s="23">
        <f>SUM(H161:H165)</f>
        <v>0</v>
      </c>
    </row>
    <row r="168" spans="1:8" x14ac:dyDescent="0.25">
      <c r="E168" s="24" t="s">
        <v>80</v>
      </c>
      <c r="H168" s="25">
        <f>SUM(H9:H167)/2</f>
        <v>0</v>
      </c>
    </row>
  </sheetData>
  <sheetProtection sheet="1"/>
  <mergeCells count="4">
    <mergeCell ref="E1:H1"/>
    <mergeCell ref="E2:H2"/>
    <mergeCell ref="E3:H3"/>
    <mergeCell ref="E4:H4"/>
  </mergeCells>
  <pageMargins left="0.75" right="0.75" top="0.75" bottom="0.5" header="0.5" footer="0.75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2"/>
  <sheetViews>
    <sheetView workbookViewId="0">
      <pane ySplit="8" topLeftCell="A9" activePane="bottomLeft" state="frozenSplit"/>
      <selection pane="bottomLeft" sqref="A1:K1"/>
    </sheetView>
  </sheetViews>
  <sheetFormatPr baseColWidth="10" defaultColWidth="9.140625" defaultRowHeight="15" x14ac:dyDescent="0.25"/>
  <cols>
    <col min="1" max="1" width="6.7109375" customWidth="1"/>
    <col min="2" max="2" width="14.7109375" customWidth="1"/>
    <col min="3" max="3" width="6.140625" customWidth="1"/>
    <col min="4" max="4" width="30.7109375" customWidth="1"/>
    <col min="5" max="5" width="10.7109375" customWidth="1"/>
    <col min="6" max="6" width="3" customWidth="1"/>
    <col min="7" max="7" width="2.140625" customWidth="1"/>
    <col min="8" max="8" width="10.7109375" customWidth="1"/>
    <col min="9" max="9" width="2.140625" customWidth="1"/>
    <col min="10" max="11" width="10.7109375" customWidth="1"/>
    <col min="12" max="12" width="90.7109375" customWidth="1"/>
  </cols>
  <sheetData>
    <row r="1" spans="1:27" x14ac:dyDescent="0.25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</row>
    <row r="2" spans="1:27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7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2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6" spans="1:27" ht="18.75" x14ac:dyDescent="0.3">
      <c r="A6" s="8" t="s">
        <v>81</v>
      </c>
      <c r="B6" s="8" t="s">
        <v>81</v>
      </c>
      <c r="C6" s="8" t="s">
        <v>81</v>
      </c>
      <c r="D6" s="8" t="s">
        <v>81</v>
      </c>
      <c r="E6" s="8" t="s">
        <v>81</v>
      </c>
      <c r="F6" s="8" t="s">
        <v>81</v>
      </c>
      <c r="G6" s="8" t="s">
        <v>81</v>
      </c>
      <c r="H6" s="8" t="s">
        <v>81</v>
      </c>
      <c r="I6" s="8" t="s">
        <v>81</v>
      </c>
      <c r="J6" s="8" t="s">
        <v>81</v>
      </c>
      <c r="K6" s="8" t="s">
        <v>81</v>
      </c>
    </row>
    <row r="8" spans="1:27" x14ac:dyDescent="0.25">
      <c r="A8" s="27" t="s">
        <v>82</v>
      </c>
      <c r="B8" s="27" t="s">
        <v>83</v>
      </c>
      <c r="C8" s="27" t="s">
        <v>84</v>
      </c>
      <c r="D8" s="27" t="s">
        <v>85</v>
      </c>
      <c r="E8" s="27"/>
      <c r="F8" s="27"/>
      <c r="G8" s="27"/>
      <c r="H8" s="27"/>
      <c r="I8" s="27"/>
      <c r="J8" s="27"/>
      <c r="K8" s="27" t="s">
        <v>2</v>
      </c>
      <c r="L8" s="27" t="s">
        <v>86</v>
      </c>
    </row>
    <row r="10" spans="1:27" x14ac:dyDescent="0.25">
      <c r="A10" s="26" t="s">
        <v>87</v>
      </c>
      <c r="B10" s="26"/>
    </row>
    <row r="11" spans="1:27" ht="45" customHeight="1" x14ac:dyDescent="0.25">
      <c r="A11" s="28"/>
      <c r="B11" s="28" t="s">
        <v>88</v>
      </c>
      <c r="C11" s="29" t="s">
        <v>89</v>
      </c>
      <c r="D11" s="7" t="s">
        <v>90</v>
      </c>
      <c r="E11" s="6"/>
      <c r="F11" s="6"/>
      <c r="G11" s="29"/>
      <c r="H11" s="31" t="s">
        <v>91</v>
      </c>
      <c r="I11" s="5">
        <v>1</v>
      </c>
      <c r="J11" s="4"/>
      <c r="K11" s="32"/>
      <c r="L11" s="30" t="s">
        <v>92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45" customHeight="1" x14ac:dyDescent="0.25">
      <c r="A12" s="28"/>
      <c r="B12" s="28" t="s">
        <v>93</v>
      </c>
      <c r="C12" s="29" t="s">
        <v>14</v>
      </c>
      <c r="D12" s="7" t="s">
        <v>94</v>
      </c>
      <c r="E12" s="6"/>
      <c r="F12" s="6"/>
      <c r="G12" s="29"/>
      <c r="H12" s="31" t="s">
        <v>91</v>
      </c>
      <c r="I12" s="5">
        <v>1</v>
      </c>
      <c r="J12" s="4"/>
      <c r="K12" s="32"/>
      <c r="L12" s="30" t="s">
        <v>95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45" customHeight="1" x14ac:dyDescent="0.25">
      <c r="A13" s="28"/>
      <c r="B13" s="28" t="s">
        <v>96</v>
      </c>
      <c r="C13" s="29" t="s">
        <v>14</v>
      </c>
      <c r="D13" s="7" t="s">
        <v>97</v>
      </c>
      <c r="E13" s="6"/>
      <c r="F13" s="6"/>
      <c r="G13" s="29"/>
      <c r="H13" s="31" t="s">
        <v>91</v>
      </c>
      <c r="I13" s="5">
        <v>1</v>
      </c>
      <c r="J13" s="4"/>
      <c r="K13" s="32"/>
      <c r="L13" s="30" t="s">
        <v>98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45" customHeight="1" x14ac:dyDescent="0.25">
      <c r="A14" s="28"/>
      <c r="B14" s="28" t="s">
        <v>99</v>
      </c>
      <c r="C14" s="29" t="s">
        <v>14</v>
      </c>
      <c r="D14" s="7" t="s">
        <v>100</v>
      </c>
      <c r="E14" s="6"/>
      <c r="F14" s="6"/>
      <c r="G14" s="29"/>
      <c r="H14" s="31" t="s">
        <v>91</v>
      </c>
      <c r="I14" s="5">
        <v>1</v>
      </c>
      <c r="J14" s="4"/>
      <c r="K14" s="32"/>
      <c r="L14" s="30" t="s">
        <v>101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45" customHeight="1" x14ac:dyDescent="0.25">
      <c r="A15" s="28"/>
      <c r="B15" s="28" t="s">
        <v>102</v>
      </c>
      <c r="C15" s="29" t="s">
        <v>14</v>
      </c>
      <c r="D15" s="7" t="s">
        <v>103</v>
      </c>
      <c r="E15" s="6"/>
      <c r="F15" s="6"/>
      <c r="G15" s="29"/>
      <c r="H15" s="31" t="s">
        <v>91</v>
      </c>
      <c r="I15" s="5">
        <v>1</v>
      </c>
      <c r="J15" s="4"/>
      <c r="K15" s="32"/>
      <c r="L15" s="30" t="s">
        <v>104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45" customHeight="1" x14ac:dyDescent="0.25">
      <c r="A16" s="28"/>
      <c r="B16" s="28" t="s">
        <v>105</v>
      </c>
      <c r="C16" s="29" t="s">
        <v>14</v>
      </c>
      <c r="D16" s="7" t="s">
        <v>106</v>
      </c>
      <c r="E16" s="6"/>
      <c r="F16" s="6"/>
      <c r="G16" s="29"/>
      <c r="H16" s="31" t="s">
        <v>91</v>
      </c>
      <c r="I16" s="5">
        <v>1</v>
      </c>
      <c r="J16" s="4"/>
      <c r="K16" s="32"/>
      <c r="L16" s="30" t="s">
        <v>107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45" customHeight="1" x14ac:dyDescent="0.25">
      <c r="A17" s="28"/>
      <c r="B17" s="28" t="s">
        <v>108</v>
      </c>
      <c r="C17" s="29" t="s">
        <v>14</v>
      </c>
      <c r="D17" s="7" t="s">
        <v>109</v>
      </c>
      <c r="E17" s="6"/>
      <c r="F17" s="6"/>
      <c r="G17" s="29"/>
      <c r="H17" s="31" t="s">
        <v>91</v>
      </c>
      <c r="I17" s="5">
        <v>1</v>
      </c>
      <c r="J17" s="4"/>
      <c r="K17" s="32"/>
      <c r="L17" s="30" t="s">
        <v>110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45" customHeight="1" x14ac:dyDescent="0.25">
      <c r="A18" s="28"/>
      <c r="B18" s="28" t="s">
        <v>111</v>
      </c>
      <c r="C18" s="29" t="s">
        <v>14</v>
      </c>
      <c r="D18" s="7" t="s">
        <v>112</v>
      </c>
      <c r="E18" s="6"/>
      <c r="F18" s="6"/>
      <c r="G18" s="29"/>
      <c r="H18" s="31" t="s">
        <v>91</v>
      </c>
      <c r="I18" s="5">
        <v>1</v>
      </c>
      <c r="J18" s="4"/>
      <c r="K18" s="32"/>
      <c r="L18" s="30" t="s">
        <v>113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45" customHeight="1" x14ac:dyDescent="0.25">
      <c r="A19" s="28"/>
      <c r="B19" s="28" t="s">
        <v>114</v>
      </c>
      <c r="C19" s="29" t="s">
        <v>19</v>
      </c>
      <c r="D19" s="7" t="s">
        <v>115</v>
      </c>
      <c r="E19" s="6"/>
      <c r="F19" s="6"/>
      <c r="G19" s="29"/>
      <c r="H19" s="31" t="s">
        <v>91</v>
      </c>
      <c r="I19" s="5">
        <v>1</v>
      </c>
      <c r="J19" s="4"/>
      <c r="K19" s="32"/>
      <c r="L19" s="30" t="s">
        <v>116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45" customHeight="1" x14ac:dyDescent="0.25">
      <c r="A20" s="28"/>
      <c r="B20" s="28" t="s">
        <v>117</v>
      </c>
      <c r="C20" s="29" t="s">
        <v>19</v>
      </c>
      <c r="D20" s="7" t="s">
        <v>118</v>
      </c>
      <c r="E20" s="6"/>
      <c r="F20" s="6"/>
      <c r="G20" s="29"/>
      <c r="H20" s="31" t="s">
        <v>91</v>
      </c>
      <c r="I20" s="5">
        <v>1</v>
      </c>
      <c r="J20" s="4"/>
      <c r="K20" s="32"/>
      <c r="L20" s="30" t="s">
        <v>119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45" customHeight="1" x14ac:dyDescent="0.25">
      <c r="A21" s="28"/>
      <c r="B21" s="28" t="s">
        <v>120</v>
      </c>
      <c r="C21" s="29" t="s">
        <v>19</v>
      </c>
      <c r="D21" s="7" t="s">
        <v>121</v>
      </c>
      <c r="E21" s="6"/>
      <c r="F21" s="6"/>
      <c r="G21" s="29"/>
      <c r="H21" s="31" t="s">
        <v>91</v>
      </c>
      <c r="I21" s="5">
        <v>1</v>
      </c>
      <c r="J21" s="4"/>
      <c r="K21" s="32"/>
      <c r="L21" s="30" t="s">
        <v>122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45" customHeight="1" x14ac:dyDescent="0.25">
      <c r="A22" s="28"/>
      <c r="B22" s="28" t="s">
        <v>123</v>
      </c>
      <c r="C22" s="29" t="s">
        <v>19</v>
      </c>
      <c r="D22" s="7" t="s">
        <v>124</v>
      </c>
      <c r="E22" s="6"/>
      <c r="F22" s="6"/>
      <c r="G22" s="29"/>
      <c r="H22" s="31" t="s">
        <v>91</v>
      </c>
      <c r="I22" s="5">
        <v>1</v>
      </c>
      <c r="J22" s="4"/>
      <c r="K22" s="32"/>
      <c r="L22" s="30" t="s">
        <v>125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45" customHeight="1" x14ac:dyDescent="0.25">
      <c r="A23" s="28"/>
      <c r="B23" s="28" t="s">
        <v>126</v>
      </c>
      <c r="C23" s="29" t="s">
        <v>29</v>
      </c>
      <c r="D23" s="7" t="s">
        <v>127</v>
      </c>
      <c r="E23" s="6"/>
      <c r="F23" s="6"/>
      <c r="G23" s="29"/>
      <c r="H23" s="31" t="s">
        <v>91</v>
      </c>
      <c r="I23" s="5">
        <v>1</v>
      </c>
      <c r="J23" s="4"/>
      <c r="K23" s="32"/>
      <c r="L23" s="30" t="s">
        <v>128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45" customHeight="1" x14ac:dyDescent="0.25">
      <c r="A24" s="28"/>
      <c r="B24" s="28" t="s">
        <v>129</v>
      </c>
      <c r="C24" s="29" t="s">
        <v>29</v>
      </c>
      <c r="D24" s="7" t="s">
        <v>130</v>
      </c>
      <c r="E24" s="6"/>
      <c r="F24" s="6"/>
      <c r="G24" s="29"/>
      <c r="H24" s="31" t="s">
        <v>91</v>
      </c>
      <c r="I24" s="5">
        <v>1</v>
      </c>
      <c r="J24" s="4"/>
      <c r="K24" s="32"/>
      <c r="L24" s="30" t="s">
        <v>131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45" customHeight="1" x14ac:dyDescent="0.25">
      <c r="A25" s="28"/>
      <c r="B25" s="28" t="s">
        <v>132</v>
      </c>
      <c r="C25" s="29" t="s">
        <v>14</v>
      </c>
      <c r="D25" s="7" t="s">
        <v>133</v>
      </c>
      <c r="E25" s="6"/>
      <c r="F25" s="6"/>
      <c r="G25" s="29"/>
      <c r="H25" s="31" t="s">
        <v>91</v>
      </c>
      <c r="I25" s="5">
        <v>1</v>
      </c>
      <c r="J25" s="4"/>
      <c r="K25" s="32"/>
      <c r="L25" s="30" t="s">
        <v>134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45" customHeight="1" x14ac:dyDescent="0.25">
      <c r="A26" s="28"/>
      <c r="B26" s="28" t="s">
        <v>135</v>
      </c>
      <c r="C26" s="29" t="s">
        <v>14</v>
      </c>
      <c r="D26" s="7" t="s">
        <v>136</v>
      </c>
      <c r="E26" s="6"/>
      <c r="F26" s="6"/>
      <c r="G26" s="29"/>
      <c r="H26" s="31" t="s">
        <v>91</v>
      </c>
      <c r="I26" s="5">
        <v>1</v>
      </c>
      <c r="J26" s="4"/>
      <c r="K26" s="32"/>
      <c r="L26" s="30" t="s">
        <v>137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45" customHeight="1" x14ac:dyDescent="0.25">
      <c r="A27" s="28"/>
      <c r="B27" s="28" t="s">
        <v>138</v>
      </c>
      <c r="C27" s="29" t="s">
        <v>14</v>
      </c>
      <c r="D27" s="7" t="s">
        <v>139</v>
      </c>
      <c r="E27" s="6"/>
      <c r="F27" s="6"/>
      <c r="G27" s="29"/>
      <c r="H27" s="31" t="s">
        <v>91</v>
      </c>
      <c r="I27" s="5">
        <v>1</v>
      </c>
      <c r="J27" s="4"/>
      <c r="K27" s="32"/>
      <c r="L27" s="30" t="s">
        <v>140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45" customHeight="1" x14ac:dyDescent="0.25">
      <c r="A28" s="28"/>
      <c r="B28" s="28" t="s">
        <v>141</v>
      </c>
      <c r="C28" s="29" t="s">
        <v>19</v>
      </c>
      <c r="D28" s="7" t="s">
        <v>142</v>
      </c>
      <c r="E28" s="6"/>
      <c r="F28" s="6"/>
      <c r="G28" s="29"/>
      <c r="H28" s="31" t="s">
        <v>91</v>
      </c>
      <c r="I28" s="5">
        <v>1</v>
      </c>
      <c r="J28" s="4"/>
      <c r="K28" s="32"/>
      <c r="L28" s="30" t="s">
        <v>143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45" customHeight="1" x14ac:dyDescent="0.25">
      <c r="A29" s="28"/>
      <c r="B29" s="28" t="s">
        <v>144</v>
      </c>
      <c r="C29" s="29" t="s">
        <v>19</v>
      </c>
      <c r="D29" s="7" t="s">
        <v>145</v>
      </c>
      <c r="E29" s="6"/>
      <c r="F29" s="6"/>
      <c r="G29" s="29"/>
      <c r="H29" s="31" t="s">
        <v>91</v>
      </c>
      <c r="I29" s="5">
        <v>1</v>
      </c>
      <c r="J29" s="4"/>
      <c r="K29" s="32"/>
      <c r="L29" s="30" t="s">
        <v>146</v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45" customHeight="1" x14ac:dyDescent="0.25">
      <c r="A30" s="28"/>
      <c r="B30" s="28" t="s">
        <v>147</v>
      </c>
      <c r="C30" s="29" t="s">
        <v>29</v>
      </c>
      <c r="D30" s="7" t="s">
        <v>148</v>
      </c>
      <c r="E30" s="6"/>
      <c r="F30" s="6"/>
      <c r="G30" s="29"/>
      <c r="H30" s="31" t="s">
        <v>91</v>
      </c>
      <c r="I30" s="5">
        <v>1</v>
      </c>
      <c r="J30" s="4"/>
      <c r="K30" s="32"/>
      <c r="L30" s="30" t="s">
        <v>149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45" customHeight="1" x14ac:dyDescent="0.25">
      <c r="A31" s="28"/>
      <c r="B31" s="28" t="s">
        <v>150</v>
      </c>
      <c r="C31" s="29" t="s">
        <v>19</v>
      </c>
      <c r="D31" s="7" t="s">
        <v>151</v>
      </c>
      <c r="E31" s="6"/>
      <c r="F31" s="6"/>
      <c r="G31" s="29"/>
      <c r="H31" s="31" t="s">
        <v>91</v>
      </c>
      <c r="I31" s="5">
        <v>1</v>
      </c>
      <c r="J31" s="4"/>
      <c r="K31" s="32"/>
      <c r="L31" s="30" t="s">
        <v>152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45" customHeight="1" x14ac:dyDescent="0.25">
      <c r="A32" s="28"/>
      <c r="B32" s="28" t="s">
        <v>153</v>
      </c>
      <c r="C32" s="29" t="s">
        <v>19</v>
      </c>
      <c r="D32" s="7" t="s">
        <v>154</v>
      </c>
      <c r="E32" s="6"/>
      <c r="F32" s="6"/>
      <c r="G32" s="29"/>
      <c r="H32" s="31" t="s">
        <v>91</v>
      </c>
      <c r="I32" s="5">
        <v>1</v>
      </c>
      <c r="J32" s="4"/>
      <c r="K32" s="32"/>
      <c r="L32" s="30" t="s">
        <v>155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ht="45" customHeight="1" x14ac:dyDescent="0.25">
      <c r="A33" s="28"/>
      <c r="B33" s="28" t="s">
        <v>156</v>
      </c>
      <c r="C33" s="29" t="s">
        <v>19</v>
      </c>
      <c r="D33" s="7" t="s">
        <v>157</v>
      </c>
      <c r="E33" s="6"/>
      <c r="F33" s="6"/>
      <c r="G33" s="29"/>
      <c r="H33" s="31" t="s">
        <v>91</v>
      </c>
      <c r="I33" s="5">
        <v>1</v>
      </c>
      <c r="J33" s="4"/>
      <c r="K33" s="32"/>
      <c r="L33" s="30" t="s">
        <v>158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45" customHeight="1" x14ac:dyDescent="0.25">
      <c r="A34" s="28"/>
      <c r="B34" s="28" t="s">
        <v>159</v>
      </c>
      <c r="C34" s="29" t="s">
        <v>19</v>
      </c>
      <c r="D34" s="7" t="s">
        <v>160</v>
      </c>
      <c r="E34" s="6"/>
      <c r="F34" s="6"/>
      <c r="G34" s="29"/>
      <c r="H34" s="31" t="s">
        <v>91</v>
      </c>
      <c r="I34" s="5">
        <v>1</v>
      </c>
      <c r="J34" s="4"/>
      <c r="K34" s="32"/>
      <c r="L34" s="30" t="s">
        <v>161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45" customHeight="1" x14ac:dyDescent="0.25">
      <c r="A35" s="28"/>
      <c r="B35" s="28" t="s">
        <v>162</v>
      </c>
      <c r="C35" s="29" t="s">
        <v>14</v>
      </c>
      <c r="D35" s="7" t="s">
        <v>163</v>
      </c>
      <c r="E35" s="6"/>
      <c r="F35" s="6"/>
      <c r="G35" s="29"/>
      <c r="H35" s="31" t="s">
        <v>91</v>
      </c>
      <c r="I35" s="5">
        <v>1</v>
      </c>
      <c r="J35" s="4"/>
      <c r="K35" s="32"/>
      <c r="L35" s="30" t="s">
        <v>164</v>
      </c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45" customHeight="1" x14ac:dyDescent="0.25">
      <c r="A36" s="28"/>
      <c r="B36" s="28" t="s">
        <v>165</v>
      </c>
      <c r="C36" s="29" t="s">
        <v>29</v>
      </c>
      <c r="D36" s="7" t="s">
        <v>166</v>
      </c>
      <c r="E36" s="6"/>
      <c r="F36" s="6"/>
      <c r="G36" s="29"/>
      <c r="H36" s="31" t="s">
        <v>91</v>
      </c>
      <c r="I36" s="5">
        <v>1</v>
      </c>
      <c r="J36" s="4"/>
      <c r="K36" s="32"/>
      <c r="L36" s="30" t="s">
        <v>167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45" customHeight="1" x14ac:dyDescent="0.25">
      <c r="A37" s="28"/>
      <c r="B37" s="28" t="s">
        <v>168</v>
      </c>
      <c r="C37" s="29" t="s">
        <v>29</v>
      </c>
      <c r="D37" s="7" t="s">
        <v>169</v>
      </c>
      <c r="E37" s="6"/>
      <c r="F37" s="6"/>
      <c r="G37" s="29"/>
      <c r="H37" s="31" t="s">
        <v>91</v>
      </c>
      <c r="I37" s="5">
        <v>1</v>
      </c>
      <c r="J37" s="4"/>
      <c r="K37" s="32"/>
      <c r="L37" s="30" t="s">
        <v>170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45" customHeight="1" x14ac:dyDescent="0.25">
      <c r="A38" s="28"/>
      <c r="B38" s="28" t="s">
        <v>171</v>
      </c>
      <c r="C38" s="29" t="s">
        <v>29</v>
      </c>
      <c r="D38" s="7" t="s">
        <v>172</v>
      </c>
      <c r="E38" s="6"/>
      <c r="F38" s="6"/>
      <c r="G38" s="29"/>
      <c r="H38" s="31" t="s">
        <v>91</v>
      </c>
      <c r="I38" s="5">
        <v>1</v>
      </c>
      <c r="J38" s="4"/>
      <c r="K38" s="32"/>
      <c r="L38" s="30" t="s">
        <v>173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ht="45" customHeight="1" x14ac:dyDescent="0.25">
      <c r="A39" s="28"/>
      <c r="B39" s="28" t="s">
        <v>174</v>
      </c>
      <c r="C39" s="29" t="s">
        <v>29</v>
      </c>
      <c r="D39" s="7" t="s">
        <v>175</v>
      </c>
      <c r="E39" s="6"/>
      <c r="F39" s="6"/>
      <c r="G39" s="29"/>
      <c r="H39" s="31" t="s">
        <v>91</v>
      </c>
      <c r="I39" s="5">
        <v>1</v>
      </c>
      <c r="J39" s="4"/>
      <c r="K39" s="32"/>
      <c r="L39" s="30" t="s">
        <v>176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45" customHeight="1" x14ac:dyDescent="0.25">
      <c r="A40" s="28"/>
      <c r="B40" s="28" t="s">
        <v>177</v>
      </c>
      <c r="C40" s="29" t="s">
        <v>29</v>
      </c>
      <c r="D40" s="7" t="s">
        <v>178</v>
      </c>
      <c r="E40" s="6"/>
      <c r="F40" s="6"/>
      <c r="G40" s="29"/>
      <c r="H40" s="31" t="s">
        <v>91</v>
      </c>
      <c r="I40" s="5">
        <v>1</v>
      </c>
      <c r="J40" s="4"/>
      <c r="K40" s="32"/>
      <c r="L40" s="30" t="s">
        <v>179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45" customHeight="1" x14ac:dyDescent="0.25">
      <c r="A41" s="28"/>
      <c r="B41" s="28" t="s">
        <v>180</v>
      </c>
      <c r="C41" s="29" t="s">
        <v>19</v>
      </c>
      <c r="D41" s="7" t="s">
        <v>181</v>
      </c>
      <c r="E41" s="6"/>
      <c r="F41" s="6"/>
      <c r="G41" s="29"/>
      <c r="H41" s="31" t="s">
        <v>91</v>
      </c>
      <c r="I41" s="5">
        <v>1</v>
      </c>
      <c r="J41" s="4"/>
      <c r="K41" s="32"/>
      <c r="L41" s="30" t="s">
        <v>182</v>
      </c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45" customHeight="1" x14ac:dyDescent="0.25">
      <c r="A42" s="28"/>
      <c r="B42" s="28" t="s">
        <v>183</v>
      </c>
      <c r="C42" s="29" t="s">
        <v>19</v>
      </c>
      <c r="D42" s="7" t="s">
        <v>184</v>
      </c>
      <c r="E42" s="6"/>
      <c r="F42" s="6"/>
      <c r="G42" s="29"/>
      <c r="H42" s="31" t="s">
        <v>91</v>
      </c>
      <c r="I42" s="5">
        <v>1</v>
      </c>
      <c r="J42" s="4"/>
      <c r="K42" s="32"/>
      <c r="L42" s="30" t="s">
        <v>185</v>
      </c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45" customHeight="1" x14ac:dyDescent="0.25">
      <c r="A43" s="28"/>
      <c r="B43" s="28" t="s">
        <v>186</v>
      </c>
      <c r="C43" s="29" t="s">
        <v>14</v>
      </c>
      <c r="D43" s="7" t="s">
        <v>187</v>
      </c>
      <c r="E43" s="6"/>
      <c r="F43" s="6"/>
      <c r="G43" s="29"/>
      <c r="H43" s="31" t="s">
        <v>91</v>
      </c>
      <c r="I43" s="5">
        <v>1</v>
      </c>
      <c r="J43" s="4"/>
      <c r="K43" s="32"/>
      <c r="L43" s="30" t="s">
        <v>188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45" customHeight="1" x14ac:dyDescent="0.25">
      <c r="A44" s="28"/>
      <c r="B44" s="28" t="s">
        <v>189</v>
      </c>
      <c r="C44" s="29" t="s">
        <v>19</v>
      </c>
      <c r="D44" s="7" t="s">
        <v>190</v>
      </c>
      <c r="E44" s="6"/>
      <c r="F44" s="6"/>
      <c r="G44" s="29"/>
      <c r="H44" s="31" t="s">
        <v>91</v>
      </c>
      <c r="I44" s="5">
        <v>1</v>
      </c>
      <c r="J44" s="4"/>
      <c r="K44" s="32"/>
      <c r="L44" s="30" t="s">
        <v>191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ht="45" customHeight="1" x14ac:dyDescent="0.25">
      <c r="A45" s="28"/>
      <c r="B45" s="28" t="s">
        <v>192</v>
      </c>
      <c r="C45" s="29" t="s">
        <v>29</v>
      </c>
      <c r="D45" s="7" t="s">
        <v>193</v>
      </c>
      <c r="E45" s="6"/>
      <c r="F45" s="6"/>
      <c r="G45" s="29"/>
      <c r="H45" s="31" t="s">
        <v>91</v>
      </c>
      <c r="I45" s="5">
        <v>1</v>
      </c>
      <c r="J45" s="4"/>
      <c r="K45" s="32"/>
      <c r="L45" s="30" t="s">
        <v>194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45" customHeight="1" x14ac:dyDescent="0.25">
      <c r="A46" s="28"/>
      <c r="B46" s="28" t="s">
        <v>195</v>
      </c>
      <c r="C46" s="29" t="s">
        <v>19</v>
      </c>
      <c r="D46" s="7" t="s">
        <v>196</v>
      </c>
      <c r="E46" s="6"/>
      <c r="F46" s="6"/>
      <c r="G46" s="29"/>
      <c r="H46" s="31" t="s">
        <v>91</v>
      </c>
      <c r="I46" s="5">
        <v>1</v>
      </c>
      <c r="J46" s="4"/>
      <c r="K46" s="32"/>
      <c r="L46" s="30" t="s">
        <v>197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ht="45" customHeight="1" x14ac:dyDescent="0.25">
      <c r="A47" s="28"/>
      <c r="B47" s="28" t="s">
        <v>198</v>
      </c>
      <c r="C47" s="29" t="s">
        <v>14</v>
      </c>
      <c r="D47" s="7" t="s">
        <v>199</v>
      </c>
      <c r="E47" s="6"/>
      <c r="F47" s="6"/>
      <c r="G47" s="29"/>
      <c r="H47" s="31" t="s">
        <v>91</v>
      </c>
      <c r="I47" s="5">
        <v>1</v>
      </c>
      <c r="J47" s="4"/>
      <c r="K47" s="32"/>
      <c r="L47" s="30" t="s">
        <v>200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ht="45" customHeight="1" x14ac:dyDescent="0.25">
      <c r="A48" s="28"/>
      <c r="B48" s="28" t="s">
        <v>201</v>
      </c>
      <c r="C48" s="29" t="s">
        <v>29</v>
      </c>
      <c r="D48" s="7" t="s">
        <v>202</v>
      </c>
      <c r="E48" s="6"/>
      <c r="F48" s="6"/>
      <c r="G48" s="29"/>
      <c r="H48" s="31" t="s">
        <v>91</v>
      </c>
      <c r="I48" s="5">
        <v>1</v>
      </c>
      <c r="J48" s="4"/>
      <c r="K48" s="32"/>
      <c r="L48" s="30" t="s">
        <v>203</v>
      </c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ht="45" customHeight="1" x14ac:dyDescent="0.25">
      <c r="A49" s="28"/>
      <c r="B49" s="28" t="s">
        <v>204</v>
      </c>
      <c r="C49" s="29" t="s">
        <v>14</v>
      </c>
      <c r="D49" s="7" t="s">
        <v>205</v>
      </c>
      <c r="E49" s="6"/>
      <c r="F49" s="6"/>
      <c r="G49" s="29"/>
      <c r="H49" s="31" t="s">
        <v>91</v>
      </c>
      <c r="I49" s="5">
        <v>1</v>
      </c>
      <c r="J49" s="4"/>
      <c r="K49" s="32"/>
      <c r="L49" s="30" t="s">
        <v>206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ht="45" customHeight="1" x14ac:dyDescent="0.25">
      <c r="A50" s="28"/>
      <c r="B50" s="28" t="s">
        <v>207</v>
      </c>
      <c r="C50" s="29" t="s">
        <v>14</v>
      </c>
      <c r="D50" s="7" t="s">
        <v>208</v>
      </c>
      <c r="E50" s="6"/>
      <c r="F50" s="6"/>
      <c r="G50" s="29"/>
      <c r="H50" s="31" t="s">
        <v>91</v>
      </c>
      <c r="I50" s="5">
        <v>1</v>
      </c>
      <c r="J50" s="4"/>
      <c r="K50" s="32"/>
      <c r="L50" s="30" t="s">
        <v>209</v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45" customHeight="1" x14ac:dyDescent="0.25">
      <c r="A51" s="28"/>
      <c r="B51" s="28" t="s">
        <v>210</v>
      </c>
      <c r="C51" s="29" t="s">
        <v>29</v>
      </c>
      <c r="D51" s="7" t="s">
        <v>211</v>
      </c>
      <c r="E51" s="6"/>
      <c r="F51" s="6"/>
      <c r="G51" s="29"/>
      <c r="H51" s="31" t="s">
        <v>91</v>
      </c>
      <c r="I51" s="5">
        <v>1</v>
      </c>
      <c r="J51" s="4"/>
      <c r="K51" s="32"/>
      <c r="L51" s="30" t="s">
        <v>212</v>
      </c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ht="45" customHeight="1" x14ac:dyDescent="0.25">
      <c r="A52" s="28"/>
      <c r="B52" s="28" t="s">
        <v>213</v>
      </c>
      <c r="C52" s="29" t="s">
        <v>29</v>
      </c>
      <c r="D52" s="7" t="s">
        <v>214</v>
      </c>
      <c r="E52" s="6"/>
      <c r="F52" s="6"/>
      <c r="G52" s="29"/>
      <c r="H52" s="31" t="s">
        <v>91</v>
      </c>
      <c r="I52" s="5">
        <v>1</v>
      </c>
      <c r="J52" s="4"/>
      <c r="K52" s="32"/>
      <c r="L52" s="30" t="s">
        <v>215</v>
      </c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45" customHeight="1" x14ac:dyDescent="0.25">
      <c r="A53" s="28"/>
      <c r="B53" s="28" t="s">
        <v>216</v>
      </c>
      <c r="C53" s="29" t="s">
        <v>29</v>
      </c>
      <c r="D53" s="7" t="s">
        <v>217</v>
      </c>
      <c r="E53" s="6"/>
      <c r="F53" s="6"/>
      <c r="G53" s="29"/>
      <c r="H53" s="31" t="s">
        <v>91</v>
      </c>
      <c r="I53" s="5">
        <v>1</v>
      </c>
      <c r="J53" s="4"/>
      <c r="K53" s="32"/>
      <c r="L53" s="30" t="s">
        <v>218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ht="45" customHeight="1" x14ac:dyDescent="0.25">
      <c r="A54" s="28"/>
      <c r="B54" s="28" t="s">
        <v>219</v>
      </c>
      <c r="C54" s="29" t="s">
        <v>14</v>
      </c>
      <c r="D54" s="7" t="s">
        <v>220</v>
      </c>
      <c r="E54" s="6"/>
      <c r="F54" s="6"/>
      <c r="G54" s="29"/>
      <c r="H54" s="31" t="s">
        <v>91</v>
      </c>
      <c r="I54" s="5">
        <v>1</v>
      </c>
      <c r="J54" s="4"/>
      <c r="K54" s="32"/>
      <c r="L54" s="30" t="s">
        <v>221</v>
      </c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45" customHeight="1" x14ac:dyDescent="0.25">
      <c r="A55" s="28"/>
      <c r="B55" s="28" t="s">
        <v>222</v>
      </c>
      <c r="C55" s="29" t="s">
        <v>223</v>
      </c>
      <c r="D55" s="7" t="s">
        <v>224</v>
      </c>
      <c r="E55" s="6"/>
      <c r="F55" s="6"/>
      <c r="G55" s="29"/>
      <c r="H55" s="31" t="s">
        <v>91</v>
      </c>
      <c r="I55" s="5">
        <v>1</v>
      </c>
      <c r="J55" s="4"/>
      <c r="K55" s="32"/>
      <c r="L55" s="30" t="s">
        <v>225</v>
      </c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ht="45" customHeight="1" x14ac:dyDescent="0.25">
      <c r="A56" s="28"/>
      <c r="B56" s="28" t="s">
        <v>226</v>
      </c>
      <c r="C56" s="29" t="s">
        <v>223</v>
      </c>
      <c r="D56" s="7" t="s">
        <v>227</v>
      </c>
      <c r="E56" s="6"/>
      <c r="F56" s="6"/>
      <c r="G56" s="29"/>
      <c r="H56" s="31" t="s">
        <v>91</v>
      </c>
      <c r="I56" s="5">
        <v>1</v>
      </c>
      <c r="J56" s="4"/>
      <c r="K56" s="32"/>
      <c r="L56" s="30" t="s">
        <v>228</v>
      </c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ht="45" customHeight="1" x14ac:dyDescent="0.25">
      <c r="A57" s="28"/>
      <c r="B57" s="28" t="s">
        <v>229</v>
      </c>
      <c r="C57" s="29" t="s">
        <v>230</v>
      </c>
      <c r="D57" s="7" t="s">
        <v>231</v>
      </c>
      <c r="E57" s="6"/>
      <c r="F57" s="6"/>
      <c r="G57" s="29"/>
      <c r="H57" s="31" t="s">
        <v>91</v>
      </c>
      <c r="I57" s="5">
        <v>1</v>
      </c>
      <c r="J57" s="4"/>
      <c r="K57" s="32"/>
      <c r="L57" s="30" t="s">
        <v>232</v>
      </c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ht="45" customHeight="1" x14ac:dyDescent="0.25">
      <c r="A58" s="28"/>
      <c r="B58" s="28" t="s">
        <v>233</v>
      </c>
      <c r="C58" s="29" t="s">
        <v>234</v>
      </c>
      <c r="D58" s="7" t="s">
        <v>235</v>
      </c>
      <c r="E58" s="6"/>
      <c r="F58" s="6"/>
      <c r="G58" s="29"/>
      <c r="H58" s="31" t="s">
        <v>91</v>
      </c>
      <c r="I58" s="5">
        <v>1</v>
      </c>
      <c r="J58" s="4"/>
      <c r="K58" s="32"/>
      <c r="L58" s="30" t="s">
        <v>236</v>
      </c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ht="45" customHeight="1" x14ac:dyDescent="0.25">
      <c r="A59" s="28"/>
      <c r="B59" s="28" t="s">
        <v>237</v>
      </c>
      <c r="C59" s="29" t="s">
        <v>14</v>
      </c>
      <c r="D59" s="7" t="s">
        <v>238</v>
      </c>
      <c r="E59" s="6"/>
      <c r="F59" s="6"/>
      <c r="G59" s="29"/>
      <c r="H59" s="31" t="s">
        <v>91</v>
      </c>
      <c r="I59" s="5">
        <v>1</v>
      </c>
      <c r="J59" s="4"/>
      <c r="K59" s="32"/>
      <c r="L59" s="30" t="s">
        <v>239</v>
      </c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ht="45" customHeight="1" x14ac:dyDescent="0.25">
      <c r="A60" s="28"/>
      <c r="B60" s="28" t="s">
        <v>240</v>
      </c>
      <c r="C60" s="29" t="s">
        <v>29</v>
      </c>
      <c r="D60" s="7" t="s">
        <v>241</v>
      </c>
      <c r="E60" s="6"/>
      <c r="F60" s="6"/>
      <c r="G60" s="29"/>
      <c r="H60" s="31" t="s">
        <v>91</v>
      </c>
      <c r="I60" s="5">
        <v>1</v>
      </c>
      <c r="J60" s="4"/>
      <c r="K60" s="32"/>
      <c r="L60" s="30" t="s">
        <v>242</v>
      </c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45" customHeight="1" x14ac:dyDescent="0.25">
      <c r="A61" s="28"/>
      <c r="B61" s="28" t="s">
        <v>243</v>
      </c>
      <c r="C61" s="29" t="s">
        <v>89</v>
      </c>
      <c r="D61" s="7" t="s">
        <v>244</v>
      </c>
      <c r="E61" s="6"/>
      <c r="F61" s="6"/>
      <c r="G61" s="29"/>
      <c r="H61" s="31" t="s">
        <v>91</v>
      </c>
      <c r="I61" s="5">
        <v>1</v>
      </c>
      <c r="J61" s="4"/>
      <c r="K61" s="32"/>
      <c r="L61" s="30" t="s">
        <v>245</v>
      </c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ht="45" customHeight="1" x14ac:dyDescent="0.25">
      <c r="A62" s="28"/>
      <c r="B62" s="28" t="s">
        <v>246</v>
      </c>
      <c r="C62" s="29" t="s">
        <v>223</v>
      </c>
      <c r="D62" s="7" t="s">
        <v>247</v>
      </c>
      <c r="E62" s="6"/>
      <c r="F62" s="6"/>
      <c r="G62" s="29"/>
      <c r="H62" s="31" t="s">
        <v>91</v>
      </c>
      <c r="I62" s="5">
        <v>1</v>
      </c>
      <c r="J62" s="4"/>
      <c r="K62" s="32"/>
      <c r="L62" s="30" t="s">
        <v>248</v>
      </c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ht="45" customHeight="1" x14ac:dyDescent="0.25">
      <c r="A63" s="28"/>
      <c r="B63" s="28" t="s">
        <v>249</v>
      </c>
      <c r="C63" s="29" t="s">
        <v>223</v>
      </c>
      <c r="D63" s="7" t="s">
        <v>250</v>
      </c>
      <c r="E63" s="6"/>
      <c r="F63" s="6"/>
      <c r="G63" s="29"/>
      <c r="H63" s="31" t="s">
        <v>91</v>
      </c>
      <c r="I63" s="5">
        <v>1</v>
      </c>
      <c r="J63" s="4"/>
      <c r="K63" s="32"/>
      <c r="L63" s="30" t="s">
        <v>251</v>
      </c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ht="45" customHeight="1" x14ac:dyDescent="0.25">
      <c r="A64" s="28" t="s">
        <v>252</v>
      </c>
      <c r="B64" s="28" t="s">
        <v>16</v>
      </c>
      <c r="C64" s="29" t="s">
        <v>14</v>
      </c>
      <c r="D64" s="7" t="s">
        <v>17</v>
      </c>
      <c r="E64" s="6"/>
      <c r="F64" s="6"/>
      <c r="G64" s="29"/>
      <c r="H64" s="31" t="s">
        <v>91</v>
      </c>
      <c r="I64" s="5">
        <v>1</v>
      </c>
      <c r="J64" s="4"/>
      <c r="K64" s="32"/>
      <c r="L64" s="30" t="s">
        <v>253</v>
      </c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ht="45" customHeight="1" x14ac:dyDescent="0.25">
      <c r="A65" s="28" t="s">
        <v>254</v>
      </c>
      <c r="B65" s="28" t="s">
        <v>18</v>
      </c>
      <c r="C65" s="29" t="s">
        <v>19</v>
      </c>
      <c r="D65" s="7" t="s">
        <v>20</v>
      </c>
      <c r="E65" s="6"/>
      <c r="F65" s="6"/>
      <c r="G65" s="29"/>
      <c r="H65" s="31" t="s">
        <v>91</v>
      </c>
      <c r="I65" s="5">
        <v>1</v>
      </c>
      <c r="J65" s="4"/>
      <c r="K65" s="32"/>
      <c r="L65" s="30" t="s">
        <v>255</v>
      </c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ht="45" customHeight="1" x14ac:dyDescent="0.25">
      <c r="A66" s="28" t="s">
        <v>256</v>
      </c>
      <c r="B66" s="28" t="s">
        <v>28</v>
      </c>
      <c r="C66" s="29" t="s">
        <v>29</v>
      </c>
      <c r="D66" s="7" t="s">
        <v>30</v>
      </c>
      <c r="E66" s="6"/>
      <c r="F66" s="6"/>
      <c r="G66" s="29"/>
      <c r="H66" s="31" t="s">
        <v>91</v>
      </c>
      <c r="I66" s="5">
        <v>1</v>
      </c>
      <c r="J66" s="4"/>
      <c r="K66" s="32"/>
      <c r="L66" s="30" t="s">
        <v>257</v>
      </c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ht="45" customHeight="1" x14ac:dyDescent="0.25">
      <c r="A67" s="28" t="s">
        <v>258</v>
      </c>
      <c r="B67" s="28" t="s">
        <v>34</v>
      </c>
      <c r="C67" s="29" t="s">
        <v>14</v>
      </c>
      <c r="D67" s="7" t="s">
        <v>35</v>
      </c>
      <c r="E67" s="6"/>
      <c r="F67" s="6"/>
      <c r="G67" s="29"/>
      <c r="H67" s="31" t="s">
        <v>91</v>
      </c>
      <c r="I67" s="5">
        <v>1</v>
      </c>
      <c r="J67" s="4"/>
      <c r="K67" s="32"/>
      <c r="L67" s="30" t="s">
        <v>259</v>
      </c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ht="45" customHeight="1" x14ac:dyDescent="0.25">
      <c r="A68" s="28" t="s">
        <v>260</v>
      </c>
      <c r="B68" s="28" t="s">
        <v>36</v>
      </c>
      <c r="C68" s="29" t="s">
        <v>14</v>
      </c>
      <c r="D68" s="7" t="s">
        <v>37</v>
      </c>
      <c r="E68" s="6"/>
      <c r="F68" s="6"/>
      <c r="G68" s="29"/>
      <c r="H68" s="31" t="s">
        <v>91</v>
      </c>
      <c r="I68" s="5">
        <v>1</v>
      </c>
      <c r="J68" s="4"/>
      <c r="K68" s="32"/>
      <c r="L68" s="30" t="s">
        <v>261</v>
      </c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ht="45" customHeight="1" x14ac:dyDescent="0.25">
      <c r="A69" s="28" t="s">
        <v>262</v>
      </c>
      <c r="B69" s="28" t="s">
        <v>53</v>
      </c>
      <c r="C69" s="29" t="s">
        <v>14</v>
      </c>
      <c r="D69" s="7" t="s">
        <v>54</v>
      </c>
      <c r="E69" s="6"/>
      <c r="F69" s="6"/>
      <c r="G69" s="29"/>
      <c r="H69" s="31" t="s">
        <v>91</v>
      </c>
      <c r="I69" s="5">
        <v>1</v>
      </c>
      <c r="J69" s="4"/>
      <c r="K69" s="32"/>
      <c r="L69" s="30" t="s">
        <v>263</v>
      </c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ht="45" customHeight="1" x14ac:dyDescent="0.25">
      <c r="A70" s="28" t="s">
        <v>264</v>
      </c>
      <c r="B70" s="28" t="s">
        <v>13</v>
      </c>
      <c r="C70" s="29" t="s">
        <v>14</v>
      </c>
      <c r="D70" s="7" t="s">
        <v>15</v>
      </c>
      <c r="E70" s="6"/>
      <c r="F70" s="6"/>
      <c r="G70" s="29"/>
      <c r="H70" s="31" t="s">
        <v>91</v>
      </c>
      <c r="I70" s="5">
        <v>1</v>
      </c>
      <c r="J70" s="4"/>
      <c r="K70" s="32">
        <f>ROUND(K72,2)</f>
        <v>0</v>
      </c>
      <c r="L70" s="30" t="s">
        <v>265</v>
      </c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x14ac:dyDescent="0.25">
      <c r="D71" s="33" t="s">
        <v>266</v>
      </c>
      <c r="E71" s="34"/>
      <c r="H71" s="34"/>
      <c r="K71" s="35">
        <f>SUM(J70:J70)</f>
        <v>0</v>
      </c>
    </row>
    <row r="72" spans="1:27" x14ac:dyDescent="0.25">
      <c r="D72" s="33" t="s">
        <v>267</v>
      </c>
      <c r="E72" s="34"/>
      <c r="H72" s="34"/>
      <c r="K72" s="35">
        <f>SUM(K71:K71)</f>
        <v>0</v>
      </c>
    </row>
  </sheetData>
  <sheetProtection sheet="1"/>
  <mergeCells count="125">
    <mergeCell ref="D68:F68"/>
    <mergeCell ref="I68:J68"/>
    <mergeCell ref="D69:F69"/>
    <mergeCell ref="I69:J69"/>
    <mergeCell ref="D70:F70"/>
    <mergeCell ref="I70:J70"/>
    <mergeCell ref="D63:F63"/>
    <mergeCell ref="I63:J63"/>
    <mergeCell ref="D64:F64"/>
    <mergeCell ref="I64:J64"/>
    <mergeCell ref="D65:F65"/>
    <mergeCell ref="I65:J65"/>
    <mergeCell ref="D66:F66"/>
    <mergeCell ref="I66:J66"/>
    <mergeCell ref="D67:F67"/>
    <mergeCell ref="I67:J67"/>
    <mergeCell ref="D58:F58"/>
    <mergeCell ref="I58:J58"/>
    <mergeCell ref="D59:F59"/>
    <mergeCell ref="I59:J59"/>
    <mergeCell ref="D60:F60"/>
    <mergeCell ref="I60:J60"/>
    <mergeCell ref="D61:F61"/>
    <mergeCell ref="I61:J61"/>
    <mergeCell ref="D62:F62"/>
    <mergeCell ref="I62:J62"/>
    <mergeCell ref="D53:F53"/>
    <mergeCell ref="I53:J53"/>
    <mergeCell ref="D54:F54"/>
    <mergeCell ref="I54:J54"/>
    <mergeCell ref="D55:F55"/>
    <mergeCell ref="I55:J55"/>
    <mergeCell ref="D56:F56"/>
    <mergeCell ref="I56:J56"/>
    <mergeCell ref="D57:F57"/>
    <mergeCell ref="I57:J57"/>
    <mergeCell ref="D48:F48"/>
    <mergeCell ref="I48:J48"/>
    <mergeCell ref="D49:F49"/>
    <mergeCell ref="I49:J49"/>
    <mergeCell ref="D50:F50"/>
    <mergeCell ref="I50:J50"/>
    <mergeCell ref="D51:F51"/>
    <mergeCell ref="I51:J51"/>
    <mergeCell ref="D52:F52"/>
    <mergeCell ref="I52:J52"/>
    <mergeCell ref="D43:F43"/>
    <mergeCell ref="I43:J43"/>
    <mergeCell ref="D44:F44"/>
    <mergeCell ref="I44:J44"/>
    <mergeCell ref="D45:F45"/>
    <mergeCell ref="I45:J45"/>
    <mergeCell ref="D46:F46"/>
    <mergeCell ref="I46:J46"/>
    <mergeCell ref="D47:F47"/>
    <mergeCell ref="I47:J47"/>
    <mergeCell ref="D38:F38"/>
    <mergeCell ref="I38:J38"/>
    <mergeCell ref="D39:F39"/>
    <mergeCell ref="I39:J39"/>
    <mergeCell ref="D40:F40"/>
    <mergeCell ref="I40:J40"/>
    <mergeCell ref="D41:F41"/>
    <mergeCell ref="I41:J41"/>
    <mergeCell ref="D42:F42"/>
    <mergeCell ref="I42:J42"/>
    <mergeCell ref="D33:F33"/>
    <mergeCell ref="I33:J33"/>
    <mergeCell ref="D34:F34"/>
    <mergeCell ref="I34:J34"/>
    <mergeCell ref="D35:F35"/>
    <mergeCell ref="I35:J35"/>
    <mergeCell ref="D36:F36"/>
    <mergeCell ref="I36:J36"/>
    <mergeCell ref="D37:F37"/>
    <mergeCell ref="I37:J37"/>
    <mergeCell ref="D28:F28"/>
    <mergeCell ref="I28:J28"/>
    <mergeCell ref="D29:F29"/>
    <mergeCell ref="I29:J29"/>
    <mergeCell ref="D30:F30"/>
    <mergeCell ref="I30:J30"/>
    <mergeCell ref="D31:F31"/>
    <mergeCell ref="I31:J31"/>
    <mergeCell ref="D32:F32"/>
    <mergeCell ref="I32:J32"/>
    <mergeCell ref="D23:F23"/>
    <mergeCell ref="I23:J23"/>
    <mergeCell ref="D24:F24"/>
    <mergeCell ref="I24:J24"/>
    <mergeCell ref="D25:F25"/>
    <mergeCell ref="I25:J25"/>
    <mergeCell ref="D26:F26"/>
    <mergeCell ref="I26:J26"/>
    <mergeCell ref="D27:F27"/>
    <mergeCell ref="I27:J27"/>
    <mergeCell ref="D18:F18"/>
    <mergeCell ref="I18:J18"/>
    <mergeCell ref="D19:F19"/>
    <mergeCell ref="I19:J19"/>
    <mergeCell ref="D20:F20"/>
    <mergeCell ref="I20:J20"/>
    <mergeCell ref="D21:F21"/>
    <mergeCell ref="I21:J21"/>
    <mergeCell ref="D22:F22"/>
    <mergeCell ref="I22:J22"/>
    <mergeCell ref="D13:F13"/>
    <mergeCell ref="I13:J13"/>
    <mergeCell ref="D14:F14"/>
    <mergeCell ref="I14:J14"/>
    <mergeCell ref="D15:F15"/>
    <mergeCell ref="I15:J15"/>
    <mergeCell ref="D16:F16"/>
    <mergeCell ref="I16:J16"/>
    <mergeCell ref="D17:F17"/>
    <mergeCell ref="I17:J17"/>
    <mergeCell ref="A1:K1"/>
    <mergeCell ref="A2:K2"/>
    <mergeCell ref="A3:K3"/>
    <mergeCell ref="A4:K4"/>
    <mergeCell ref="A6:K6"/>
    <mergeCell ref="D11:F11"/>
    <mergeCell ref="I11:J11"/>
    <mergeCell ref="D12:F12"/>
    <mergeCell ref="I12:J12"/>
  </mergeCell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pane ySplit="8" topLeftCell="A9" activePane="bottomLeft" state="frozenSplit"/>
      <selection pane="bottomLeft" sqref="A1:D1"/>
    </sheetView>
  </sheetViews>
  <sheetFormatPr baseColWidth="10" defaultColWidth="9.140625" defaultRowHeight="15" x14ac:dyDescent="0.25"/>
  <cols>
    <col min="1" max="1" width="14.7109375" customWidth="1"/>
    <col min="2" max="2" width="6.140625" customWidth="1"/>
    <col min="3" max="3" width="65.7109375" customWidth="1"/>
    <col min="4" max="4" width="13.7109375" customWidth="1"/>
    <col min="5" max="5" width="65.7109375" customWidth="1"/>
  </cols>
  <sheetData>
    <row r="1" spans="1:5" x14ac:dyDescent="0.25">
      <c r="A1" s="9" t="s">
        <v>0</v>
      </c>
      <c r="B1" s="9" t="s">
        <v>0</v>
      </c>
      <c r="C1" s="9" t="s">
        <v>0</v>
      </c>
      <c r="D1" s="9" t="s">
        <v>0</v>
      </c>
    </row>
    <row r="2" spans="1:5" x14ac:dyDescent="0.25">
      <c r="A2" s="9"/>
      <c r="B2" s="9"/>
      <c r="C2" s="9"/>
      <c r="D2" s="9"/>
    </row>
    <row r="3" spans="1:5" x14ac:dyDescent="0.25">
      <c r="A3" s="9"/>
      <c r="B3" s="9"/>
      <c r="C3" s="9"/>
      <c r="D3" s="9"/>
    </row>
    <row r="4" spans="1:5" x14ac:dyDescent="0.25">
      <c r="A4" s="9"/>
      <c r="B4" s="9"/>
      <c r="C4" s="9"/>
      <c r="D4" s="9"/>
    </row>
    <row r="6" spans="1:5" ht="18.75" x14ac:dyDescent="0.3">
      <c r="A6" s="8" t="s">
        <v>81</v>
      </c>
      <c r="B6" s="8" t="s">
        <v>81</v>
      </c>
      <c r="C6" s="8" t="s">
        <v>81</v>
      </c>
      <c r="D6" s="8" t="s">
        <v>81</v>
      </c>
    </row>
    <row r="8" spans="1:5" x14ac:dyDescent="0.25">
      <c r="A8" s="27" t="s">
        <v>83</v>
      </c>
      <c r="B8" s="27" t="s">
        <v>84</v>
      </c>
      <c r="C8" s="27" t="s">
        <v>85</v>
      </c>
      <c r="D8" s="27" t="s">
        <v>2</v>
      </c>
      <c r="E8" s="27" t="s">
        <v>86</v>
      </c>
    </row>
  </sheetData>
  <sheetProtection sheet="1"/>
  <mergeCells count="5">
    <mergeCell ref="A1:D1"/>
    <mergeCell ref="A2:D2"/>
    <mergeCell ref="A3:D3"/>
    <mergeCell ref="A4:D4"/>
    <mergeCell ref="A6:D6"/>
  </mergeCells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0"/>
  <sheetViews>
    <sheetView workbookViewId="0"/>
  </sheetViews>
  <sheetFormatPr baseColWidth="10" defaultColWidth="9.140625" defaultRowHeight="15" x14ac:dyDescent="0.25"/>
  <cols>
    <col min="1" max="1" width="25.7109375" customWidth="1"/>
    <col min="2" max="2" width="3.42578125" customWidth="1"/>
    <col min="3" max="7" width="13.7109375" customWidth="1"/>
    <col min="8" max="8" width="25.7109375" customWidth="1"/>
  </cols>
  <sheetData>
    <row r="1" spans="1:8" x14ac:dyDescent="0.25">
      <c r="E1" s="3" t="s">
        <v>0</v>
      </c>
      <c r="F1" s="3" t="s">
        <v>0</v>
      </c>
      <c r="G1" s="3" t="s">
        <v>0</v>
      </c>
      <c r="H1" s="3" t="s">
        <v>0</v>
      </c>
    </row>
    <row r="2" spans="1:8" x14ac:dyDescent="0.25">
      <c r="E2" s="3"/>
      <c r="F2" s="3"/>
      <c r="G2" s="3"/>
      <c r="H2" s="3"/>
    </row>
    <row r="3" spans="1:8" x14ac:dyDescent="0.25">
      <c r="E3" s="3"/>
      <c r="F3" s="3"/>
      <c r="G3" s="3"/>
      <c r="H3" s="3"/>
    </row>
    <row r="4" spans="1:8" x14ac:dyDescent="0.25">
      <c r="E4" s="3"/>
      <c r="F4" s="3"/>
      <c r="G4" s="3"/>
      <c r="H4" s="3"/>
    </row>
    <row r="6" spans="1:8" ht="18.75" x14ac:dyDescent="0.3">
      <c r="C6" s="2" t="s">
        <v>268</v>
      </c>
      <c r="D6" s="2" t="s">
        <v>268</v>
      </c>
      <c r="E6" s="2" t="s">
        <v>268</v>
      </c>
      <c r="F6" s="2" t="s">
        <v>268</v>
      </c>
      <c r="G6" s="2" t="s">
        <v>268</v>
      </c>
    </row>
    <row r="10" spans="1:8" x14ac:dyDescent="0.25">
      <c r="B10" t="s">
        <v>269</v>
      </c>
      <c r="C10" s="36" t="s">
        <v>5</v>
      </c>
      <c r="D10" s="37" t="s">
        <v>6</v>
      </c>
      <c r="E10" s="36" t="s">
        <v>7</v>
      </c>
    </row>
    <row r="11" spans="1:8" x14ac:dyDescent="0.25">
      <c r="B11" t="s">
        <v>269</v>
      </c>
      <c r="C11" s="36" t="s">
        <v>8</v>
      </c>
      <c r="D11" s="37" t="s">
        <v>6</v>
      </c>
      <c r="E11" s="36" t="s">
        <v>9</v>
      </c>
    </row>
    <row r="12" spans="1:8" x14ac:dyDescent="0.25">
      <c r="B12" t="s">
        <v>269</v>
      </c>
      <c r="C12" s="36" t="s">
        <v>10</v>
      </c>
      <c r="D12" s="37" t="s">
        <v>6</v>
      </c>
      <c r="E12" s="36" t="s">
        <v>11</v>
      </c>
    </row>
    <row r="14" spans="1:8" ht="45" customHeight="1" x14ac:dyDescent="0.25">
      <c r="A14" s="38" t="s">
        <v>270</v>
      </c>
      <c r="B14" s="38" t="s">
        <v>271</v>
      </c>
      <c r="C14" s="38" t="s">
        <v>13</v>
      </c>
      <c r="D14" s="39" t="s">
        <v>14</v>
      </c>
      <c r="E14" s="1" t="s">
        <v>265</v>
      </c>
      <c r="F14" s="1" t="s">
        <v>265</v>
      </c>
      <c r="G14" s="40">
        <f>SUM(G15:G15)</f>
        <v>300</v>
      </c>
    </row>
    <row r="15" spans="1:8" x14ac:dyDescent="0.25">
      <c r="A15" s="41" t="s">
        <v>272</v>
      </c>
      <c r="B15" s="41"/>
      <c r="C15" s="42">
        <v>2</v>
      </c>
      <c r="D15" s="42"/>
      <c r="E15" s="42"/>
      <c r="F15" s="42">
        <v>150</v>
      </c>
      <c r="G15" s="42">
        <f>PRODUCT(C15:F15)</f>
        <v>300</v>
      </c>
    </row>
    <row r="17" spans="1:7" ht="45" customHeight="1" x14ac:dyDescent="0.25">
      <c r="A17" s="38" t="s">
        <v>273</v>
      </c>
      <c r="B17" s="38" t="s">
        <v>271</v>
      </c>
      <c r="C17" s="38" t="s">
        <v>16</v>
      </c>
      <c r="D17" s="39" t="s">
        <v>14</v>
      </c>
      <c r="E17" s="1" t="s">
        <v>253</v>
      </c>
      <c r="F17" s="1" t="s">
        <v>253</v>
      </c>
      <c r="G17" s="40">
        <f>SUM(G18:G18)</f>
        <v>90</v>
      </c>
    </row>
    <row r="18" spans="1:7" x14ac:dyDescent="0.25">
      <c r="A18" s="41"/>
      <c r="B18" s="41"/>
      <c r="C18" s="42"/>
      <c r="D18" s="42"/>
      <c r="E18" s="42">
        <v>90</v>
      </c>
      <c r="F18" s="42"/>
      <c r="G18" s="42">
        <f>PRODUCT(C18:F18)</f>
        <v>90</v>
      </c>
    </row>
    <row r="20" spans="1:7" ht="45" customHeight="1" x14ac:dyDescent="0.25">
      <c r="A20" s="38" t="s">
        <v>274</v>
      </c>
      <c r="B20" s="38" t="s">
        <v>271</v>
      </c>
      <c r="C20" s="38" t="s">
        <v>18</v>
      </c>
      <c r="D20" s="39" t="s">
        <v>19</v>
      </c>
      <c r="E20" s="1" t="s">
        <v>255</v>
      </c>
      <c r="F20" s="1" t="s">
        <v>255</v>
      </c>
      <c r="G20" s="40">
        <f>SUM(G21:G21)</f>
        <v>1</v>
      </c>
    </row>
    <row r="21" spans="1:7" x14ac:dyDescent="0.25">
      <c r="A21" s="41"/>
      <c r="B21" s="41"/>
      <c r="C21" s="42">
        <v>1</v>
      </c>
      <c r="D21" s="42"/>
      <c r="E21" s="42"/>
      <c r="F21" s="42"/>
      <c r="G21" s="42">
        <f>PRODUCT(C21:F21)</f>
        <v>1</v>
      </c>
    </row>
    <row r="23" spans="1:7" x14ac:dyDescent="0.25">
      <c r="B23" t="s">
        <v>269</v>
      </c>
      <c r="C23" s="36" t="s">
        <v>5</v>
      </c>
      <c r="D23" s="37" t="s">
        <v>6</v>
      </c>
      <c r="E23" s="36" t="s">
        <v>7</v>
      </c>
    </row>
    <row r="24" spans="1:7" x14ac:dyDescent="0.25">
      <c r="B24" t="s">
        <v>269</v>
      </c>
      <c r="C24" s="36" t="s">
        <v>8</v>
      </c>
      <c r="D24" s="37" t="s">
        <v>6</v>
      </c>
      <c r="E24" s="36" t="s">
        <v>9</v>
      </c>
    </row>
    <row r="25" spans="1:7" x14ac:dyDescent="0.25">
      <c r="B25" t="s">
        <v>269</v>
      </c>
      <c r="C25" s="36" t="s">
        <v>10</v>
      </c>
      <c r="D25" s="37" t="s">
        <v>22</v>
      </c>
      <c r="E25" s="36" t="s">
        <v>23</v>
      </c>
    </row>
    <row r="27" spans="1:7" ht="45" customHeight="1" x14ac:dyDescent="0.25">
      <c r="A27" s="38" t="s">
        <v>275</v>
      </c>
      <c r="B27" s="38" t="s">
        <v>271</v>
      </c>
      <c r="C27" s="38" t="s">
        <v>13</v>
      </c>
      <c r="D27" s="39" t="s">
        <v>14</v>
      </c>
      <c r="E27" s="1" t="s">
        <v>265</v>
      </c>
      <c r="F27" s="1" t="s">
        <v>265</v>
      </c>
      <c r="G27" s="40">
        <f>SUM(G28:G28)</f>
        <v>300</v>
      </c>
    </row>
    <row r="28" spans="1:7" x14ac:dyDescent="0.25">
      <c r="A28" s="41" t="s">
        <v>276</v>
      </c>
      <c r="B28" s="41"/>
      <c r="C28" s="42">
        <v>2</v>
      </c>
      <c r="D28" s="42"/>
      <c r="E28" s="42"/>
      <c r="F28" s="42">
        <v>150</v>
      </c>
      <c r="G28" s="42">
        <f>PRODUCT(C28:F28)</f>
        <v>300</v>
      </c>
    </row>
    <row r="30" spans="1:7" ht="45" customHeight="1" x14ac:dyDescent="0.25">
      <c r="A30" s="38" t="s">
        <v>277</v>
      </c>
      <c r="B30" s="38" t="s">
        <v>271</v>
      </c>
      <c r="C30" s="38" t="s">
        <v>16</v>
      </c>
      <c r="D30" s="39" t="s">
        <v>14</v>
      </c>
      <c r="E30" s="1" t="s">
        <v>253</v>
      </c>
      <c r="F30" s="1" t="s">
        <v>253</v>
      </c>
      <c r="G30" s="40">
        <f>SUM(G31:G31)</f>
        <v>100</v>
      </c>
    </row>
    <row r="31" spans="1:7" x14ac:dyDescent="0.25">
      <c r="A31" s="41"/>
      <c r="B31" s="41"/>
      <c r="C31" s="42"/>
      <c r="D31" s="42"/>
      <c r="E31" s="42">
        <v>100</v>
      </c>
      <c r="F31" s="42"/>
      <c r="G31" s="42">
        <f>PRODUCT(C31:F31)</f>
        <v>100</v>
      </c>
    </row>
    <row r="33" spans="1:7" ht="45" customHeight="1" x14ac:dyDescent="0.25">
      <c r="A33" s="38" t="s">
        <v>278</v>
      </c>
      <c r="B33" s="38" t="s">
        <v>271</v>
      </c>
      <c r="C33" s="38" t="s">
        <v>18</v>
      </c>
      <c r="D33" s="39" t="s">
        <v>19</v>
      </c>
      <c r="E33" s="1" t="s">
        <v>255</v>
      </c>
      <c r="F33" s="1" t="s">
        <v>255</v>
      </c>
      <c r="G33" s="40">
        <f>SUM(G34:G34)</f>
        <v>1</v>
      </c>
    </row>
    <row r="34" spans="1:7" x14ac:dyDescent="0.25">
      <c r="A34" s="41" t="s">
        <v>279</v>
      </c>
      <c r="B34" s="41"/>
      <c r="C34" s="42">
        <v>1</v>
      </c>
      <c r="D34" s="42"/>
      <c r="E34" s="42"/>
      <c r="F34" s="42"/>
      <c r="G34" s="42">
        <f>PRODUCT(C34:F34)</f>
        <v>1</v>
      </c>
    </row>
    <row r="36" spans="1:7" x14ac:dyDescent="0.25">
      <c r="B36" t="s">
        <v>269</v>
      </c>
      <c r="C36" s="36" t="s">
        <v>5</v>
      </c>
      <c r="D36" s="37" t="s">
        <v>6</v>
      </c>
      <c r="E36" s="36" t="s">
        <v>7</v>
      </c>
    </row>
    <row r="37" spans="1:7" x14ac:dyDescent="0.25">
      <c r="B37" t="s">
        <v>269</v>
      </c>
      <c r="C37" s="36" t="s">
        <v>8</v>
      </c>
      <c r="D37" s="37" t="s">
        <v>6</v>
      </c>
      <c r="E37" s="36" t="s">
        <v>9</v>
      </c>
    </row>
    <row r="38" spans="1:7" x14ac:dyDescent="0.25">
      <c r="B38" t="s">
        <v>269</v>
      </c>
      <c r="C38" s="36" t="s">
        <v>10</v>
      </c>
      <c r="D38" s="37" t="s">
        <v>25</v>
      </c>
      <c r="E38" s="36" t="s">
        <v>26</v>
      </c>
    </row>
    <row r="40" spans="1:7" ht="45" customHeight="1" x14ac:dyDescent="0.25">
      <c r="A40" s="38" t="s">
        <v>280</v>
      </c>
      <c r="B40" s="38" t="s">
        <v>271</v>
      </c>
      <c r="C40" s="38" t="s">
        <v>28</v>
      </c>
      <c r="D40" s="39" t="s">
        <v>29</v>
      </c>
      <c r="E40" s="1" t="s">
        <v>257</v>
      </c>
      <c r="F40" s="1" t="s">
        <v>257</v>
      </c>
      <c r="G40" s="40">
        <f>SUM(G41:G42)</f>
        <v>400</v>
      </c>
    </row>
    <row r="41" spans="1:7" x14ac:dyDescent="0.25">
      <c r="A41" s="41" t="s">
        <v>281</v>
      </c>
      <c r="B41" s="41"/>
      <c r="C41" s="42">
        <v>100</v>
      </c>
      <c r="D41" s="42">
        <v>2</v>
      </c>
      <c r="E41" s="42"/>
      <c r="F41" s="42"/>
      <c r="G41" s="42">
        <f>PRODUCT(C41:F41)</f>
        <v>200</v>
      </c>
    </row>
    <row r="42" spans="1:7" x14ac:dyDescent="0.25">
      <c r="A42" s="41" t="s">
        <v>282</v>
      </c>
      <c r="B42" s="41"/>
      <c r="C42" s="42">
        <v>100</v>
      </c>
      <c r="D42" s="42">
        <v>2</v>
      </c>
      <c r="E42" s="42"/>
      <c r="F42" s="42"/>
      <c r="G42" s="42">
        <f>PRODUCT(C42:F42)</f>
        <v>200</v>
      </c>
    </row>
    <row r="44" spans="1:7" ht="45" customHeight="1" x14ac:dyDescent="0.25">
      <c r="A44" s="38" t="s">
        <v>283</v>
      </c>
      <c r="B44" s="38" t="s">
        <v>271</v>
      </c>
      <c r="C44" s="38" t="s">
        <v>18</v>
      </c>
      <c r="D44" s="39" t="s">
        <v>19</v>
      </c>
      <c r="E44" s="1" t="s">
        <v>255</v>
      </c>
      <c r="F44" s="1" t="s">
        <v>255</v>
      </c>
      <c r="G44" s="40">
        <f>SUM(G45:G45)</f>
        <v>1</v>
      </c>
    </row>
    <row r="45" spans="1:7" x14ac:dyDescent="0.25">
      <c r="A45" s="41" t="s">
        <v>284</v>
      </c>
      <c r="B45" s="41"/>
      <c r="C45" s="42">
        <v>1</v>
      </c>
      <c r="D45" s="42"/>
      <c r="E45" s="42"/>
      <c r="F45" s="42"/>
      <c r="G45" s="42">
        <f>PRODUCT(C45:F45)</f>
        <v>1</v>
      </c>
    </row>
    <row r="47" spans="1:7" x14ac:dyDescent="0.25">
      <c r="B47" t="s">
        <v>269</v>
      </c>
      <c r="C47" s="36" t="s">
        <v>5</v>
      </c>
      <c r="D47" s="37" t="s">
        <v>6</v>
      </c>
      <c r="E47" s="36" t="s">
        <v>7</v>
      </c>
    </row>
    <row r="48" spans="1:7" x14ac:dyDescent="0.25">
      <c r="B48" t="s">
        <v>269</v>
      </c>
      <c r="C48" s="36" t="s">
        <v>8</v>
      </c>
      <c r="D48" s="37" t="s">
        <v>6</v>
      </c>
      <c r="E48" s="36" t="s">
        <v>9</v>
      </c>
    </row>
    <row r="49" spans="1:7" x14ac:dyDescent="0.25">
      <c r="B49" t="s">
        <v>269</v>
      </c>
      <c r="C49" s="36" t="s">
        <v>10</v>
      </c>
      <c r="D49" s="37" t="s">
        <v>31</v>
      </c>
      <c r="E49" s="36" t="s">
        <v>32</v>
      </c>
    </row>
    <row r="51" spans="1:7" ht="45" customHeight="1" x14ac:dyDescent="0.25">
      <c r="A51" s="38" t="s">
        <v>285</v>
      </c>
      <c r="B51" s="38" t="s">
        <v>271</v>
      </c>
      <c r="C51" s="38" t="s">
        <v>13</v>
      </c>
      <c r="D51" s="39" t="s">
        <v>14</v>
      </c>
      <c r="E51" s="1" t="s">
        <v>265</v>
      </c>
      <c r="F51" s="1" t="s">
        <v>265</v>
      </c>
      <c r="G51" s="40">
        <f>SUM(G52:G59)</f>
        <v>2324.8000000000002</v>
      </c>
    </row>
    <row r="52" spans="1:7" x14ac:dyDescent="0.25">
      <c r="A52" s="41" t="s">
        <v>286</v>
      </c>
      <c r="B52" s="41"/>
      <c r="C52" s="42">
        <v>20</v>
      </c>
      <c r="D52" s="42"/>
      <c r="E52" s="42">
        <v>90</v>
      </c>
      <c r="F52" s="42"/>
      <c r="G52" s="42">
        <f t="shared" ref="G52:G59" si="0">PRODUCT(C52:F52)</f>
        <v>1800</v>
      </c>
    </row>
    <row r="53" spans="1:7" x14ac:dyDescent="0.25">
      <c r="A53" s="41"/>
      <c r="B53" s="41"/>
      <c r="C53" s="42">
        <v>0</v>
      </c>
      <c r="D53" s="42"/>
      <c r="E53" s="42"/>
      <c r="F53" s="42"/>
      <c r="G53" s="42">
        <f t="shared" si="0"/>
        <v>0</v>
      </c>
    </row>
    <row r="54" spans="1:7" x14ac:dyDescent="0.25">
      <c r="A54" s="41" t="s">
        <v>287</v>
      </c>
      <c r="B54" s="41"/>
      <c r="C54" s="42">
        <v>170</v>
      </c>
      <c r="D54" s="42"/>
      <c r="E54" s="42"/>
      <c r="F54" s="42"/>
      <c r="G54" s="42">
        <f t="shared" si="0"/>
        <v>170</v>
      </c>
    </row>
    <row r="55" spans="1:7" x14ac:dyDescent="0.25">
      <c r="A55" s="41" t="s">
        <v>288</v>
      </c>
      <c r="B55" s="41"/>
      <c r="C55" s="42">
        <v>10</v>
      </c>
      <c r="D55" s="42"/>
      <c r="E55" s="42">
        <v>3.62</v>
      </c>
      <c r="F55" s="42">
        <v>2</v>
      </c>
      <c r="G55" s="42">
        <f t="shared" si="0"/>
        <v>72.400000000000006</v>
      </c>
    </row>
    <row r="56" spans="1:7" x14ac:dyDescent="0.25">
      <c r="A56" s="41" t="s">
        <v>289</v>
      </c>
      <c r="B56" s="41"/>
      <c r="C56" s="42">
        <v>25</v>
      </c>
      <c r="D56" s="42"/>
      <c r="E56" s="42"/>
      <c r="F56" s="42"/>
      <c r="G56" s="42">
        <f t="shared" si="0"/>
        <v>25</v>
      </c>
    </row>
    <row r="57" spans="1:7" x14ac:dyDescent="0.25">
      <c r="A57" s="41" t="s">
        <v>290</v>
      </c>
      <c r="B57" s="41"/>
      <c r="C57" s="42">
        <v>25</v>
      </c>
      <c r="D57" s="42"/>
      <c r="E57" s="42"/>
      <c r="F57" s="42"/>
      <c r="G57" s="42">
        <f t="shared" si="0"/>
        <v>25</v>
      </c>
    </row>
    <row r="58" spans="1:7" x14ac:dyDescent="0.25">
      <c r="A58" s="41" t="s">
        <v>291</v>
      </c>
      <c r="B58" s="41"/>
      <c r="C58" s="42">
        <v>160</v>
      </c>
      <c r="D58" s="42"/>
      <c r="E58" s="42"/>
      <c r="F58" s="42"/>
      <c r="G58" s="42">
        <f t="shared" si="0"/>
        <v>160</v>
      </c>
    </row>
    <row r="59" spans="1:7" x14ac:dyDescent="0.25">
      <c r="A59" s="41" t="s">
        <v>292</v>
      </c>
      <c r="B59" s="41"/>
      <c r="C59" s="42">
        <v>10</v>
      </c>
      <c r="D59" s="42"/>
      <c r="E59" s="42">
        <v>3.62</v>
      </c>
      <c r="F59" s="42">
        <v>2</v>
      </c>
      <c r="G59" s="42">
        <f t="shared" si="0"/>
        <v>72.400000000000006</v>
      </c>
    </row>
    <row r="61" spans="1:7" ht="45" customHeight="1" x14ac:dyDescent="0.25">
      <c r="A61" s="38" t="s">
        <v>293</v>
      </c>
      <c r="B61" s="38" t="s">
        <v>271</v>
      </c>
      <c r="C61" s="38" t="s">
        <v>34</v>
      </c>
      <c r="D61" s="39" t="s">
        <v>14</v>
      </c>
      <c r="E61" s="1" t="s">
        <v>259</v>
      </c>
      <c r="F61" s="1" t="s">
        <v>259</v>
      </c>
      <c r="G61" s="40">
        <f>SUM(G62:G62)</f>
        <v>80</v>
      </c>
    </row>
    <row r="62" spans="1:7" x14ac:dyDescent="0.25">
      <c r="A62" s="41" t="s">
        <v>294</v>
      </c>
      <c r="B62" s="41"/>
      <c r="C62" s="42">
        <v>40</v>
      </c>
      <c r="D62" s="42"/>
      <c r="E62" s="42">
        <v>2</v>
      </c>
      <c r="F62" s="42"/>
      <c r="G62" s="42">
        <f>PRODUCT(C62:F62)</f>
        <v>80</v>
      </c>
    </row>
    <row r="64" spans="1:7" ht="45" customHeight="1" x14ac:dyDescent="0.25">
      <c r="A64" s="38" t="s">
        <v>295</v>
      </c>
      <c r="B64" s="38" t="s">
        <v>271</v>
      </c>
      <c r="C64" s="38" t="s">
        <v>36</v>
      </c>
      <c r="D64" s="39" t="s">
        <v>14</v>
      </c>
      <c r="E64" s="1" t="s">
        <v>261</v>
      </c>
      <c r="F64" s="1" t="s">
        <v>261</v>
      </c>
      <c r="G64" s="40">
        <f>SUM(G65:G66)</f>
        <v>358</v>
      </c>
    </row>
    <row r="65" spans="1:7" x14ac:dyDescent="0.25">
      <c r="A65" s="41" t="s">
        <v>296</v>
      </c>
      <c r="B65" s="41"/>
      <c r="C65" s="42"/>
      <c r="D65" s="42"/>
      <c r="E65" s="42">
        <v>208</v>
      </c>
      <c r="F65" s="42"/>
      <c r="G65" s="42">
        <f>PRODUCT(C65:F65)</f>
        <v>208</v>
      </c>
    </row>
    <row r="66" spans="1:7" x14ac:dyDescent="0.25">
      <c r="A66" s="41" t="s">
        <v>297</v>
      </c>
      <c r="B66" s="41"/>
      <c r="C66" s="42"/>
      <c r="D66" s="42"/>
      <c r="E66" s="42">
        <v>150</v>
      </c>
      <c r="F66" s="42"/>
      <c r="G66" s="42">
        <f>PRODUCT(C66:F66)</f>
        <v>150</v>
      </c>
    </row>
    <row r="68" spans="1:7" ht="45" customHeight="1" x14ac:dyDescent="0.25">
      <c r="A68" s="38" t="s">
        <v>298</v>
      </c>
      <c r="B68" s="38" t="s">
        <v>271</v>
      </c>
      <c r="C68" s="38" t="s">
        <v>16</v>
      </c>
      <c r="D68" s="39" t="s">
        <v>14</v>
      </c>
      <c r="E68" s="1" t="s">
        <v>253</v>
      </c>
      <c r="F68" s="1" t="s">
        <v>253</v>
      </c>
      <c r="G68" s="40">
        <f>SUM(G69:G69)</f>
        <v>100</v>
      </c>
    </row>
    <row r="69" spans="1:7" x14ac:dyDescent="0.25">
      <c r="A69" s="41"/>
      <c r="B69" s="41"/>
      <c r="C69" s="42"/>
      <c r="D69" s="42"/>
      <c r="E69" s="42"/>
      <c r="F69" s="42">
        <v>100</v>
      </c>
      <c r="G69" s="42">
        <f>PRODUCT(C69:F69)</f>
        <v>100</v>
      </c>
    </row>
    <row r="71" spans="1:7" ht="45" customHeight="1" x14ac:dyDescent="0.25">
      <c r="A71" s="38" t="s">
        <v>299</v>
      </c>
      <c r="B71" s="38" t="s">
        <v>271</v>
      </c>
      <c r="C71" s="38" t="s">
        <v>28</v>
      </c>
      <c r="D71" s="39" t="s">
        <v>29</v>
      </c>
      <c r="E71" s="1" t="s">
        <v>257</v>
      </c>
      <c r="F71" s="1" t="s">
        <v>257</v>
      </c>
      <c r="G71" s="40">
        <f>SUM(G72:G73)</f>
        <v>400</v>
      </c>
    </row>
    <row r="72" spans="1:7" x14ac:dyDescent="0.25">
      <c r="A72" s="41" t="s">
        <v>281</v>
      </c>
      <c r="B72" s="41"/>
      <c r="C72" s="42">
        <v>100</v>
      </c>
      <c r="D72" s="42">
        <v>2</v>
      </c>
      <c r="E72" s="42"/>
      <c r="F72" s="42"/>
      <c r="G72" s="42">
        <f>PRODUCT(C72:F72)</f>
        <v>200</v>
      </c>
    </row>
    <row r="73" spans="1:7" x14ac:dyDescent="0.25">
      <c r="A73" s="41" t="s">
        <v>282</v>
      </c>
      <c r="B73" s="41"/>
      <c r="C73" s="42">
        <v>100</v>
      </c>
      <c r="D73" s="42">
        <v>2</v>
      </c>
      <c r="E73" s="42"/>
      <c r="F73" s="42"/>
      <c r="G73" s="42">
        <f>PRODUCT(C73:F73)</f>
        <v>200</v>
      </c>
    </row>
    <row r="75" spans="1:7" ht="45" customHeight="1" x14ac:dyDescent="0.25">
      <c r="A75" s="38" t="s">
        <v>300</v>
      </c>
      <c r="B75" s="38" t="s">
        <v>271</v>
      </c>
      <c r="C75" s="38" t="s">
        <v>18</v>
      </c>
      <c r="D75" s="39" t="s">
        <v>19</v>
      </c>
      <c r="E75" s="1" t="s">
        <v>255</v>
      </c>
      <c r="F75" s="1" t="s">
        <v>255</v>
      </c>
      <c r="G75" s="40">
        <f>SUM(G76:G78)</f>
        <v>4</v>
      </c>
    </row>
    <row r="76" spans="1:7" x14ac:dyDescent="0.25">
      <c r="A76" s="41" t="s">
        <v>301</v>
      </c>
      <c r="B76" s="41"/>
      <c r="C76" s="42"/>
      <c r="D76" s="42"/>
      <c r="E76" s="42"/>
      <c r="F76" s="42">
        <v>1</v>
      </c>
      <c r="G76" s="42">
        <f>PRODUCT(C76:F76)</f>
        <v>1</v>
      </c>
    </row>
    <row r="77" spans="1:7" x14ac:dyDescent="0.25">
      <c r="A77" s="41" t="s">
        <v>302</v>
      </c>
      <c r="B77" s="41"/>
      <c r="C77" s="42"/>
      <c r="D77" s="42"/>
      <c r="E77" s="42"/>
      <c r="F77" s="42">
        <v>2</v>
      </c>
      <c r="G77" s="42">
        <f>PRODUCT(C77:F77)</f>
        <v>2</v>
      </c>
    </row>
    <row r="78" spans="1:7" x14ac:dyDescent="0.25">
      <c r="A78" s="41" t="s">
        <v>303</v>
      </c>
      <c r="B78" s="41"/>
      <c r="C78" s="42"/>
      <c r="D78" s="42"/>
      <c r="E78" s="42"/>
      <c r="F78" s="42">
        <v>1</v>
      </c>
      <c r="G78" s="42">
        <f>PRODUCT(C78:F78)</f>
        <v>1</v>
      </c>
    </row>
    <row r="80" spans="1:7" x14ac:dyDescent="0.25">
      <c r="B80" t="s">
        <v>269</v>
      </c>
      <c r="C80" s="36" t="s">
        <v>5</v>
      </c>
      <c r="D80" s="37" t="s">
        <v>6</v>
      </c>
      <c r="E80" s="36" t="s">
        <v>7</v>
      </c>
    </row>
    <row r="81" spans="1:7" x14ac:dyDescent="0.25">
      <c r="B81" t="s">
        <v>269</v>
      </c>
      <c r="C81" s="36" t="s">
        <v>8</v>
      </c>
      <c r="D81" s="37" t="s">
        <v>6</v>
      </c>
      <c r="E81" s="36" t="s">
        <v>9</v>
      </c>
    </row>
    <row r="82" spans="1:7" x14ac:dyDescent="0.25">
      <c r="B82" t="s">
        <v>269</v>
      </c>
      <c r="C82" s="36" t="s">
        <v>10</v>
      </c>
      <c r="D82" s="37" t="s">
        <v>38</v>
      </c>
      <c r="E82" s="36" t="s">
        <v>39</v>
      </c>
    </row>
    <row r="84" spans="1:7" ht="45" customHeight="1" x14ac:dyDescent="0.25">
      <c r="A84" s="38" t="s">
        <v>304</v>
      </c>
      <c r="B84" s="38" t="s">
        <v>271</v>
      </c>
      <c r="C84" s="38" t="s">
        <v>28</v>
      </c>
      <c r="D84" s="39" t="s">
        <v>29</v>
      </c>
      <c r="E84" s="1" t="s">
        <v>257</v>
      </c>
      <c r="F84" s="1" t="s">
        <v>257</v>
      </c>
      <c r="G84" s="40">
        <f>SUM(G85:G86)</f>
        <v>188</v>
      </c>
    </row>
    <row r="85" spans="1:7" x14ac:dyDescent="0.25">
      <c r="A85" s="41" t="s">
        <v>281</v>
      </c>
      <c r="B85" s="41"/>
      <c r="C85" s="42">
        <v>94</v>
      </c>
      <c r="D85" s="42"/>
      <c r="E85" s="42"/>
      <c r="F85" s="42"/>
      <c r="G85" s="42">
        <f>PRODUCT(C85:F85)</f>
        <v>94</v>
      </c>
    </row>
    <row r="86" spans="1:7" x14ac:dyDescent="0.25">
      <c r="A86" s="41" t="s">
        <v>282</v>
      </c>
      <c r="B86" s="41"/>
      <c r="C86" s="42">
        <v>94</v>
      </c>
      <c r="D86" s="42"/>
      <c r="E86" s="42"/>
      <c r="F86" s="42"/>
      <c r="G86" s="42">
        <f>PRODUCT(C86:F86)</f>
        <v>94</v>
      </c>
    </row>
    <row r="88" spans="1:7" ht="45" customHeight="1" x14ac:dyDescent="0.25">
      <c r="A88" s="38" t="s">
        <v>305</v>
      </c>
      <c r="B88" s="38" t="s">
        <v>271</v>
      </c>
      <c r="C88" s="38" t="s">
        <v>18</v>
      </c>
      <c r="D88" s="39" t="s">
        <v>19</v>
      </c>
      <c r="E88" s="1" t="s">
        <v>255</v>
      </c>
      <c r="F88" s="1" t="s">
        <v>255</v>
      </c>
      <c r="G88" s="40">
        <f>SUM(G89:G89)</f>
        <v>1</v>
      </c>
    </row>
    <row r="89" spans="1:7" x14ac:dyDescent="0.25">
      <c r="A89" s="41" t="s">
        <v>284</v>
      </c>
      <c r="B89" s="41"/>
      <c r="C89" s="42">
        <v>1</v>
      </c>
      <c r="D89" s="42"/>
      <c r="E89" s="42"/>
      <c r="F89" s="42"/>
      <c r="G89" s="42">
        <f>PRODUCT(C89:F89)</f>
        <v>1</v>
      </c>
    </row>
    <row r="91" spans="1:7" x14ac:dyDescent="0.25">
      <c r="B91" t="s">
        <v>269</v>
      </c>
      <c r="C91" s="36" t="s">
        <v>5</v>
      </c>
      <c r="D91" s="37" t="s">
        <v>6</v>
      </c>
      <c r="E91" s="36" t="s">
        <v>7</v>
      </c>
    </row>
    <row r="92" spans="1:7" x14ac:dyDescent="0.25">
      <c r="B92" t="s">
        <v>269</v>
      </c>
      <c r="C92" s="36" t="s">
        <v>8</v>
      </c>
      <c r="D92" s="37" t="s">
        <v>6</v>
      </c>
      <c r="E92" s="36" t="s">
        <v>9</v>
      </c>
    </row>
    <row r="93" spans="1:7" x14ac:dyDescent="0.25">
      <c r="B93" t="s">
        <v>269</v>
      </c>
      <c r="C93" s="36" t="s">
        <v>10</v>
      </c>
      <c r="D93" s="37" t="s">
        <v>41</v>
      </c>
      <c r="E93" s="36" t="s">
        <v>42</v>
      </c>
    </row>
    <row r="95" spans="1:7" ht="45" customHeight="1" x14ac:dyDescent="0.25">
      <c r="A95" s="38" t="s">
        <v>306</v>
      </c>
      <c r="B95" s="38" t="s">
        <v>271</v>
      </c>
      <c r="C95" s="38" t="s">
        <v>28</v>
      </c>
      <c r="D95" s="39" t="s">
        <v>29</v>
      </c>
      <c r="E95" s="1" t="s">
        <v>257</v>
      </c>
      <c r="F95" s="1" t="s">
        <v>257</v>
      </c>
      <c r="G95" s="40">
        <f>SUM(G96:G97)</f>
        <v>188</v>
      </c>
    </row>
    <row r="96" spans="1:7" x14ac:dyDescent="0.25">
      <c r="A96" s="41" t="s">
        <v>281</v>
      </c>
      <c r="B96" s="41"/>
      <c r="C96" s="42">
        <v>94</v>
      </c>
      <c r="D96" s="42"/>
      <c r="E96" s="42"/>
      <c r="F96" s="42"/>
      <c r="G96" s="42">
        <f>PRODUCT(C96:F96)</f>
        <v>94</v>
      </c>
    </row>
    <row r="97" spans="1:7" x14ac:dyDescent="0.25">
      <c r="A97" s="41" t="s">
        <v>282</v>
      </c>
      <c r="B97" s="41"/>
      <c r="C97" s="42">
        <v>94</v>
      </c>
      <c r="D97" s="42"/>
      <c r="E97" s="42"/>
      <c r="F97" s="42"/>
      <c r="G97" s="42">
        <f>PRODUCT(C97:F97)</f>
        <v>94</v>
      </c>
    </row>
    <row r="99" spans="1:7" ht="45" customHeight="1" x14ac:dyDescent="0.25">
      <c r="A99" s="38" t="s">
        <v>307</v>
      </c>
      <c r="B99" s="38" t="s">
        <v>271</v>
      </c>
      <c r="C99" s="38" t="s">
        <v>18</v>
      </c>
      <c r="D99" s="39" t="s">
        <v>19</v>
      </c>
      <c r="E99" s="1" t="s">
        <v>255</v>
      </c>
      <c r="F99" s="1" t="s">
        <v>255</v>
      </c>
      <c r="G99" s="40">
        <f>SUM(G100:G100)</f>
        <v>1</v>
      </c>
    </row>
    <row r="100" spans="1:7" x14ac:dyDescent="0.25">
      <c r="A100" s="41" t="s">
        <v>284</v>
      </c>
      <c r="B100" s="41"/>
      <c r="C100" s="42">
        <v>1</v>
      </c>
      <c r="D100" s="42"/>
      <c r="E100" s="42"/>
      <c r="F100" s="42"/>
      <c r="G100" s="42">
        <f>PRODUCT(C100:F100)</f>
        <v>1</v>
      </c>
    </row>
    <row r="102" spans="1:7" x14ac:dyDescent="0.25">
      <c r="B102" t="s">
        <v>269</v>
      </c>
      <c r="C102" s="36" t="s">
        <v>5</v>
      </c>
      <c r="D102" s="37" t="s">
        <v>6</v>
      </c>
      <c r="E102" s="36" t="s">
        <v>7</v>
      </c>
    </row>
    <row r="103" spans="1:7" x14ac:dyDescent="0.25">
      <c r="B103" t="s">
        <v>269</v>
      </c>
      <c r="C103" s="36" t="s">
        <v>8</v>
      </c>
      <c r="D103" s="37" t="s">
        <v>6</v>
      </c>
      <c r="E103" s="36" t="s">
        <v>9</v>
      </c>
    </row>
    <row r="104" spans="1:7" x14ac:dyDescent="0.25">
      <c r="B104" t="s">
        <v>269</v>
      </c>
      <c r="C104" s="36" t="s">
        <v>10</v>
      </c>
      <c r="D104" s="37" t="s">
        <v>44</v>
      </c>
      <c r="E104" s="36" t="s">
        <v>45</v>
      </c>
    </row>
    <row r="106" spans="1:7" ht="45" customHeight="1" x14ac:dyDescent="0.25">
      <c r="A106" s="38" t="s">
        <v>308</v>
      </c>
      <c r="B106" s="38" t="s">
        <v>271</v>
      </c>
      <c r="C106" s="38" t="s">
        <v>13</v>
      </c>
      <c r="D106" s="39" t="s">
        <v>14</v>
      </c>
      <c r="E106" s="1" t="s">
        <v>265</v>
      </c>
      <c r="F106" s="1" t="s">
        <v>265</v>
      </c>
      <c r="G106" s="40">
        <f>SUM(G107:G109)</f>
        <v>1300</v>
      </c>
    </row>
    <row r="107" spans="1:7" x14ac:dyDescent="0.25">
      <c r="A107" s="41" t="s">
        <v>309</v>
      </c>
      <c r="B107" s="41"/>
      <c r="C107" s="42">
        <v>100</v>
      </c>
      <c r="D107" s="42">
        <v>5.5</v>
      </c>
      <c r="E107" s="42"/>
      <c r="F107" s="42"/>
      <c r="G107" s="42">
        <f>PRODUCT(C107:F107)</f>
        <v>550</v>
      </c>
    </row>
    <row r="108" spans="1:7" x14ac:dyDescent="0.25">
      <c r="A108" s="41" t="s">
        <v>310</v>
      </c>
      <c r="B108" s="41"/>
      <c r="C108" s="42">
        <v>100</v>
      </c>
      <c r="D108" s="42">
        <v>5.5</v>
      </c>
      <c r="E108" s="42"/>
      <c r="F108" s="42"/>
      <c r="G108" s="42">
        <f>PRODUCT(C108:F108)</f>
        <v>550</v>
      </c>
    </row>
    <row r="109" spans="1:7" x14ac:dyDescent="0.25">
      <c r="A109" s="41" t="s">
        <v>311</v>
      </c>
      <c r="B109" s="41"/>
      <c r="C109" s="42"/>
      <c r="D109" s="42">
        <v>100</v>
      </c>
      <c r="E109" s="42"/>
      <c r="F109" s="42">
        <v>2</v>
      </c>
      <c r="G109" s="42">
        <f>PRODUCT(C109:F109)</f>
        <v>200</v>
      </c>
    </row>
    <row r="111" spans="1:7" ht="45" customHeight="1" x14ac:dyDescent="0.25">
      <c r="A111" s="38" t="s">
        <v>312</v>
      </c>
      <c r="B111" s="38" t="s">
        <v>271</v>
      </c>
      <c r="C111" s="38" t="s">
        <v>16</v>
      </c>
      <c r="D111" s="39" t="s">
        <v>14</v>
      </c>
      <c r="E111" s="1" t="s">
        <v>253</v>
      </c>
      <c r="F111" s="1" t="s">
        <v>253</v>
      </c>
      <c r="G111" s="40">
        <f>SUM(G112:G112)</f>
        <v>100</v>
      </c>
    </row>
    <row r="112" spans="1:7" x14ac:dyDescent="0.25">
      <c r="A112" s="41"/>
      <c r="B112" s="41"/>
      <c r="C112" s="42"/>
      <c r="D112" s="42"/>
      <c r="E112" s="42">
        <v>100</v>
      </c>
      <c r="F112" s="42"/>
      <c r="G112" s="42">
        <f>PRODUCT(C112:F112)</f>
        <v>100</v>
      </c>
    </row>
    <row r="114" spans="1:7" ht="45" customHeight="1" x14ac:dyDescent="0.25">
      <c r="A114" s="38" t="s">
        <v>313</v>
      </c>
      <c r="B114" s="38" t="s">
        <v>271</v>
      </c>
      <c r="C114" s="38" t="s">
        <v>18</v>
      </c>
      <c r="D114" s="39" t="s">
        <v>19</v>
      </c>
      <c r="E114" s="1" t="s">
        <v>255</v>
      </c>
      <c r="F114" s="1" t="s">
        <v>255</v>
      </c>
      <c r="G114" s="40">
        <f>SUM(G115:G116)</f>
        <v>2</v>
      </c>
    </row>
    <row r="115" spans="1:7" x14ac:dyDescent="0.25">
      <c r="A115" s="41"/>
      <c r="B115" s="41"/>
      <c r="C115" s="42">
        <v>1</v>
      </c>
      <c r="D115" s="42"/>
      <c r="E115" s="42"/>
      <c r="F115" s="42"/>
      <c r="G115" s="42">
        <f>PRODUCT(C115:F115)</f>
        <v>1</v>
      </c>
    </row>
    <row r="116" spans="1:7" x14ac:dyDescent="0.25">
      <c r="A116" s="41"/>
      <c r="B116" s="41"/>
      <c r="C116" s="42">
        <v>1</v>
      </c>
      <c r="D116" s="42"/>
      <c r="E116" s="42"/>
      <c r="F116" s="42"/>
      <c r="G116" s="42">
        <f>PRODUCT(C116:F116)</f>
        <v>1</v>
      </c>
    </row>
    <row r="118" spans="1:7" x14ac:dyDescent="0.25">
      <c r="B118" t="s">
        <v>269</v>
      </c>
      <c r="C118" s="36" t="s">
        <v>5</v>
      </c>
      <c r="D118" s="37" t="s">
        <v>6</v>
      </c>
      <c r="E118" s="36" t="s">
        <v>7</v>
      </c>
    </row>
    <row r="119" spans="1:7" x14ac:dyDescent="0.25">
      <c r="B119" t="s">
        <v>269</v>
      </c>
      <c r="C119" s="36" t="s">
        <v>8</v>
      </c>
      <c r="D119" s="37" t="s">
        <v>6</v>
      </c>
      <c r="E119" s="36" t="s">
        <v>9</v>
      </c>
    </row>
    <row r="120" spans="1:7" x14ac:dyDescent="0.25">
      <c r="B120" t="s">
        <v>269</v>
      </c>
      <c r="C120" s="36" t="s">
        <v>10</v>
      </c>
      <c r="D120" s="37" t="s">
        <v>47</v>
      </c>
      <c r="E120" s="36" t="s">
        <v>48</v>
      </c>
    </row>
    <row r="122" spans="1:7" ht="45" customHeight="1" x14ac:dyDescent="0.25">
      <c r="A122" s="38" t="s">
        <v>314</v>
      </c>
      <c r="B122" s="38" t="s">
        <v>271</v>
      </c>
      <c r="C122" s="38" t="s">
        <v>28</v>
      </c>
      <c r="D122" s="39" t="s">
        <v>29</v>
      </c>
      <c r="E122" s="1" t="s">
        <v>257</v>
      </c>
      <c r="F122" s="1" t="s">
        <v>257</v>
      </c>
      <c r="G122" s="40">
        <f>SUM(G123:G124)</f>
        <v>200</v>
      </c>
    </row>
    <row r="123" spans="1:7" x14ac:dyDescent="0.25">
      <c r="A123" s="41" t="s">
        <v>281</v>
      </c>
      <c r="B123" s="41"/>
      <c r="C123" s="42">
        <v>100</v>
      </c>
      <c r="D123" s="42"/>
      <c r="E123" s="42"/>
      <c r="F123" s="42"/>
      <c r="G123" s="42">
        <f>PRODUCT(C123:F123)</f>
        <v>100</v>
      </c>
    </row>
    <row r="124" spans="1:7" x14ac:dyDescent="0.25">
      <c r="A124" s="41" t="s">
        <v>282</v>
      </c>
      <c r="B124" s="41"/>
      <c r="C124" s="42">
        <v>100</v>
      </c>
      <c r="D124" s="42"/>
      <c r="E124" s="42"/>
      <c r="F124" s="42"/>
      <c r="G124" s="42">
        <f>PRODUCT(C124:F124)</f>
        <v>100</v>
      </c>
    </row>
    <row r="126" spans="1:7" ht="45" customHeight="1" x14ac:dyDescent="0.25">
      <c r="A126" s="38" t="s">
        <v>315</v>
      </c>
      <c r="B126" s="38" t="s">
        <v>271</v>
      </c>
      <c r="C126" s="38" t="s">
        <v>13</v>
      </c>
      <c r="D126" s="39" t="s">
        <v>14</v>
      </c>
      <c r="E126" s="1" t="s">
        <v>265</v>
      </c>
      <c r="F126" s="1" t="s">
        <v>265</v>
      </c>
      <c r="G126" s="40">
        <f>SUM(G127:G127)</f>
        <v>1200</v>
      </c>
    </row>
    <row r="127" spans="1:7" x14ac:dyDescent="0.25">
      <c r="A127" s="41" t="s">
        <v>316</v>
      </c>
      <c r="B127" s="41"/>
      <c r="C127" s="42">
        <v>15</v>
      </c>
      <c r="D127" s="42"/>
      <c r="E127" s="42">
        <v>80</v>
      </c>
      <c r="F127" s="42">
        <v>1</v>
      </c>
      <c r="G127" s="42">
        <f>PRODUCT(C127:F127)</f>
        <v>1200</v>
      </c>
    </row>
    <row r="129" spans="1:7" ht="45" customHeight="1" x14ac:dyDescent="0.25">
      <c r="A129" s="38" t="s">
        <v>317</v>
      </c>
      <c r="B129" s="38" t="s">
        <v>271</v>
      </c>
      <c r="C129" s="38" t="s">
        <v>18</v>
      </c>
      <c r="D129" s="39" t="s">
        <v>19</v>
      </c>
      <c r="E129" s="1" t="s">
        <v>255</v>
      </c>
      <c r="F129" s="1" t="s">
        <v>255</v>
      </c>
      <c r="G129" s="40">
        <f>SUM(G130:G130)</f>
        <v>2</v>
      </c>
    </row>
    <row r="130" spans="1:7" x14ac:dyDescent="0.25">
      <c r="A130" s="41" t="s">
        <v>318</v>
      </c>
      <c r="B130" s="41"/>
      <c r="C130" s="42">
        <v>2</v>
      </c>
      <c r="D130" s="42"/>
      <c r="E130" s="42"/>
      <c r="F130" s="42"/>
      <c r="G130" s="42">
        <f>PRODUCT(C130:F130)</f>
        <v>2</v>
      </c>
    </row>
    <row r="132" spans="1:7" x14ac:dyDescent="0.25">
      <c r="B132" t="s">
        <v>269</v>
      </c>
      <c r="C132" s="36" t="s">
        <v>5</v>
      </c>
      <c r="D132" s="37" t="s">
        <v>6</v>
      </c>
      <c r="E132" s="36" t="s">
        <v>7</v>
      </c>
    </row>
    <row r="133" spans="1:7" x14ac:dyDescent="0.25">
      <c r="B133" t="s">
        <v>269</v>
      </c>
      <c r="C133" s="36" t="s">
        <v>8</v>
      </c>
      <c r="D133" s="37" t="s">
        <v>6</v>
      </c>
      <c r="E133" s="36" t="s">
        <v>9</v>
      </c>
    </row>
    <row r="134" spans="1:7" x14ac:dyDescent="0.25">
      <c r="B134" t="s">
        <v>269</v>
      </c>
      <c r="C134" s="36" t="s">
        <v>10</v>
      </c>
      <c r="D134" s="37" t="s">
        <v>50</v>
      </c>
      <c r="E134" s="36" t="s">
        <v>51</v>
      </c>
    </row>
    <row r="136" spans="1:7" ht="45" customHeight="1" x14ac:dyDescent="0.25">
      <c r="A136" s="38" t="s">
        <v>319</v>
      </c>
      <c r="B136" s="38" t="s">
        <v>271</v>
      </c>
      <c r="C136" s="38" t="s">
        <v>53</v>
      </c>
      <c r="D136" s="39" t="s">
        <v>14</v>
      </c>
      <c r="E136" s="1" t="s">
        <v>263</v>
      </c>
      <c r="F136" s="1" t="s">
        <v>263</v>
      </c>
      <c r="G136" s="40">
        <f>SUM(G137:G142)</f>
        <v>567.29999999999995</v>
      </c>
    </row>
    <row r="137" spans="1:7" x14ac:dyDescent="0.25">
      <c r="A137" s="41" t="s">
        <v>320</v>
      </c>
      <c r="B137" s="41"/>
      <c r="C137" s="42">
        <v>130</v>
      </c>
      <c r="D137" s="42"/>
      <c r="E137" s="42"/>
      <c r="F137" s="42"/>
      <c r="G137" s="42">
        <f t="shared" ref="G137:G142" si="1">PRODUCT(C137:F137)</f>
        <v>130</v>
      </c>
    </row>
    <row r="138" spans="1:7" x14ac:dyDescent="0.25">
      <c r="A138" s="41" t="s">
        <v>321</v>
      </c>
      <c r="B138" s="41"/>
      <c r="C138" s="42">
        <v>123</v>
      </c>
      <c r="D138" s="42"/>
      <c r="E138" s="42"/>
      <c r="F138" s="42"/>
      <c r="G138" s="42">
        <f t="shared" si="1"/>
        <v>123</v>
      </c>
    </row>
    <row r="139" spans="1:7" x14ac:dyDescent="0.25">
      <c r="A139" s="41" t="s">
        <v>322</v>
      </c>
      <c r="B139" s="41"/>
      <c r="C139" s="42">
        <v>29</v>
      </c>
      <c r="D139" s="42"/>
      <c r="E139" s="42">
        <v>3.5</v>
      </c>
      <c r="F139" s="42"/>
      <c r="G139" s="42">
        <f t="shared" si="1"/>
        <v>101.5</v>
      </c>
    </row>
    <row r="140" spans="1:7" x14ac:dyDescent="0.25">
      <c r="A140" s="41" t="s">
        <v>323</v>
      </c>
      <c r="B140" s="41"/>
      <c r="C140" s="42">
        <v>17</v>
      </c>
      <c r="D140" s="42"/>
      <c r="E140" s="42">
        <v>3.5</v>
      </c>
      <c r="F140" s="42"/>
      <c r="G140" s="42">
        <f t="shared" si="1"/>
        <v>59.5</v>
      </c>
    </row>
    <row r="141" spans="1:7" x14ac:dyDescent="0.25">
      <c r="A141" s="41" t="s">
        <v>324</v>
      </c>
      <c r="B141" s="41"/>
      <c r="C141" s="42">
        <v>24</v>
      </c>
      <c r="D141" s="42"/>
      <c r="E141" s="42">
        <v>3.1</v>
      </c>
      <c r="F141" s="42">
        <v>2</v>
      </c>
      <c r="G141" s="42">
        <f t="shared" si="1"/>
        <v>148.80000000000001</v>
      </c>
    </row>
    <row r="142" spans="1:7" x14ac:dyDescent="0.25">
      <c r="A142" s="41" t="s">
        <v>325</v>
      </c>
      <c r="B142" s="41"/>
      <c r="C142" s="42">
        <v>3</v>
      </c>
      <c r="D142" s="42"/>
      <c r="E142" s="42">
        <v>1.5</v>
      </c>
      <c r="F142" s="42"/>
      <c r="G142" s="42">
        <f t="shared" si="1"/>
        <v>4.5</v>
      </c>
    </row>
    <row r="144" spans="1:7" ht="45" customHeight="1" x14ac:dyDescent="0.25">
      <c r="A144" s="38" t="s">
        <v>326</v>
      </c>
      <c r="B144" s="38" t="s">
        <v>271</v>
      </c>
      <c r="C144" s="38" t="s">
        <v>16</v>
      </c>
      <c r="D144" s="39" t="s">
        <v>14</v>
      </c>
      <c r="E144" s="1" t="s">
        <v>253</v>
      </c>
      <c r="F144" s="1" t="s">
        <v>253</v>
      </c>
      <c r="G144" s="40">
        <f>SUM(G145:G145)</f>
        <v>25</v>
      </c>
    </row>
    <row r="145" spans="1:7" x14ac:dyDescent="0.25">
      <c r="A145" s="41"/>
      <c r="B145" s="41"/>
      <c r="C145" s="42"/>
      <c r="D145" s="42"/>
      <c r="E145" s="42"/>
      <c r="F145" s="42">
        <v>25</v>
      </c>
      <c r="G145" s="42">
        <f>PRODUCT(C145:F145)</f>
        <v>25</v>
      </c>
    </row>
    <row r="147" spans="1:7" ht="45" customHeight="1" x14ac:dyDescent="0.25">
      <c r="A147" s="38" t="s">
        <v>327</v>
      </c>
      <c r="B147" s="38" t="s">
        <v>271</v>
      </c>
      <c r="C147" s="38" t="s">
        <v>18</v>
      </c>
      <c r="D147" s="39" t="s">
        <v>19</v>
      </c>
      <c r="E147" s="1" t="s">
        <v>255</v>
      </c>
      <c r="F147" s="1" t="s">
        <v>255</v>
      </c>
      <c r="G147" s="40">
        <f>SUM(G148:G151)</f>
        <v>3</v>
      </c>
    </row>
    <row r="148" spans="1:7" x14ac:dyDescent="0.25">
      <c r="A148" s="41" t="s">
        <v>328</v>
      </c>
      <c r="B148" s="41"/>
      <c r="C148" s="42">
        <v>1</v>
      </c>
      <c r="D148" s="42"/>
      <c r="E148" s="42"/>
      <c r="F148" s="42"/>
      <c r="G148" s="42">
        <f>PRODUCT(C148:F148)</f>
        <v>1</v>
      </c>
    </row>
    <row r="149" spans="1:7" x14ac:dyDescent="0.25">
      <c r="A149" s="41" t="s">
        <v>325</v>
      </c>
      <c r="B149" s="41"/>
      <c r="C149" s="42">
        <v>1</v>
      </c>
      <c r="D149" s="42"/>
      <c r="E149" s="42"/>
      <c r="F149" s="42"/>
      <c r="G149" s="42">
        <f>PRODUCT(C149:F149)</f>
        <v>1</v>
      </c>
    </row>
    <row r="150" spans="1:7" x14ac:dyDescent="0.25">
      <c r="A150" s="41" t="s">
        <v>329</v>
      </c>
      <c r="B150" s="41"/>
      <c r="C150" s="42">
        <v>1</v>
      </c>
      <c r="D150" s="42"/>
      <c r="E150" s="42"/>
      <c r="F150" s="42"/>
      <c r="G150" s="42">
        <f>PRODUCT(C150:F150)</f>
        <v>1</v>
      </c>
    </row>
    <row r="151" spans="1:7" x14ac:dyDescent="0.25">
      <c r="A151" s="41"/>
      <c r="B151" s="41"/>
      <c r="C151" s="42">
        <v>0</v>
      </c>
      <c r="D151" s="42"/>
      <c r="E151" s="42"/>
      <c r="F151" s="42"/>
      <c r="G151" s="42">
        <f>PRODUCT(C151:F151)</f>
        <v>0</v>
      </c>
    </row>
    <row r="153" spans="1:7" ht="45" customHeight="1" x14ac:dyDescent="0.25">
      <c r="A153" s="38" t="s">
        <v>330</v>
      </c>
      <c r="B153" s="38" t="s">
        <v>271</v>
      </c>
      <c r="C153" s="38" t="s">
        <v>13</v>
      </c>
      <c r="D153" s="39" t="s">
        <v>14</v>
      </c>
      <c r="E153" s="1" t="s">
        <v>265</v>
      </c>
      <c r="F153" s="1" t="s">
        <v>265</v>
      </c>
      <c r="G153" s="40">
        <f>SUM(G154:G154)</f>
        <v>60</v>
      </c>
    </row>
    <row r="154" spans="1:7" x14ac:dyDescent="0.25">
      <c r="A154" s="41" t="s">
        <v>331</v>
      </c>
      <c r="B154" s="41"/>
      <c r="C154" s="42">
        <v>60</v>
      </c>
      <c r="D154" s="42"/>
      <c r="E154" s="42">
        <v>1</v>
      </c>
      <c r="F154" s="42"/>
      <c r="G154" s="42">
        <f>PRODUCT(C154:F154)</f>
        <v>60</v>
      </c>
    </row>
    <row r="156" spans="1:7" x14ac:dyDescent="0.25">
      <c r="B156" t="s">
        <v>269</v>
      </c>
      <c r="C156" s="36" t="s">
        <v>5</v>
      </c>
      <c r="D156" s="37" t="s">
        <v>6</v>
      </c>
      <c r="E156" s="36" t="s">
        <v>7</v>
      </c>
    </row>
    <row r="157" spans="1:7" x14ac:dyDescent="0.25">
      <c r="B157" t="s">
        <v>269</v>
      </c>
      <c r="C157" s="36" t="s">
        <v>8</v>
      </c>
      <c r="D157" s="37" t="s">
        <v>6</v>
      </c>
      <c r="E157" s="36" t="s">
        <v>9</v>
      </c>
    </row>
    <row r="158" spans="1:7" x14ac:dyDescent="0.25">
      <c r="B158" t="s">
        <v>269</v>
      </c>
      <c r="C158" s="36" t="s">
        <v>10</v>
      </c>
      <c r="D158" s="37" t="s">
        <v>55</v>
      </c>
      <c r="E158" s="36" t="s">
        <v>56</v>
      </c>
    </row>
    <row r="160" spans="1:7" ht="45" customHeight="1" x14ac:dyDescent="0.25">
      <c r="A160" s="38" t="s">
        <v>332</v>
      </c>
      <c r="B160" s="38" t="s">
        <v>271</v>
      </c>
      <c r="C160" s="38" t="s">
        <v>28</v>
      </c>
      <c r="D160" s="39" t="s">
        <v>29</v>
      </c>
      <c r="E160" s="1" t="s">
        <v>257</v>
      </c>
      <c r="F160" s="1" t="s">
        <v>257</v>
      </c>
      <c r="G160" s="40">
        <f>SUM(G161:G162)</f>
        <v>184</v>
      </c>
    </row>
    <row r="161" spans="1:7" x14ac:dyDescent="0.25">
      <c r="A161" s="41" t="s">
        <v>281</v>
      </c>
      <c r="B161" s="41"/>
      <c r="C161" s="42">
        <v>92</v>
      </c>
      <c r="D161" s="42"/>
      <c r="E161" s="42"/>
      <c r="F161" s="42"/>
      <c r="G161" s="42">
        <f>PRODUCT(C161:F161)</f>
        <v>92</v>
      </c>
    </row>
    <row r="162" spans="1:7" x14ac:dyDescent="0.25">
      <c r="A162" s="41" t="s">
        <v>282</v>
      </c>
      <c r="B162" s="41"/>
      <c r="C162" s="42">
        <v>92</v>
      </c>
      <c r="D162" s="42"/>
      <c r="E162" s="42"/>
      <c r="F162" s="42"/>
      <c r="G162" s="42">
        <f>PRODUCT(C162:F162)</f>
        <v>92</v>
      </c>
    </row>
    <row r="164" spans="1:7" ht="45" customHeight="1" x14ac:dyDescent="0.25">
      <c r="A164" s="38" t="s">
        <v>333</v>
      </c>
      <c r="B164" s="38" t="s">
        <v>271</v>
      </c>
      <c r="C164" s="38" t="s">
        <v>18</v>
      </c>
      <c r="D164" s="39" t="s">
        <v>19</v>
      </c>
      <c r="E164" s="1" t="s">
        <v>255</v>
      </c>
      <c r="F164" s="1" t="s">
        <v>255</v>
      </c>
      <c r="G164" s="40">
        <f>SUM(G165:G165)</f>
        <v>1</v>
      </c>
    </row>
    <row r="165" spans="1:7" x14ac:dyDescent="0.25">
      <c r="A165" s="41" t="s">
        <v>284</v>
      </c>
      <c r="B165" s="41"/>
      <c r="C165" s="42">
        <v>1</v>
      </c>
      <c r="D165" s="42"/>
      <c r="E165" s="42"/>
      <c r="F165" s="42"/>
      <c r="G165" s="42">
        <f>PRODUCT(C165:F165)</f>
        <v>1</v>
      </c>
    </row>
    <row r="167" spans="1:7" x14ac:dyDescent="0.25">
      <c r="B167" t="s">
        <v>269</v>
      </c>
      <c r="C167" s="36" t="s">
        <v>5</v>
      </c>
      <c r="D167" s="37" t="s">
        <v>6</v>
      </c>
      <c r="E167" s="36" t="s">
        <v>7</v>
      </c>
    </row>
    <row r="168" spans="1:7" x14ac:dyDescent="0.25">
      <c r="B168" t="s">
        <v>269</v>
      </c>
      <c r="C168" s="36" t="s">
        <v>8</v>
      </c>
      <c r="D168" s="37" t="s">
        <v>6</v>
      </c>
      <c r="E168" s="36" t="s">
        <v>9</v>
      </c>
    </row>
    <row r="169" spans="1:7" x14ac:dyDescent="0.25">
      <c r="B169" t="s">
        <v>269</v>
      </c>
      <c r="C169" s="36" t="s">
        <v>10</v>
      </c>
      <c r="D169" s="37" t="s">
        <v>58</v>
      </c>
      <c r="E169" s="36" t="s">
        <v>59</v>
      </c>
    </row>
    <row r="171" spans="1:7" ht="45" customHeight="1" x14ac:dyDescent="0.25">
      <c r="A171" s="38" t="s">
        <v>334</v>
      </c>
      <c r="B171" s="38" t="s">
        <v>271</v>
      </c>
      <c r="C171" s="38" t="s">
        <v>13</v>
      </c>
      <c r="D171" s="39" t="s">
        <v>14</v>
      </c>
      <c r="E171" s="1" t="s">
        <v>265</v>
      </c>
      <c r="F171" s="1" t="s">
        <v>265</v>
      </c>
      <c r="G171" s="40">
        <f>SUM(G172:G173)</f>
        <v>567</v>
      </c>
    </row>
    <row r="172" spans="1:7" x14ac:dyDescent="0.25">
      <c r="A172" s="41" t="s">
        <v>335</v>
      </c>
      <c r="B172" s="41"/>
      <c r="C172" s="42">
        <v>1</v>
      </c>
      <c r="D172" s="42"/>
      <c r="E172" s="42"/>
      <c r="F172" s="42">
        <v>375</v>
      </c>
      <c r="G172" s="42">
        <f>PRODUCT(C172:F172)</f>
        <v>375</v>
      </c>
    </row>
    <row r="173" spans="1:7" x14ac:dyDescent="0.25">
      <c r="A173" s="41" t="s">
        <v>336</v>
      </c>
      <c r="B173" s="41"/>
      <c r="C173" s="42">
        <v>5</v>
      </c>
      <c r="D173" s="42">
        <v>24</v>
      </c>
      <c r="E173" s="42"/>
      <c r="F173" s="42">
        <v>1.6</v>
      </c>
      <c r="G173" s="42">
        <f>PRODUCT(C173:F173)</f>
        <v>192</v>
      </c>
    </row>
    <row r="175" spans="1:7" ht="45" customHeight="1" x14ac:dyDescent="0.25">
      <c r="A175" s="38" t="s">
        <v>337</v>
      </c>
      <c r="B175" s="38" t="s">
        <v>271</v>
      </c>
      <c r="C175" s="38" t="s">
        <v>16</v>
      </c>
      <c r="D175" s="39" t="s">
        <v>14</v>
      </c>
      <c r="E175" s="1" t="s">
        <v>253</v>
      </c>
      <c r="F175" s="1" t="s">
        <v>253</v>
      </c>
      <c r="G175" s="40">
        <f>SUM(G176:G176)</f>
        <v>10</v>
      </c>
    </row>
    <row r="176" spans="1:7" x14ac:dyDescent="0.25">
      <c r="A176" s="41"/>
      <c r="B176" s="41"/>
      <c r="C176" s="42"/>
      <c r="D176" s="42"/>
      <c r="E176" s="42">
        <v>10</v>
      </c>
      <c r="F176" s="42"/>
      <c r="G176" s="42">
        <f>PRODUCT(C176:F176)</f>
        <v>10</v>
      </c>
    </row>
    <row r="178" spans="1:7" ht="45" customHeight="1" x14ac:dyDescent="0.25">
      <c r="A178" s="38" t="s">
        <v>338</v>
      </c>
      <c r="B178" s="38" t="s">
        <v>271</v>
      </c>
      <c r="C178" s="38" t="s">
        <v>53</v>
      </c>
      <c r="D178" s="39" t="s">
        <v>14</v>
      </c>
      <c r="E178" s="1" t="s">
        <v>263</v>
      </c>
      <c r="F178" s="1" t="s">
        <v>263</v>
      </c>
      <c r="G178" s="40">
        <f>SUM(G179:G183)</f>
        <v>450.8</v>
      </c>
    </row>
    <row r="179" spans="1:7" x14ac:dyDescent="0.25">
      <c r="A179" s="41" t="s">
        <v>339</v>
      </c>
      <c r="B179" s="41"/>
      <c r="C179" s="42">
        <v>1</v>
      </c>
      <c r="D179" s="42"/>
      <c r="E179" s="42"/>
      <c r="F179" s="42">
        <v>230</v>
      </c>
      <c r="G179" s="42">
        <f>PRODUCT(C179:F179)</f>
        <v>230</v>
      </c>
    </row>
    <row r="180" spans="1:7" x14ac:dyDescent="0.25">
      <c r="A180" s="41" t="s">
        <v>336</v>
      </c>
      <c r="B180" s="41"/>
      <c r="C180" s="42">
        <v>5</v>
      </c>
      <c r="D180" s="42">
        <v>10</v>
      </c>
      <c r="E180" s="42">
        <v>1.6</v>
      </c>
      <c r="F180" s="42"/>
      <c r="G180" s="42">
        <f>PRODUCT(C180:F180)</f>
        <v>80</v>
      </c>
    </row>
    <row r="181" spans="1:7" x14ac:dyDescent="0.25">
      <c r="A181" s="41" t="s">
        <v>340</v>
      </c>
      <c r="B181" s="41"/>
      <c r="C181" s="42">
        <v>1</v>
      </c>
      <c r="D181" s="42"/>
      <c r="E181" s="42"/>
      <c r="F181" s="42">
        <v>52</v>
      </c>
      <c r="G181" s="42">
        <f>PRODUCT(C181:F181)</f>
        <v>52</v>
      </c>
    </row>
    <row r="182" spans="1:7" x14ac:dyDescent="0.25">
      <c r="A182" s="41"/>
      <c r="B182" s="41"/>
      <c r="C182" s="42">
        <v>3</v>
      </c>
      <c r="D182" s="42">
        <v>6</v>
      </c>
      <c r="E182" s="42">
        <v>1.6</v>
      </c>
      <c r="F182" s="42"/>
      <c r="G182" s="42">
        <f>PRODUCT(C182:F182)</f>
        <v>28.8</v>
      </c>
    </row>
    <row r="183" spans="1:7" x14ac:dyDescent="0.25">
      <c r="A183" s="41" t="s">
        <v>341</v>
      </c>
      <c r="B183" s="41"/>
      <c r="C183" s="42">
        <v>1</v>
      </c>
      <c r="D183" s="42"/>
      <c r="E183" s="42"/>
      <c r="F183" s="42">
        <v>60</v>
      </c>
      <c r="G183" s="42">
        <f>PRODUCT(C183:F183)</f>
        <v>60</v>
      </c>
    </row>
    <row r="185" spans="1:7" ht="45" customHeight="1" x14ac:dyDescent="0.25">
      <c r="A185" s="38" t="s">
        <v>342</v>
      </c>
      <c r="B185" s="38" t="s">
        <v>271</v>
      </c>
      <c r="C185" s="38" t="s">
        <v>18</v>
      </c>
      <c r="D185" s="39" t="s">
        <v>19</v>
      </c>
      <c r="E185" s="1" t="s">
        <v>255</v>
      </c>
      <c r="F185" s="1" t="s">
        <v>255</v>
      </c>
      <c r="G185" s="40">
        <f>SUM(G186:G189)</f>
        <v>4</v>
      </c>
    </row>
    <row r="186" spans="1:7" x14ac:dyDescent="0.25">
      <c r="A186" s="41" t="s">
        <v>343</v>
      </c>
      <c r="B186" s="41"/>
      <c r="C186" s="42">
        <v>1</v>
      </c>
      <c r="D186" s="42"/>
      <c r="E186" s="42"/>
      <c r="F186" s="42"/>
      <c r="G186" s="42">
        <f>PRODUCT(C186:F186)</f>
        <v>1</v>
      </c>
    </row>
    <row r="187" spans="1:7" x14ac:dyDescent="0.25">
      <c r="A187" s="41" t="s">
        <v>344</v>
      </c>
      <c r="B187" s="41"/>
      <c r="C187" s="42">
        <v>1</v>
      </c>
      <c r="D187" s="42"/>
      <c r="E187" s="42"/>
      <c r="F187" s="42"/>
      <c r="G187" s="42">
        <f>PRODUCT(C187:F187)</f>
        <v>1</v>
      </c>
    </row>
    <row r="188" spans="1:7" x14ac:dyDescent="0.25">
      <c r="A188" s="41" t="s">
        <v>345</v>
      </c>
      <c r="B188" s="41"/>
      <c r="C188" s="42">
        <v>1</v>
      </c>
      <c r="D188" s="42"/>
      <c r="E188" s="42"/>
      <c r="F188" s="42"/>
      <c r="G188" s="42">
        <f>PRODUCT(C188:F188)</f>
        <v>1</v>
      </c>
    </row>
    <row r="189" spans="1:7" x14ac:dyDescent="0.25">
      <c r="A189" s="41" t="s">
        <v>346</v>
      </c>
      <c r="B189" s="41"/>
      <c r="C189" s="42">
        <v>1</v>
      </c>
      <c r="D189" s="42"/>
      <c r="E189" s="42"/>
      <c r="F189" s="42"/>
      <c r="G189" s="42">
        <f>PRODUCT(C189:F189)</f>
        <v>1</v>
      </c>
    </row>
    <row r="191" spans="1:7" x14ac:dyDescent="0.25">
      <c r="B191" t="s">
        <v>269</v>
      </c>
      <c r="C191" s="36" t="s">
        <v>5</v>
      </c>
      <c r="D191" s="37" t="s">
        <v>6</v>
      </c>
      <c r="E191" s="36" t="s">
        <v>7</v>
      </c>
    </row>
    <row r="192" spans="1:7" x14ac:dyDescent="0.25">
      <c r="B192" t="s">
        <v>269</v>
      </c>
      <c r="C192" s="36" t="s">
        <v>8</v>
      </c>
      <c r="D192" s="37" t="s">
        <v>22</v>
      </c>
      <c r="E192" s="36" t="s">
        <v>61</v>
      </c>
    </row>
    <row r="193" spans="1:7" x14ac:dyDescent="0.25">
      <c r="B193" t="s">
        <v>269</v>
      </c>
      <c r="C193" s="36" t="s">
        <v>10</v>
      </c>
      <c r="D193" s="37" t="s">
        <v>62</v>
      </c>
      <c r="E193" s="36" t="s">
        <v>63</v>
      </c>
    </row>
    <row r="195" spans="1:7" ht="45" customHeight="1" x14ac:dyDescent="0.25">
      <c r="A195" s="38" t="s">
        <v>347</v>
      </c>
      <c r="B195" s="38" t="s">
        <v>271</v>
      </c>
      <c r="C195" s="38" t="s">
        <v>13</v>
      </c>
      <c r="D195" s="39" t="s">
        <v>14</v>
      </c>
      <c r="E195" s="1" t="s">
        <v>265</v>
      </c>
      <c r="F195" s="1" t="s">
        <v>265</v>
      </c>
      <c r="G195" s="40">
        <f>SUM(G196:G197)</f>
        <v>1376</v>
      </c>
    </row>
    <row r="196" spans="1:7" x14ac:dyDescent="0.25">
      <c r="A196" s="41" t="s">
        <v>348</v>
      </c>
      <c r="B196" s="41"/>
      <c r="C196" s="42">
        <v>95</v>
      </c>
      <c r="D196" s="42"/>
      <c r="E196" s="42">
        <v>8</v>
      </c>
      <c r="F196" s="42">
        <v>2</v>
      </c>
      <c r="G196" s="42">
        <f>PRODUCT(C196:F196)</f>
        <v>1520</v>
      </c>
    </row>
    <row r="197" spans="1:7" x14ac:dyDescent="0.25">
      <c r="A197" s="41" t="s">
        <v>349</v>
      </c>
      <c r="B197" s="41"/>
      <c r="C197" s="42"/>
      <c r="D197" s="42">
        <v>3</v>
      </c>
      <c r="E197" s="42">
        <v>8</v>
      </c>
      <c r="F197" s="42">
        <v>-6</v>
      </c>
      <c r="G197" s="42">
        <f>PRODUCT(C197:F197)</f>
        <v>-144</v>
      </c>
    </row>
    <row r="199" spans="1:7" ht="45" customHeight="1" x14ac:dyDescent="0.25">
      <c r="A199" s="38" t="s">
        <v>350</v>
      </c>
      <c r="B199" s="38" t="s">
        <v>271</v>
      </c>
      <c r="C199" s="38" t="s">
        <v>16</v>
      </c>
      <c r="D199" s="39" t="s">
        <v>14</v>
      </c>
      <c r="E199" s="1" t="s">
        <v>253</v>
      </c>
      <c r="F199" s="1" t="s">
        <v>253</v>
      </c>
      <c r="G199" s="40">
        <f>SUM(G200:G200)</f>
        <v>75</v>
      </c>
    </row>
    <row r="200" spans="1:7" x14ac:dyDescent="0.25">
      <c r="A200" s="41"/>
      <c r="B200" s="41"/>
      <c r="C200" s="42"/>
      <c r="D200" s="42"/>
      <c r="E200" s="42">
        <v>75</v>
      </c>
      <c r="F200" s="42"/>
      <c r="G200" s="42">
        <f>PRODUCT(C200:F200)</f>
        <v>75</v>
      </c>
    </row>
    <row r="202" spans="1:7" ht="45" customHeight="1" x14ac:dyDescent="0.25">
      <c r="A202" s="38" t="s">
        <v>351</v>
      </c>
      <c r="B202" s="38" t="s">
        <v>271</v>
      </c>
      <c r="C202" s="38" t="s">
        <v>18</v>
      </c>
      <c r="D202" s="39" t="s">
        <v>19</v>
      </c>
      <c r="E202" s="1" t="s">
        <v>255</v>
      </c>
      <c r="F202" s="1" t="s">
        <v>255</v>
      </c>
      <c r="G202" s="40">
        <f>SUM(G203:G203)</f>
        <v>1</v>
      </c>
    </row>
    <row r="203" spans="1:7" x14ac:dyDescent="0.25">
      <c r="A203" s="41"/>
      <c r="B203" s="41"/>
      <c r="C203" s="42">
        <v>1</v>
      </c>
      <c r="D203" s="42"/>
      <c r="E203" s="42"/>
      <c r="F203" s="42"/>
      <c r="G203" s="42">
        <f>PRODUCT(C203:F203)</f>
        <v>1</v>
      </c>
    </row>
    <row r="205" spans="1:7" x14ac:dyDescent="0.25">
      <c r="B205" t="s">
        <v>269</v>
      </c>
      <c r="C205" s="36" t="s">
        <v>5</v>
      </c>
      <c r="D205" s="37" t="s">
        <v>6</v>
      </c>
      <c r="E205" s="36" t="s">
        <v>7</v>
      </c>
    </row>
    <row r="206" spans="1:7" x14ac:dyDescent="0.25">
      <c r="B206" t="s">
        <v>269</v>
      </c>
      <c r="C206" s="36" t="s">
        <v>8</v>
      </c>
      <c r="D206" s="37" t="s">
        <v>22</v>
      </c>
      <c r="E206" s="36" t="s">
        <v>61</v>
      </c>
    </row>
    <row r="207" spans="1:7" x14ac:dyDescent="0.25">
      <c r="B207" t="s">
        <v>269</v>
      </c>
      <c r="C207" s="36" t="s">
        <v>10</v>
      </c>
      <c r="D207" s="37" t="s">
        <v>65</v>
      </c>
      <c r="E207" s="36" t="s">
        <v>66</v>
      </c>
    </row>
    <row r="209" spans="1:7" ht="45" customHeight="1" x14ac:dyDescent="0.25">
      <c r="A209" s="38" t="s">
        <v>352</v>
      </c>
      <c r="B209" s="38" t="s">
        <v>271</v>
      </c>
      <c r="C209" s="38" t="s">
        <v>13</v>
      </c>
      <c r="D209" s="39" t="s">
        <v>14</v>
      </c>
      <c r="E209" s="1" t="s">
        <v>265</v>
      </c>
      <c r="F209" s="1" t="s">
        <v>265</v>
      </c>
      <c r="G209" s="40">
        <f>SUM(G210:G212)</f>
        <v>1952</v>
      </c>
    </row>
    <row r="210" spans="1:7" x14ac:dyDescent="0.25">
      <c r="A210" s="41" t="s">
        <v>353</v>
      </c>
      <c r="B210" s="41"/>
      <c r="C210" s="42">
        <v>8</v>
      </c>
      <c r="D210" s="42"/>
      <c r="E210" s="42">
        <v>95</v>
      </c>
      <c r="F210" s="42">
        <v>2</v>
      </c>
      <c r="G210" s="42">
        <f>PRODUCT(C210:F210)</f>
        <v>1520</v>
      </c>
    </row>
    <row r="211" spans="1:7" x14ac:dyDescent="0.25">
      <c r="A211" s="41" t="s">
        <v>354</v>
      </c>
      <c r="B211" s="41"/>
      <c r="C211" s="42">
        <v>3</v>
      </c>
      <c r="D211" s="42"/>
      <c r="E211" s="42">
        <v>100</v>
      </c>
      <c r="F211" s="42">
        <v>2</v>
      </c>
      <c r="G211" s="42">
        <f>PRODUCT(C211:F211)</f>
        <v>600</v>
      </c>
    </row>
    <row r="212" spans="1:7" x14ac:dyDescent="0.25">
      <c r="A212" s="41" t="s">
        <v>355</v>
      </c>
      <c r="B212" s="41"/>
      <c r="C212" s="42">
        <v>7</v>
      </c>
      <c r="D212" s="42">
        <v>3</v>
      </c>
      <c r="E212" s="42">
        <v>4</v>
      </c>
      <c r="F212" s="42">
        <v>-2</v>
      </c>
      <c r="G212" s="42">
        <f>PRODUCT(C212:F212)</f>
        <v>-168</v>
      </c>
    </row>
    <row r="214" spans="1:7" ht="45" customHeight="1" x14ac:dyDescent="0.25">
      <c r="A214" s="38" t="s">
        <v>356</v>
      </c>
      <c r="B214" s="38" t="s">
        <v>271</v>
      </c>
      <c r="C214" s="38" t="s">
        <v>16</v>
      </c>
      <c r="D214" s="39" t="s">
        <v>14</v>
      </c>
      <c r="E214" s="1" t="s">
        <v>253</v>
      </c>
      <c r="F214" s="1" t="s">
        <v>253</v>
      </c>
      <c r="G214" s="40">
        <f>SUM(G215:G215)</f>
        <v>50</v>
      </c>
    </row>
    <row r="215" spans="1:7" x14ac:dyDescent="0.25">
      <c r="A215" s="41"/>
      <c r="B215" s="41"/>
      <c r="C215" s="42"/>
      <c r="D215" s="42"/>
      <c r="E215" s="42">
        <v>50</v>
      </c>
      <c r="F215" s="42"/>
      <c r="G215" s="42">
        <f>PRODUCT(C215:F215)</f>
        <v>50</v>
      </c>
    </row>
    <row r="217" spans="1:7" ht="45" customHeight="1" x14ac:dyDescent="0.25">
      <c r="A217" s="38" t="s">
        <v>357</v>
      </c>
      <c r="B217" s="38" t="s">
        <v>271</v>
      </c>
      <c r="C217" s="38" t="s">
        <v>18</v>
      </c>
      <c r="D217" s="39" t="s">
        <v>19</v>
      </c>
      <c r="E217" s="1" t="s">
        <v>255</v>
      </c>
      <c r="F217" s="1" t="s">
        <v>255</v>
      </c>
      <c r="G217" s="40">
        <f>SUM(G218:G218)</f>
        <v>1</v>
      </c>
    </row>
    <row r="218" spans="1:7" x14ac:dyDescent="0.25">
      <c r="A218" s="41"/>
      <c r="B218" s="41"/>
      <c r="C218" s="42">
        <v>1</v>
      </c>
      <c r="D218" s="42"/>
      <c r="E218" s="42"/>
      <c r="F218" s="42"/>
      <c r="G218" s="42">
        <f>PRODUCT(C218:F218)</f>
        <v>1</v>
      </c>
    </row>
    <row r="220" spans="1:7" x14ac:dyDescent="0.25">
      <c r="B220" t="s">
        <v>269</v>
      </c>
      <c r="C220" s="36" t="s">
        <v>5</v>
      </c>
      <c r="D220" s="37" t="s">
        <v>6</v>
      </c>
      <c r="E220" s="36" t="s">
        <v>7</v>
      </c>
    </row>
    <row r="221" spans="1:7" x14ac:dyDescent="0.25">
      <c r="B221" t="s">
        <v>269</v>
      </c>
      <c r="C221" s="36" t="s">
        <v>8</v>
      </c>
      <c r="D221" s="37" t="s">
        <v>22</v>
      </c>
      <c r="E221" s="36" t="s">
        <v>61</v>
      </c>
    </row>
    <row r="222" spans="1:7" x14ac:dyDescent="0.25">
      <c r="B222" t="s">
        <v>269</v>
      </c>
      <c r="C222" s="36" t="s">
        <v>10</v>
      </c>
      <c r="D222" s="37" t="s">
        <v>68</v>
      </c>
      <c r="E222" s="36" t="s">
        <v>69</v>
      </c>
    </row>
    <row r="224" spans="1:7" ht="45" customHeight="1" x14ac:dyDescent="0.25">
      <c r="A224" s="38" t="s">
        <v>358</v>
      </c>
      <c r="B224" s="38" t="s">
        <v>271</v>
      </c>
      <c r="C224" s="38" t="s">
        <v>13</v>
      </c>
      <c r="D224" s="39" t="s">
        <v>14</v>
      </c>
      <c r="E224" s="1" t="s">
        <v>265</v>
      </c>
      <c r="F224" s="1" t="s">
        <v>265</v>
      </c>
      <c r="G224" s="40">
        <f>SUM(G225:G226)</f>
        <v>1763.02</v>
      </c>
    </row>
    <row r="225" spans="1:7" x14ac:dyDescent="0.25">
      <c r="A225" s="41" t="s">
        <v>359</v>
      </c>
      <c r="B225" s="41"/>
      <c r="C225" s="42">
        <v>97</v>
      </c>
      <c r="D225" s="42"/>
      <c r="E225" s="42">
        <v>9.83</v>
      </c>
      <c r="F225" s="42">
        <v>2</v>
      </c>
      <c r="G225" s="42">
        <f>PRODUCT(C225:F225)</f>
        <v>1907.02</v>
      </c>
    </row>
    <row r="226" spans="1:7" x14ac:dyDescent="0.25">
      <c r="A226" s="41" t="s">
        <v>349</v>
      </c>
      <c r="B226" s="41"/>
      <c r="C226" s="42"/>
      <c r="D226" s="42">
        <v>3</v>
      </c>
      <c r="E226" s="42">
        <v>8</v>
      </c>
      <c r="F226" s="42">
        <v>-6</v>
      </c>
      <c r="G226" s="42">
        <f>PRODUCT(C226:F226)</f>
        <v>-144</v>
      </c>
    </row>
    <row r="228" spans="1:7" ht="45" customHeight="1" x14ac:dyDescent="0.25">
      <c r="A228" s="38" t="s">
        <v>360</v>
      </c>
      <c r="B228" s="38" t="s">
        <v>271</v>
      </c>
      <c r="C228" s="38" t="s">
        <v>16</v>
      </c>
      <c r="D228" s="39" t="s">
        <v>14</v>
      </c>
      <c r="E228" s="1" t="s">
        <v>253</v>
      </c>
      <c r="F228" s="1" t="s">
        <v>253</v>
      </c>
      <c r="G228" s="40">
        <f>SUM(G229:G229)</f>
        <v>80</v>
      </c>
    </row>
    <row r="229" spans="1:7" x14ac:dyDescent="0.25">
      <c r="A229" s="41"/>
      <c r="B229" s="41"/>
      <c r="C229" s="42"/>
      <c r="D229" s="42"/>
      <c r="E229" s="42">
        <v>80</v>
      </c>
      <c r="F229" s="42"/>
      <c r="G229" s="42">
        <f>PRODUCT(C229:F229)</f>
        <v>80</v>
      </c>
    </row>
    <row r="231" spans="1:7" ht="45" customHeight="1" x14ac:dyDescent="0.25">
      <c r="A231" s="38" t="s">
        <v>361</v>
      </c>
      <c r="B231" s="38" t="s">
        <v>271</v>
      </c>
      <c r="C231" s="38" t="s">
        <v>18</v>
      </c>
      <c r="D231" s="39" t="s">
        <v>19</v>
      </c>
      <c r="E231" s="1" t="s">
        <v>255</v>
      </c>
      <c r="F231" s="1" t="s">
        <v>255</v>
      </c>
      <c r="G231" s="40">
        <f>SUM(G232:G233)</f>
        <v>1</v>
      </c>
    </row>
    <row r="232" spans="1:7" x14ac:dyDescent="0.25">
      <c r="A232" s="41"/>
      <c r="B232" s="41"/>
      <c r="C232" s="42">
        <v>0</v>
      </c>
      <c r="D232" s="42"/>
      <c r="E232" s="42"/>
      <c r="F232" s="42"/>
      <c r="G232" s="42">
        <f>PRODUCT(C232:F232)</f>
        <v>0</v>
      </c>
    </row>
    <row r="233" spans="1:7" x14ac:dyDescent="0.25">
      <c r="A233" s="41"/>
      <c r="B233" s="41"/>
      <c r="C233" s="42">
        <v>1</v>
      </c>
      <c r="D233" s="42"/>
      <c r="E233" s="42"/>
      <c r="F233" s="42"/>
      <c r="G233" s="42">
        <f>PRODUCT(C233:F233)</f>
        <v>1</v>
      </c>
    </row>
    <row r="235" spans="1:7" x14ac:dyDescent="0.25">
      <c r="B235" t="s">
        <v>269</v>
      </c>
      <c r="C235" s="36" t="s">
        <v>5</v>
      </c>
      <c r="D235" s="37" t="s">
        <v>6</v>
      </c>
      <c r="E235" s="36" t="s">
        <v>7</v>
      </c>
    </row>
    <row r="236" spans="1:7" x14ac:dyDescent="0.25">
      <c r="B236" t="s">
        <v>269</v>
      </c>
      <c r="C236" s="36" t="s">
        <v>8</v>
      </c>
      <c r="D236" s="37" t="s">
        <v>22</v>
      </c>
      <c r="E236" s="36" t="s">
        <v>61</v>
      </c>
    </row>
    <row r="237" spans="1:7" x14ac:dyDescent="0.25">
      <c r="B237" t="s">
        <v>269</v>
      </c>
      <c r="C237" s="36" t="s">
        <v>10</v>
      </c>
      <c r="D237" s="37" t="s">
        <v>71</v>
      </c>
      <c r="E237" s="36" t="s">
        <v>72</v>
      </c>
    </row>
    <row r="239" spans="1:7" ht="45" customHeight="1" x14ac:dyDescent="0.25">
      <c r="A239" s="38" t="s">
        <v>362</v>
      </c>
      <c r="B239" s="38" t="s">
        <v>271</v>
      </c>
      <c r="C239" s="38" t="s">
        <v>13</v>
      </c>
      <c r="D239" s="39" t="s">
        <v>14</v>
      </c>
      <c r="E239" s="1" t="s">
        <v>265</v>
      </c>
      <c r="F239" s="1" t="s">
        <v>265</v>
      </c>
      <c r="G239" s="40">
        <f>SUM(G240:G244)</f>
        <v>2168</v>
      </c>
    </row>
    <row r="240" spans="1:7" x14ac:dyDescent="0.25">
      <c r="A240" s="41" t="s">
        <v>353</v>
      </c>
      <c r="B240" s="41"/>
      <c r="C240" s="42">
        <v>8</v>
      </c>
      <c r="D240" s="42"/>
      <c r="E240" s="42">
        <v>71</v>
      </c>
      <c r="F240" s="42">
        <v>2</v>
      </c>
      <c r="G240" s="42">
        <f>PRODUCT(C240:F240)</f>
        <v>1136</v>
      </c>
    </row>
    <row r="241" spans="1:7" x14ac:dyDescent="0.25">
      <c r="A241" s="41" t="s">
        <v>354</v>
      </c>
      <c r="B241" s="41"/>
      <c r="C241" s="42">
        <v>4</v>
      </c>
      <c r="D241" s="42"/>
      <c r="E241" s="42">
        <v>71</v>
      </c>
      <c r="F241" s="42">
        <v>2</v>
      </c>
      <c r="G241" s="42">
        <f>PRODUCT(C241:F241)</f>
        <v>568</v>
      </c>
    </row>
    <row r="242" spans="1:7" x14ac:dyDescent="0.25">
      <c r="A242" s="41" t="s">
        <v>363</v>
      </c>
      <c r="B242" s="41"/>
      <c r="C242" s="42">
        <v>7</v>
      </c>
      <c r="D242" s="42"/>
      <c r="E242" s="42">
        <v>8</v>
      </c>
      <c r="F242" s="42">
        <v>2</v>
      </c>
      <c r="G242" s="42">
        <f>PRODUCT(C242:F242)</f>
        <v>112</v>
      </c>
    </row>
    <row r="243" spans="1:7" x14ac:dyDescent="0.25">
      <c r="A243" s="41" t="s">
        <v>364</v>
      </c>
      <c r="B243" s="41"/>
      <c r="C243" s="42"/>
      <c r="D243" s="42"/>
      <c r="E243" s="42"/>
      <c r="F243" s="42">
        <v>340</v>
      </c>
      <c r="G243" s="42">
        <f>PRODUCT(C243:F243)</f>
        <v>340</v>
      </c>
    </row>
    <row r="244" spans="1:7" x14ac:dyDescent="0.25">
      <c r="A244" s="41" t="s">
        <v>365</v>
      </c>
      <c r="B244" s="41"/>
      <c r="C244" s="42">
        <v>3</v>
      </c>
      <c r="D244" s="42"/>
      <c r="E244" s="42">
        <v>2</v>
      </c>
      <c r="F244" s="42">
        <v>2</v>
      </c>
      <c r="G244" s="42">
        <f>PRODUCT(C244:F244)</f>
        <v>12</v>
      </c>
    </row>
    <row r="246" spans="1:7" ht="45" customHeight="1" x14ac:dyDescent="0.25">
      <c r="A246" s="38" t="s">
        <v>366</v>
      </c>
      <c r="B246" s="38" t="s">
        <v>271</v>
      </c>
      <c r="C246" s="38" t="s">
        <v>16</v>
      </c>
      <c r="D246" s="39" t="s">
        <v>14</v>
      </c>
      <c r="E246" s="1" t="s">
        <v>253</v>
      </c>
      <c r="F246" s="1" t="s">
        <v>253</v>
      </c>
      <c r="G246" s="40">
        <f>SUM(G247:G247)</f>
        <v>100</v>
      </c>
    </row>
    <row r="247" spans="1:7" x14ac:dyDescent="0.25">
      <c r="A247" s="41"/>
      <c r="B247" s="41"/>
      <c r="C247" s="42"/>
      <c r="D247" s="42"/>
      <c r="E247" s="42">
        <v>100</v>
      </c>
      <c r="F247" s="42"/>
      <c r="G247" s="42">
        <f>PRODUCT(C247:F247)</f>
        <v>100</v>
      </c>
    </row>
    <row r="249" spans="1:7" ht="45" customHeight="1" x14ac:dyDescent="0.25">
      <c r="A249" s="38" t="s">
        <v>367</v>
      </c>
      <c r="B249" s="38" t="s">
        <v>271</v>
      </c>
      <c r="C249" s="38" t="s">
        <v>18</v>
      </c>
      <c r="D249" s="39" t="s">
        <v>19</v>
      </c>
      <c r="E249" s="1" t="s">
        <v>255</v>
      </c>
      <c r="F249" s="1" t="s">
        <v>255</v>
      </c>
      <c r="G249" s="40">
        <f>SUM(G250:G250)</f>
        <v>1</v>
      </c>
    </row>
    <row r="250" spans="1:7" x14ac:dyDescent="0.25">
      <c r="A250" s="41"/>
      <c r="B250" s="41"/>
      <c r="C250" s="42">
        <v>1</v>
      </c>
      <c r="D250" s="42"/>
      <c r="E250" s="42"/>
      <c r="F250" s="42"/>
      <c r="G250" s="42">
        <f>PRODUCT(C250:F250)</f>
        <v>1</v>
      </c>
    </row>
    <row r="252" spans="1:7" x14ac:dyDescent="0.25">
      <c r="B252" t="s">
        <v>269</v>
      </c>
      <c r="C252" s="36" t="s">
        <v>5</v>
      </c>
      <c r="D252" s="37" t="s">
        <v>6</v>
      </c>
      <c r="E252" s="36" t="s">
        <v>7</v>
      </c>
    </row>
    <row r="253" spans="1:7" x14ac:dyDescent="0.25">
      <c r="B253" t="s">
        <v>269</v>
      </c>
      <c r="C253" s="36" t="s">
        <v>8</v>
      </c>
      <c r="D253" s="37" t="s">
        <v>22</v>
      </c>
      <c r="E253" s="36" t="s">
        <v>61</v>
      </c>
    </row>
    <row r="254" spans="1:7" x14ac:dyDescent="0.25">
      <c r="B254" t="s">
        <v>269</v>
      </c>
      <c r="C254" s="36" t="s">
        <v>10</v>
      </c>
      <c r="D254" s="37" t="s">
        <v>74</v>
      </c>
      <c r="E254" s="36" t="s">
        <v>75</v>
      </c>
    </row>
    <row r="256" spans="1:7" ht="45" customHeight="1" x14ac:dyDescent="0.25">
      <c r="A256" s="38" t="s">
        <v>368</v>
      </c>
      <c r="B256" s="38" t="s">
        <v>271</v>
      </c>
      <c r="C256" s="38" t="s">
        <v>13</v>
      </c>
      <c r="D256" s="39" t="s">
        <v>14</v>
      </c>
      <c r="E256" s="1" t="s">
        <v>265</v>
      </c>
      <c r="F256" s="1" t="s">
        <v>265</v>
      </c>
      <c r="G256" s="40">
        <f>SUM(G257:G265)</f>
        <v>1838.4</v>
      </c>
    </row>
    <row r="257" spans="1:7" x14ac:dyDescent="0.25">
      <c r="A257" s="41" t="s">
        <v>286</v>
      </c>
      <c r="B257" s="41"/>
      <c r="C257" s="42">
        <v>16</v>
      </c>
      <c r="D257" s="42"/>
      <c r="E257" s="42">
        <v>90</v>
      </c>
      <c r="F257" s="42"/>
      <c r="G257" s="42">
        <f t="shared" ref="G257:G265" si="2">PRODUCT(C257:F257)</f>
        <v>1440</v>
      </c>
    </row>
    <row r="258" spans="1:7" x14ac:dyDescent="0.25">
      <c r="A258" s="41"/>
      <c r="B258" s="41"/>
      <c r="C258" s="42">
        <v>0</v>
      </c>
      <c r="D258" s="42"/>
      <c r="E258" s="42"/>
      <c r="F258" s="42"/>
      <c r="G258" s="42">
        <f t="shared" si="2"/>
        <v>0</v>
      </c>
    </row>
    <row r="259" spans="1:7" x14ac:dyDescent="0.25">
      <c r="A259" s="41" t="s">
        <v>369</v>
      </c>
      <c r="B259" s="41"/>
      <c r="C259" s="42">
        <v>170</v>
      </c>
      <c r="D259" s="42"/>
      <c r="E259" s="42"/>
      <c r="F259" s="42"/>
      <c r="G259" s="42">
        <f t="shared" si="2"/>
        <v>170</v>
      </c>
    </row>
    <row r="260" spans="1:7" x14ac:dyDescent="0.25">
      <c r="A260" s="41" t="s">
        <v>370</v>
      </c>
      <c r="B260" s="41"/>
      <c r="C260" s="42">
        <v>2</v>
      </c>
      <c r="D260" s="42">
        <v>17</v>
      </c>
      <c r="E260" s="42">
        <v>1.6</v>
      </c>
      <c r="F260" s="42"/>
      <c r="G260" s="42">
        <f t="shared" si="2"/>
        <v>54.400000000000006</v>
      </c>
    </row>
    <row r="261" spans="1:7" x14ac:dyDescent="0.25">
      <c r="A261" s="41" t="s">
        <v>292</v>
      </c>
      <c r="B261" s="41"/>
      <c r="C261" s="42">
        <v>10</v>
      </c>
      <c r="D261" s="42"/>
      <c r="E261" s="42">
        <v>3.62</v>
      </c>
      <c r="F261" s="42">
        <v>2</v>
      </c>
      <c r="G261" s="42">
        <f t="shared" si="2"/>
        <v>72.400000000000006</v>
      </c>
    </row>
    <row r="262" spans="1:7" x14ac:dyDescent="0.25">
      <c r="A262" s="41" t="s">
        <v>289</v>
      </c>
      <c r="B262" s="41"/>
      <c r="C262" s="42">
        <v>25</v>
      </c>
      <c r="D262" s="42"/>
      <c r="E262" s="42"/>
      <c r="F262" s="42"/>
      <c r="G262" s="42">
        <f t="shared" si="2"/>
        <v>25</v>
      </c>
    </row>
    <row r="263" spans="1:7" x14ac:dyDescent="0.25">
      <c r="A263" s="41" t="s">
        <v>290</v>
      </c>
      <c r="B263" s="41"/>
      <c r="C263" s="42">
        <v>25</v>
      </c>
      <c r="D263" s="42"/>
      <c r="E263" s="42"/>
      <c r="F263" s="42"/>
      <c r="G263" s="42">
        <f t="shared" si="2"/>
        <v>25</v>
      </c>
    </row>
    <row r="264" spans="1:7" x14ac:dyDescent="0.25">
      <c r="A264" s="41" t="s">
        <v>371</v>
      </c>
      <c r="B264" s="41"/>
      <c r="C264" s="42">
        <v>3</v>
      </c>
      <c r="D264" s="42">
        <v>2</v>
      </c>
      <c r="E264" s="42">
        <v>1.6</v>
      </c>
      <c r="F264" s="42"/>
      <c r="G264" s="42">
        <f t="shared" si="2"/>
        <v>9.6000000000000014</v>
      </c>
    </row>
    <row r="265" spans="1:7" x14ac:dyDescent="0.25">
      <c r="A265" s="41" t="s">
        <v>372</v>
      </c>
      <c r="B265" s="41"/>
      <c r="C265" s="42">
        <v>14</v>
      </c>
      <c r="D265" s="42"/>
      <c r="E265" s="42">
        <v>3</v>
      </c>
      <c r="F265" s="42"/>
      <c r="G265" s="42">
        <f t="shared" si="2"/>
        <v>42</v>
      </c>
    </row>
    <row r="267" spans="1:7" ht="45" customHeight="1" x14ac:dyDescent="0.25">
      <c r="A267" s="38" t="s">
        <v>373</v>
      </c>
      <c r="B267" s="38" t="s">
        <v>271</v>
      </c>
      <c r="C267" s="38" t="s">
        <v>34</v>
      </c>
      <c r="D267" s="39" t="s">
        <v>14</v>
      </c>
      <c r="E267" s="1" t="s">
        <v>259</v>
      </c>
      <c r="F267" s="1" t="s">
        <v>259</v>
      </c>
      <c r="G267" s="40">
        <f>SUM(G268:G268)</f>
        <v>60</v>
      </c>
    </row>
    <row r="268" spans="1:7" x14ac:dyDescent="0.25">
      <c r="A268" s="41" t="s">
        <v>374</v>
      </c>
      <c r="B268" s="41"/>
      <c r="C268" s="42">
        <v>40</v>
      </c>
      <c r="D268" s="42"/>
      <c r="E268" s="42">
        <v>1.5</v>
      </c>
      <c r="F268" s="42"/>
      <c r="G268" s="42">
        <f>PRODUCT(C268:F268)</f>
        <v>60</v>
      </c>
    </row>
    <row r="270" spans="1:7" ht="45" customHeight="1" x14ac:dyDescent="0.25">
      <c r="A270" s="38" t="s">
        <v>375</v>
      </c>
      <c r="B270" s="38" t="s">
        <v>271</v>
      </c>
      <c r="C270" s="38" t="s">
        <v>36</v>
      </c>
      <c r="D270" s="39" t="s">
        <v>14</v>
      </c>
      <c r="E270" s="1" t="s">
        <v>261</v>
      </c>
      <c r="F270" s="1" t="s">
        <v>261</v>
      </c>
      <c r="G270" s="40">
        <f>SUM(G271:G273)</f>
        <v>315</v>
      </c>
    </row>
    <row r="271" spans="1:7" x14ac:dyDescent="0.25">
      <c r="A271" s="41" t="s">
        <v>376</v>
      </c>
      <c r="B271" s="41"/>
      <c r="C271" s="42"/>
      <c r="D271" s="42"/>
      <c r="E271" s="42"/>
      <c r="F271" s="42">
        <v>65</v>
      </c>
      <c r="G271" s="42">
        <f>PRODUCT(C271:F271)</f>
        <v>65</v>
      </c>
    </row>
    <row r="272" spans="1:7" x14ac:dyDescent="0.25">
      <c r="A272" s="41" t="s">
        <v>297</v>
      </c>
      <c r="B272" s="41"/>
      <c r="C272" s="42"/>
      <c r="D272" s="42"/>
      <c r="E272" s="42">
        <v>90</v>
      </c>
      <c r="F272" s="42"/>
      <c r="G272" s="42">
        <f>PRODUCT(C272:F272)</f>
        <v>90</v>
      </c>
    </row>
    <row r="273" spans="1:7" x14ac:dyDescent="0.25">
      <c r="A273" s="41" t="s">
        <v>297</v>
      </c>
      <c r="B273" s="41"/>
      <c r="C273" s="42"/>
      <c r="D273" s="42"/>
      <c r="E273" s="42">
        <v>160</v>
      </c>
      <c r="F273" s="42"/>
      <c r="G273" s="42">
        <f>PRODUCT(C273:F273)</f>
        <v>160</v>
      </c>
    </row>
    <row r="275" spans="1:7" ht="45" customHeight="1" x14ac:dyDescent="0.25">
      <c r="A275" s="38" t="s">
        <v>377</v>
      </c>
      <c r="B275" s="38" t="s">
        <v>271</v>
      </c>
      <c r="C275" s="38" t="s">
        <v>18</v>
      </c>
      <c r="D275" s="39" t="s">
        <v>19</v>
      </c>
      <c r="E275" s="1" t="s">
        <v>255</v>
      </c>
      <c r="F275" s="1" t="s">
        <v>255</v>
      </c>
      <c r="G275" s="40">
        <f>SUM(G276:G277)</f>
        <v>2</v>
      </c>
    </row>
    <row r="276" spans="1:7" x14ac:dyDescent="0.25">
      <c r="A276" s="41" t="s">
        <v>301</v>
      </c>
      <c r="B276" s="41"/>
      <c r="C276" s="42"/>
      <c r="D276" s="42"/>
      <c r="E276" s="42"/>
      <c r="F276" s="42">
        <v>1</v>
      </c>
      <c r="G276" s="42">
        <f>PRODUCT(C276:F276)</f>
        <v>1</v>
      </c>
    </row>
    <row r="277" spans="1:7" x14ac:dyDescent="0.25">
      <c r="A277" s="41" t="s">
        <v>302</v>
      </c>
      <c r="B277" s="41"/>
      <c r="C277" s="42"/>
      <c r="D277" s="42"/>
      <c r="E277" s="42"/>
      <c r="F277" s="42">
        <v>1</v>
      </c>
      <c r="G277" s="42">
        <f>PRODUCT(C277:F277)</f>
        <v>1</v>
      </c>
    </row>
    <row r="279" spans="1:7" ht="45" customHeight="1" x14ac:dyDescent="0.25">
      <c r="A279" s="38" t="s">
        <v>378</v>
      </c>
      <c r="B279" s="38" t="s">
        <v>271</v>
      </c>
      <c r="C279" s="38" t="s">
        <v>16</v>
      </c>
      <c r="D279" s="39" t="s">
        <v>14</v>
      </c>
      <c r="E279" s="1" t="s">
        <v>253</v>
      </c>
      <c r="F279" s="1" t="s">
        <v>253</v>
      </c>
      <c r="G279" s="40">
        <f>SUM(G280:G280)</f>
        <v>80</v>
      </c>
    </row>
    <row r="280" spans="1:7" x14ac:dyDescent="0.25">
      <c r="A280" s="41"/>
      <c r="B280" s="41"/>
      <c r="C280" s="42"/>
      <c r="D280" s="42"/>
      <c r="E280" s="42"/>
      <c r="F280" s="42">
        <v>80</v>
      </c>
      <c r="G280" s="42">
        <f>PRODUCT(C280:F280)</f>
        <v>80</v>
      </c>
    </row>
    <row r="282" spans="1:7" x14ac:dyDescent="0.25">
      <c r="B282" t="s">
        <v>269</v>
      </c>
      <c r="C282" s="36" t="s">
        <v>5</v>
      </c>
      <c r="D282" s="37" t="s">
        <v>6</v>
      </c>
      <c r="E282" s="36" t="s">
        <v>7</v>
      </c>
    </row>
    <row r="283" spans="1:7" x14ac:dyDescent="0.25">
      <c r="B283" t="s">
        <v>269</v>
      </c>
      <c r="C283" s="36" t="s">
        <v>8</v>
      </c>
      <c r="D283" s="37" t="s">
        <v>22</v>
      </c>
      <c r="E283" s="36" t="s">
        <v>61</v>
      </c>
    </row>
    <row r="284" spans="1:7" x14ac:dyDescent="0.25">
      <c r="B284" t="s">
        <v>269</v>
      </c>
      <c r="C284" s="36" t="s">
        <v>10</v>
      </c>
      <c r="D284" s="37" t="s">
        <v>77</v>
      </c>
      <c r="E284" s="36" t="s">
        <v>78</v>
      </c>
    </row>
    <row r="286" spans="1:7" ht="45" customHeight="1" x14ac:dyDescent="0.25">
      <c r="A286" s="38" t="s">
        <v>379</v>
      </c>
      <c r="B286" s="38" t="s">
        <v>271</v>
      </c>
      <c r="C286" s="38" t="s">
        <v>13</v>
      </c>
      <c r="D286" s="39" t="s">
        <v>14</v>
      </c>
      <c r="E286" s="1" t="s">
        <v>265</v>
      </c>
      <c r="F286" s="1" t="s">
        <v>265</v>
      </c>
      <c r="G286" s="40">
        <f>SUM(G287:G295)</f>
        <v>1793.4</v>
      </c>
    </row>
    <row r="287" spans="1:7" x14ac:dyDescent="0.25">
      <c r="A287" s="41" t="s">
        <v>286</v>
      </c>
      <c r="B287" s="41"/>
      <c r="C287" s="42">
        <v>15.5</v>
      </c>
      <c r="D287" s="42"/>
      <c r="E287" s="42">
        <v>90</v>
      </c>
      <c r="F287" s="42"/>
      <c r="G287" s="42">
        <f t="shared" ref="G287:G295" si="3">PRODUCT(C287:F287)</f>
        <v>1395</v>
      </c>
    </row>
    <row r="288" spans="1:7" x14ac:dyDescent="0.25">
      <c r="A288" s="41"/>
      <c r="B288" s="41"/>
      <c r="C288" s="42">
        <v>0</v>
      </c>
      <c r="D288" s="42"/>
      <c r="E288" s="42"/>
      <c r="F288" s="42"/>
      <c r="G288" s="42">
        <f t="shared" si="3"/>
        <v>0</v>
      </c>
    </row>
    <row r="289" spans="1:7" x14ac:dyDescent="0.25">
      <c r="A289" s="41" t="s">
        <v>369</v>
      </c>
      <c r="B289" s="41"/>
      <c r="C289" s="42">
        <v>170</v>
      </c>
      <c r="D289" s="42"/>
      <c r="E289" s="42"/>
      <c r="F289" s="42"/>
      <c r="G289" s="42">
        <f t="shared" si="3"/>
        <v>170</v>
      </c>
    </row>
    <row r="290" spans="1:7" x14ac:dyDescent="0.25">
      <c r="A290" s="41" t="s">
        <v>370</v>
      </c>
      <c r="B290" s="41"/>
      <c r="C290" s="42">
        <v>2</v>
      </c>
      <c r="D290" s="42">
        <v>17</v>
      </c>
      <c r="E290" s="42">
        <v>1.6</v>
      </c>
      <c r="F290" s="42"/>
      <c r="G290" s="42">
        <f t="shared" si="3"/>
        <v>54.400000000000006</v>
      </c>
    </row>
    <row r="291" spans="1:7" x14ac:dyDescent="0.25">
      <c r="A291" s="41" t="s">
        <v>292</v>
      </c>
      <c r="B291" s="41"/>
      <c r="C291" s="42">
        <v>10</v>
      </c>
      <c r="D291" s="42"/>
      <c r="E291" s="42">
        <v>3.62</v>
      </c>
      <c r="F291" s="42">
        <v>2</v>
      </c>
      <c r="G291" s="42">
        <f t="shared" si="3"/>
        <v>72.400000000000006</v>
      </c>
    </row>
    <row r="292" spans="1:7" x14ac:dyDescent="0.25">
      <c r="A292" s="41" t="s">
        <v>289</v>
      </c>
      <c r="B292" s="41"/>
      <c r="C292" s="42">
        <v>25</v>
      </c>
      <c r="D292" s="42"/>
      <c r="E292" s="42"/>
      <c r="F292" s="42"/>
      <c r="G292" s="42">
        <f t="shared" si="3"/>
        <v>25</v>
      </c>
    </row>
    <row r="293" spans="1:7" x14ac:dyDescent="0.25">
      <c r="A293" s="41" t="s">
        <v>290</v>
      </c>
      <c r="B293" s="41"/>
      <c r="C293" s="42">
        <v>25</v>
      </c>
      <c r="D293" s="42"/>
      <c r="E293" s="42"/>
      <c r="F293" s="42"/>
      <c r="G293" s="42">
        <f t="shared" si="3"/>
        <v>25</v>
      </c>
    </row>
    <row r="294" spans="1:7" x14ac:dyDescent="0.25">
      <c r="A294" s="41" t="s">
        <v>371</v>
      </c>
      <c r="B294" s="41"/>
      <c r="C294" s="42">
        <v>3</v>
      </c>
      <c r="D294" s="42">
        <v>2</v>
      </c>
      <c r="E294" s="42">
        <v>1.6</v>
      </c>
      <c r="F294" s="42"/>
      <c r="G294" s="42">
        <f t="shared" si="3"/>
        <v>9.6000000000000014</v>
      </c>
    </row>
    <row r="295" spans="1:7" x14ac:dyDescent="0.25">
      <c r="A295" s="41" t="s">
        <v>372</v>
      </c>
      <c r="B295" s="41"/>
      <c r="C295" s="42">
        <v>14</v>
      </c>
      <c r="D295" s="42"/>
      <c r="E295" s="42">
        <v>3</v>
      </c>
      <c r="F295" s="42"/>
      <c r="G295" s="42">
        <f t="shared" si="3"/>
        <v>42</v>
      </c>
    </row>
    <row r="297" spans="1:7" ht="45" customHeight="1" x14ac:dyDescent="0.25">
      <c r="A297" s="38" t="s">
        <v>380</v>
      </c>
      <c r="B297" s="38" t="s">
        <v>271</v>
      </c>
      <c r="C297" s="38" t="s">
        <v>34</v>
      </c>
      <c r="D297" s="39" t="s">
        <v>14</v>
      </c>
      <c r="E297" s="1" t="s">
        <v>259</v>
      </c>
      <c r="F297" s="1" t="s">
        <v>259</v>
      </c>
      <c r="G297" s="40">
        <f>SUM(G298:G298)</f>
        <v>60</v>
      </c>
    </row>
    <row r="298" spans="1:7" x14ac:dyDescent="0.25">
      <c r="A298" s="41" t="s">
        <v>374</v>
      </c>
      <c r="B298" s="41"/>
      <c r="C298" s="42">
        <v>40</v>
      </c>
      <c r="D298" s="42"/>
      <c r="E298" s="42">
        <v>1.5</v>
      </c>
      <c r="F298" s="42"/>
      <c r="G298" s="42">
        <f>PRODUCT(C298:F298)</f>
        <v>60</v>
      </c>
    </row>
    <row r="300" spans="1:7" ht="45" customHeight="1" x14ac:dyDescent="0.25">
      <c r="A300" s="38" t="s">
        <v>381</v>
      </c>
      <c r="B300" s="38" t="s">
        <v>271</v>
      </c>
      <c r="C300" s="38" t="s">
        <v>36</v>
      </c>
      <c r="D300" s="39" t="s">
        <v>14</v>
      </c>
      <c r="E300" s="1" t="s">
        <v>261</v>
      </c>
      <c r="F300" s="1" t="s">
        <v>261</v>
      </c>
      <c r="G300" s="40">
        <f>SUM(G301:G303)</f>
        <v>350</v>
      </c>
    </row>
    <row r="301" spans="1:7" x14ac:dyDescent="0.25">
      <c r="A301" s="41" t="s">
        <v>376</v>
      </c>
      <c r="B301" s="41"/>
      <c r="C301" s="42"/>
      <c r="D301" s="42"/>
      <c r="E301" s="42"/>
      <c r="F301" s="42">
        <v>150</v>
      </c>
      <c r="G301" s="42">
        <f>PRODUCT(C301:F301)</f>
        <v>150</v>
      </c>
    </row>
    <row r="302" spans="1:7" x14ac:dyDescent="0.25">
      <c r="A302" s="41" t="s">
        <v>376</v>
      </c>
      <c r="B302" s="41"/>
      <c r="C302" s="42"/>
      <c r="D302" s="42"/>
      <c r="E302" s="42"/>
      <c r="F302" s="42">
        <v>70</v>
      </c>
      <c r="G302" s="42">
        <f>PRODUCT(C302:F302)</f>
        <v>70</v>
      </c>
    </row>
    <row r="303" spans="1:7" x14ac:dyDescent="0.25">
      <c r="A303" s="41" t="s">
        <v>297</v>
      </c>
      <c r="B303" s="41"/>
      <c r="C303" s="42"/>
      <c r="D303" s="42"/>
      <c r="E303" s="42">
        <v>130</v>
      </c>
      <c r="F303" s="42"/>
      <c r="G303" s="42">
        <f>PRODUCT(C303:F303)</f>
        <v>130</v>
      </c>
    </row>
    <row r="305" spans="1:7" ht="45" customHeight="1" x14ac:dyDescent="0.25">
      <c r="A305" s="38" t="s">
        <v>382</v>
      </c>
      <c r="B305" s="38" t="s">
        <v>271</v>
      </c>
      <c r="C305" s="38" t="s">
        <v>18</v>
      </c>
      <c r="D305" s="39" t="s">
        <v>19</v>
      </c>
      <c r="E305" s="1" t="s">
        <v>255</v>
      </c>
      <c r="F305" s="1" t="s">
        <v>255</v>
      </c>
      <c r="G305" s="40">
        <f>SUM(G306:G307)</f>
        <v>2</v>
      </c>
    </row>
    <row r="306" spans="1:7" x14ac:dyDescent="0.25">
      <c r="A306" s="41" t="s">
        <v>301</v>
      </c>
      <c r="B306" s="41"/>
      <c r="C306" s="42"/>
      <c r="D306" s="42"/>
      <c r="E306" s="42"/>
      <c r="F306" s="42">
        <v>1</v>
      </c>
      <c r="G306" s="42">
        <f>PRODUCT(C306:F306)</f>
        <v>1</v>
      </c>
    </row>
    <row r="307" spans="1:7" x14ac:dyDescent="0.25">
      <c r="A307" s="41" t="s">
        <v>302</v>
      </c>
      <c r="B307" s="41"/>
      <c r="C307" s="42"/>
      <c r="D307" s="42"/>
      <c r="E307" s="42"/>
      <c r="F307" s="42">
        <v>1</v>
      </c>
      <c r="G307" s="42">
        <f>PRODUCT(C307:F307)</f>
        <v>1</v>
      </c>
    </row>
    <row r="309" spans="1:7" ht="45" customHeight="1" x14ac:dyDescent="0.25">
      <c r="A309" s="38" t="s">
        <v>383</v>
      </c>
      <c r="B309" s="38" t="s">
        <v>271</v>
      </c>
      <c r="C309" s="38" t="s">
        <v>16</v>
      </c>
      <c r="D309" s="39" t="s">
        <v>14</v>
      </c>
      <c r="E309" s="1" t="s">
        <v>253</v>
      </c>
      <c r="F309" s="1" t="s">
        <v>253</v>
      </c>
      <c r="G309" s="40">
        <f>SUM(G310:G310)</f>
        <v>80</v>
      </c>
    </row>
    <row r="310" spans="1:7" x14ac:dyDescent="0.25">
      <c r="A310" s="41"/>
      <c r="B310" s="41"/>
      <c r="C310" s="42"/>
      <c r="D310" s="42"/>
      <c r="E310" s="42"/>
      <c r="F310" s="42">
        <v>80</v>
      </c>
      <c r="G310" s="42">
        <f>PRODUCT(C310:F310)</f>
        <v>80</v>
      </c>
    </row>
  </sheetData>
  <sheetProtection sheet="1"/>
  <mergeCells count="61">
    <mergeCell ref="E309:F309"/>
    <mergeCell ref="E279:F279"/>
    <mergeCell ref="E286:F286"/>
    <mergeCell ref="E297:F297"/>
    <mergeCell ref="E300:F300"/>
    <mergeCell ref="E305:F305"/>
    <mergeCell ref="E249:F249"/>
    <mergeCell ref="E256:F256"/>
    <mergeCell ref="E267:F267"/>
    <mergeCell ref="E270:F270"/>
    <mergeCell ref="E275:F275"/>
    <mergeCell ref="E224:F224"/>
    <mergeCell ref="E228:F228"/>
    <mergeCell ref="E231:F231"/>
    <mergeCell ref="E239:F239"/>
    <mergeCell ref="E246:F246"/>
    <mergeCell ref="E199:F199"/>
    <mergeCell ref="E202:F202"/>
    <mergeCell ref="E209:F209"/>
    <mergeCell ref="E214:F214"/>
    <mergeCell ref="E217:F217"/>
    <mergeCell ref="E171:F171"/>
    <mergeCell ref="E175:F175"/>
    <mergeCell ref="E178:F178"/>
    <mergeCell ref="E185:F185"/>
    <mergeCell ref="E195:F195"/>
    <mergeCell ref="E144:F144"/>
    <mergeCell ref="E147:F147"/>
    <mergeCell ref="E153:F153"/>
    <mergeCell ref="E160:F160"/>
    <mergeCell ref="E164:F164"/>
    <mergeCell ref="E114:F114"/>
    <mergeCell ref="E122:F122"/>
    <mergeCell ref="E126:F126"/>
    <mergeCell ref="E129:F129"/>
    <mergeCell ref="E136:F136"/>
    <mergeCell ref="E88:F88"/>
    <mergeCell ref="E95:F95"/>
    <mergeCell ref="E99:F99"/>
    <mergeCell ref="E106:F106"/>
    <mergeCell ref="E111:F111"/>
    <mergeCell ref="E64:F64"/>
    <mergeCell ref="E68:F68"/>
    <mergeCell ref="E71:F71"/>
    <mergeCell ref="E75:F75"/>
    <mergeCell ref="E84:F84"/>
    <mergeCell ref="E33:F33"/>
    <mergeCell ref="E40:F40"/>
    <mergeCell ref="E44:F44"/>
    <mergeCell ref="E51:F51"/>
    <mergeCell ref="E61:F61"/>
    <mergeCell ref="E14:F14"/>
    <mergeCell ref="E17:F17"/>
    <mergeCell ref="E20:F20"/>
    <mergeCell ref="E27:F27"/>
    <mergeCell ref="E30:F30"/>
    <mergeCell ref="E1:H1"/>
    <mergeCell ref="E2:H2"/>
    <mergeCell ref="E3:H3"/>
    <mergeCell ref="E4:H4"/>
    <mergeCell ref="C6:G6"/>
  </mergeCells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948bdda6fcd6fae3892f4a3590894ca4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b0f68af916e5de7b051e019014f8323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3089</Value>
      <Value>3159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16056293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16056293 - Pla imatge Metro 2025</TMB_TitolLicitacio>
    <TMB_IDLicitacio xmlns="c8de0594-42e2-4f26-8a69-9df094374455">415262</TMB_IDLicitacio>
    <TMB_DataComiteWF xmlns="c8de0594-42e2-4f26-8a69-9df094374455" xsi:nil="true"/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ecb982cbbbba49edba287c0296970fd2 xmlns="c8de0594-42e2-4f26-8a69-9df094374455">
      <Terms xmlns="http://schemas.microsoft.com/office/infopath/2007/PartnerControls"/>
    </ecb982cbbbba49edba287c0296970fd2>
    <b82b7a08db3a4ab5a955c48b15659d84 xmlns="c8de0594-42e2-4f26-8a69-9df094374455">
      <Terms xmlns="http://schemas.microsoft.com/office/infopath/2007/PartnerControls"/>
    </b82b7a08db3a4ab5a955c48b15659d84>
    <TMB_Perfil xmlns="c8de0594-42e2-4f26-8a69-9df094374455">true</TMB_Perfil>
    <TMB_CA xmlns="c8de0594-42e2-4f26-8a69-9df094374455" xsi:nil="true"/>
    <TMB_CH_TipusDocu xmlns="c8de0594-42e2-4f26-8a69-9df094374455" xsi:nil="true"/>
    <b3a2275c509d4b0394d7e35eb2e777cd xmlns="c8de0594-42e2-4f26-8a69-9df094374455" xsi:nil="true"/>
    <TMB_DataAltres xmlns="c8de0594-42e2-4f26-8a69-9df094374455" xsi:nil="true"/>
    <TMB_OP xmlns="c8de0594-42e2-4f26-8a69-9df094374455">2024-08-29T22:00:00+00:00</TMB_OP>
    <TMB_CC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6F4866E8-CF26-4638-8D04-AE0F5C3832AB}"/>
</file>

<file path=customXml/itemProps2.xml><?xml version="1.0" encoding="utf-8"?>
<ds:datastoreItem xmlns:ds="http://schemas.openxmlformats.org/officeDocument/2006/customXml" ds:itemID="{BAC3CB0B-218B-42B0-8DED-645D78E92118}"/>
</file>

<file path=customXml/itemProps3.xml><?xml version="1.0" encoding="utf-8"?>
<ds:datastoreItem xmlns:ds="http://schemas.openxmlformats.org/officeDocument/2006/customXml" ds:itemID="{25A123B7-2C7B-431C-A05B-FA384826E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T-PRES</vt:lpstr>
      <vt:lpstr>T-APU</vt:lpstr>
      <vt:lpstr>T-SMP</vt:lpstr>
      <vt:lpstr>T-DIM</vt:lpstr>
      <vt:lpstr>'T-PRES'!Área_de_impresión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Robleda, Rubén</cp:lastModifiedBy>
  <cp:lastPrinted>2024-07-04T07:45:36Z</cp:lastPrinted>
  <dcterms:created xsi:type="dcterms:W3CDTF">2024-07-02T13:59:58Z</dcterms:created>
  <dcterms:modified xsi:type="dcterms:W3CDTF">2024-07-04T14:34:49Z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MediaServiceImageTags">
    <vt:lpwstr/>
  </property>
  <property fmtid="{D5CDD505-2E9C-101B-9397-08002B2CF9AE}" pid="4" name="eaedb32f61974917bc22b3946021685c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8" name="TMB_Proveidor">
    <vt:lpwstr/>
  </property>
  <property fmtid="{D5CDD505-2E9C-101B-9397-08002B2CF9AE}" pid="9" name="TMB_OrganC">
    <vt:lpwstr/>
  </property>
  <property fmtid="{D5CDD505-2E9C-101B-9397-08002B2CF9AE}" pid="10" name="TMB_TipusDoc">
    <vt:lpwstr/>
  </property>
  <property fmtid="{D5CDD505-2E9C-101B-9397-08002B2CF9AE}" pid="12" name="TMB_Fase">
    <vt:lpwstr>3089;#Inici|1ed37523-d63e-4991-aef8-399e829bfef8</vt:lpwstr>
  </property>
  <property fmtid="{D5CDD505-2E9C-101B-9397-08002B2CF9AE}" pid="13" name="TMB_Sobres">
    <vt:lpwstr/>
  </property>
  <property fmtid="{D5CDD505-2E9C-101B-9397-08002B2CF9AE}" pid="15" name="TMB_Estat">
    <vt:lpwstr>3159;#Public|5cd44708-a357-4aee-a9ab-ade886f4bbf7</vt:lpwstr>
  </property>
  <property fmtid="{D5CDD505-2E9C-101B-9397-08002B2CF9AE}" pid="17" name="TMB_Plecs">
    <vt:lpwstr/>
  </property>
  <property fmtid="{D5CDD505-2E9C-101B-9397-08002B2CF9AE}" pid="18" name="h80888fb7b914359b90c46b7c452b251">
    <vt:lpwstr/>
  </property>
  <property fmtid="{D5CDD505-2E9C-101B-9397-08002B2CF9AE}" pid="19" name="o0f6527fa5184dfa91381007b0eb82df">
    <vt:lpwstr/>
  </property>
  <property fmtid="{D5CDD505-2E9C-101B-9397-08002B2CF9AE}" pid="20" name="ba05a5f98ed745b98d9dacf37bda167c">
    <vt:lpwstr/>
  </property>
  <property fmtid="{D5CDD505-2E9C-101B-9397-08002B2CF9AE}" pid="21" name="h3e189544f4e4582960eb2fb36374928">
    <vt:lpwstr/>
  </property>
</Properties>
</file>