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80 Sub. de material fungible tècnica PIPAC (NO PUB)\INICI\"/>
    </mc:Choice>
  </mc:AlternateContent>
  <bookViews>
    <workbookView xWindow="240" yWindow="132" windowWidth="18792" windowHeight="11508" tabRatio="840"/>
  </bookViews>
  <sheets>
    <sheet name="LOT ÚNIC" sheetId="5" r:id="rId1"/>
  </sheets>
  <definedNames>
    <definedName name="_xlnm.Print_Area" localSheetId="0">'LOT ÚNIC'!$A$3:$K$27</definedName>
  </definedNames>
  <calcPr calcId="152511"/>
</workbook>
</file>

<file path=xl/calcChain.xml><?xml version="1.0" encoding="utf-8"?>
<calcChain xmlns="http://schemas.openxmlformats.org/spreadsheetml/2006/main">
  <c r="K23" i="5" l="1"/>
  <c r="K18" i="5"/>
  <c r="K25" i="5" l="1"/>
  <c r="K15" i="5" l="1"/>
  <c r="K17" i="5" s="1"/>
  <c r="K22" i="5" l="1"/>
  <c r="K24" i="5" s="1"/>
  <c r="K19" i="5"/>
</calcChain>
</file>

<file path=xl/sharedStrings.xml><?xml version="1.0" encoding="utf-8"?>
<sst xmlns="http://schemas.openxmlformats.org/spreadsheetml/2006/main" count="23" uniqueCount="22">
  <si>
    <t>NOM DEL LICITADOR</t>
  </si>
  <si>
    <t>CORREU ELECTRÒNIC</t>
  </si>
  <si>
    <t>TELÈFON CONTACTE</t>
  </si>
  <si>
    <t>Codi material</t>
  </si>
  <si>
    <t>Descripció tècnica del material</t>
  </si>
  <si>
    <t>Preu màxim unitari</t>
  </si>
  <si>
    <t>Marca</t>
  </si>
  <si>
    <t>Referència</t>
  </si>
  <si>
    <t>Unitats/caixa</t>
  </si>
  <si>
    <t>Embalatge</t>
  </si>
  <si>
    <t>Preu unitari ofert s/IVA</t>
  </si>
  <si>
    <t>% IVA</t>
  </si>
  <si>
    <t>Pressupost S/IVA</t>
  </si>
  <si>
    <t xml:space="preserve">Oferta licitador anual s/iva </t>
  </si>
  <si>
    <t>Pressupost màxim anual s/iva</t>
  </si>
  <si>
    <t>Diferència (import s/iva)</t>
  </si>
  <si>
    <t>Qt. anuals</t>
  </si>
  <si>
    <t>Dispositiu per l’administració de quimioteràpics per laparoscòpia en forma d’aerosol a alta pressió per a la tècnica PIPAC</t>
  </si>
  <si>
    <t>CSI2024080 Subministrament del dispositiu per l’administració de quimioteràpics per laparoscòpia en forma d’aerosol a alta pressió per a la tècnica PIPAC</t>
  </si>
  <si>
    <t>Oferta licitador total s/iva (4 anys)</t>
  </si>
  <si>
    <t xml:space="preserve">Pressupost màxim de licitació s/iva (4 anys) </t>
  </si>
  <si>
    <t>Oferta licitador total a/iva (4 anys)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</si>
</sst>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#,##0.0000"/>
    <numFmt numFmtId="166" formatCode="#,##0.0000\ &quot;€&quot;"/>
    <numFmt numFmtId="167" formatCode="#,##0.000\ _€"/>
    <numFmt numFmtId="168" formatCode="#,##0.000\ [$€-C0A]"/>
    <numFmt numFmtId="169" formatCode="#,##0.0000\ &quot;€&quot;;\-#,##0.0000\ &quot;€&quot;"/>
    <numFmt numFmtId="170" formatCode="_-* #,##0\ _€_-;\-* #,##0\ _€_-;_-* &quot;-&quot;??\ _€_-;_-@_-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color indexed="48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0"/>
      <color rgb="FF7030A0"/>
      <name val="TradeGothic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63">
    <xf numFmtId="0" fontId="0" fillId="0" borderId="0" xfId="0"/>
    <xf numFmtId="0" fontId="5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7" fillId="4" borderId="6" xfId="0" applyFont="1" applyFill="1" applyBorder="1" applyAlignment="1">
      <alignment vertical="center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 applyProtection="1">
      <alignment horizontal="left" vertical="center" wrapText="1"/>
      <protection locked="0"/>
    </xf>
    <xf numFmtId="168" fontId="9" fillId="4" borderId="2" xfId="0" applyNumberFormat="1" applyFont="1" applyFill="1" applyBorder="1" applyAlignment="1" applyProtection="1">
      <alignment horizontal="left" vertical="center" wrapText="1"/>
      <protection locked="0"/>
    </xf>
    <xf numFmtId="164" fontId="9" fillId="4" borderId="8" xfId="0" applyNumberFormat="1" applyFont="1" applyFill="1" applyBorder="1" applyAlignment="1" applyProtection="1">
      <alignment horizontal="left" vertical="center" wrapText="1"/>
      <protection locked="0"/>
    </xf>
    <xf numFmtId="0" fontId="0" fillId="2" borderId="0" xfId="0" applyFill="1"/>
    <xf numFmtId="0" fontId="6" fillId="2" borderId="0" xfId="0" applyFont="1" applyFill="1"/>
    <xf numFmtId="0" fontId="1" fillId="2" borderId="0" xfId="0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 applyProtection="1">
      <alignment vertical="center" wrapText="1"/>
      <protection locked="0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horizontal="right" wrapText="1"/>
    </xf>
    <xf numFmtId="0" fontId="1" fillId="2" borderId="0" xfId="0" applyFont="1" applyFill="1" applyBorder="1" applyAlignment="1">
      <alignment wrapText="1"/>
    </xf>
    <xf numFmtId="3" fontId="1" fillId="2" borderId="0" xfId="0" applyNumberFormat="1" applyFont="1" applyFill="1" applyBorder="1" applyAlignment="1" applyProtection="1">
      <alignment vertical="center" wrapText="1"/>
      <protection locked="0"/>
    </xf>
    <xf numFmtId="165" fontId="1" fillId="2" borderId="0" xfId="0" applyNumberFormat="1" applyFont="1" applyFill="1" applyBorder="1" applyAlignment="1">
      <alignment vertical="center" wrapText="1"/>
    </xf>
    <xf numFmtId="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 wrapText="1"/>
      <protection locked="0"/>
    </xf>
    <xf numFmtId="9" fontId="4" fillId="2" borderId="0" xfId="0" applyNumberFormat="1" applyFont="1" applyFill="1" applyBorder="1" applyAlignment="1" applyProtection="1">
      <alignment vertical="center"/>
      <protection locked="0"/>
    </xf>
    <xf numFmtId="167" fontId="4" fillId="2" borderId="9" xfId="0" applyNumberFormat="1" applyFont="1" applyFill="1" applyBorder="1" applyAlignment="1" applyProtection="1">
      <alignment horizontal="left" vertical="center"/>
      <protection locked="0"/>
    </xf>
    <xf numFmtId="9" fontId="4" fillId="2" borderId="10" xfId="0" applyNumberFormat="1" applyFont="1" applyFill="1" applyBorder="1" applyAlignment="1" applyProtection="1">
      <alignment horizontal="left" vertical="center"/>
      <protection locked="0"/>
    </xf>
    <xf numFmtId="168" fontId="4" fillId="2" borderId="10" xfId="0" applyNumberFormat="1" applyFont="1" applyFill="1" applyBorder="1" applyAlignment="1" applyProtection="1">
      <alignment horizontal="left" vertical="center"/>
      <protection locked="0"/>
    </xf>
    <xf numFmtId="9" fontId="4" fillId="2" borderId="11" xfId="0" applyNumberFormat="1" applyFont="1" applyFill="1" applyBorder="1" applyAlignment="1" applyProtection="1">
      <alignment horizontal="left" vertical="center"/>
      <protection locked="0"/>
    </xf>
    <xf numFmtId="167" fontId="4" fillId="2" borderId="13" xfId="0" applyNumberFormat="1" applyFont="1" applyFill="1" applyBorder="1" applyAlignment="1" applyProtection="1">
      <alignment vertical="center"/>
      <protection locked="0"/>
    </xf>
    <xf numFmtId="9" fontId="4" fillId="2" borderId="14" xfId="0" applyNumberFormat="1" applyFont="1" applyFill="1" applyBorder="1" applyAlignment="1" applyProtection="1">
      <alignment vertical="center"/>
      <protection locked="0"/>
    </xf>
    <xf numFmtId="168" fontId="4" fillId="2" borderId="14" xfId="0" applyNumberFormat="1" applyFont="1" applyFill="1" applyBorder="1" applyAlignment="1" applyProtection="1">
      <alignment vertical="center"/>
      <protection locked="0"/>
    </xf>
    <xf numFmtId="9" fontId="4" fillId="2" borderId="15" xfId="0" applyNumberFormat="1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wrapText="1"/>
    </xf>
    <xf numFmtId="167" fontId="9" fillId="4" borderId="12" xfId="0" applyNumberFormat="1" applyFont="1" applyFill="1" applyBorder="1" applyAlignment="1" applyProtection="1">
      <alignment horizontal="left" vertical="center"/>
      <protection locked="0"/>
    </xf>
    <xf numFmtId="3" fontId="1" fillId="0" borderId="1" xfId="0" applyNumberFormat="1" applyFont="1" applyBorder="1" applyAlignment="1" applyProtection="1">
      <alignment vertical="center" wrapText="1"/>
      <protection locked="0"/>
    </xf>
    <xf numFmtId="9" fontId="1" fillId="0" borderId="1" xfId="0" applyNumberFormat="1" applyFont="1" applyBorder="1" applyAlignment="1" applyProtection="1">
      <alignment horizontal="center" vertical="center" wrapText="1"/>
      <protection locked="0"/>
    </xf>
    <xf numFmtId="169" fontId="1" fillId="0" borderId="1" xfId="1" applyNumberFormat="1" applyFont="1" applyBorder="1" applyAlignment="1" applyProtection="1">
      <alignment vertical="center" wrapText="1"/>
    </xf>
    <xf numFmtId="169" fontId="6" fillId="2" borderId="0" xfId="0" applyNumberFormat="1" applyFont="1" applyFill="1"/>
    <xf numFmtId="169" fontId="4" fillId="2" borderId="7" xfId="0" applyNumberFormat="1" applyFont="1" applyFill="1" applyBorder="1" applyAlignment="1" applyProtection="1">
      <alignment vertical="center"/>
    </xf>
    <xf numFmtId="169" fontId="9" fillId="4" borderId="4" xfId="0" applyNumberFormat="1" applyFont="1" applyFill="1" applyBorder="1" applyAlignment="1" applyProtection="1">
      <alignment vertical="center" wrapText="1"/>
      <protection locked="0"/>
    </xf>
    <xf numFmtId="169" fontId="4" fillId="2" borderId="5" xfId="0" applyNumberFormat="1" applyFont="1" applyFill="1" applyBorder="1" applyAlignment="1" applyProtection="1">
      <alignment vertical="center"/>
      <protection locked="0"/>
    </xf>
    <xf numFmtId="3" fontId="6" fillId="2" borderId="0" xfId="0" applyNumberFormat="1" applyFont="1" applyFill="1"/>
    <xf numFmtId="0" fontId="7" fillId="4" borderId="17" xfId="0" applyFont="1" applyFill="1" applyBorder="1" applyAlignment="1">
      <alignment vertical="center"/>
    </xf>
    <xf numFmtId="170" fontId="10" fillId="0" borderId="16" xfId="4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/>
    </xf>
    <xf numFmtId="169" fontId="4" fillId="2" borderId="1" xfId="0" applyNumberFormat="1" applyFont="1" applyFill="1" applyBorder="1" applyAlignment="1" applyProtection="1">
      <alignment vertical="center"/>
    </xf>
    <xf numFmtId="7" fontId="10" fillId="0" borderId="16" xfId="5" applyNumberFormat="1" applyFont="1" applyBorder="1" applyAlignment="1">
      <alignment vertical="center"/>
    </xf>
    <xf numFmtId="0" fontId="12" fillId="3" borderId="0" xfId="0" applyFont="1" applyFill="1" applyAlignment="1" applyProtection="1">
      <alignment horizontal="left" vertical="center" wrapText="1"/>
      <protection locked="0"/>
    </xf>
    <xf numFmtId="167" fontId="4" fillId="2" borderId="18" xfId="0" applyNumberFormat="1" applyFont="1" applyFill="1" applyBorder="1" applyAlignment="1" applyProtection="1">
      <alignment horizontal="left" vertical="center"/>
      <protection locked="0"/>
    </xf>
    <xf numFmtId="167" fontId="4" fillId="2" borderId="2" xfId="0" applyNumberFormat="1" applyFont="1" applyFill="1" applyBorder="1" applyAlignment="1" applyProtection="1">
      <alignment horizontal="left" vertical="center"/>
      <protection locked="0"/>
    </xf>
    <xf numFmtId="167" fontId="4" fillId="2" borderId="8" xfId="0" applyNumberFormat="1" applyFont="1" applyFill="1" applyBorder="1" applyAlignment="1" applyProtection="1">
      <alignment horizontal="left" vertical="center"/>
      <protection locked="0"/>
    </xf>
    <xf numFmtId="167" fontId="9" fillId="4" borderId="18" xfId="0" applyNumberFormat="1" applyFont="1" applyFill="1" applyBorder="1" applyAlignment="1" applyProtection="1">
      <alignment horizontal="left" vertical="center"/>
      <protection locked="0"/>
    </xf>
    <xf numFmtId="167" fontId="9" fillId="4" borderId="2" xfId="0" applyNumberFormat="1" applyFont="1" applyFill="1" applyBorder="1" applyAlignment="1" applyProtection="1">
      <alignment horizontal="left" vertical="center"/>
      <protection locked="0"/>
    </xf>
    <xf numFmtId="167" fontId="9" fillId="4" borderId="8" xfId="0" applyNumberFormat="1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12" fillId="2" borderId="0" xfId="0" applyFont="1" applyFill="1" applyAlignment="1" applyProtection="1">
      <alignment horizontal="left" vertical="center" wrapText="1"/>
      <protection locked="0"/>
    </xf>
    <xf numFmtId="0" fontId="7" fillId="2" borderId="3" xfId="0" applyFont="1" applyFill="1" applyBorder="1" applyAlignment="1" applyProtection="1">
      <alignment horizontal="left" vertical="center" wrapText="1"/>
      <protection locked="0"/>
    </xf>
    <xf numFmtId="166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/>
  </cellXfs>
  <cellStyles count="6">
    <cellStyle name="Euro" xfId="1"/>
    <cellStyle name="Millares" xfId="4" builtinId="3"/>
    <cellStyle name="Moneda" xfId="5" builtinId="4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114301</xdr:rowOff>
    </xdr:from>
    <xdr:to>
      <xdr:col>1</xdr:col>
      <xdr:colOff>998220</xdr:colOff>
      <xdr:row>4</xdr:row>
      <xdr:rowOff>144781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440" y="114301"/>
          <a:ext cx="1805940" cy="739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26"/>
  <sheetViews>
    <sheetView tabSelected="1" workbookViewId="0">
      <selection activeCell="N8" sqref="N8"/>
    </sheetView>
  </sheetViews>
  <sheetFormatPr baseColWidth="10" defaultColWidth="11.44140625" defaultRowHeight="13.8"/>
  <cols>
    <col min="1" max="1" width="13.109375" style="10" customWidth="1"/>
    <col min="2" max="2" width="44.44140625" style="10" customWidth="1"/>
    <col min="3" max="3" width="15.6640625" style="10" customWidth="1"/>
    <col min="4" max="4" width="19.44140625" style="10" customWidth="1"/>
    <col min="5" max="5" width="26.5546875" style="10" customWidth="1"/>
    <col min="6" max="6" width="24.44140625" style="10" customWidth="1"/>
    <col min="7" max="7" width="8.109375" style="10" customWidth="1"/>
    <col min="8" max="8" width="10.5546875" style="10" customWidth="1"/>
    <col min="9" max="9" width="11.6640625" style="10" bestFit="1" customWidth="1"/>
    <col min="10" max="10" width="6.88671875" style="10" customWidth="1"/>
    <col min="11" max="11" width="15.6640625" style="10" bestFit="1" customWidth="1"/>
    <col min="12" max="16384" width="11.44140625" style="10"/>
  </cols>
  <sheetData>
    <row r="3" spans="1:13" ht="14.4">
      <c r="A3" s="9"/>
    </row>
    <row r="7" spans="1:13" s="47" customFormat="1" ht="37.799999999999997" customHeight="1">
      <c r="A7" s="50" t="s">
        <v>18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46"/>
      <c r="M7" s="46"/>
    </row>
    <row r="8" spans="1:13" s="47" customFormat="1" ht="37.799999999999997" customHeight="1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46"/>
      <c r="M8" s="46"/>
    </row>
    <row r="9" spans="1:13" ht="14.4" thickBot="1">
      <c r="A9" s="60" t="s">
        <v>0</v>
      </c>
      <c r="B9" s="60"/>
      <c r="C9" s="13"/>
      <c r="D9" s="13"/>
      <c r="E9" s="13"/>
      <c r="F9" s="57" t="s">
        <v>1</v>
      </c>
      <c r="G9" s="57"/>
      <c r="H9" s="62"/>
      <c r="I9" s="62"/>
      <c r="J9" s="13"/>
      <c r="K9" s="13"/>
      <c r="L9" s="11"/>
      <c r="M9" s="11"/>
    </row>
    <row r="10" spans="1:13">
      <c r="A10" s="14"/>
      <c r="B10" s="14"/>
      <c r="C10" s="14"/>
      <c r="D10" s="11"/>
      <c r="E10" s="11"/>
      <c r="F10" s="61" t="s">
        <v>2</v>
      </c>
      <c r="G10" s="61"/>
      <c r="J10" s="11"/>
      <c r="K10" s="11"/>
      <c r="L10" s="11"/>
      <c r="M10" s="11"/>
    </row>
    <row r="11" spans="1:13">
      <c r="A11" s="15"/>
      <c r="B11" s="16"/>
      <c r="C11" s="17"/>
      <c r="D11" s="16"/>
      <c r="E11" s="18"/>
      <c r="F11" s="18"/>
      <c r="G11" s="18"/>
      <c r="H11" s="18"/>
      <c r="I11" s="18"/>
      <c r="J11" s="19"/>
      <c r="K11" s="20"/>
      <c r="L11" s="21"/>
      <c r="M11" s="21"/>
    </row>
    <row r="12" spans="1:13">
      <c r="A12" s="58"/>
      <c r="B12" s="58"/>
      <c r="C12" s="58"/>
      <c r="D12" s="58"/>
      <c r="E12" s="18"/>
      <c r="F12" s="18"/>
      <c r="G12" s="18"/>
      <c r="H12" s="18"/>
      <c r="I12" s="18"/>
      <c r="J12" s="19"/>
      <c r="K12" s="20"/>
      <c r="L12" s="21"/>
      <c r="M12" s="21"/>
    </row>
    <row r="13" spans="1:13" ht="14.4" thickBot="1">
      <c r="A13" s="22"/>
      <c r="B13" s="22"/>
      <c r="C13" s="22"/>
      <c r="D13" s="22"/>
      <c r="E13" s="23"/>
      <c r="F13" s="23"/>
      <c r="G13" s="23"/>
      <c r="H13" s="23"/>
      <c r="I13" s="23"/>
      <c r="J13" s="23"/>
      <c r="K13" s="23"/>
      <c r="L13" s="22"/>
      <c r="M13" s="22"/>
    </row>
    <row r="14" spans="1:13" ht="26.4">
      <c r="A14" s="42" t="s">
        <v>3</v>
      </c>
      <c r="B14" s="3" t="s">
        <v>4</v>
      </c>
      <c r="C14" s="3" t="s">
        <v>16</v>
      </c>
      <c r="D14" s="3" t="s">
        <v>5</v>
      </c>
      <c r="E14" s="4" t="s">
        <v>6</v>
      </c>
      <c r="F14" s="4" t="s">
        <v>7</v>
      </c>
      <c r="G14" s="4" t="s">
        <v>8</v>
      </c>
      <c r="H14" s="4" t="s">
        <v>9</v>
      </c>
      <c r="I14" s="4" t="s">
        <v>10</v>
      </c>
      <c r="J14" s="4" t="s">
        <v>11</v>
      </c>
      <c r="K14" s="5" t="s">
        <v>12</v>
      </c>
      <c r="L14" s="1"/>
      <c r="M14" s="12"/>
    </row>
    <row r="15" spans="1:13" ht="39.6">
      <c r="A15" s="44">
        <v>54221</v>
      </c>
      <c r="B15" s="45" t="s">
        <v>17</v>
      </c>
      <c r="C15" s="43">
        <v>12</v>
      </c>
      <c r="D15" s="49">
        <v>1700</v>
      </c>
      <c r="E15" s="34"/>
      <c r="F15" s="34"/>
      <c r="G15" s="34"/>
      <c r="H15" s="34"/>
      <c r="I15" s="36"/>
      <c r="J15" s="35"/>
      <c r="K15" s="36">
        <f t="shared" ref="K15" si="0">I15*C15</f>
        <v>0</v>
      </c>
      <c r="L15" s="2"/>
      <c r="M15" s="12"/>
    </row>
    <row r="16" spans="1:13" ht="14.4" thickBot="1">
      <c r="C16" s="41"/>
      <c r="K16" s="37"/>
    </row>
    <row r="17" spans="1:12">
      <c r="E17" s="24" t="s">
        <v>13</v>
      </c>
      <c r="F17" s="25"/>
      <c r="G17" s="25"/>
      <c r="H17" s="25"/>
      <c r="I17" s="26"/>
      <c r="J17" s="27"/>
      <c r="K17" s="38">
        <f>SUM(K15:K15)</f>
        <v>0</v>
      </c>
    </row>
    <row r="18" spans="1:12" ht="15" customHeight="1">
      <c r="E18" s="33" t="s">
        <v>14</v>
      </c>
      <c r="F18" s="6"/>
      <c r="G18" s="6"/>
      <c r="H18" s="6"/>
      <c r="I18" s="7"/>
      <c r="J18" s="8"/>
      <c r="K18" s="39">
        <f>C15*D15</f>
        <v>20400</v>
      </c>
    </row>
    <row r="19" spans="1:12" ht="14.4" thickBot="1">
      <c r="E19" s="28" t="s">
        <v>15</v>
      </c>
      <c r="F19" s="29"/>
      <c r="G19" s="29"/>
      <c r="H19" s="29"/>
      <c r="I19" s="30"/>
      <c r="J19" s="31"/>
      <c r="K19" s="40">
        <f>K18-K17</f>
        <v>20400</v>
      </c>
    </row>
    <row r="22" spans="1:12">
      <c r="E22" s="51" t="s">
        <v>19</v>
      </c>
      <c r="F22" s="52"/>
      <c r="G22" s="52"/>
      <c r="H22" s="52"/>
      <c r="I22" s="52"/>
      <c r="J22" s="53"/>
      <c r="K22" s="48">
        <f>K17*4</f>
        <v>0</v>
      </c>
    </row>
    <row r="23" spans="1:12">
      <c r="E23" s="54" t="s">
        <v>20</v>
      </c>
      <c r="F23" s="55"/>
      <c r="G23" s="55"/>
      <c r="H23" s="55"/>
      <c r="I23" s="55"/>
      <c r="J23" s="56"/>
      <c r="K23" s="39">
        <f>K18*4</f>
        <v>81600</v>
      </c>
    </row>
    <row r="24" spans="1:12">
      <c r="E24" s="54" t="s">
        <v>21</v>
      </c>
      <c r="F24" s="55"/>
      <c r="G24" s="55"/>
      <c r="H24" s="55"/>
      <c r="I24" s="55"/>
      <c r="J24" s="56"/>
      <c r="K24" s="39">
        <f>K22+(K22*J15)</f>
        <v>0</v>
      </c>
    </row>
    <row r="25" spans="1:12">
      <c r="E25" s="51" t="s">
        <v>15</v>
      </c>
      <c r="F25" s="52"/>
      <c r="G25" s="52"/>
      <c r="H25" s="52"/>
      <c r="I25" s="52"/>
      <c r="J25" s="53"/>
      <c r="K25" s="48">
        <f t="shared" ref="K25" si="1">K20*1</f>
        <v>0</v>
      </c>
    </row>
    <row r="26" spans="1:12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</sheetData>
  <mergeCells count="9">
    <mergeCell ref="A7:K7"/>
    <mergeCell ref="E22:J22"/>
    <mergeCell ref="E23:J23"/>
    <mergeCell ref="E24:J24"/>
    <mergeCell ref="E25:J25"/>
    <mergeCell ref="A9:B9"/>
    <mergeCell ref="F9:G9"/>
    <mergeCell ref="F10:G10"/>
    <mergeCell ref="A12:D12"/>
  </mergeCells>
  <pageMargins left="0.23622047244094491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ÚNIC</vt:lpstr>
      <vt:lpstr>'LOT ÚNIC'!Área_de_impresión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</dc:creator>
  <cp:lastModifiedBy>Mireia Labarta Tomàs</cp:lastModifiedBy>
  <cp:lastPrinted>2019-08-20T12:45:12Z</cp:lastPrinted>
  <dcterms:created xsi:type="dcterms:W3CDTF">2013-12-19T11:41:32Z</dcterms:created>
  <dcterms:modified xsi:type="dcterms:W3CDTF">2024-09-13T06:58:42Z</dcterms:modified>
</cp:coreProperties>
</file>