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ot2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G24" i="1" s="1"/>
  <c r="C12" i="1"/>
  <c r="C11" i="1"/>
  <c r="E11" i="1" l="1"/>
  <c r="C15" i="1"/>
  <c r="E12" i="1"/>
  <c r="C16" i="1"/>
  <c r="F36" i="1"/>
  <c r="D35" i="1"/>
  <c r="D36" i="1" s="1"/>
  <c r="F33" i="1"/>
  <c r="G33" i="1" s="1"/>
  <c r="D32" i="1"/>
  <c r="D33" i="1" s="1"/>
  <c r="F30" i="1"/>
  <c r="G30" i="1" s="1"/>
  <c r="D29" i="1"/>
  <c r="D30" i="1" s="1"/>
  <c r="F27" i="1"/>
  <c r="G27" i="1" s="1"/>
  <c r="D26" i="1"/>
  <c r="D27" i="1" s="1"/>
  <c r="D24" i="1"/>
  <c r="C13" i="1"/>
  <c r="G36" i="1" l="1"/>
  <c r="E13" i="1"/>
  <c r="F38" i="1"/>
  <c r="G38" i="1" s="1"/>
  <c r="F39" i="1"/>
  <c r="G39" i="1" s="1"/>
  <c r="E16" i="1" l="1"/>
  <c r="C17" i="1" l="1"/>
  <c r="E15" i="1"/>
  <c r="E17" i="1" s="1"/>
</calcChain>
</file>

<file path=xl/sharedStrings.xml><?xml version="1.0" encoding="utf-8"?>
<sst xmlns="http://schemas.openxmlformats.org/spreadsheetml/2006/main" count="34" uniqueCount="31">
  <si>
    <t>Núm. Expedient:</t>
  </si>
  <si>
    <t>Empresa:</t>
  </si>
  <si>
    <t>NIF:</t>
  </si>
  <si>
    <r>
      <rPr>
        <b/>
        <sz val="11.5"/>
        <color theme="1"/>
        <rFont val="Calibri"/>
        <family val="2"/>
        <scheme val="minor"/>
      </rPr>
      <t>Notes:</t>
    </r>
    <r>
      <rPr>
        <i/>
        <sz val="11.5"/>
        <color theme="1"/>
        <rFont val="Calibri"/>
        <family val="2"/>
        <scheme val="minor"/>
      </rPr>
      <t xml:space="preserve"> només cal modificar les cel·les sombrejades en color groc i automàticament es recalculen els imports parcials i totals. 
Als fulls 2 i 3 d'aquest document es troba el detall per any de les quantitats d’extintors i cilindres d’extinció a retimbrar.</t>
    </r>
  </si>
  <si>
    <t>Import total sense IVA</t>
  </si>
  <si>
    <t>Import total amb IVA</t>
  </si>
  <si>
    <t>Import anual serveis fixos any 2025</t>
  </si>
  <si>
    <t>Import anual serveis fixos any 2026</t>
  </si>
  <si>
    <t>Import anual serveis manteniments correctius (aquesta quantitat no es pot variar) (2025)</t>
  </si>
  <si>
    <t>Import anual serveis manteniments correctius (aquesta quantitat no es pot variar) (2026)</t>
  </si>
  <si>
    <t>IMPORT TOTAL ANUAL 2025</t>
  </si>
  <si>
    <t>IMPORT TOTAL ANUAL 2026</t>
  </si>
  <si>
    <t>IMPORT TOTAL OFERTA</t>
  </si>
  <si>
    <t>OFERTA ECONÒMICA DETALLADA</t>
  </si>
  <si>
    <t>Serveis fixos</t>
  </si>
  <si>
    <t>Concepte</t>
  </si>
  <si>
    <t>Unitats</t>
  </si>
  <si>
    <t xml:space="preserve">Preu unitari màxim sense IVA </t>
  </si>
  <si>
    <t xml:space="preserve">Preu ofertat sense IVA </t>
  </si>
  <si>
    <t>Total oferta sense IVA</t>
  </si>
  <si>
    <t>Total oferta amb IVA</t>
  </si>
  <si>
    <t xml:space="preserve">Servei de manteniment anual preventiu, normatiu, conductiu, assistència 24x365 i treballs especials, segons condicions PPT. </t>
  </si>
  <si>
    <t>Any 2025</t>
  </si>
  <si>
    <t>TOTAL</t>
  </si>
  <si>
    <t>Any 2026</t>
  </si>
  <si>
    <t>Any 2027</t>
  </si>
  <si>
    <t>Any 2028</t>
  </si>
  <si>
    <t>Total serveis fixos any 2025</t>
  </si>
  <si>
    <t>Total serveis fixos any 2026</t>
  </si>
  <si>
    <t>LOT 2 MODEL OFERTA ECONÒMICA</t>
  </si>
  <si>
    <t>CSE/AH02/1101403965/25/PO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</si>
</sst>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_-* #,##0.00\ [$€-C0A]_-;\-* #,##0.00\ [$€-C0A]_-;_-* &quot;-&quot;??\ [$€-C0A]_-;_-@_-"/>
  </numFmts>
  <fonts count="21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4"/>
      <color rgb="FF0000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i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4" fillId="0" borderId="0"/>
  </cellStyleXfs>
  <cellXfs count="90">
    <xf numFmtId="0" fontId="0" fillId="0" borderId="0" xfId="0"/>
    <xf numFmtId="0" fontId="0" fillId="2" borderId="0" xfId="0" applyFill="1"/>
    <xf numFmtId="4" fontId="0" fillId="2" borderId="0" xfId="0" applyNumberFormat="1" applyFill="1"/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justify" wrapText="1"/>
    </xf>
    <xf numFmtId="0" fontId="5" fillId="2" borderId="0" xfId="0" applyFont="1" applyFill="1" applyAlignment="1">
      <alignment vertical="center"/>
    </xf>
    <xf numFmtId="4" fontId="0" fillId="2" borderId="0" xfId="0" applyNumberFormat="1" applyFill="1" applyAlignment="1">
      <alignment vertical="center"/>
    </xf>
    <xf numFmtId="0" fontId="2" fillId="2" borderId="0" xfId="0" applyFont="1" applyFill="1" applyAlignment="1">
      <alignment vertical="center"/>
    </xf>
    <xf numFmtId="0" fontId="6" fillId="2" borderId="0" xfId="0" applyFont="1" applyFill="1"/>
    <xf numFmtId="0" fontId="0" fillId="2" borderId="0" xfId="0" applyFill="1" applyAlignment="1">
      <alignment vertical="top"/>
    </xf>
    <xf numFmtId="0" fontId="0" fillId="0" borderId="0" xfId="0" applyAlignment="1">
      <alignment vertical="top"/>
    </xf>
    <xf numFmtId="0" fontId="0" fillId="2" borderId="0" xfId="0" applyFill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7" fillId="2" borderId="0" xfId="0" applyFont="1" applyFill="1" applyAlignment="1">
      <alignment vertical="center"/>
    </xf>
    <xf numFmtId="4" fontId="5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0" fillId="2" borderId="0" xfId="0" applyFill="1" applyAlignment="1">
      <alignment horizontal="center" vertical="center" wrapText="1"/>
    </xf>
    <xf numFmtId="164" fontId="0" fillId="0" borderId="0" xfId="0" applyNumberFormat="1"/>
    <xf numFmtId="0" fontId="11" fillId="4" borderId="4" xfId="0" applyFont="1" applyFill="1" applyBorder="1" applyAlignment="1">
      <alignment horizontal="right" vertical="center" wrapText="1"/>
    </xf>
    <xf numFmtId="0" fontId="8" fillId="3" borderId="5" xfId="0" applyFont="1" applyFill="1" applyBorder="1" applyAlignment="1">
      <alignment horizontal="right" vertical="center" wrapText="1"/>
    </xf>
    <xf numFmtId="0" fontId="11" fillId="2" borderId="0" xfId="0" applyFont="1" applyFill="1" applyAlignment="1">
      <alignment horizontal="left" vertical="center" wrapText="1"/>
    </xf>
    <xf numFmtId="164" fontId="8" fillId="2" borderId="0" xfId="0" applyNumberFormat="1" applyFont="1" applyFill="1" applyAlignment="1">
      <alignment horizontal="center" vertical="center" wrapText="1"/>
    </xf>
    <xf numFmtId="4" fontId="8" fillId="2" borderId="0" xfId="0" applyNumberFormat="1" applyFont="1" applyFill="1" applyAlignment="1">
      <alignment horizontal="center" vertical="center" wrapText="1"/>
    </xf>
    <xf numFmtId="0" fontId="13" fillId="2" borderId="0" xfId="0" applyFont="1" applyFill="1"/>
    <xf numFmtId="0" fontId="15" fillId="2" borderId="0" xfId="1" applyFont="1" applyFill="1"/>
    <xf numFmtId="4" fontId="15" fillId="2" borderId="0" xfId="1" applyNumberFormat="1" applyFont="1" applyFill="1"/>
    <xf numFmtId="4" fontId="0" fillId="2" borderId="0" xfId="0" applyNumberFormat="1" applyFill="1" applyAlignment="1">
      <alignment wrapText="1"/>
    </xf>
    <xf numFmtId="0" fontId="3" fillId="3" borderId="0" xfId="0" applyFont="1" applyFill="1" applyAlignment="1">
      <alignment vertical="center" wrapText="1"/>
    </xf>
    <xf numFmtId="0" fontId="0" fillId="3" borderId="0" xfId="0" applyFill="1" applyAlignment="1">
      <alignment wrapText="1"/>
    </xf>
    <xf numFmtId="4" fontId="0" fillId="3" borderId="0" xfId="0" applyNumberFormat="1" applyFill="1" applyAlignment="1">
      <alignment wrapText="1"/>
    </xf>
    <xf numFmtId="0" fontId="3" fillId="2" borderId="0" xfId="0" applyFont="1" applyFill="1" applyAlignment="1">
      <alignment wrapText="1"/>
    </xf>
    <xf numFmtId="0" fontId="3" fillId="5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vertical="center" wrapText="1"/>
    </xf>
    <xf numFmtId="0" fontId="0" fillId="2" borderId="3" xfId="0" applyFill="1" applyBorder="1" applyAlignment="1">
      <alignment vertical="center"/>
    </xf>
    <xf numFmtId="4" fontId="17" fillId="2" borderId="3" xfId="0" applyNumberFormat="1" applyFont="1" applyFill="1" applyBorder="1" applyAlignment="1">
      <alignment horizontal="right" vertical="center" wrapText="1"/>
    </xf>
    <xf numFmtId="164" fontId="0" fillId="2" borderId="3" xfId="0" applyNumberFormat="1" applyFill="1" applyBorder="1" applyAlignment="1">
      <alignment horizontal="right" vertical="center" wrapText="1"/>
    </xf>
    <xf numFmtId="0" fontId="16" fillId="0" borderId="0" xfId="1" applyFont="1" applyAlignment="1">
      <alignment vertical="center" wrapText="1"/>
    </xf>
    <xf numFmtId="0" fontId="18" fillId="4" borderId="3" xfId="1" applyFont="1" applyFill="1" applyBorder="1" applyAlignment="1">
      <alignment vertical="center" wrapText="1"/>
    </xf>
    <xf numFmtId="0" fontId="0" fillId="4" borderId="3" xfId="0" applyFill="1" applyBorder="1" applyAlignment="1">
      <alignment vertical="center"/>
    </xf>
    <xf numFmtId="4" fontId="17" fillId="4" borderId="3" xfId="0" applyNumberFormat="1" applyFont="1" applyFill="1" applyBorder="1" applyAlignment="1">
      <alignment horizontal="right" vertical="center" wrapText="1"/>
    </xf>
    <xf numFmtId="164" fontId="0" fillId="4" borderId="3" xfId="0" applyNumberFormat="1" applyFill="1" applyBorder="1" applyAlignment="1">
      <alignment horizontal="right" vertical="center" wrapText="1"/>
    </xf>
    <xf numFmtId="0" fontId="16" fillId="2" borderId="3" xfId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vertical="center"/>
    </xf>
    <xf numFmtId="4" fontId="1" fillId="2" borderId="3" xfId="0" applyNumberFormat="1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vertical="center"/>
    </xf>
    <xf numFmtId="0" fontId="0" fillId="2" borderId="0" xfId="0" applyFill="1" applyAlignment="1">
      <alignment horizontal="left"/>
    </xf>
    <xf numFmtId="4" fontId="0" fillId="2" borderId="0" xfId="0" applyNumberFormat="1" applyFill="1" applyAlignment="1">
      <alignment horizontal="right" vertical="center" wrapText="1"/>
    </xf>
    <xf numFmtId="164" fontId="0" fillId="2" borderId="0" xfId="0" applyNumberFormat="1" applyFill="1" applyAlignment="1">
      <alignment horizontal="right" vertical="center" wrapText="1"/>
    </xf>
    <xf numFmtId="164" fontId="3" fillId="4" borderId="10" xfId="0" applyNumberFormat="1" applyFont="1" applyFill="1" applyBorder="1" applyAlignment="1">
      <alignment vertical="center"/>
    </xf>
    <xf numFmtId="164" fontId="3" fillId="4" borderId="11" xfId="0" applyNumberFormat="1" applyFont="1" applyFill="1" applyBorder="1" applyAlignment="1">
      <alignment vertical="center"/>
    </xf>
    <xf numFmtId="164" fontId="0" fillId="2" borderId="0" xfId="0" applyNumberFormat="1" applyFill="1"/>
    <xf numFmtId="164" fontId="3" fillId="4" borderId="3" xfId="0" applyNumberFormat="1" applyFont="1" applyFill="1" applyBorder="1" applyAlignment="1">
      <alignment vertical="center"/>
    </xf>
    <xf numFmtId="164" fontId="3" fillId="4" borderId="14" xfId="0" applyNumberFormat="1" applyFont="1" applyFill="1" applyBorder="1" applyAlignment="1">
      <alignment vertical="center"/>
    </xf>
    <xf numFmtId="0" fontId="0" fillId="0" borderId="0" xfId="0" applyAlignment="1" applyProtection="1">
      <alignment wrapText="1"/>
      <protection locked="0"/>
    </xf>
    <xf numFmtId="4" fontId="0" fillId="0" borderId="0" xfId="0" applyNumberFormat="1"/>
    <xf numFmtId="165" fontId="0" fillId="0" borderId="0" xfId="0" applyNumberFormat="1"/>
    <xf numFmtId="164" fontId="19" fillId="0" borderId="0" xfId="0" applyNumberFormat="1" applyFont="1" applyAlignment="1">
      <alignment horizontal="right" vertical="top" wrapText="1"/>
    </xf>
    <xf numFmtId="164" fontId="0" fillId="0" borderId="0" xfId="0" applyNumberFormat="1" applyAlignment="1">
      <alignment horizontal="right" vertical="center" wrapText="1"/>
    </xf>
    <xf numFmtId="0" fontId="20" fillId="0" borderId="0" xfId="1" applyFont="1" applyAlignment="1">
      <alignment horizontal="left" vertical="center"/>
    </xf>
    <xf numFmtId="0" fontId="16" fillId="0" borderId="0" xfId="1" applyFont="1" applyAlignment="1">
      <alignment horizontal="left" vertical="center" wrapText="1"/>
    </xf>
    <xf numFmtId="4" fontId="0" fillId="0" borderId="0" xfId="0" applyNumberFormat="1" applyAlignment="1">
      <alignment horizontal="right"/>
    </xf>
    <xf numFmtId="164" fontId="0" fillId="0" borderId="0" xfId="0" applyNumberFormat="1" applyAlignment="1" applyProtection="1">
      <alignment horizontal="right" vertical="center" wrapText="1"/>
      <protection locked="0"/>
    </xf>
    <xf numFmtId="0" fontId="12" fillId="6" borderId="3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vertical="center"/>
    </xf>
    <xf numFmtId="164" fontId="0" fillId="7" borderId="3" xfId="0" applyNumberFormat="1" applyFill="1" applyBorder="1" applyAlignment="1" applyProtection="1">
      <alignment horizontal="right" vertical="center" wrapText="1"/>
      <protection locked="0"/>
    </xf>
    <xf numFmtId="164" fontId="12" fillId="6" borderId="1" xfId="0" applyNumberFormat="1" applyFont="1" applyFill="1" applyBorder="1" applyAlignment="1">
      <alignment horizontal="center" vertical="center" wrapText="1"/>
    </xf>
    <xf numFmtId="164" fontId="12" fillId="6" borderId="2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center" vertical="center" wrapText="1"/>
    </xf>
    <xf numFmtId="164" fontId="8" fillId="3" borderId="6" xfId="0" applyNumberFormat="1" applyFont="1" applyFill="1" applyBorder="1" applyAlignment="1">
      <alignment horizontal="center" vertical="center" wrapText="1"/>
    </xf>
    <xf numFmtId="164" fontId="8" fillId="3" borderId="7" xfId="0" applyNumberFormat="1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9" fillId="7" borderId="0" xfId="0" applyFont="1" applyFill="1" applyAlignment="1">
      <alignment horizontal="left" vertical="center" wrapText="1"/>
    </xf>
    <xf numFmtId="0" fontId="3" fillId="7" borderId="0" xfId="0" applyFont="1" applyFill="1" applyAlignment="1" applyProtection="1">
      <alignment vertical="center"/>
      <protection locked="0"/>
    </xf>
    <xf numFmtId="4" fontId="0" fillId="7" borderId="0" xfId="0" applyNumberFormat="1" applyFill="1" applyAlignment="1" applyProtection="1">
      <alignment vertical="center"/>
      <protection locked="0"/>
    </xf>
    <xf numFmtId="0" fontId="0" fillId="7" borderId="0" xfId="0" applyFill="1" applyAlignment="1" applyProtection="1">
      <alignment vertical="top"/>
      <protection locked="0"/>
    </xf>
    <xf numFmtId="4" fontId="5" fillId="7" borderId="0" xfId="0" applyNumberFormat="1" applyFont="1" applyFill="1" applyAlignment="1" applyProtection="1">
      <alignment vertical="center"/>
      <protection locked="0"/>
    </xf>
    <xf numFmtId="0" fontId="5" fillId="7" borderId="0" xfId="0" applyFont="1" applyFill="1" applyAlignment="1" applyProtection="1">
      <alignment vertical="center"/>
      <protection locked="0"/>
    </xf>
    <xf numFmtId="0" fontId="8" fillId="7" borderId="0" xfId="0" applyFont="1" applyFill="1" applyAlignment="1" applyProtection="1">
      <alignment vertical="center"/>
      <protection locked="0"/>
    </xf>
    <xf numFmtId="0" fontId="7" fillId="7" borderId="0" xfId="0" applyFont="1" applyFill="1" applyAlignment="1" applyProtection="1">
      <alignment vertical="center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reballs%20previs%20costos/HUB_CALCUL%20TEC%20costos%20horas%2025-26-27-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ATIU PCI ANYS"/>
      <sheetName val="Oferta econòmica"/>
      <sheetName val="Calc eco"/>
      <sheetName val="taules justificacio"/>
    </sheetNames>
    <sheetDataSet>
      <sheetData sheetId="0" refreshError="1"/>
      <sheetData sheetId="1" refreshError="1"/>
      <sheetData sheetId="2">
        <row r="10">
          <cell r="G10">
            <v>34760.080000000002</v>
          </cell>
        </row>
        <row r="27">
          <cell r="B27">
            <v>40000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"/>
  <sheetViews>
    <sheetView showGridLines="0" tabSelected="1" workbookViewId="0">
      <selection activeCell="E24" sqref="E24"/>
    </sheetView>
  </sheetViews>
  <sheetFormatPr defaultColWidth="0" defaultRowHeight="15" zeroHeight="1" x14ac:dyDescent="0.25"/>
  <cols>
    <col min="1" max="1" width="9.140625" customWidth="1"/>
    <col min="2" max="2" width="48.140625" customWidth="1"/>
    <col min="3" max="3" width="11" customWidth="1"/>
    <col min="4" max="4" width="11.85546875" style="59" bestFit="1" customWidth="1"/>
    <col min="5" max="5" width="10.5703125" bestFit="1" customWidth="1"/>
    <col min="6" max="6" width="11.42578125" customWidth="1"/>
    <col min="7" max="7" width="12.28515625" customWidth="1"/>
    <col min="8" max="8" width="9.140625" customWidth="1"/>
    <col min="14" max="16384" width="9.140625" hidden="1"/>
  </cols>
  <sheetData>
    <row r="1" spans="1:12" x14ac:dyDescent="0.25">
      <c r="A1" s="1"/>
      <c r="B1" s="1"/>
      <c r="C1" s="1"/>
      <c r="D1" s="2"/>
      <c r="E1" s="1"/>
      <c r="F1" s="1"/>
      <c r="G1" s="1"/>
    </row>
    <row r="2" spans="1:12" ht="15.75" x14ac:dyDescent="0.25">
      <c r="A2" s="1"/>
      <c r="B2" s="3" t="s">
        <v>29</v>
      </c>
      <c r="C2" s="1"/>
      <c r="D2" s="2"/>
      <c r="E2" s="1"/>
      <c r="F2" s="1"/>
      <c r="G2" s="1"/>
    </row>
    <row r="3" spans="1:12" ht="15.75" x14ac:dyDescent="0.25">
      <c r="A3" s="1"/>
      <c r="B3" s="4"/>
      <c r="C3" s="1"/>
      <c r="D3" s="2"/>
      <c r="E3" s="1"/>
      <c r="F3" s="1"/>
      <c r="G3" s="1"/>
    </row>
    <row r="4" spans="1:12" ht="23.25" x14ac:dyDescent="0.35">
      <c r="A4" s="1"/>
      <c r="B4" s="5" t="s">
        <v>0</v>
      </c>
      <c r="C4" s="68" t="s">
        <v>30</v>
      </c>
      <c r="D4" s="6"/>
      <c r="E4" s="7"/>
      <c r="F4" s="8"/>
      <c r="G4" s="9"/>
      <c r="H4" s="10"/>
      <c r="I4" s="10"/>
      <c r="J4" s="10"/>
      <c r="K4" s="10"/>
      <c r="L4" s="10"/>
    </row>
    <row r="5" spans="1:12" ht="15.75" x14ac:dyDescent="0.25">
      <c r="A5" s="1"/>
      <c r="B5" s="87" t="s">
        <v>1</v>
      </c>
      <c r="C5" s="83"/>
      <c r="D5" s="84"/>
      <c r="E5" s="85"/>
      <c r="F5" s="85"/>
      <c r="G5" s="11"/>
      <c r="H5" s="12"/>
      <c r="I5" s="10"/>
      <c r="J5" s="10"/>
      <c r="K5" s="10"/>
      <c r="L5" s="10"/>
    </row>
    <row r="6" spans="1:12" ht="15.75" x14ac:dyDescent="0.25">
      <c r="A6" s="1"/>
      <c r="B6" s="89" t="s">
        <v>2</v>
      </c>
      <c r="C6" s="85"/>
      <c r="D6" s="86"/>
      <c r="E6" s="87"/>
      <c r="F6" s="88"/>
      <c r="G6" s="11"/>
      <c r="H6" s="12"/>
      <c r="I6" s="10"/>
      <c r="J6" s="10"/>
      <c r="K6" s="10"/>
      <c r="L6" s="10"/>
    </row>
    <row r="7" spans="1:12" ht="15.75" x14ac:dyDescent="0.25">
      <c r="A7" s="1"/>
      <c r="B7" s="13"/>
      <c r="C7" s="9"/>
      <c r="D7" s="14"/>
      <c r="E7" s="5"/>
      <c r="F7" s="15"/>
      <c r="G7" s="9"/>
      <c r="H7" s="10"/>
      <c r="I7" s="10"/>
      <c r="J7" s="10"/>
      <c r="K7" s="10"/>
      <c r="L7" s="10"/>
    </row>
    <row r="8" spans="1:12" ht="30.75" customHeight="1" x14ac:dyDescent="0.25">
      <c r="A8" s="1"/>
      <c r="B8" s="82" t="s">
        <v>3</v>
      </c>
      <c r="C8" s="82"/>
      <c r="D8" s="82"/>
      <c r="E8" s="82"/>
      <c r="F8" s="82"/>
      <c r="G8" s="1"/>
    </row>
    <row r="9" spans="1:12" x14ac:dyDescent="0.25">
      <c r="A9" s="1"/>
      <c r="B9" s="1"/>
      <c r="C9" s="1"/>
      <c r="D9" s="2"/>
      <c r="E9" s="1"/>
      <c r="F9" s="1"/>
      <c r="G9" s="16"/>
      <c r="H9" s="17"/>
    </row>
    <row r="10" spans="1:12" ht="15" customHeight="1" x14ac:dyDescent="0.25">
      <c r="A10" s="1"/>
      <c r="B10" s="18"/>
      <c r="C10" s="72" t="s">
        <v>4</v>
      </c>
      <c r="D10" s="73"/>
      <c r="E10" s="72" t="s">
        <v>5</v>
      </c>
      <c r="F10" s="73"/>
      <c r="G10" s="16"/>
    </row>
    <row r="11" spans="1:12" x14ac:dyDescent="0.25">
      <c r="A11" s="1"/>
      <c r="B11" s="67" t="s">
        <v>6</v>
      </c>
      <c r="C11" s="70">
        <f>E24</f>
        <v>0</v>
      </c>
      <c r="D11" s="71"/>
      <c r="E11" s="70">
        <f>C11*1.21</f>
        <v>0</v>
      </c>
      <c r="F11" s="71"/>
      <c r="G11" s="1"/>
    </row>
    <row r="12" spans="1:12" x14ac:dyDescent="0.25">
      <c r="A12" s="1"/>
      <c r="B12" s="67" t="s">
        <v>7</v>
      </c>
      <c r="C12" s="70">
        <f>E24</f>
        <v>0</v>
      </c>
      <c r="D12" s="71"/>
      <c r="E12" s="70">
        <f t="shared" ref="E12" si="0">C12*1.21</f>
        <v>0</v>
      </c>
      <c r="F12" s="71"/>
      <c r="G12" s="1"/>
    </row>
    <row r="13" spans="1:12" ht="30" x14ac:dyDescent="0.25">
      <c r="A13" s="1"/>
      <c r="B13" s="67" t="s">
        <v>8</v>
      </c>
      <c r="C13" s="70">
        <f>'[1]Calc eco'!B27</f>
        <v>40000</v>
      </c>
      <c r="D13" s="71"/>
      <c r="E13" s="70">
        <f t="shared" ref="E13" si="1">C13*1.21</f>
        <v>48400</v>
      </c>
      <c r="F13" s="71"/>
      <c r="G13" s="1"/>
      <c r="H13" s="19"/>
    </row>
    <row r="14" spans="1:12" ht="30" x14ac:dyDescent="0.25">
      <c r="A14" s="1"/>
      <c r="B14" s="67" t="s">
        <v>9</v>
      </c>
      <c r="C14" s="70">
        <v>40000</v>
      </c>
      <c r="D14" s="71"/>
      <c r="E14" s="70">
        <v>48400</v>
      </c>
      <c r="F14" s="71"/>
      <c r="G14" s="1"/>
      <c r="H14" s="19"/>
    </row>
    <row r="15" spans="1:12" x14ac:dyDescent="0.25">
      <c r="A15" s="1"/>
      <c r="B15" s="20" t="s">
        <v>10</v>
      </c>
      <c r="C15" s="74">
        <f>C11+C13</f>
        <v>40000</v>
      </c>
      <c r="D15" s="75"/>
      <c r="E15" s="74">
        <f>C15*21%+C15</f>
        <v>48400</v>
      </c>
      <c r="F15" s="75"/>
      <c r="G15" s="1"/>
    </row>
    <row r="16" spans="1:12" x14ac:dyDescent="0.25">
      <c r="A16" s="1"/>
      <c r="B16" s="20" t="s">
        <v>11</v>
      </c>
      <c r="C16" s="74">
        <f>C12+C14</f>
        <v>40000</v>
      </c>
      <c r="D16" s="75"/>
      <c r="E16" s="74">
        <f t="shared" ref="E16" si="2">C16*21%+C16</f>
        <v>48400</v>
      </c>
      <c r="F16" s="75"/>
      <c r="G16" s="1"/>
    </row>
    <row r="17" spans="1:10" ht="15.75" x14ac:dyDescent="0.25">
      <c r="A17" s="1"/>
      <c r="B17" s="21" t="s">
        <v>12</v>
      </c>
      <c r="C17" s="76">
        <f>SUM(C15:C16)</f>
        <v>80000</v>
      </c>
      <c r="D17" s="77"/>
      <c r="E17" s="76">
        <f>SUM(E15:E16)</f>
        <v>96800</v>
      </c>
      <c r="F17" s="77"/>
      <c r="G17" s="1"/>
    </row>
    <row r="18" spans="1:10" ht="15.75" x14ac:dyDescent="0.25">
      <c r="A18" s="1"/>
      <c r="B18" s="22"/>
      <c r="C18" s="23"/>
      <c r="D18" s="24"/>
      <c r="E18" s="23"/>
      <c r="F18" s="23"/>
      <c r="G18" s="1"/>
      <c r="J18" s="19"/>
    </row>
    <row r="19" spans="1:10" ht="18.75" x14ac:dyDescent="0.3">
      <c r="A19" s="1"/>
      <c r="B19" s="25" t="s">
        <v>13</v>
      </c>
      <c r="C19" s="26"/>
      <c r="D19" s="27"/>
      <c r="E19" s="26"/>
      <c r="F19" s="26"/>
      <c r="G19" s="1"/>
      <c r="H19" s="1"/>
      <c r="J19" s="19"/>
    </row>
    <row r="20" spans="1:10" x14ac:dyDescent="0.25">
      <c r="A20" s="1"/>
      <c r="B20" s="16"/>
      <c r="C20" s="16"/>
      <c r="D20" s="28"/>
      <c r="E20" s="16"/>
      <c r="F20" s="16"/>
      <c r="G20" s="1"/>
      <c r="H20" s="1"/>
    </row>
    <row r="21" spans="1:10" x14ac:dyDescent="0.25">
      <c r="A21" s="1"/>
      <c r="B21" s="29" t="s">
        <v>14</v>
      </c>
      <c r="C21" s="30"/>
      <c r="D21" s="31"/>
      <c r="E21" s="30"/>
      <c r="F21" s="30"/>
      <c r="G21" s="30"/>
      <c r="H21" s="1"/>
    </row>
    <row r="22" spans="1:10" x14ac:dyDescent="0.25">
      <c r="A22" s="1"/>
      <c r="B22" s="32"/>
      <c r="C22" s="16"/>
      <c r="D22" s="28"/>
      <c r="E22" s="16"/>
      <c r="F22" s="16"/>
      <c r="G22" s="1"/>
      <c r="H22" s="1"/>
    </row>
    <row r="23" spans="1:10" ht="45" x14ac:dyDescent="0.25">
      <c r="A23" s="1"/>
      <c r="B23" s="33" t="s">
        <v>15</v>
      </c>
      <c r="C23" s="34" t="s">
        <v>16</v>
      </c>
      <c r="D23" s="35" t="s">
        <v>17</v>
      </c>
      <c r="E23" s="34" t="s">
        <v>18</v>
      </c>
      <c r="F23" s="34" t="s">
        <v>19</v>
      </c>
      <c r="G23" s="34" t="s">
        <v>20</v>
      </c>
      <c r="H23" s="1"/>
    </row>
    <row r="24" spans="1:10" ht="51" customHeight="1" x14ac:dyDescent="0.25">
      <c r="A24" s="1"/>
      <c r="B24" s="36" t="s">
        <v>21</v>
      </c>
      <c r="C24" s="37">
        <v>1</v>
      </c>
      <c r="D24" s="38">
        <f>'[1]Calc eco'!G10</f>
        <v>34760.080000000002</v>
      </c>
      <c r="E24" s="69"/>
      <c r="F24" s="39">
        <f>E24*C24</f>
        <v>0</v>
      </c>
      <c r="G24" s="39">
        <f>F24*1.21</f>
        <v>0</v>
      </c>
      <c r="H24" s="1"/>
      <c r="I24" s="40"/>
    </row>
    <row r="25" spans="1:10" hidden="1" x14ac:dyDescent="0.25">
      <c r="A25" s="1"/>
      <c r="B25" s="41" t="s">
        <v>22</v>
      </c>
      <c r="C25" s="42"/>
      <c r="D25" s="43"/>
      <c r="E25" s="44"/>
      <c r="F25" s="44"/>
      <c r="G25" s="44"/>
      <c r="H25" s="1"/>
      <c r="I25" s="40"/>
    </row>
    <row r="26" spans="1:10" hidden="1" x14ac:dyDescent="0.25">
      <c r="A26" s="1"/>
      <c r="B26" s="45"/>
      <c r="C26" s="37"/>
      <c r="D26" s="38">
        <f>'[1]Calc eco'!B14</f>
        <v>0</v>
      </c>
      <c r="E26" s="39">
        <v>0</v>
      </c>
      <c r="F26" s="39">
        <v>0</v>
      </c>
      <c r="G26" s="39">
        <v>0</v>
      </c>
      <c r="H26" s="1"/>
      <c r="I26" s="40"/>
    </row>
    <row r="27" spans="1:10" hidden="1" x14ac:dyDescent="0.25">
      <c r="A27" s="1"/>
      <c r="B27" s="46" t="s">
        <v>23</v>
      </c>
      <c r="C27" s="47"/>
      <c r="D27" s="48">
        <f>SUM(D26:D26)</f>
        <v>0</v>
      </c>
      <c r="E27" s="39"/>
      <c r="F27" s="39">
        <f>SUM(F26:F26)</f>
        <v>0</v>
      </c>
      <c r="G27" s="39">
        <f>F27*1.21</f>
        <v>0</v>
      </c>
      <c r="H27" s="1"/>
      <c r="I27" s="40"/>
    </row>
    <row r="28" spans="1:10" hidden="1" x14ac:dyDescent="0.25">
      <c r="A28" s="1"/>
      <c r="B28" s="41" t="s">
        <v>24</v>
      </c>
      <c r="C28" s="42"/>
      <c r="D28" s="43"/>
      <c r="E28" s="44"/>
      <c r="F28" s="44"/>
      <c r="G28" s="44"/>
      <c r="H28" s="1"/>
      <c r="I28" s="40"/>
    </row>
    <row r="29" spans="1:10" hidden="1" x14ac:dyDescent="0.25">
      <c r="A29" s="1"/>
      <c r="B29" s="45"/>
      <c r="C29" s="37"/>
      <c r="D29" s="38">
        <f>'[1]Calc eco'!C14</f>
        <v>0</v>
      </c>
      <c r="E29" s="39">
        <v>0</v>
      </c>
      <c r="F29" s="39">
        <v>0</v>
      </c>
      <c r="G29" s="39">
        <v>0</v>
      </c>
      <c r="H29" s="1"/>
      <c r="I29" s="40"/>
    </row>
    <row r="30" spans="1:10" hidden="1" x14ac:dyDescent="0.25">
      <c r="A30" s="1"/>
      <c r="B30" s="46" t="s">
        <v>23</v>
      </c>
      <c r="C30" s="37"/>
      <c r="D30" s="48">
        <f>SUM(D29:D29)</f>
        <v>0</v>
      </c>
      <c r="E30" s="39">
        <v>0</v>
      </c>
      <c r="F30" s="39">
        <f>SUM(F29:F29)</f>
        <v>0</v>
      </c>
      <c r="G30" s="39">
        <f>F30*1.21</f>
        <v>0</v>
      </c>
      <c r="H30" s="1"/>
    </row>
    <row r="31" spans="1:10" hidden="1" x14ac:dyDescent="0.25">
      <c r="A31" s="1"/>
      <c r="B31" s="41" t="s">
        <v>25</v>
      </c>
      <c r="C31" s="42"/>
      <c r="D31" s="43"/>
      <c r="E31" s="44"/>
      <c r="F31" s="44"/>
      <c r="G31" s="44"/>
      <c r="H31" s="1"/>
    </row>
    <row r="32" spans="1:10" hidden="1" x14ac:dyDescent="0.25">
      <c r="A32" s="1"/>
      <c r="B32" s="45"/>
      <c r="C32" s="37"/>
      <c r="D32" s="38">
        <f>'[1]Calc eco'!D14</f>
        <v>0</v>
      </c>
      <c r="E32" s="39">
        <v>0</v>
      </c>
      <c r="F32" s="39">
        <v>0</v>
      </c>
      <c r="G32" s="39">
        <v>0</v>
      </c>
      <c r="H32" s="1"/>
    </row>
    <row r="33" spans="1:13" hidden="1" x14ac:dyDescent="0.25">
      <c r="A33" s="1"/>
      <c r="B33" s="46" t="s">
        <v>23</v>
      </c>
      <c r="C33" s="37"/>
      <c r="D33" s="48">
        <f>SUM(D32:D32)</f>
        <v>0</v>
      </c>
      <c r="E33" s="39"/>
      <c r="F33" s="39">
        <f>SUM(F32:F32)</f>
        <v>0</v>
      </c>
      <c r="G33" s="39">
        <f>F33*1.21</f>
        <v>0</v>
      </c>
      <c r="H33" s="1"/>
    </row>
    <row r="34" spans="1:13" hidden="1" x14ac:dyDescent="0.25">
      <c r="A34" s="1"/>
      <c r="B34" s="49" t="s">
        <v>26</v>
      </c>
      <c r="C34" s="42"/>
      <c r="D34" s="43"/>
      <c r="E34" s="44"/>
      <c r="F34" s="44"/>
      <c r="G34" s="44"/>
      <c r="H34" s="1"/>
    </row>
    <row r="35" spans="1:13" hidden="1" x14ac:dyDescent="0.25">
      <c r="A35" s="1"/>
      <c r="B35" s="45"/>
      <c r="C35" s="37"/>
      <c r="D35" s="38">
        <f>'[1]Calc eco'!E14</f>
        <v>0</v>
      </c>
      <c r="E35" s="39">
        <v>0</v>
      </c>
      <c r="F35" s="39">
        <v>0</v>
      </c>
      <c r="G35" s="39">
        <v>0</v>
      </c>
      <c r="H35" s="1"/>
    </row>
    <row r="36" spans="1:13" hidden="1" x14ac:dyDescent="0.25">
      <c r="A36" s="1"/>
      <c r="B36" s="46" t="s">
        <v>23</v>
      </c>
      <c r="C36" s="37"/>
      <c r="D36" s="48">
        <f>SUM(D35:D35)</f>
        <v>0</v>
      </c>
      <c r="E36" s="39"/>
      <c r="F36" s="39">
        <f>SUM(F35:F35)</f>
        <v>0</v>
      </c>
      <c r="G36" s="39">
        <f>F36*1.21</f>
        <v>0</v>
      </c>
      <c r="H36" s="1"/>
    </row>
    <row r="37" spans="1:13" ht="15.75" thickBot="1" x14ac:dyDescent="0.3">
      <c r="A37" s="1"/>
      <c r="B37" s="50"/>
      <c r="C37" s="1"/>
      <c r="D37" s="51"/>
      <c r="E37" s="1"/>
      <c r="F37" s="52"/>
      <c r="G37" s="52"/>
      <c r="H37" s="1"/>
    </row>
    <row r="38" spans="1:13" x14ac:dyDescent="0.25">
      <c r="A38" s="1"/>
      <c r="B38" s="1"/>
      <c r="C38" s="78" t="s">
        <v>27</v>
      </c>
      <c r="D38" s="79"/>
      <c r="E38" s="79"/>
      <c r="F38" s="53">
        <f>F24+F27</f>
        <v>0</v>
      </c>
      <c r="G38" s="54">
        <f>F38*1.21</f>
        <v>0</v>
      </c>
      <c r="H38" s="55"/>
      <c r="I38" s="19"/>
    </row>
    <row r="39" spans="1:13" x14ac:dyDescent="0.25">
      <c r="A39" s="1"/>
      <c r="B39" s="1"/>
      <c r="C39" s="80" t="s">
        <v>28</v>
      </c>
      <c r="D39" s="81"/>
      <c r="E39" s="81"/>
      <c r="F39" s="56">
        <f>F24+F30</f>
        <v>0</v>
      </c>
      <c r="G39" s="57">
        <f t="shared" ref="G39" si="3">F39*1.21</f>
        <v>0</v>
      </c>
      <c r="H39" s="1"/>
    </row>
    <row r="40" spans="1:13" x14ac:dyDescent="0.25">
      <c r="A40" s="1"/>
      <c r="B40" s="1"/>
      <c r="C40" s="1"/>
      <c r="D40" s="2"/>
      <c r="E40" s="1"/>
      <c r="F40" s="55"/>
      <c r="G40" s="1"/>
      <c r="H40" s="1"/>
    </row>
    <row r="41" spans="1:13" x14ac:dyDescent="0.25">
      <c r="A41" s="1"/>
      <c r="B41" s="1"/>
      <c r="C41" s="1"/>
      <c r="D41" s="28"/>
      <c r="E41" s="16"/>
      <c r="F41" s="16"/>
      <c r="G41" s="16"/>
      <c r="H41" s="16"/>
      <c r="I41" s="58"/>
      <c r="J41" s="58"/>
      <c r="K41" s="58"/>
      <c r="L41" s="58"/>
      <c r="M41" s="10"/>
    </row>
    <row r="42" spans="1:13" x14ac:dyDescent="0.25">
      <c r="A42" s="1"/>
      <c r="B42" s="1"/>
      <c r="C42" s="1"/>
      <c r="D42" s="2"/>
      <c r="E42" s="16"/>
      <c r="F42" s="16"/>
      <c r="G42" s="1"/>
      <c r="H42" s="1"/>
    </row>
    <row r="43" spans="1:13" hidden="1" x14ac:dyDescent="0.25">
      <c r="A43" s="1"/>
      <c r="E43" s="17"/>
    </row>
    <row r="44" spans="1:13" hidden="1" x14ac:dyDescent="0.25">
      <c r="A44" s="1"/>
    </row>
    <row r="45" spans="1:13" hidden="1" x14ac:dyDescent="0.25"/>
    <row r="46" spans="1:13" hidden="1" x14ac:dyDescent="0.25">
      <c r="G46" s="19"/>
    </row>
    <row r="47" spans="1:13" hidden="1" x14ac:dyDescent="0.25">
      <c r="G47" s="19"/>
    </row>
    <row r="48" spans="1:13" hidden="1" x14ac:dyDescent="0.25">
      <c r="G48" s="19"/>
    </row>
    <row r="49" spans="5:7" hidden="1" x14ac:dyDescent="0.25">
      <c r="G49" s="19"/>
    </row>
    <row r="50" spans="5:7" hidden="1" x14ac:dyDescent="0.25">
      <c r="G50" s="19"/>
    </row>
    <row r="51" spans="5:7" hidden="1" x14ac:dyDescent="0.25">
      <c r="G51" s="19"/>
    </row>
    <row r="52" spans="5:7" hidden="1" x14ac:dyDescent="0.25">
      <c r="G52" s="19"/>
    </row>
    <row r="53" spans="5:7" hidden="1" x14ac:dyDescent="0.25">
      <c r="G53" s="19"/>
    </row>
    <row r="54" spans="5:7" hidden="1" x14ac:dyDescent="0.25">
      <c r="G54" s="19"/>
    </row>
    <row r="55" spans="5:7" hidden="1" x14ac:dyDescent="0.25">
      <c r="G55" s="60"/>
    </row>
    <row r="56" spans="5:7" hidden="1" x14ac:dyDescent="0.25">
      <c r="G56" s="19"/>
    </row>
    <row r="57" spans="5:7" hidden="1" x14ac:dyDescent="0.25">
      <c r="G57" s="19"/>
    </row>
    <row r="58" spans="5:7" hidden="1" x14ac:dyDescent="0.25">
      <c r="G58" s="19"/>
    </row>
    <row r="59" spans="5:7" hidden="1" x14ac:dyDescent="0.25">
      <c r="G59" s="19"/>
    </row>
    <row r="60" spans="5:7" hidden="1" x14ac:dyDescent="0.25">
      <c r="G60" s="19"/>
    </row>
    <row r="61" spans="5:7" hidden="1" x14ac:dyDescent="0.25">
      <c r="G61" s="19"/>
    </row>
    <row r="62" spans="5:7" hidden="1" x14ac:dyDescent="0.25">
      <c r="G62" s="19"/>
    </row>
    <row r="63" spans="5:7" hidden="1" x14ac:dyDescent="0.25">
      <c r="E63" s="61"/>
      <c r="F63" s="62"/>
      <c r="G63" s="62"/>
    </row>
    <row r="64" spans="5:7" hidden="1" x14ac:dyDescent="0.25">
      <c r="E64" s="61"/>
      <c r="F64" s="62"/>
      <c r="G64" s="62"/>
    </row>
    <row r="65" spans="2:8" hidden="1" x14ac:dyDescent="0.25">
      <c r="E65" s="61"/>
      <c r="F65" s="62"/>
      <c r="G65" s="62"/>
    </row>
    <row r="66" spans="2:8" hidden="1" x14ac:dyDescent="0.25">
      <c r="B66" s="63"/>
      <c r="C66" s="64"/>
      <c r="D66" s="65"/>
      <c r="E66" s="61"/>
      <c r="F66" s="62"/>
      <c r="G66" s="62"/>
    </row>
    <row r="67" spans="2:8" hidden="1" x14ac:dyDescent="0.25">
      <c r="C67" s="64"/>
    </row>
    <row r="68" spans="2:8" hidden="1" x14ac:dyDescent="0.25">
      <c r="B68" s="64"/>
      <c r="C68" s="64"/>
      <c r="D68" s="65"/>
      <c r="E68" s="61"/>
      <c r="F68" s="66"/>
      <c r="G68" s="66"/>
      <c r="H68" s="19"/>
    </row>
    <row r="69" spans="2:8" hidden="1" x14ac:dyDescent="0.25">
      <c r="B69" s="64"/>
      <c r="C69" s="64"/>
      <c r="D69" s="65"/>
      <c r="E69" s="61"/>
      <c r="F69" s="66"/>
      <c r="G69" s="66"/>
    </row>
    <row r="70" spans="2:8" hidden="1" x14ac:dyDescent="0.25">
      <c r="B70" s="64"/>
      <c r="C70" s="64"/>
      <c r="D70" s="65"/>
      <c r="E70" s="61"/>
      <c r="F70" s="66"/>
      <c r="G70" s="66"/>
    </row>
    <row r="71" spans="2:8" hidden="1" x14ac:dyDescent="0.25">
      <c r="B71" s="64"/>
      <c r="C71" s="64"/>
      <c r="D71" s="65"/>
      <c r="E71" s="61"/>
      <c r="F71" s="66"/>
      <c r="G71" s="66"/>
    </row>
    <row r="72" spans="2:8" hidden="1" x14ac:dyDescent="0.25">
      <c r="B72" s="64"/>
      <c r="C72" s="64"/>
      <c r="D72" s="65"/>
      <c r="E72" s="61"/>
      <c r="F72" s="66"/>
      <c r="G72" s="66"/>
    </row>
    <row r="73" spans="2:8" hidden="1" x14ac:dyDescent="0.25">
      <c r="B73" s="64"/>
      <c r="C73" s="64"/>
      <c r="D73" s="65"/>
      <c r="E73" s="61"/>
      <c r="F73" s="66"/>
      <c r="G73" s="66"/>
    </row>
    <row r="74" spans="2:8" hidden="1" x14ac:dyDescent="0.25">
      <c r="B74" s="64"/>
      <c r="C74" s="64"/>
      <c r="D74" s="65"/>
      <c r="E74" s="61"/>
      <c r="F74" s="66"/>
      <c r="G74" s="66"/>
    </row>
    <row r="75" spans="2:8" hidden="1" x14ac:dyDescent="0.25">
      <c r="B75" s="64"/>
      <c r="C75" s="64"/>
      <c r="D75" s="65"/>
      <c r="E75" s="61"/>
      <c r="F75" s="66"/>
      <c r="G75" s="66"/>
    </row>
    <row r="76" spans="2:8" hidden="1" x14ac:dyDescent="0.25">
      <c r="B76" s="64"/>
      <c r="C76" s="64"/>
      <c r="D76" s="65"/>
      <c r="E76" s="61"/>
      <c r="F76" s="66"/>
      <c r="G76" s="66"/>
    </row>
    <row r="77" spans="2:8" hidden="1" x14ac:dyDescent="0.25">
      <c r="B77" s="64"/>
      <c r="C77" s="64"/>
      <c r="D77" s="65"/>
      <c r="E77" s="61"/>
      <c r="F77" s="66"/>
      <c r="G77" s="66"/>
    </row>
    <row r="78" spans="2:8" hidden="1" x14ac:dyDescent="0.25">
      <c r="B78" s="64"/>
      <c r="C78" s="64"/>
      <c r="D78" s="65"/>
      <c r="E78" s="61"/>
      <c r="F78" s="66"/>
      <c r="G78" s="66"/>
    </row>
  </sheetData>
  <sheetProtection algorithmName="SHA-512" hashValue="HEmuJpSv5avgrYEt+VWrYW0DfL9WCNO9DZAO2HUbs8fvt93MqDFZwO4svTXRaKc7LE+0gQub3ngeN4DCnbDIeg==" saltValue="bVySTRSf1gQdfXYq2o0RAA==" spinCount="100000" sheet="1" objects="1" scenarios="1"/>
  <mergeCells count="19">
    <mergeCell ref="C38:E38"/>
    <mergeCell ref="C39:E39"/>
    <mergeCell ref="C15:D15"/>
    <mergeCell ref="E15:F15"/>
    <mergeCell ref="C16:D16"/>
    <mergeCell ref="E16:F16"/>
    <mergeCell ref="C17:D17"/>
    <mergeCell ref="E17:F17"/>
    <mergeCell ref="C14:D14"/>
    <mergeCell ref="E14:F14"/>
    <mergeCell ref="B8:F8"/>
    <mergeCell ref="C10:D10"/>
    <mergeCell ref="E10:F10"/>
    <mergeCell ref="C11:D11"/>
    <mergeCell ref="E11:F11"/>
    <mergeCell ref="C12:D12"/>
    <mergeCell ref="E12:F12"/>
    <mergeCell ref="C13:D13"/>
    <mergeCell ref="E13:F1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>sobre 3</ObservacionsCAD>
    <revision xmlns="6a9906d8-7354-4b2d-a694-b1e5ee9da8e0" xsi:nil="true"/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observacionsSUM xmlns="6a9906d8-7354-4b2d-a694-b1e5ee9da8e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16" ma:contentTypeDescription="Crea un document nou" ma:contentTypeScope="" ma:versionID="b1ddf4fef17cfaf7934c640f635e035a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bf7d8ba08c75fa5aed057b00bb417a06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UM" ma:format="Dropdown" ma:internalName="observacionsSUM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837B75-1583-478C-818B-3C1806734F5E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customXml/itemProps2.xml><?xml version="1.0" encoding="utf-8"?>
<ds:datastoreItem xmlns:ds="http://schemas.openxmlformats.org/officeDocument/2006/customXml" ds:itemID="{3A3AFD23-C6E3-479E-ADE7-6FE006D7090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A40289-B2C0-4363-836B-167BD5D343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2024-08-13T11:09:04Z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