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100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_FilterDatabase" localSheetId="0" hidden="1">Hoja1!$A$5:$Q$125</definedName>
    <definedName name="_xlnm.Print_Titles" localSheetId="0">Hoja1!$5:$5</definedName>
  </definedNames>
  <calcPr calcId="162913"/>
</workbook>
</file>

<file path=xl/calcChain.xml><?xml version="1.0" encoding="utf-8"?>
<calcChain xmlns="http://schemas.openxmlformats.org/spreadsheetml/2006/main">
  <c r="N130" i="1" l="1"/>
  <c r="N129" i="1"/>
  <c r="N127" i="1"/>
  <c r="M127" i="1"/>
  <c r="K70" i="1" l="1"/>
  <c r="K71" i="1"/>
  <c r="L125" i="1" l="1"/>
  <c r="K125" i="1" s="1"/>
  <c r="L124" i="1"/>
  <c r="K124" i="1" s="1"/>
  <c r="L123" i="1"/>
  <c r="K123" i="1" s="1"/>
  <c r="L122" i="1"/>
  <c r="K122" i="1" s="1"/>
  <c r="L121" i="1"/>
  <c r="K121" i="1" s="1"/>
  <c r="L120" i="1"/>
  <c r="K120" i="1" s="1"/>
  <c r="L119" i="1"/>
  <c r="K119" i="1" s="1"/>
  <c r="L118" i="1"/>
  <c r="K118" i="1" s="1"/>
  <c r="L117" i="1"/>
  <c r="K117" i="1" s="1"/>
  <c r="L116" i="1"/>
  <c r="K116" i="1" s="1"/>
  <c r="L115" i="1"/>
  <c r="K115" i="1" s="1"/>
  <c r="L114" i="1"/>
  <c r="K114" i="1" s="1"/>
  <c r="L113" i="1"/>
  <c r="K113" i="1" s="1"/>
  <c r="L112" i="1"/>
  <c r="K112" i="1" s="1"/>
  <c r="L111" i="1"/>
  <c r="K111" i="1" s="1"/>
  <c r="L110" i="1"/>
  <c r="K110" i="1" s="1"/>
  <c r="L109" i="1"/>
  <c r="K109" i="1" s="1"/>
  <c r="L108" i="1"/>
  <c r="K108" i="1" s="1"/>
  <c r="L107" i="1"/>
  <c r="K107" i="1" s="1"/>
  <c r="L106" i="1"/>
  <c r="K106" i="1" s="1"/>
  <c r="L105" i="1"/>
  <c r="K105" i="1" s="1"/>
  <c r="L104" i="1"/>
  <c r="K104" i="1" s="1"/>
  <c r="L103" i="1"/>
  <c r="K103" i="1" s="1"/>
  <c r="L102" i="1"/>
  <c r="K102" i="1" s="1"/>
  <c r="L101" i="1"/>
  <c r="K101" i="1" s="1"/>
  <c r="L100" i="1"/>
  <c r="K100" i="1" s="1"/>
  <c r="L99" i="1"/>
  <c r="K99" i="1" s="1"/>
  <c r="L98" i="1"/>
  <c r="K98" i="1" s="1"/>
  <c r="L97" i="1"/>
  <c r="K97" i="1" s="1"/>
  <c r="L96" i="1"/>
  <c r="K96" i="1" s="1"/>
  <c r="L95" i="1"/>
  <c r="K95" i="1" s="1"/>
  <c r="L94" i="1"/>
  <c r="K94" i="1" s="1"/>
  <c r="L93" i="1"/>
  <c r="K93" i="1" s="1"/>
  <c r="L92" i="1"/>
  <c r="K92" i="1" s="1"/>
  <c r="L91" i="1"/>
  <c r="K91" i="1" s="1"/>
  <c r="L90" i="1"/>
  <c r="K90" i="1" s="1"/>
  <c r="L89" i="1"/>
  <c r="K89" i="1" s="1"/>
  <c r="L88" i="1"/>
  <c r="K88" i="1" s="1"/>
  <c r="L87" i="1"/>
  <c r="K87" i="1" s="1"/>
  <c r="L86" i="1"/>
  <c r="K86" i="1" s="1"/>
  <c r="L85" i="1"/>
  <c r="K85" i="1" s="1"/>
  <c r="L84" i="1"/>
  <c r="K84" i="1" s="1"/>
  <c r="L83" i="1"/>
  <c r="K83" i="1" s="1"/>
  <c r="L82" i="1"/>
  <c r="K82" i="1" s="1"/>
  <c r="L81" i="1"/>
  <c r="K81" i="1" s="1"/>
  <c r="L80" i="1"/>
  <c r="K80" i="1" s="1"/>
  <c r="L79" i="1"/>
  <c r="K79" i="1" s="1"/>
  <c r="L78" i="1"/>
  <c r="K78" i="1" s="1"/>
  <c r="L77" i="1"/>
  <c r="K77" i="1" s="1"/>
  <c r="L76" i="1"/>
  <c r="K76" i="1" s="1"/>
  <c r="L75" i="1"/>
  <c r="K75" i="1" s="1"/>
  <c r="L74" i="1"/>
  <c r="K74" i="1" s="1"/>
  <c r="L73" i="1"/>
  <c r="K73" i="1" s="1"/>
  <c r="L72" i="1"/>
  <c r="K72" i="1" s="1"/>
  <c r="L69" i="1"/>
  <c r="K69" i="1" s="1"/>
  <c r="L68" i="1"/>
  <c r="K68" i="1" s="1"/>
  <c r="L67" i="1"/>
  <c r="K67" i="1" s="1"/>
  <c r="L66" i="1"/>
  <c r="K66" i="1" s="1"/>
  <c r="L65" i="1"/>
  <c r="K65" i="1" s="1"/>
  <c r="L64" i="1"/>
  <c r="K64" i="1" s="1"/>
  <c r="L63" i="1"/>
  <c r="K63" i="1" s="1"/>
  <c r="L62" i="1"/>
  <c r="K62" i="1" s="1"/>
  <c r="L61" i="1"/>
  <c r="K61" i="1" s="1"/>
  <c r="L60" i="1"/>
  <c r="K60" i="1" s="1"/>
  <c r="L59" i="1"/>
  <c r="K59" i="1" s="1"/>
  <c r="L58" i="1"/>
  <c r="K58" i="1" s="1"/>
  <c r="L57" i="1"/>
  <c r="K57" i="1" s="1"/>
  <c r="L56" i="1"/>
  <c r="K56" i="1" s="1"/>
  <c r="L55" i="1"/>
  <c r="K55" i="1" s="1"/>
  <c r="L54" i="1"/>
  <c r="K54" i="1" s="1"/>
  <c r="L53" i="1"/>
  <c r="K53" i="1" s="1"/>
  <c r="L52" i="1"/>
  <c r="K52" i="1" s="1"/>
  <c r="L51" i="1"/>
  <c r="K51" i="1" s="1"/>
  <c r="L50" i="1"/>
  <c r="K50" i="1" s="1"/>
  <c r="L49" i="1"/>
  <c r="K49" i="1" s="1"/>
  <c r="L48" i="1"/>
  <c r="K48" i="1" s="1"/>
  <c r="L47" i="1"/>
  <c r="K47" i="1" s="1"/>
  <c r="L46" i="1"/>
  <c r="K46" i="1" s="1"/>
  <c r="L45" i="1"/>
  <c r="K45" i="1" s="1"/>
  <c r="L44" i="1"/>
  <c r="K44" i="1" s="1"/>
  <c r="L43" i="1"/>
  <c r="K43" i="1" s="1"/>
  <c r="L42" i="1"/>
  <c r="K42" i="1" s="1"/>
  <c r="L41" i="1"/>
  <c r="K41" i="1" s="1"/>
  <c r="L40" i="1"/>
  <c r="K40" i="1" s="1"/>
  <c r="L39" i="1"/>
  <c r="K39" i="1" s="1"/>
  <c r="L38" i="1"/>
  <c r="K38" i="1" s="1"/>
  <c r="L37" i="1"/>
  <c r="K37" i="1" s="1"/>
  <c r="L36" i="1"/>
  <c r="K36" i="1" s="1"/>
  <c r="L35" i="1"/>
  <c r="K35" i="1" s="1"/>
  <c r="L34" i="1"/>
  <c r="K34" i="1" s="1"/>
  <c r="L33" i="1"/>
  <c r="K33" i="1" s="1"/>
  <c r="L32" i="1"/>
  <c r="K32" i="1" s="1"/>
  <c r="L31" i="1"/>
  <c r="K31" i="1" s="1"/>
  <c r="L30" i="1"/>
  <c r="K30" i="1" s="1"/>
  <c r="L29" i="1"/>
  <c r="K29" i="1" s="1"/>
  <c r="L28" i="1"/>
  <c r="K28" i="1" s="1"/>
  <c r="L27" i="1"/>
  <c r="K27" i="1" s="1"/>
  <c r="L26" i="1"/>
  <c r="K26" i="1" s="1"/>
  <c r="L25" i="1"/>
  <c r="K25" i="1" s="1"/>
  <c r="L24" i="1"/>
  <c r="K24" i="1" s="1"/>
  <c r="L23" i="1"/>
  <c r="K23" i="1" s="1"/>
  <c r="L22" i="1"/>
  <c r="K22" i="1" s="1"/>
  <c r="L21" i="1"/>
  <c r="K21" i="1" s="1"/>
  <c r="L20" i="1"/>
  <c r="K20" i="1" s="1"/>
  <c r="L19" i="1"/>
  <c r="K19" i="1" s="1"/>
  <c r="L18" i="1"/>
  <c r="K18" i="1" s="1"/>
  <c r="L17" i="1"/>
  <c r="K17" i="1" s="1"/>
  <c r="L16" i="1"/>
  <c r="K16" i="1" s="1"/>
  <c r="L15" i="1"/>
  <c r="K15" i="1" s="1"/>
  <c r="L14" i="1"/>
  <c r="K14" i="1" s="1"/>
  <c r="L13" i="1"/>
  <c r="K13" i="1" s="1"/>
  <c r="L12" i="1"/>
  <c r="K12" i="1" s="1"/>
  <c r="L11" i="1"/>
  <c r="K11" i="1" s="1"/>
  <c r="L10" i="1"/>
  <c r="K10" i="1" s="1"/>
  <c r="L9" i="1"/>
  <c r="K9" i="1" s="1"/>
  <c r="L8" i="1"/>
  <c r="K8" i="1" s="1"/>
  <c r="L7" i="1"/>
  <c r="K7" i="1" s="1"/>
  <c r="L6" i="1"/>
  <c r="K6" i="1" s="1"/>
</calcChain>
</file>

<file path=xl/comments1.xml><?xml version="1.0" encoding="utf-8"?>
<comments xmlns="http://schemas.openxmlformats.org/spreadsheetml/2006/main">
  <authors>
    <author>Autor</author>
  </authors>
  <commentList>
    <comment ref="H1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No es el CARDDAS, es el polígrafo actual de Arrítmias Der. 54.000 euros nos costó en 2019
</t>
        </r>
      </text>
    </comment>
  </commentList>
</comments>
</file>

<file path=xl/sharedStrings.xml><?xml version="1.0" encoding="utf-8"?>
<sst xmlns="http://schemas.openxmlformats.org/spreadsheetml/2006/main" count="1305" uniqueCount="421">
  <si>
    <t>CENTRE</t>
  </si>
  <si>
    <t>EQUIP</t>
  </si>
  <si>
    <t>SERVEI</t>
  </si>
  <si>
    <t>ICS</t>
  </si>
  <si>
    <t>DATA INICI GARANTIA</t>
  </si>
  <si>
    <t>DATA FI GARANTIA</t>
  </si>
  <si>
    <t>MARCA</t>
  </si>
  <si>
    <t>MODEL</t>
  </si>
  <si>
    <t>Nº SISTEMA</t>
  </si>
  <si>
    <t>Nº SERIE</t>
  </si>
  <si>
    <t>HG</t>
  </si>
  <si>
    <t>GE</t>
  </si>
  <si>
    <t>ECOCARDIOGRAF</t>
  </si>
  <si>
    <t>ECOCARDIOGRAF PORTATIL</t>
  </si>
  <si>
    <t>COBERTURA</t>
  </si>
  <si>
    <t>MEDICINA NUCLEAR</t>
  </si>
  <si>
    <t>01/01/2019</t>
  </si>
  <si>
    <t>ME2443TE14</t>
  </si>
  <si>
    <t>ME2443TE15</t>
  </si>
  <si>
    <t>ECOCARDIOLOGIA - 2 PL - BOX 4</t>
  </si>
  <si>
    <t>ME2443181</t>
  </si>
  <si>
    <t>200794S70N</t>
  </si>
  <si>
    <t>ECOCARDIOLOGIA - 2 PL - BOX 3</t>
  </si>
  <si>
    <t>ME2443180</t>
  </si>
  <si>
    <t>200866S70N</t>
  </si>
  <si>
    <t>11/12/2017</t>
  </si>
  <si>
    <t>ME2443TE12</t>
  </si>
  <si>
    <t>18/12/2014</t>
  </si>
  <si>
    <t>ME2443TE11</t>
  </si>
  <si>
    <t>ECOGRAF</t>
  </si>
  <si>
    <t>HEMODINAMICA</t>
  </si>
  <si>
    <t>UCC - 9 PL</t>
  </si>
  <si>
    <t>ICTUS - 2 PL</t>
  </si>
  <si>
    <t>UCI - 3 PL</t>
  </si>
  <si>
    <t>VIVID IQ</t>
  </si>
  <si>
    <t>ME2443179</t>
  </si>
  <si>
    <t>6017997WX0</t>
  </si>
  <si>
    <t>ME2443176</t>
  </si>
  <si>
    <t>6017998WX0</t>
  </si>
  <si>
    <t>ME2443177</t>
  </si>
  <si>
    <t>6018008WX0</t>
  </si>
  <si>
    <t>ME2443195</t>
  </si>
  <si>
    <t>631169WX0</t>
  </si>
  <si>
    <t>ECOCARDIOLOGIA - 2 PL - BOX 1</t>
  </si>
  <si>
    <t>VIVID E95</t>
  </si>
  <si>
    <t>ME2443171</t>
  </si>
  <si>
    <t>AU60297</t>
  </si>
  <si>
    <t>WORKSTATION PROCESSAT</t>
  </si>
  <si>
    <t>Workstation Procesado AW4.4 Xeleris 2.0</t>
  </si>
  <si>
    <t>ME244389</t>
  </si>
  <si>
    <t>CZC8273ZBH</t>
  </si>
  <si>
    <t>ECOCARDIOLOGIA - 2 PL - BOX 2</t>
  </si>
  <si>
    <t>HG - BQ</t>
  </si>
  <si>
    <t>BQ - HG</t>
  </si>
  <si>
    <t>12/12/2017</t>
  </si>
  <si>
    <t>ME2443TE08</t>
  </si>
  <si>
    <t>19/11/2015</t>
  </si>
  <si>
    <t>ME2443TE04</t>
  </si>
  <si>
    <t xml:space="preserve">ME2443TE09 </t>
  </si>
  <si>
    <t>24/12/2020</t>
  </si>
  <si>
    <t>23/12/2022</t>
  </si>
  <si>
    <t>ME2443TE19</t>
  </si>
  <si>
    <t>ME2443TE18</t>
  </si>
  <si>
    <t>ME2443TE16</t>
  </si>
  <si>
    <t>ME2443TE13</t>
  </si>
  <si>
    <t>ME2443TE17</t>
  </si>
  <si>
    <t>ME2443182</t>
  </si>
  <si>
    <t>200728S70N</t>
  </si>
  <si>
    <t>VIVID S70N</t>
  </si>
  <si>
    <t>ME2443213</t>
  </si>
  <si>
    <t>212483S70N</t>
  </si>
  <si>
    <t>ME2443212</t>
  </si>
  <si>
    <t>212486S70N</t>
  </si>
  <si>
    <t>ME2443211</t>
  </si>
  <si>
    <t>212490S70N</t>
  </si>
  <si>
    <t>ME2443TE06</t>
  </si>
  <si>
    <t>ME2443178</t>
  </si>
  <si>
    <t>6018017WX0</t>
  </si>
  <si>
    <t>29/12/2020</t>
  </si>
  <si>
    <t>28/12/2025</t>
  </si>
  <si>
    <t>LOGIQ E</t>
  </si>
  <si>
    <t>ME2443204</t>
  </si>
  <si>
    <t>6067659WX0</t>
  </si>
  <si>
    <t>ME2443205</t>
  </si>
  <si>
    <t>6067660WX0</t>
  </si>
  <si>
    <t>ME2443206</t>
  </si>
  <si>
    <t>6067661WX0</t>
  </si>
  <si>
    <t>ME2443220</t>
  </si>
  <si>
    <t>6105134WX0</t>
  </si>
  <si>
    <t>ME2443219</t>
  </si>
  <si>
    <t>6105149WX0</t>
  </si>
  <si>
    <t>ME2443221</t>
  </si>
  <si>
    <t>6105150WX0</t>
  </si>
  <si>
    <t>ME2443214</t>
  </si>
  <si>
    <t>AU20239</t>
  </si>
  <si>
    <t>CEX ECOCARDIOLOGIA - PL - 2 CONSULTA 20</t>
  </si>
  <si>
    <t>ME2443215</t>
  </si>
  <si>
    <t>AU20273</t>
  </si>
  <si>
    <t>ME2443216</t>
  </si>
  <si>
    <t>AU20278</t>
  </si>
  <si>
    <t>31/12/2016</t>
  </si>
  <si>
    <t>ME2443157</t>
  </si>
  <si>
    <t>AU50517</t>
  </si>
  <si>
    <t>CEX ECOCARDIOLOGIA - PL - 2 CONSULTA 19</t>
  </si>
  <si>
    <t>ME2443217</t>
  </si>
  <si>
    <t>AU80175</t>
  </si>
  <si>
    <t>ARC QUIRURGIC</t>
  </si>
  <si>
    <t>ME2443207</t>
  </si>
  <si>
    <t>BB8SS2000179HL</t>
  </si>
  <si>
    <t>OBSTETRICIA - PL 6 - CONSULTA 15</t>
  </si>
  <si>
    <t>ME2443210</t>
  </si>
  <si>
    <t>E78435</t>
  </si>
  <si>
    <t>ME2443209</t>
  </si>
  <si>
    <t>FSXXXA19010715</t>
  </si>
  <si>
    <t>HT</t>
  </si>
  <si>
    <t>RADIOLOGIA - PL -1</t>
  </si>
  <si>
    <t>ME2443175</t>
  </si>
  <si>
    <t>FCDXXA18110674</t>
  </si>
  <si>
    <t>OEC FLUOROSTAR 7900 COMPACT</t>
  </si>
  <si>
    <t>ME2443208</t>
  </si>
  <si>
    <t>FCDXXA19020723</t>
  </si>
  <si>
    <t>PSPV</t>
  </si>
  <si>
    <t>B3SS2000043</t>
  </si>
  <si>
    <t>CAP HORTA</t>
  </si>
  <si>
    <t>CAP SANT ANDREU</t>
  </si>
  <si>
    <t>ARÍTMIES - PL9</t>
  </si>
  <si>
    <t>SONDA TEE PORTATIL</t>
  </si>
  <si>
    <r>
      <rPr>
        <strike/>
        <sz val="9"/>
        <rFont val="Arial"/>
        <family val="2"/>
      </rPr>
      <t>1172280</t>
    </r>
    <r>
      <rPr>
        <sz val="9"/>
        <rFont val="Arial"/>
        <family val="2"/>
      </rPr>
      <t xml:space="preserve"> 
1168957</t>
    </r>
  </si>
  <si>
    <t>6Tc-RS</t>
  </si>
  <si>
    <t>POLIGRAF</t>
  </si>
  <si>
    <t>CLAB II PLUS 64</t>
  </si>
  <si>
    <t>ARÍTMIES - PL9 Sala 2</t>
  </si>
  <si>
    <t>DENSITOMETRE</t>
  </si>
  <si>
    <t>DENSITOMETRIA 0 PL</t>
  </si>
  <si>
    <t>LUNAR PRODIGY </t>
  </si>
  <si>
    <t>ECOCARDIOLOGIA - 2 PL - BOX 32</t>
  </si>
  <si>
    <t>ECOCARDIOLOGIA - 2 PL - BOX 44</t>
  </si>
  <si>
    <t>SONDA TEE</t>
  </si>
  <si>
    <t>ECOCARDIOLOGIA - 2 PL - BOX 46</t>
  </si>
  <si>
    <t>6VT-D</t>
  </si>
  <si>
    <r>
      <t xml:space="preserve">1185567
</t>
    </r>
    <r>
      <rPr>
        <strike/>
        <sz val="9"/>
        <rFont val="Arial"/>
        <family val="2"/>
      </rPr>
      <t>1171137</t>
    </r>
  </si>
  <si>
    <r>
      <t xml:space="preserve">1185234
</t>
    </r>
    <r>
      <rPr>
        <strike/>
        <sz val="9"/>
        <rFont val="Arial"/>
        <family val="2"/>
      </rPr>
      <t>1171161</t>
    </r>
  </si>
  <si>
    <r>
      <t xml:space="preserve">1185568
</t>
    </r>
    <r>
      <rPr>
        <strike/>
        <sz val="9"/>
        <rFont val="Arial"/>
        <family val="2"/>
      </rPr>
      <t>1171136</t>
    </r>
  </si>
  <si>
    <r>
      <t xml:space="preserve">1185233
</t>
    </r>
    <r>
      <rPr>
        <strike/>
        <sz val="9"/>
        <rFont val="Arial"/>
        <family val="2"/>
      </rPr>
      <t>1168573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1147418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1136450</t>
    </r>
  </si>
  <si>
    <t>6VT-D (CONNECTOR GRAN)-3D per S70/E95 (4D)</t>
  </si>
  <si>
    <r>
      <t xml:space="preserve">1168899
</t>
    </r>
    <r>
      <rPr>
        <strike/>
        <sz val="9"/>
        <rFont val="Arial"/>
        <family val="2"/>
      </rPr>
      <t>1162342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1136470</t>
    </r>
  </si>
  <si>
    <r>
      <rPr>
        <strike/>
        <sz val="9"/>
        <rFont val="Arial"/>
        <family val="2"/>
      </rPr>
      <t xml:space="preserve">1188373
</t>
    </r>
    <r>
      <rPr>
        <sz val="9"/>
        <rFont val="Arial"/>
        <family val="2"/>
      </rPr>
      <t>1185572</t>
    </r>
  </si>
  <si>
    <t>9VT-D</t>
  </si>
  <si>
    <t>ME2443270</t>
  </si>
  <si>
    <t>6216403WX0</t>
  </si>
  <si>
    <t>ME2443239</t>
  </si>
  <si>
    <t>6106060WX0</t>
  </si>
  <si>
    <t>ME2443238</t>
  </si>
  <si>
    <t>6106004WX0</t>
  </si>
  <si>
    <t>ME2443TE30</t>
  </si>
  <si>
    <r>
      <rPr>
        <strike/>
        <sz val="9"/>
        <rFont val="Arial"/>
        <family val="2"/>
      </rPr>
      <t>104048</t>
    </r>
    <r>
      <rPr>
        <sz val="9"/>
        <rFont val="Arial"/>
        <family val="2"/>
      </rPr>
      <t xml:space="preserve">
103413</t>
    </r>
  </si>
  <si>
    <t>SPH19471529TA</t>
  </si>
  <si>
    <t>ME2443224</t>
  </si>
  <si>
    <t>511790MA</t>
  </si>
  <si>
    <t>ME2443232</t>
  </si>
  <si>
    <t>AU21419</t>
  </si>
  <si>
    <t>ME2443231</t>
  </si>
  <si>
    <t>AU21432</t>
  </si>
  <si>
    <t>ME2443235</t>
  </si>
  <si>
    <t>AU21431</t>
  </si>
  <si>
    <t>ME2443278</t>
  </si>
  <si>
    <t>AU25464</t>
  </si>
  <si>
    <t>ME2443279</t>
  </si>
  <si>
    <t>AU85757</t>
  </si>
  <si>
    <t>ME2443276</t>
  </si>
  <si>
    <t>AU25198</t>
  </si>
  <si>
    <t>ME2443268</t>
  </si>
  <si>
    <t>6216398WX0</t>
  </si>
  <si>
    <t>ME2443264</t>
  </si>
  <si>
    <t>6106065WX0</t>
  </si>
  <si>
    <t>ME2443263</t>
  </si>
  <si>
    <t>6106063WX0</t>
  </si>
  <si>
    <t>NO223081</t>
  </si>
  <si>
    <t>ME2443277</t>
  </si>
  <si>
    <t>NO223220</t>
  </si>
  <si>
    <t>ME2443TE26 </t>
  </si>
  <si>
    <r>
      <t xml:space="preserve">224726 
</t>
    </r>
    <r>
      <rPr>
        <strike/>
        <sz val="9"/>
        <rFont val="Arial"/>
        <family val="2"/>
      </rPr>
      <t>219894</t>
    </r>
  </si>
  <si>
    <t>ME2443TE27 </t>
  </si>
  <si>
    <r>
      <t xml:space="preserve">NO224385
</t>
    </r>
    <r>
      <rPr>
        <strike/>
        <sz val="9"/>
        <rFont val="Arial"/>
        <family val="2"/>
      </rPr>
      <t>219885</t>
    </r>
  </si>
  <si>
    <t>ME2443TE23</t>
  </si>
  <si>
    <r>
      <t xml:space="preserve">NO224394
</t>
    </r>
    <r>
      <rPr>
        <strike/>
        <sz val="9"/>
        <rFont val="Arial"/>
        <family val="2"/>
      </rPr>
      <t>219859</t>
    </r>
  </si>
  <si>
    <t>ME2443TE22</t>
  </si>
  <si>
    <r>
      <rPr>
        <sz val="9"/>
        <rFont val="Arial"/>
        <family val="2"/>
      </rPr>
      <t>NO224501</t>
    </r>
    <r>
      <rPr>
        <strike/>
        <sz val="9"/>
        <rFont val="Arial"/>
        <family val="2"/>
      </rPr>
      <t xml:space="preserve">
214412
209273
212126</t>
    </r>
  </si>
  <si>
    <r>
      <t xml:space="preserve">222253
</t>
    </r>
    <r>
      <rPr>
        <strike/>
        <sz val="9"/>
        <rFont val="Arial"/>
        <family val="2"/>
      </rPr>
      <t>217730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208980</t>
    </r>
  </si>
  <si>
    <t>ME2443TE32</t>
  </si>
  <si>
    <r>
      <rPr>
        <strike/>
        <sz val="9"/>
        <rFont val="Arial"/>
        <family val="2"/>
      </rPr>
      <t xml:space="preserve">NN001147
</t>
    </r>
    <r>
      <rPr>
        <sz val="9"/>
        <rFont val="Arial"/>
        <family val="2"/>
      </rPr>
      <t>NN001156</t>
    </r>
  </si>
  <si>
    <t>SONDA TTE</t>
  </si>
  <si>
    <t>4VC-D</t>
  </si>
  <si>
    <t>1188367</t>
  </si>
  <si>
    <t>ECOCARDIOLOGIA - 2 PL - HD</t>
  </si>
  <si>
    <t>ECOCARDIOLOGIA - 2 PL - Sala 44 Estrés</t>
  </si>
  <si>
    <t>GABINET UROLOGIA 8 PL</t>
  </si>
  <si>
    <t>OEC ONE CFD</t>
  </si>
  <si>
    <t>462534YP9</t>
  </si>
  <si>
    <t>462532YP3</t>
  </si>
  <si>
    <t>462523YP2</t>
  </si>
  <si>
    <t>ME2443233</t>
  </si>
  <si>
    <t>AU21427</t>
  </si>
  <si>
    <t>ME2443234</t>
  </si>
  <si>
    <t>AU21430</t>
  </si>
  <si>
    <t>ME2443227</t>
  </si>
  <si>
    <t>BB95S2200054HL</t>
  </si>
  <si>
    <t>ME2443242</t>
  </si>
  <si>
    <t>6105995WX0</t>
  </si>
  <si>
    <t>ME2443240</t>
  </si>
  <si>
    <t>6106066WX0</t>
  </si>
  <si>
    <t>HOSP.CARDIO - 9 PL</t>
  </si>
  <si>
    <t>ICTUS - 2 PL - SALA 1</t>
  </si>
  <si>
    <t>GAMMACAMARA</t>
  </si>
  <si>
    <t>MYOSPECT</t>
  </si>
  <si>
    <t>STARGUIDE</t>
  </si>
  <si>
    <t>PET-TAC</t>
  </si>
  <si>
    <t>DISCOVERY MI GEN2 (DMI6R)</t>
  </si>
  <si>
    <t>ME2443236</t>
  </si>
  <si>
    <t>6105992WX0</t>
  </si>
  <si>
    <t>ME2443275</t>
  </si>
  <si>
    <t>NT105016</t>
  </si>
  <si>
    <t>ME2443274</t>
  </si>
  <si>
    <t>6216412WX0</t>
  </si>
  <si>
    <t xml:space="preserve">ME2443260  </t>
  </si>
  <si>
    <t>NGCA80019</t>
  </si>
  <si>
    <t xml:space="preserve">ME2443261 </t>
  </si>
  <si>
    <t>SGGA91007</t>
  </si>
  <si>
    <t>MEX71305</t>
  </si>
  <si>
    <t>CZW302300013PT</t>
  </si>
  <si>
    <t>XELERIS 4 DR</t>
  </si>
  <si>
    <t>ME2443262</t>
  </si>
  <si>
    <t xml:space="preserve">CZC1278ZL4 </t>
  </si>
  <si>
    <r>
      <t xml:space="preserve">1168941
</t>
    </r>
    <r>
      <rPr>
        <strike/>
        <sz val="9"/>
        <rFont val="Arial"/>
        <family val="2"/>
      </rPr>
      <t>1172279</t>
    </r>
  </si>
  <si>
    <t>ME2443237</t>
  </si>
  <si>
    <t>6106003WX0</t>
  </si>
  <si>
    <t>ME2443TE29</t>
  </si>
  <si>
    <r>
      <t xml:space="preserve">103395
</t>
    </r>
    <r>
      <rPr>
        <strike/>
        <sz val="9"/>
        <rFont val="Arial"/>
        <family val="2"/>
      </rPr>
      <t>104064</t>
    </r>
  </si>
  <si>
    <t>6TC-RS</t>
  </si>
  <si>
    <t>UCI - 3 PL - D1</t>
  </si>
  <si>
    <t>UCI - 3 PL - D3</t>
  </si>
  <si>
    <t>11/10/2023</t>
  </si>
  <si>
    <r>
      <t xml:space="preserve">1187465
</t>
    </r>
    <r>
      <rPr>
        <strike/>
        <sz val="9"/>
        <rFont val="Arial"/>
        <family val="2"/>
      </rPr>
      <t>1168837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1168685
1168571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 xml:space="preserve">1168537 </t>
    </r>
    <r>
      <rPr>
        <sz val="9"/>
        <rFont val="Arial"/>
        <family val="2"/>
      </rPr>
      <t xml:space="preserve">
 </t>
    </r>
    <r>
      <rPr>
        <strike/>
        <sz val="9"/>
        <rFont val="Arial"/>
        <family val="2"/>
      </rPr>
      <t>1131395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1153952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 xml:space="preserve">1146210 </t>
    </r>
  </si>
  <si>
    <r>
      <t xml:space="preserve">1168999
</t>
    </r>
    <r>
      <rPr>
        <strike/>
        <sz val="9"/>
        <rFont val="Arial"/>
        <family val="2"/>
      </rPr>
      <t>1168777
1168722 
1168678
1168572
1153967
1168501
1146211</t>
    </r>
  </si>
  <si>
    <r>
      <t xml:space="preserve">1187480
</t>
    </r>
    <r>
      <rPr>
        <strike/>
        <sz val="9"/>
        <rFont val="Arial"/>
        <family val="2"/>
      </rPr>
      <t>1168936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 xml:space="preserve">1168787
1168691
1168552 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1153386
1149080</t>
    </r>
  </si>
  <si>
    <t>BQ - HG (Q12)</t>
  </si>
  <si>
    <t>HG/HID</t>
  </si>
  <si>
    <t>SOFTWARE Ecocardiografia</t>
  </si>
  <si>
    <t>HG-HI</t>
  </si>
  <si>
    <t>CARDIOWORKFLOW</t>
  </si>
  <si>
    <t>HG/HID/HT</t>
  </si>
  <si>
    <t>SofTWARE ECG</t>
  </si>
  <si>
    <t>MUSE</t>
  </si>
  <si>
    <t>HID</t>
  </si>
  <si>
    <t xml:space="preserve">BQ HID - PLSS </t>
  </si>
  <si>
    <t>BQ SS - HMI</t>
  </si>
  <si>
    <t>OEC ONE CFD VAS25</t>
  </si>
  <si>
    <t>ME2443241</t>
  </si>
  <si>
    <t>6106061WX0</t>
  </si>
  <si>
    <t>ME2443271</t>
  </si>
  <si>
    <t>6216418WX0</t>
  </si>
  <si>
    <t>ME2443273</t>
  </si>
  <si>
    <t>6216420WX0</t>
  </si>
  <si>
    <t>6216413WX0</t>
  </si>
  <si>
    <t>NO223044</t>
  </si>
  <si>
    <t>NO222747</t>
  </si>
  <si>
    <r>
      <t xml:space="preserve">97667
</t>
    </r>
    <r>
      <rPr>
        <strike/>
        <sz val="9"/>
        <rFont val="Arial"/>
        <family val="2"/>
      </rPr>
      <t>104756
104249
85020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93895
89880</t>
    </r>
  </si>
  <si>
    <r>
      <t xml:space="preserve">102128
</t>
    </r>
    <r>
      <rPr>
        <strike/>
        <sz val="9"/>
        <rFont val="Arial"/>
        <family val="2"/>
      </rPr>
      <t>103041
90438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104197
88198
68326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603441</t>
    </r>
  </si>
  <si>
    <r>
      <t xml:space="preserve">98533
</t>
    </r>
    <r>
      <rPr>
        <strike/>
        <sz val="9"/>
        <rFont val="Arial"/>
        <family val="2"/>
      </rPr>
      <t>105032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 xml:space="preserve">97458
104251
84319 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95701
86187</t>
    </r>
  </si>
  <si>
    <t>CARDIOLOGIA PED. 2 PL (HOSP.)</t>
  </si>
  <si>
    <t>ME2443269</t>
  </si>
  <si>
    <t>6216397WX0</t>
  </si>
  <si>
    <t>CEX ECOCARDIOLOGIA - PL -2 CONSULTA 17</t>
  </si>
  <si>
    <t>CEX PEDIÀTRIQUES - PL -1 CONSULTA 16</t>
  </si>
  <si>
    <t xml:space="preserve">CEX PEDIÀTRIQUES - PL -2 </t>
  </si>
  <si>
    <t>10T-D PEDIATRICA NEO</t>
  </si>
  <si>
    <r>
      <t xml:space="preserve">1168724 </t>
    </r>
    <r>
      <rPr>
        <strike/>
        <sz val="9"/>
        <rFont val="Arial"/>
        <family val="2"/>
      </rPr>
      <t>1134981</t>
    </r>
  </si>
  <si>
    <r>
      <t>1187470</t>
    </r>
    <r>
      <rPr>
        <strike/>
        <sz val="9"/>
        <rFont val="Arial"/>
        <family val="2"/>
      </rPr>
      <t xml:space="preserve">
1160255</t>
    </r>
  </si>
  <si>
    <r>
      <t xml:space="preserve">1168750
</t>
    </r>
    <r>
      <rPr>
        <strike/>
        <sz val="9"/>
        <rFont val="Arial"/>
        <family val="2"/>
      </rPr>
      <t>1168723 
1147340
1113873</t>
    </r>
  </si>
  <si>
    <t>9T-RS</t>
  </si>
  <si>
    <t>9T-RS  PEDIATRICO</t>
  </si>
  <si>
    <t>CEX PEDIÀTRIQUES - PL -2 CONSULTA 18</t>
  </si>
  <si>
    <t>CEX PEDIÀTRIQUES - PL -2 CONSULTA 21</t>
  </si>
  <si>
    <t>CEX PEDIÀTRIQUES - PL S1 i S2</t>
  </si>
  <si>
    <t>ECOCARDIOLOGIA - 2 PL CONSULTA 16</t>
  </si>
  <si>
    <t>AU25421</t>
  </si>
  <si>
    <r>
      <t xml:space="preserve">220291
</t>
    </r>
    <r>
      <rPr>
        <strike/>
        <sz val="9"/>
        <rFont val="Arial"/>
        <family val="2"/>
      </rPr>
      <t>210081</t>
    </r>
  </si>
  <si>
    <r>
      <t xml:space="preserve">223343
</t>
    </r>
    <r>
      <rPr>
        <strike/>
        <sz val="9"/>
        <rFont val="Arial"/>
        <family val="2"/>
      </rPr>
      <t>217864</t>
    </r>
  </si>
  <si>
    <r>
      <t xml:space="preserve">31596
</t>
    </r>
    <r>
      <rPr>
        <strike/>
        <sz val="9"/>
        <rFont val="Arial"/>
        <family val="2"/>
      </rPr>
      <t>31555 
31166</t>
    </r>
    <r>
      <rPr>
        <sz val="9"/>
        <rFont val="Arial"/>
        <family val="2"/>
      </rPr>
      <t xml:space="preserve">
</t>
    </r>
    <r>
      <rPr>
        <strike/>
        <sz val="9"/>
        <rFont val="Arial"/>
        <family val="2"/>
      </rPr>
      <t>28436</t>
    </r>
  </si>
  <si>
    <t>ME2443TE33</t>
  </si>
  <si>
    <t>NO001142</t>
  </si>
  <si>
    <t>ECOGRAF gine/obst</t>
  </si>
  <si>
    <t>GINECOLOGIA - PL 4</t>
  </si>
  <si>
    <t>Voluson S10</t>
  </si>
  <si>
    <t>GINECOLOGIA - PL 4 - C-12</t>
  </si>
  <si>
    <t>GINECOLOGIA - PL 4 - C-7-8</t>
  </si>
  <si>
    <t>ME2443283</t>
  </si>
  <si>
    <t>VSX270404</t>
  </si>
  <si>
    <t>ME2443258</t>
  </si>
  <si>
    <t>VSX805766</t>
  </si>
  <si>
    <t>ME2443257</t>
  </si>
  <si>
    <t>VSX805771</t>
  </si>
  <si>
    <t>GINECOLOGIA - PL 4 - ECOS C-1</t>
  </si>
  <si>
    <t>Voluson E8</t>
  </si>
  <si>
    <t>GINECOLOGIA - PL 4 - Endometriosi C-14</t>
  </si>
  <si>
    <t>ME2443247</t>
  </si>
  <si>
    <t>E49459</t>
  </si>
  <si>
    <t>ME2443248</t>
  </si>
  <si>
    <t>E49465</t>
  </si>
  <si>
    <t>HMI Hospitalització ginecologia PL.09</t>
  </si>
  <si>
    <t>Voluson Swift</t>
  </si>
  <si>
    <t>HMI Hospitalització obstetrícia PL.10</t>
  </si>
  <si>
    <t>NOUNATS - PLS1</t>
  </si>
  <si>
    <t>OBSTETRICIA - PL 6 - BOX 13</t>
  </si>
  <si>
    <t>Voluson E10</t>
  </si>
  <si>
    <t>OBSTETRICIA - PL6 - DIAGNOSTIC FETAL  C-10</t>
  </si>
  <si>
    <t>OBSTETRICIA - PL6 - DIAGNOSTIC FETAL  C-11</t>
  </si>
  <si>
    <t>OBSTETRICIA - PL6 - DIAGNOSTIC FETAL  C-12</t>
  </si>
  <si>
    <t>OBSTETRICIA - PL6 - Risc obstètric C-1</t>
  </si>
  <si>
    <t>OBSTETRICIA - PL6 - Risc obstètric C-3</t>
  </si>
  <si>
    <t>OBSTETRICIA - PL6 - Risc obstètric C-4</t>
  </si>
  <si>
    <t>OBSTETRICIA - PL6 - Risc obstètric C-5</t>
  </si>
  <si>
    <t>OBSTETRICIA - PL6 - UDPN C-8</t>
  </si>
  <si>
    <t>OBSTETRICIA - PL6 - UDPN C-9</t>
  </si>
  <si>
    <t>PATOLOGIA MAMARIA - PB</t>
  </si>
  <si>
    <t>Logiq P9</t>
  </si>
  <si>
    <t>UCI PEDIÀTRICA - PLS1</t>
  </si>
  <si>
    <t>URGENCIES GINE - PLS1- C2</t>
  </si>
  <si>
    <t>URGENCIES GINE - PLS1- C3</t>
  </si>
  <si>
    <t>ME2443252</t>
  </si>
  <si>
    <t>VPXS00851</t>
  </si>
  <si>
    <t>ME2443251</t>
  </si>
  <si>
    <t>VPSXS00021</t>
  </si>
  <si>
    <t>ME2443272</t>
  </si>
  <si>
    <t>6216396WX0</t>
  </si>
  <si>
    <t>ME2443284</t>
  </si>
  <si>
    <t>VSX270407</t>
  </si>
  <si>
    <t>ME2443250</t>
  </si>
  <si>
    <t>E80317</t>
  </si>
  <si>
    <t>ME2443249</t>
  </si>
  <si>
    <t>E80316</t>
  </si>
  <si>
    <t>ME2443244</t>
  </si>
  <si>
    <t>E49458</t>
  </si>
  <si>
    <t>ME2443259</t>
  </si>
  <si>
    <t>VSX806086</t>
  </si>
  <si>
    <t>ME2443255</t>
  </si>
  <si>
    <t>VSX805769</t>
  </si>
  <si>
    <t>ME2443246</t>
  </si>
  <si>
    <t>E49463</t>
  </si>
  <si>
    <t>ME2443256</t>
  </si>
  <si>
    <t>VSX805767</t>
  </si>
  <si>
    <t>ME2443245</t>
  </si>
  <si>
    <t>E49460</t>
  </si>
  <si>
    <t>ME2443243</t>
  </si>
  <si>
    <t>E49468</t>
  </si>
  <si>
    <t>ME2443282</t>
  </si>
  <si>
    <t>LP9441312</t>
  </si>
  <si>
    <t>ME2443281</t>
  </si>
  <si>
    <t>LP9441306</t>
  </si>
  <si>
    <t>ME2443253</t>
  </si>
  <si>
    <t>VSX805765</t>
  </si>
  <si>
    <t>ME2443254</t>
  </si>
  <si>
    <t>VSX805770</t>
  </si>
  <si>
    <t>BQ PL0</t>
  </si>
  <si>
    <t>1176493(FORMENTERA)</t>
  </si>
  <si>
    <t>1176492 (IBIZA)</t>
  </si>
  <si>
    <t>1172194 (LANZAROTE)</t>
  </si>
  <si>
    <t>1172193 (MENORCA)</t>
  </si>
  <si>
    <t>1172192 (TENERIFE)</t>
  </si>
  <si>
    <t>ME2443226</t>
  </si>
  <si>
    <t>BB95S2200055HL</t>
  </si>
  <si>
    <t>ME2443225</t>
  </si>
  <si>
    <t>BB95S2200056HL</t>
  </si>
  <si>
    <t>ME2443228</t>
  </si>
  <si>
    <t>S2100085HL</t>
  </si>
  <si>
    <t>ME2443230</t>
  </si>
  <si>
    <t>S2100086HL</t>
  </si>
  <si>
    <t>ME2443229</t>
  </si>
  <si>
    <t>S2100084HL</t>
  </si>
  <si>
    <t>BQ URGENCIES -1PL (Sala guixos)</t>
  </si>
  <si>
    <t>1143428 (YESOS)</t>
  </si>
  <si>
    <t>Clinica del Dolor 5 PL</t>
  </si>
  <si>
    <t>1164999(CLINICA DOLOR)</t>
  </si>
  <si>
    <t>OEC FLUOROSTAR 7900 (NO COMPACT)</t>
  </si>
  <si>
    <t>1164997 (BALI)</t>
  </si>
  <si>
    <t>BQ PL3 - Gregal</t>
  </si>
  <si>
    <t>OEC BRIVO 785 ESSENTIAL</t>
  </si>
  <si>
    <r>
      <t xml:space="preserve">MPD20700
</t>
    </r>
    <r>
      <rPr>
        <strike/>
        <sz val="9"/>
        <rFont val="Arial"/>
        <family val="2"/>
      </rPr>
      <t>ME2443199</t>
    </r>
  </si>
  <si>
    <t>EXCLUSIONS</t>
  </si>
  <si>
    <t>ACCESSORIS INCLOSOS</t>
  </si>
  <si>
    <t>Sondes</t>
  </si>
  <si>
    <t>Sense exclusions</t>
  </si>
  <si>
    <t>QUOTA ANUAL MÀXIMA (IVA incl)</t>
  </si>
  <si>
    <t>MI_MalUs </t>
  </si>
  <si>
    <t>MI</t>
  </si>
  <si>
    <t>N/A</t>
  </si>
  <si>
    <t>IMPORT ANUAL</t>
  </si>
  <si>
    <t>IMPORT TOTAL CONTRACTE</t>
  </si>
  <si>
    <t>QUOTA ANUAL MÀXIMA (sense IVA)</t>
  </si>
  <si>
    <t>sense IVA</t>
  </si>
  <si>
    <t>amb IVA</t>
  </si>
  <si>
    <t>EXPEDIENT:</t>
  </si>
  <si>
    <t>DATA I LLOC:</t>
  </si>
  <si>
    <t>DADES EMPRESA PROPOSANT</t>
  </si>
  <si>
    <t>NOM</t>
  </si>
  <si>
    <t>DOMICILI SEU SOCIAL</t>
  </si>
  <si>
    <t>LOCALITAT I CP</t>
  </si>
  <si>
    <t>TELÈFON</t>
  </si>
  <si>
    <t>NIF/CIF</t>
  </si>
  <si>
    <t>FAX</t>
  </si>
  <si>
    <t>ADREÇA ELECTRONICA</t>
  </si>
  <si>
    <t>DADES PERSONA REPRESENTANT EMPRESA PROPOSANT</t>
  </si>
  <si>
    <t>COGNOMS I NOMS</t>
  </si>
  <si>
    <t>NIF</t>
  </si>
  <si>
    <t>DOMICILI</t>
  </si>
  <si>
    <t>TELEFON</t>
  </si>
  <si>
    <t>RELACIO AMB LA FIRMA COMERCIAL</t>
  </si>
  <si>
    <t>SIGNATURA PERSONA REPRESENTANT:</t>
  </si>
  <si>
    <t>SEGELL DE L'EMPRESA</t>
  </si>
  <si>
    <t>IMPORT 2024 sense IVA</t>
  </si>
  <si>
    <t>IMPORT 2024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</si>
</sst>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  <font>
      <strike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3" fontId="0" fillId="0" borderId="1" xfId="0" applyNumberFormat="1" applyBorder="1"/>
    <xf numFmtId="164" fontId="0" fillId="3" borderId="3" xfId="0" applyNumberFormat="1" applyFill="1" applyBorder="1"/>
    <xf numFmtId="0" fontId="2" fillId="4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right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/>
  </cellXfs>
  <cellStyles count="3">
    <cellStyle name="Coma" xfId="2" builtinId="3"/>
    <cellStyle name="Normal" xfId="0" builtinId="0"/>
    <cellStyle name="Normal 6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ctes_Tecnologia/ELECTROMEDICINA/GE-%20RX%20PN%2032/2024%20nou%20sense%20exclusivitat/Llistat%20contracte%20manteniment%20GE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es final(OLD_desactualizado)"/>
      <sheetName val="Càlculs (OLD)"/>
      <sheetName val="Dades final BRUT"/>
      <sheetName val="Llistat models"/>
      <sheetName val="Negociació de preus 22_23_OLD"/>
      <sheetName val="Ok Minoracions 2022"/>
      <sheetName val="Resum contr24"/>
      <sheetName val="Resum contr23"/>
      <sheetName val="Reunio 17NOV23 (2)"/>
      <sheetName val="Cardioworkflow"/>
      <sheetName val="Actualitzacio renov 24"/>
      <sheetName val="RESUM 2023"/>
      <sheetName val="R17NOV23 PREUS FINALS"/>
      <sheetName val="Resum neGociacions"/>
      <sheetName val="TAULA DIN"/>
      <sheetName val="SONDES PERT "/>
      <sheetName val="contr juliol24"/>
      <sheetName val="RESUM FIN"/>
      <sheetName val="Llistat 2024"/>
      <sheetName val="DEURES"/>
      <sheetName val="Altes 2024"/>
      <sheetName val="Baixes 2024"/>
      <sheetName val="Càlculs"/>
      <sheetName val="AV 2020-2024"/>
      <sheetName val="Resum averies 20-24"/>
      <sheetName val="NEGOCIACIO 2023"/>
      <sheetName val="old_Llistat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E8">
            <v>1187442</v>
          </cell>
          <cell r="F8">
            <v>45110</v>
          </cell>
          <cell r="G8">
            <v>45841</v>
          </cell>
          <cell r="H8" t="str">
            <v>GE</v>
          </cell>
          <cell r="I8" t="str">
            <v>VIVID IQ</v>
          </cell>
          <cell r="J8">
            <v>3630</v>
          </cell>
          <cell r="K8" t="str">
            <v>ME2443270</v>
          </cell>
          <cell r="L8" t="str">
            <v>6216403WX0</v>
          </cell>
          <cell r="U8" t="str">
            <v>GARANTIA</v>
          </cell>
          <cell r="V8" t="str">
            <v>GARANTIA</v>
          </cell>
          <cell r="W8" t="str">
            <v>GARANTIA</v>
          </cell>
          <cell r="X8" t="str">
            <v>GARANTIA</v>
          </cell>
          <cell r="Y8" t="str">
            <v>GARANTIA</v>
          </cell>
          <cell r="Z8" t="str">
            <v>GARANTIA</v>
          </cell>
          <cell r="AA8" t="str">
            <v>GARANTIA</v>
          </cell>
          <cell r="AB8" t="str">
            <v>GARANTIA</v>
          </cell>
          <cell r="AC8" t="str">
            <v>GARANTIA</v>
          </cell>
          <cell r="AD8" t="str">
            <v>GARANTIA</v>
          </cell>
          <cell r="AE8" t="str">
            <v>PS2</v>
          </cell>
          <cell r="AF8" t="str">
            <v>GARANTIA</v>
          </cell>
          <cell r="AG8" t="str">
            <v>ALTA 2025</v>
          </cell>
          <cell r="AH8">
            <v>0</v>
          </cell>
          <cell r="AI8">
            <v>2745</v>
          </cell>
          <cell r="AJ8">
            <v>3321.45</v>
          </cell>
          <cell r="AK8">
            <v>1361.2191780821918</v>
          </cell>
          <cell r="AL8">
            <v>1647.0752054794521</v>
          </cell>
          <cell r="AM8">
            <v>3321.45</v>
          </cell>
        </row>
        <row r="9">
          <cell r="E9">
            <v>1168640</v>
          </cell>
          <cell r="F9">
            <v>44553</v>
          </cell>
          <cell r="G9">
            <v>45283</v>
          </cell>
          <cell r="H9" t="str">
            <v>GE</v>
          </cell>
          <cell r="I9" t="str">
            <v>VIVID IQ</v>
          </cell>
          <cell r="J9">
            <v>3630</v>
          </cell>
          <cell r="K9" t="str">
            <v>ME2443239</v>
          </cell>
          <cell r="L9" t="str">
            <v>6106060WX0</v>
          </cell>
          <cell r="M9" t="str">
            <v>GARANTIA</v>
          </cell>
          <cell r="N9" t="str">
            <v>GARANTIA</v>
          </cell>
          <cell r="O9" t="str">
            <v>GARANTIA</v>
          </cell>
          <cell r="P9" t="str">
            <v>GARANTIA</v>
          </cell>
          <cell r="Q9" t="str">
            <v>GARANTIA</v>
          </cell>
          <cell r="R9" t="str">
            <v>GARANTIA</v>
          </cell>
          <cell r="S9" t="str">
            <v>GARANTIA</v>
          </cell>
          <cell r="T9" t="str">
            <v>GARANTIA</v>
          </cell>
          <cell r="U9">
            <v>3050</v>
          </cell>
          <cell r="V9">
            <v>3690.5</v>
          </cell>
          <cell r="W9">
            <v>75.206611570247929</v>
          </cell>
          <cell r="X9">
            <v>91</v>
          </cell>
          <cell r="Y9">
            <v>2745</v>
          </cell>
          <cell r="Z9">
            <v>3321.45</v>
          </cell>
          <cell r="AA9">
            <v>2745</v>
          </cell>
          <cell r="AB9">
            <v>3321.45</v>
          </cell>
          <cell r="AC9">
            <v>1937.5124999999998</v>
          </cell>
          <cell r="AD9">
            <v>1383.9374999999998</v>
          </cell>
          <cell r="AE9" t="str">
            <v>PS2</v>
          </cell>
          <cell r="AF9">
            <v>1755.2364215408986</v>
          </cell>
          <cell r="AG9" t="str">
            <v>VARIACIO PREU-SURT GARANTIA 23</v>
          </cell>
          <cell r="AH9">
            <v>3230.45</v>
          </cell>
          <cell r="AI9">
            <v>2745</v>
          </cell>
          <cell r="AJ9">
            <v>3321.45</v>
          </cell>
          <cell r="AK9">
            <v>2745</v>
          </cell>
          <cell r="AL9">
            <v>3321.45</v>
          </cell>
          <cell r="AM9">
            <v>3321.45</v>
          </cell>
        </row>
        <row r="10">
          <cell r="E10">
            <v>1160282</v>
          </cell>
          <cell r="F10" t="str">
            <v>24/12/2020</v>
          </cell>
          <cell r="G10" t="str">
            <v>23/12/2022</v>
          </cell>
          <cell r="H10" t="str">
            <v>GE</v>
          </cell>
          <cell r="I10" t="str">
            <v>VIVID IQ</v>
          </cell>
          <cell r="J10">
            <v>3297.25</v>
          </cell>
          <cell r="K10" t="str">
            <v>ME2443220</v>
          </cell>
          <cell r="L10" t="str">
            <v>6105134WX0</v>
          </cell>
          <cell r="M10" t="str">
            <v>GARANTIA</v>
          </cell>
          <cell r="N10" t="str">
            <v>GARANTIA</v>
          </cell>
          <cell r="O10" t="str">
            <v>GARANTIA</v>
          </cell>
          <cell r="P10" t="str">
            <v>GARANTIA</v>
          </cell>
          <cell r="Q10">
            <v>4590</v>
          </cell>
          <cell r="R10">
            <v>5553.9</v>
          </cell>
          <cell r="S10">
            <v>100.60273972602739</v>
          </cell>
          <cell r="T10">
            <v>121.72931506849314</v>
          </cell>
          <cell r="U10">
            <v>3050</v>
          </cell>
          <cell r="V10">
            <v>3690.5</v>
          </cell>
          <cell r="W10">
            <v>3050</v>
          </cell>
          <cell r="X10">
            <v>3690.5</v>
          </cell>
          <cell r="Y10">
            <v>2745</v>
          </cell>
          <cell r="Z10">
            <v>3321.45</v>
          </cell>
          <cell r="AA10">
            <v>2745</v>
          </cell>
          <cell r="AB10">
            <v>3321.45</v>
          </cell>
          <cell r="AC10">
            <v>1937.5124999999998</v>
          </cell>
          <cell r="AD10">
            <v>1383.9374999999998</v>
          </cell>
          <cell r="AE10" t="str">
            <v>PS2</v>
          </cell>
          <cell r="AF10">
            <v>1755.2364215408986</v>
          </cell>
          <cell r="AG10" t="str">
            <v>VARIACIO PREU - BAIXADA QUOTA</v>
          </cell>
          <cell r="AH10">
            <v>-369.05000000000018</v>
          </cell>
          <cell r="AI10">
            <v>2745</v>
          </cell>
          <cell r="AJ10">
            <v>3321.45</v>
          </cell>
          <cell r="AK10">
            <v>2745</v>
          </cell>
          <cell r="AL10">
            <v>3321.45</v>
          </cell>
          <cell r="AM10">
            <v>3321.45</v>
          </cell>
        </row>
        <row r="11">
          <cell r="E11">
            <v>1168651</v>
          </cell>
          <cell r="F11">
            <v>44553</v>
          </cell>
          <cell r="G11">
            <v>45283</v>
          </cell>
          <cell r="H11" t="str">
            <v>GE</v>
          </cell>
          <cell r="I11" t="str">
            <v>VIVID IQ</v>
          </cell>
          <cell r="J11">
            <v>3630</v>
          </cell>
          <cell r="K11" t="str">
            <v>ME2443238</v>
          </cell>
          <cell r="L11" t="str">
            <v>6106004WX0</v>
          </cell>
          <cell r="M11" t="str">
            <v>GARANTIA</v>
          </cell>
          <cell r="N11" t="str">
            <v>GARANTIA</v>
          </cell>
          <cell r="O11" t="str">
            <v>GARANTIA</v>
          </cell>
          <cell r="P11" t="str">
            <v>GARANTIA</v>
          </cell>
          <cell r="Q11" t="str">
            <v>GARANTIA</v>
          </cell>
          <cell r="R11" t="str">
            <v>GARANTIA</v>
          </cell>
          <cell r="S11" t="str">
            <v>GARANTIA</v>
          </cell>
          <cell r="T11" t="str">
            <v>GARANTIA</v>
          </cell>
          <cell r="U11">
            <v>3050</v>
          </cell>
          <cell r="V11">
            <v>3690.5</v>
          </cell>
          <cell r="W11">
            <v>75.2</v>
          </cell>
          <cell r="X11">
            <v>90.992000000000004</v>
          </cell>
          <cell r="Y11">
            <v>2745</v>
          </cell>
          <cell r="Z11">
            <v>3321.45</v>
          </cell>
          <cell r="AA11">
            <v>2745</v>
          </cell>
          <cell r="AB11">
            <v>3321.45</v>
          </cell>
          <cell r="AC11">
            <v>1937.5124999999998</v>
          </cell>
          <cell r="AD11">
            <v>1383.9374999999998</v>
          </cell>
          <cell r="AE11" t="str">
            <v>PS2</v>
          </cell>
          <cell r="AF11">
            <v>1755.2364215408986</v>
          </cell>
          <cell r="AG11" t="str">
            <v>VARIACIO PREU-SURT GARANTIA 23</v>
          </cell>
          <cell r="AH11">
            <v>3230.4579999999996</v>
          </cell>
          <cell r="AI11">
            <v>2745</v>
          </cell>
          <cell r="AJ11">
            <v>3321.45</v>
          </cell>
          <cell r="AK11">
            <v>2745</v>
          </cell>
          <cell r="AL11">
            <v>3321.45</v>
          </cell>
          <cell r="AM11">
            <v>3321.45</v>
          </cell>
        </row>
        <row r="12">
          <cell r="E12" t="str">
            <v>1172280 
1168957</v>
          </cell>
          <cell r="F12">
            <v>44593</v>
          </cell>
          <cell r="G12">
            <v>45323</v>
          </cell>
          <cell r="H12" t="str">
            <v>GE</v>
          </cell>
          <cell r="I12" t="str">
            <v>6Tc-RS</v>
          </cell>
          <cell r="J12" t="str">
            <v>-</v>
          </cell>
          <cell r="K12" t="str">
            <v>ME2443TE30</v>
          </cell>
          <cell r="L12" t="str">
            <v>104048
103413</v>
          </cell>
          <cell r="M12" t="str">
            <v>GARANTIA</v>
          </cell>
          <cell r="N12" t="str">
            <v>GARANTIA</v>
          </cell>
          <cell r="O12" t="str">
            <v>GARANTIA</v>
          </cell>
          <cell r="P12" t="str">
            <v>GARANTIA</v>
          </cell>
          <cell r="Q12" t="str">
            <v>GARANTIA</v>
          </cell>
          <cell r="R12" t="str">
            <v>GARANTIA</v>
          </cell>
          <cell r="S12" t="str">
            <v>GARANTIA</v>
          </cell>
          <cell r="T12" t="str">
            <v>GARANTIA</v>
          </cell>
          <cell r="U12" t="str">
            <v>GARANTIA</v>
          </cell>
          <cell r="V12" t="str">
            <v>GARANTIA</v>
          </cell>
          <cell r="W12" t="str">
            <v>GARANTIA</v>
          </cell>
          <cell r="X12" t="str">
            <v>GARANTIA</v>
          </cell>
          <cell r="Y12">
            <v>6124</v>
          </cell>
          <cell r="Z12">
            <v>7410.04</v>
          </cell>
          <cell r="AA12">
            <v>5603.8794520547945</v>
          </cell>
          <cell r="AB12">
            <v>6792.5366666666669</v>
          </cell>
          <cell r="AC12">
            <v>3705.02</v>
          </cell>
          <cell r="AD12">
            <v>3087.5166666666664</v>
          </cell>
          <cell r="AE12" t="str">
            <v>PS2</v>
          </cell>
          <cell r="AF12">
            <v>3356.4614662034237</v>
          </cell>
          <cell r="AG12" t="str">
            <v>ALTA 24</v>
          </cell>
          <cell r="AH12">
            <v>6792.5366666666669</v>
          </cell>
          <cell r="AI12">
            <v>6124</v>
          </cell>
          <cell r="AJ12">
            <v>7410.04</v>
          </cell>
          <cell r="AK12">
            <v>6124.2435550689697</v>
          </cell>
          <cell r="AL12">
            <v>7410.1851999999999</v>
          </cell>
          <cell r="AM12">
            <v>7410.04</v>
          </cell>
        </row>
        <row r="13">
          <cell r="E13">
            <v>1187827</v>
          </cell>
          <cell r="F13">
            <v>44476</v>
          </cell>
          <cell r="G13">
            <v>45572</v>
          </cell>
          <cell r="H13" t="str">
            <v>GE</v>
          </cell>
          <cell r="I13" t="str">
            <v>CLAB II PLUS 64</v>
          </cell>
          <cell r="K13" t="str">
            <v>SSD20382530TA</v>
          </cell>
          <cell r="L13" t="str">
            <v>SSD20382530TA</v>
          </cell>
          <cell r="Q13" t="str">
            <v>GARANTIA</v>
          </cell>
          <cell r="R13" t="str">
            <v>GARANTIA</v>
          </cell>
          <cell r="S13" t="str">
            <v>GARANTIA</v>
          </cell>
          <cell r="T13" t="str">
            <v>GARANTIA</v>
          </cell>
          <cell r="U13" t="str">
            <v>CESSIÓ</v>
          </cell>
          <cell r="V13" t="str">
            <v>CESSIÓ</v>
          </cell>
          <cell r="W13" t="str">
            <v>CESSIÓ</v>
          </cell>
          <cell r="X13" t="str">
            <v>CESSIÓ</v>
          </cell>
          <cell r="Y13" t="str">
            <v>CESSIÓ</v>
          </cell>
          <cell r="Z13" t="str">
            <v>CESSIÓ</v>
          </cell>
          <cell r="AA13" t="str">
            <v>CESSIÓ</v>
          </cell>
          <cell r="AB13" t="str">
            <v>CESSIÓ</v>
          </cell>
          <cell r="AC13" t="str">
            <v>CESSIÓ</v>
          </cell>
          <cell r="AD13" t="str">
            <v>CESSIÓ</v>
          </cell>
          <cell r="AE13" t="str">
            <v>PS1</v>
          </cell>
          <cell r="AF13" t="str">
            <v>CESSIÓ</v>
          </cell>
          <cell r="AG13" t="str">
            <v>CESSIÓ</v>
          </cell>
          <cell r="AI13" t="str">
            <v>CESSIÓ</v>
          </cell>
          <cell r="AJ13" t="str">
            <v>CESSIÓ</v>
          </cell>
          <cell r="AK13" t="str">
            <v>CESSIÓ</v>
          </cell>
          <cell r="AL13" t="str">
            <v>CESSIÓ</v>
          </cell>
          <cell r="AM13" t="str">
            <v>CESSIÓ</v>
          </cell>
        </row>
        <row r="14">
          <cell r="E14">
            <v>1150040</v>
          </cell>
          <cell r="F14">
            <v>43812</v>
          </cell>
          <cell r="G14">
            <v>44179</v>
          </cell>
          <cell r="H14" t="str">
            <v>GE</v>
          </cell>
          <cell r="I14" t="str">
            <v>CLAB II PLUS 64</v>
          </cell>
          <cell r="J14" t="str">
            <v>-</v>
          </cell>
          <cell r="K14" t="str">
            <v>SPH19471529TA</v>
          </cell>
          <cell r="L14" t="str">
            <v>SPH19471529TA</v>
          </cell>
          <cell r="M14">
            <v>7913.79</v>
          </cell>
          <cell r="N14">
            <v>9575.6859000000004</v>
          </cell>
          <cell r="O14">
            <v>7913.79</v>
          </cell>
          <cell r="P14">
            <v>9575.6859000000004</v>
          </cell>
          <cell r="Q14">
            <v>7913.79</v>
          </cell>
          <cell r="R14">
            <v>9575.6859000000004</v>
          </cell>
          <cell r="S14">
            <v>7913.79</v>
          </cell>
          <cell r="T14">
            <v>9575.6859000000004</v>
          </cell>
          <cell r="U14">
            <v>6500</v>
          </cell>
          <cell r="V14">
            <v>7865</v>
          </cell>
          <cell r="W14">
            <v>6500</v>
          </cell>
          <cell r="X14">
            <v>7865</v>
          </cell>
          <cell r="Y14">
            <v>6500</v>
          </cell>
          <cell r="Z14">
            <v>7865</v>
          </cell>
          <cell r="AA14">
            <v>6500</v>
          </cell>
          <cell r="AB14">
            <v>7864.9999999999991</v>
          </cell>
          <cell r="AC14">
            <v>4587.9166666666661</v>
          </cell>
          <cell r="AD14">
            <v>3277.083333333333</v>
          </cell>
          <cell r="AE14" t="str">
            <v>PS1</v>
          </cell>
          <cell r="AF14">
            <v>4587.9166666666661</v>
          </cell>
          <cell r="AG14" t="str">
            <v>SEGUEIX IGUAL</v>
          </cell>
          <cell r="AH14">
            <v>0</v>
          </cell>
          <cell r="AI14">
            <v>6500</v>
          </cell>
          <cell r="AJ14">
            <v>7865</v>
          </cell>
          <cell r="AK14">
            <v>6500</v>
          </cell>
          <cell r="AL14">
            <v>7865</v>
          </cell>
          <cell r="AM14">
            <v>7865</v>
          </cell>
        </row>
        <row r="15">
          <cell r="E15">
            <v>1172302</v>
          </cell>
          <cell r="F15">
            <v>44621</v>
          </cell>
          <cell r="G15">
            <v>45352</v>
          </cell>
          <cell r="H15" t="str">
            <v>GE</v>
          </cell>
          <cell r="I15" t="str">
            <v>LUNAR PRODIGY </v>
          </cell>
          <cell r="J15">
            <v>8100</v>
          </cell>
          <cell r="K15" t="str">
            <v>ME2443224</v>
          </cell>
          <cell r="L15" t="str">
            <v>511790MA</v>
          </cell>
          <cell r="M15" t="str">
            <v>GARANTIA</v>
          </cell>
          <cell r="N15" t="str">
            <v>GARANTIA</v>
          </cell>
          <cell r="O15" t="str">
            <v>GARANTIA</v>
          </cell>
          <cell r="P15" t="str">
            <v>GARANTIA</v>
          </cell>
          <cell r="Q15" t="str">
            <v>GARANTIA</v>
          </cell>
          <cell r="R15" t="str">
            <v>GARANTIA</v>
          </cell>
          <cell r="S15" t="str">
            <v>GARANTIA</v>
          </cell>
          <cell r="T15" t="str">
            <v>GARANTIA</v>
          </cell>
          <cell r="U15" t="str">
            <v>GARANTIA</v>
          </cell>
          <cell r="V15" t="str">
            <v>GARANTIA</v>
          </cell>
          <cell r="W15" t="str">
            <v>GARANTIA</v>
          </cell>
          <cell r="X15" t="str">
            <v>GARANTIA</v>
          </cell>
          <cell r="Y15">
            <v>6694.2148760330583</v>
          </cell>
          <cell r="Z15">
            <v>8100</v>
          </cell>
          <cell r="AA15">
            <v>5593.7959923015969</v>
          </cell>
          <cell r="AB15">
            <v>6750</v>
          </cell>
          <cell r="AC15">
            <v>3375</v>
          </cell>
          <cell r="AD15">
            <v>3375</v>
          </cell>
          <cell r="AE15" t="str">
            <v>PS1</v>
          </cell>
          <cell r="AF15">
            <v>3375</v>
          </cell>
          <cell r="AG15" t="str">
            <v>ALTA 24</v>
          </cell>
          <cell r="AH15">
            <v>6750</v>
          </cell>
          <cell r="AI15">
            <v>6694.2148760330583</v>
          </cell>
          <cell r="AJ15">
            <v>8100</v>
          </cell>
          <cell r="AK15">
            <v>6694.2148760330583</v>
          </cell>
          <cell r="AL15">
            <v>8100</v>
          </cell>
          <cell r="AM15">
            <v>8100</v>
          </cell>
        </row>
        <row r="16">
          <cell r="E16">
            <v>1187755</v>
          </cell>
          <cell r="F16">
            <v>45182</v>
          </cell>
          <cell r="G16">
            <v>45913</v>
          </cell>
          <cell r="H16" t="str">
            <v>GE</v>
          </cell>
          <cell r="I16" t="str">
            <v xml:space="preserve">VENUE </v>
          </cell>
          <cell r="J16">
            <v>2299</v>
          </cell>
          <cell r="K16" t="str">
            <v>ME2443294</v>
          </cell>
          <cell r="L16" t="str">
            <v>VED000626</v>
          </cell>
          <cell r="U16" t="str">
            <v>GARANTIA</v>
          </cell>
          <cell r="V16" t="str">
            <v>GARANTIA</v>
          </cell>
          <cell r="W16" t="str">
            <v>GARANTIA</v>
          </cell>
          <cell r="X16" t="str">
            <v>GARANTIA</v>
          </cell>
          <cell r="Y16" t="str">
            <v>GARANTIA</v>
          </cell>
          <cell r="Z16" t="str">
            <v>GARANTIA</v>
          </cell>
          <cell r="AA16" t="str">
            <v>GARANTIA</v>
          </cell>
          <cell r="AB16" t="str">
            <v>GARANTIA</v>
          </cell>
          <cell r="AC16" t="str">
            <v>GARANTIA</v>
          </cell>
          <cell r="AD16" t="str">
            <v>GARANTIA</v>
          </cell>
          <cell r="AE16" t="str">
            <v>PS1</v>
          </cell>
          <cell r="AF16" t="str">
            <v>GARANTIA</v>
          </cell>
          <cell r="AG16" t="str">
            <v>ALTA 2025</v>
          </cell>
          <cell r="AI16" t="str">
            <v>NO CONTRACTE</v>
          </cell>
          <cell r="AJ16" t="str">
            <v>NO CONTRACTE</v>
          </cell>
          <cell r="AK16" t="str">
            <v>NO CONTRACTE</v>
          </cell>
          <cell r="AL16" t="str">
            <v>NO CONTRACTE</v>
          </cell>
          <cell r="AM16" t="str">
            <v>NO CONTRACTE</v>
          </cell>
        </row>
        <row r="17">
          <cell r="E17">
            <v>1171127</v>
          </cell>
          <cell r="F17">
            <v>44535</v>
          </cell>
          <cell r="G17">
            <v>45265</v>
          </cell>
          <cell r="H17" t="str">
            <v>GE</v>
          </cell>
          <cell r="I17" t="str">
            <v>VIVID E95</v>
          </cell>
          <cell r="J17">
            <v>8107</v>
          </cell>
          <cell r="K17" t="str">
            <v>ME2443232</v>
          </cell>
          <cell r="L17" t="str">
            <v>AU21419</v>
          </cell>
          <cell r="M17" t="str">
            <v>GARANTIA</v>
          </cell>
          <cell r="N17" t="str">
            <v>GARANTIA</v>
          </cell>
          <cell r="O17" t="str">
            <v>GARANTIA</v>
          </cell>
          <cell r="P17" t="str">
            <v>GARANTIA</v>
          </cell>
          <cell r="Q17" t="str">
            <v>GARANTIA</v>
          </cell>
          <cell r="R17" t="str">
            <v>GARANTIA</v>
          </cell>
          <cell r="S17" t="str">
            <v>GARANTIA</v>
          </cell>
          <cell r="T17" t="str">
            <v>GARANTIA</v>
          </cell>
          <cell r="U17">
            <v>6700</v>
          </cell>
          <cell r="V17">
            <v>8107</v>
          </cell>
          <cell r="W17">
            <v>477.26027397260276</v>
          </cell>
          <cell r="X17">
            <v>577.48493150684931</v>
          </cell>
          <cell r="Y17">
            <v>6700</v>
          </cell>
          <cell r="Z17">
            <v>8107</v>
          </cell>
          <cell r="AA17">
            <v>6700</v>
          </cell>
          <cell r="AB17">
            <v>8107.0000000000009</v>
          </cell>
          <cell r="AC17">
            <v>4729.0833333333339</v>
          </cell>
          <cell r="AD17">
            <v>3377.916666666667</v>
          </cell>
          <cell r="AE17" t="str">
            <v>PS2</v>
          </cell>
          <cell r="AF17">
            <v>4284.1836154185876</v>
          </cell>
          <cell r="AG17" t="str">
            <v>VARIACIO PREU-SURT GARANTIA 23</v>
          </cell>
          <cell r="AH17">
            <v>7529.5150684931514</v>
          </cell>
          <cell r="AI17">
            <v>6700</v>
          </cell>
          <cell r="AJ17">
            <v>8107</v>
          </cell>
          <cell r="AK17">
            <v>6700</v>
          </cell>
          <cell r="AL17">
            <v>8107</v>
          </cell>
          <cell r="AM17">
            <v>8107</v>
          </cell>
        </row>
        <row r="18">
          <cell r="E18">
            <v>1171125</v>
          </cell>
          <cell r="F18">
            <v>44535</v>
          </cell>
          <cell r="G18">
            <v>45265</v>
          </cell>
          <cell r="H18" t="str">
            <v>GE</v>
          </cell>
          <cell r="I18" t="str">
            <v>VIVID E95</v>
          </cell>
          <cell r="J18">
            <v>8107</v>
          </cell>
          <cell r="K18" t="str">
            <v>ME2443231</v>
          </cell>
          <cell r="L18" t="str">
            <v>AU21432</v>
          </cell>
          <cell r="M18" t="str">
            <v>GARANTIA</v>
          </cell>
          <cell r="N18" t="str">
            <v>GARANTIA</v>
          </cell>
          <cell r="O18" t="str">
            <v>GARANTIA</v>
          </cell>
          <cell r="P18" t="str">
            <v>GARANTIA</v>
          </cell>
          <cell r="Q18" t="str">
            <v>GARANTIA</v>
          </cell>
          <cell r="R18" t="str">
            <v>GARANTIA</v>
          </cell>
          <cell r="S18" t="str">
            <v>GARANTIA</v>
          </cell>
          <cell r="T18" t="str">
            <v>GARANTIA</v>
          </cell>
          <cell r="U18">
            <v>6700</v>
          </cell>
          <cell r="V18">
            <v>8107</v>
          </cell>
          <cell r="W18">
            <v>477.26027397260276</v>
          </cell>
          <cell r="X18">
            <v>577.48493150684931</v>
          </cell>
          <cell r="Y18">
            <v>6700</v>
          </cell>
          <cell r="Z18">
            <v>8107</v>
          </cell>
          <cell r="AA18">
            <v>6700</v>
          </cell>
          <cell r="AB18">
            <v>8107.0000000000009</v>
          </cell>
          <cell r="AC18">
            <v>4729.0833333333339</v>
          </cell>
          <cell r="AD18">
            <v>3377.916666666667</v>
          </cell>
          <cell r="AE18" t="str">
            <v>PS2</v>
          </cell>
          <cell r="AF18">
            <v>4284.1836154185876</v>
          </cell>
          <cell r="AG18" t="str">
            <v>VARIACIO PREU-SURT GARANTIA 23</v>
          </cell>
          <cell r="AH18">
            <v>7529.5150684931514</v>
          </cell>
          <cell r="AI18">
            <v>6700</v>
          </cell>
          <cell r="AJ18">
            <v>8107</v>
          </cell>
          <cell r="AK18">
            <v>6700</v>
          </cell>
          <cell r="AL18">
            <v>8107</v>
          </cell>
          <cell r="AM18">
            <v>8107</v>
          </cell>
        </row>
        <row r="19">
          <cell r="E19">
            <v>1160470</v>
          </cell>
          <cell r="F19" t="str">
            <v>24/12/2020</v>
          </cell>
          <cell r="G19" t="str">
            <v>23/12/2022</v>
          </cell>
          <cell r="H19" t="str">
            <v>GE</v>
          </cell>
          <cell r="I19" t="str">
            <v>VIVID S70N</v>
          </cell>
          <cell r="J19">
            <v>6050</v>
          </cell>
          <cell r="K19" t="str">
            <v>ME2443212</v>
          </cell>
          <cell r="L19" t="str">
            <v>212486S70N</v>
          </cell>
          <cell r="M19" t="str">
            <v>GARANTIA</v>
          </cell>
          <cell r="N19" t="str">
            <v>GARANTIA</v>
          </cell>
          <cell r="O19" t="str">
            <v>GARANTIA</v>
          </cell>
          <cell r="P19" t="str">
            <v>GARANTIA</v>
          </cell>
          <cell r="Q19">
            <v>4992</v>
          </cell>
          <cell r="R19">
            <v>6040.32</v>
          </cell>
          <cell r="S19">
            <v>109.41369863013699</v>
          </cell>
          <cell r="T19">
            <v>132.39057534246575</v>
          </cell>
          <cell r="U19">
            <v>4992</v>
          </cell>
          <cell r="V19">
            <v>6040.32</v>
          </cell>
          <cell r="W19">
            <v>4992</v>
          </cell>
          <cell r="X19">
            <v>6040.32</v>
          </cell>
          <cell r="Y19">
            <v>4992</v>
          </cell>
          <cell r="Z19">
            <v>6040.32</v>
          </cell>
          <cell r="AA19">
            <v>4992</v>
          </cell>
          <cell r="AB19">
            <v>6040.32</v>
          </cell>
          <cell r="AC19">
            <v>3523.5199999999995</v>
          </cell>
          <cell r="AD19">
            <v>2516.7999999999997</v>
          </cell>
          <cell r="AE19" t="str">
            <v>PS2</v>
          </cell>
          <cell r="AF19">
            <v>3192.0365086820275</v>
          </cell>
          <cell r="AG19" t="str">
            <v>SEGUEIX IGUAL</v>
          </cell>
          <cell r="AH19">
            <v>0</v>
          </cell>
          <cell r="AI19">
            <v>4992</v>
          </cell>
          <cell r="AJ19">
            <v>6040.32</v>
          </cell>
          <cell r="AK19">
            <v>4992</v>
          </cell>
          <cell r="AL19">
            <v>6040.32</v>
          </cell>
          <cell r="AM19">
            <v>6040.32</v>
          </cell>
        </row>
        <row r="20">
          <cell r="E20">
            <v>1171164</v>
          </cell>
          <cell r="F20">
            <v>44535</v>
          </cell>
          <cell r="G20">
            <v>45265</v>
          </cell>
          <cell r="H20" t="str">
            <v>GE</v>
          </cell>
          <cell r="I20" t="str">
            <v>VIVID E95</v>
          </cell>
          <cell r="J20">
            <v>8107</v>
          </cell>
          <cell r="K20" t="str">
            <v>ME2443235</v>
          </cell>
          <cell r="L20" t="str">
            <v>AU21431</v>
          </cell>
          <cell r="M20" t="str">
            <v>GARANTIA</v>
          </cell>
          <cell r="N20" t="str">
            <v>GARANTIA</v>
          </cell>
          <cell r="O20" t="str">
            <v>GARANTIA</v>
          </cell>
          <cell r="P20" t="str">
            <v>GARANTIA</v>
          </cell>
          <cell r="Q20" t="str">
            <v>GARANTIA</v>
          </cell>
          <cell r="R20" t="str">
            <v>GARANTIA</v>
          </cell>
          <cell r="S20" t="str">
            <v>GARANTIA</v>
          </cell>
          <cell r="T20" t="str">
            <v>GARANTIA</v>
          </cell>
          <cell r="U20">
            <v>6700</v>
          </cell>
          <cell r="V20">
            <v>8107</v>
          </cell>
          <cell r="W20">
            <v>477.26027397260276</v>
          </cell>
          <cell r="X20">
            <v>577.48493150684931</v>
          </cell>
          <cell r="Y20">
            <v>6700</v>
          </cell>
          <cell r="Z20">
            <v>8107</v>
          </cell>
          <cell r="AA20">
            <v>6700</v>
          </cell>
          <cell r="AB20">
            <v>8107.0000000000009</v>
          </cell>
          <cell r="AC20">
            <v>4729.0833333333339</v>
          </cell>
          <cell r="AD20">
            <v>3377.916666666667</v>
          </cell>
          <cell r="AE20" t="str">
            <v>PS2</v>
          </cell>
          <cell r="AF20">
            <v>4284.1836154185876</v>
          </cell>
          <cell r="AG20" t="str">
            <v>VARIACIO PREU-SURT GARANTIA 23</v>
          </cell>
          <cell r="AH20">
            <v>7529.5150684931514</v>
          </cell>
          <cell r="AI20">
            <v>6700</v>
          </cell>
          <cell r="AJ20">
            <v>8107</v>
          </cell>
          <cell r="AK20">
            <v>6700</v>
          </cell>
          <cell r="AL20">
            <v>8107</v>
          </cell>
          <cell r="AM20">
            <v>8107</v>
          </cell>
        </row>
        <row r="21">
          <cell r="E21">
            <v>1188361</v>
          </cell>
          <cell r="F21">
            <v>45138</v>
          </cell>
          <cell r="G21">
            <v>45869</v>
          </cell>
          <cell r="H21" t="str">
            <v>GE</v>
          </cell>
          <cell r="I21" t="str">
            <v>VIVID E95</v>
          </cell>
          <cell r="J21">
            <v>8107</v>
          </cell>
          <cell r="K21" t="str">
            <v>ME2443278</v>
          </cell>
          <cell r="L21" t="str">
            <v>AU25464</v>
          </cell>
          <cell r="U21" t="str">
            <v>GARANTIA</v>
          </cell>
          <cell r="V21" t="str">
            <v>GARANTIA</v>
          </cell>
          <cell r="W21" t="str">
            <v>GARANTIA</v>
          </cell>
          <cell r="X21" t="str">
            <v>GARANTIA</v>
          </cell>
          <cell r="Y21" t="str">
            <v>GARANTIA</v>
          </cell>
          <cell r="Z21" t="str">
            <v>GARANTIA</v>
          </cell>
          <cell r="AA21" t="str">
            <v>GARANTIA</v>
          </cell>
          <cell r="AB21" t="str">
            <v>GARANTIA</v>
          </cell>
          <cell r="AC21" t="str">
            <v>GARANTIA</v>
          </cell>
          <cell r="AD21" t="str">
            <v>GARANTIA</v>
          </cell>
          <cell r="AE21" t="str">
            <v>PS2</v>
          </cell>
          <cell r="AF21" t="str">
            <v>GARANTIA</v>
          </cell>
          <cell r="AG21" t="str">
            <v>ALTA 2025</v>
          </cell>
          <cell r="AI21">
            <v>6700</v>
          </cell>
          <cell r="AJ21">
            <v>8107</v>
          </cell>
          <cell r="AK21">
            <v>2808.4931506849316</v>
          </cell>
          <cell r="AL21">
            <v>3398.2767123287672</v>
          </cell>
          <cell r="AM21">
            <v>8107</v>
          </cell>
        </row>
        <row r="22">
          <cell r="E22">
            <v>1188362</v>
          </cell>
          <cell r="F22">
            <v>45138</v>
          </cell>
          <cell r="G22">
            <v>45869</v>
          </cell>
          <cell r="H22" t="str">
            <v>GE</v>
          </cell>
          <cell r="I22" t="str">
            <v>VIVID E95</v>
          </cell>
          <cell r="J22">
            <v>8107</v>
          </cell>
          <cell r="K22" t="str">
            <v>ME2443279</v>
          </cell>
          <cell r="L22" t="str">
            <v>AU85757</v>
          </cell>
          <cell r="U22" t="str">
            <v>GARANTIA</v>
          </cell>
          <cell r="V22" t="str">
            <v>GARANTIA</v>
          </cell>
          <cell r="W22" t="str">
            <v>GARANTIA</v>
          </cell>
          <cell r="X22" t="str">
            <v>GARANTIA</v>
          </cell>
          <cell r="Y22" t="str">
            <v>GARANTIA</v>
          </cell>
          <cell r="Z22" t="str">
            <v>GARANTIA</v>
          </cell>
          <cell r="AA22" t="str">
            <v>GARANTIA</v>
          </cell>
          <cell r="AB22" t="str">
            <v>GARANTIA</v>
          </cell>
          <cell r="AC22" t="str">
            <v>GARANTIA</v>
          </cell>
          <cell r="AD22" t="str">
            <v>GARANTIA</v>
          </cell>
          <cell r="AE22" t="str">
            <v>PS2</v>
          </cell>
          <cell r="AF22" t="str">
            <v>GARANTIA</v>
          </cell>
          <cell r="AG22" t="str">
            <v>ALTA 2025</v>
          </cell>
          <cell r="AI22">
            <v>6700</v>
          </cell>
          <cell r="AJ22">
            <v>8107</v>
          </cell>
          <cell r="AK22">
            <v>2808.4931506849316</v>
          </cell>
          <cell r="AL22">
            <v>3398.2767123287672</v>
          </cell>
          <cell r="AM22">
            <v>8107</v>
          </cell>
        </row>
        <row r="23">
          <cell r="E23">
            <v>1134978</v>
          </cell>
          <cell r="F23" t="str">
            <v>11/12/2017</v>
          </cell>
          <cell r="G23">
            <v>43830</v>
          </cell>
          <cell r="H23" t="str">
            <v>GE</v>
          </cell>
          <cell r="I23" t="str">
            <v>VIVID E95</v>
          </cell>
          <cell r="K23" t="str">
            <v>ME2443171</v>
          </cell>
          <cell r="L23" t="str">
            <v>AU60297</v>
          </cell>
          <cell r="M23">
            <v>6776.86</v>
          </cell>
          <cell r="N23">
            <v>8200.0005999999994</v>
          </cell>
          <cell r="O23">
            <v>6776.86</v>
          </cell>
          <cell r="P23">
            <v>8200.0005999999994</v>
          </cell>
          <cell r="Q23">
            <v>6776.86</v>
          </cell>
          <cell r="R23">
            <v>8200.0005999999994</v>
          </cell>
          <cell r="S23">
            <v>6776.86</v>
          </cell>
          <cell r="T23">
            <v>8200.0005999999994</v>
          </cell>
          <cell r="U23">
            <v>6700</v>
          </cell>
          <cell r="V23">
            <v>8107</v>
          </cell>
          <cell r="W23">
            <v>6700</v>
          </cell>
          <cell r="X23">
            <v>8107</v>
          </cell>
          <cell r="Y23">
            <v>6700</v>
          </cell>
          <cell r="Z23">
            <v>8107</v>
          </cell>
          <cell r="AA23">
            <v>6700</v>
          </cell>
          <cell r="AB23">
            <v>8107.0000000000009</v>
          </cell>
          <cell r="AC23">
            <v>4729.0833333333339</v>
          </cell>
          <cell r="AD23">
            <v>3377.916666666667</v>
          </cell>
          <cell r="AE23" t="str">
            <v>PS2</v>
          </cell>
          <cell r="AF23">
            <v>4284.1836154185876</v>
          </cell>
          <cell r="AG23" t="str">
            <v>SEGUEIX IGUAL</v>
          </cell>
          <cell r="AH23">
            <v>0</v>
          </cell>
          <cell r="AI23">
            <v>6700</v>
          </cell>
          <cell r="AJ23">
            <v>8107</v>
          </cell>
          <cell r="AK23">
            <v>6700</v>
          </cell>
          <cell r="AL23">
            <v>8107</v>
          </cell>
          <cell r="AM23">
            <v>8107</v>
          </cell>
        </row>
        <row r="24">
          <cell r="E24">
            <v>1144584</v>
          </cell>
          <cell r="F24" t="str">
            <v>01/01/2019</v>
          </cell>
          <cell r="G24">
            <v>44196</v>
          </cell>
          <cell r="H24" t="str">
            <v>GE</v>
          </cell>
          <cell r="I24" t="str">
            <v>VIVID S70N</v>
          </cell>
          <cell r="K24" t="str">
            <v>ME2443181</v>
          </cell>
          <cell r="L24" t="str">
            <v>200794S70N</v>
          </cell>
          <cell r="M24">
            <v>4992.4799999999996</v>
          </cell>
          <cell r="N24">
            <v>6040.9007999999994</v>
          </cell>
          <cell r="O24">
            <v>4992.4799999999996</v>
          </cell>
          <cell r="P24">
            <v>6040.9007999999994</v>
          </cell>
          <cell r="Q24">
            <v>4992.4799999999996</v>
          </cell>
          <cell r="R24">
            <v>6040.9007999999994</v>
          </cell>
          <cell r="S24">
            <v>4992.4799999999996</v>
          </cell>
          <cell r="T24">
            <v>6040.9007999999994</v>
          </cell>
          <cell r="U24">
            <v>4992.4799999999996</v>
          </cell>
          <cell r="V24">
            <v>6040.9</v>
          </cell>
          <cell r="W24">
            <v>4992.4793388429753</v>
          </cell>
          <cell r="X24">
            <v>6040.9</v>
          </cell>
          <cell r="Y24">
            <v>4992</v>
          </cell>
          <cell r="Z24">
            <v>6040.32</v>
          </cell>
          <cell r="AA24">
            <v>4992</v>
          </cell>
          <cell r="AB24">
            <v>6040.32</v>
          </cell>
          <cell r="AC24">
            <v>3523.5199999999995</v>
          </cell>
          <cell r="AD24">
            <v>2516.7999999999997</v>
          </cell>
          <cell r="AE24" t="str">
            <v>PS2</v>
          </cell>
          <cell r="AF24">
            <v>3192.0365086820275</v>
          </cell>
          <cell r="AG24" t="str">
            <v>VARIACIO PREU - BAIXADA QUOTA</v>
          </cell>
          <cell r="AH24">
            <v>-0.57999999999992724</v>
          </cell>
          <cell r="AI24">
            <v>4992</v>
          </cell>
          <cell r="AJ24">
            <v>6040.32</v>
          </cell>
          <cell r="AK24">
            <v>4992</v>
          </cell>
          <cell r="AL24">
            <v>6040.32</v>
          </cell>
          <cell r="AM24">
            <v>6040.32</v>
          </cell>
        </row>
        <row r="25">
          <cell r="E25">
            <v>1144582</v>
          </cell>
          <cell r="F25" t="str">
            <v>01/01/2019</v>
          </cell>
          <cell r="G25">
            <v>44196</v>
          </cell>
          <cell r="H25" t="str">
            <v>GE</v>
          </cell>
          <cell r="I25" t="str">
            <v>VIVID S70N</v>
          </cell>
          <cell r="K25" t="str">
            <v>ME2443180</v>
          </cell>
          <cell r="L25" t="str">
            <v>200866S70N</v>
          </cell>
          <cell r="M25">
            <v>4992.4799999999996</v>
          </cell>
          <cell r="N25">
            <v>6040.9007999999994</v>
          </cell>
          <cell r="O25">
            <v>4992.4799999999996</v>
          </cell>
          <cell r="P25">
            <v>6040.9007999999994</v>
          </cell>
          <cell r="Q25">
            <v>4992.4799999999996</v>
          </cell>
          <cell r="R25">
            <v>6040.9007999999994</v>
          </cell>
          <cell r="S25">
            <v>4992.4799999999996</v>
          </cell>
          <cell r="T25">
            <v>6040.9007999999994</v>
          </cell>
          <cell r="U25">
            <v>4992.4799999999996</v>
          </cell>
          <cell r="V25">
            <v>6040.9</v>
          </cell>
          <cell r="W25">
            <v>4992.4793388429753</v>
          </cell>
          <cell r="X25">
            <v>6040.9</v>
          </cell>
          <cell r="Y25">
            <v>4992</v>
          </cell>
          <cell r="Z25">
            <v>6040.32</v>
          </cell>
          <cell r="AA25">
            <v>4992</v>
          </cell>
          <cell r="AB25">
            <v>6040.32</v>
          </cell>
          <cell r="AC25">
            <v>3523.5199999999995</v>
          </cell>
          <cell r="AD25">
            <v>2516.7999999999997</v>
          </cell>
          <cell r="AE25" t="str">
            <v>PS2</v>
          </cell>
          <cell r="AF25">
            <v>3192.0365086820275</v>
          </cell>
          <cell r="AG25" t="str">
            <v>VARIACIO PREU - BAIXADA QUOTA</v>
          </cell>
          <cell r="AH25">
            <v>-0.57999999999992724</v>
          </cell>
          <cell r="AI25">
            <v>4992</v>
          </cell>
          <cell r="AJ25">
            <v>6040.32</v>
          </cell>
          <cell r="AK25">
            <v>4992</v>
          </cell>
          <cell r="AL25">
            <v>6040.32</v>
          </cell>
          <cell r="AM25">
            <v>6040.32</v>
          </cell>
        </row>
        <row r="26">
          <cell r="E26">
            <v>1188359</v>
          </cell>
          <cell r="F26">
            <v>45138</v>
          </cell>
          <cell r="G26">
            <v>45869</v>
          </cell>
          <cell r="H26" t="str">
            <v>GE</v>
          </cell>
          <cell r="I26" t="str">
            <v>VIVID E95</v>
          </cell>
          <cell r="J26">
            <v>8107</v>
          </cell>
          <cell r="K26" t="str">
            <v>ME2443276</v>
          </cell>
          <cell r="L26" t="str">
            <v>AU25198</v>
          </cell>
          <cell r="U26" t="str">
            <v>GARANTIA</v>
          </cell>
          <cell r="V26" t="str">
            <v>GARANTIA</v>
          </cell>
          <cell r="W26" t="str">
            <v>GARANTIA</v>
          </cell>
          <cell r="X26" t="str">
            <v>GARANTIA</v>
          </cell>
          <cell r="Y26" t="str">
            <v>GARANTIA</v>
          </cell>
          <cell r="Z26" t="str">
            <v>GARANTIA</v>
          </cell>
          <cell r="AA26" t="str">
            <v>GARANTIA</v>
          </cell>
          <cell r="AB26" t="str">
            <v>GARANTIA</v>
          </cell>
          <cell r="AC26" t="str">
            <v>GARANTIA</v>
          </cell>
          <cell r="AD26" t="str">
            <v>GARANTIA</v>
          </cell>
          <cell r="AE26" t="str">
            <v>PS2</v>
          </cell>
          <cell r="AF26" t="str">
            <v>GARANTIA</v>
          </cell>
          <cell r="AG26" t="str">
            <v>ALTA 2025</v>
          </cell>
          <cell r="AI26">
            <v>6700</v>
          </cell>
          <cell r="AJ26">
            <v>8107</v>
          </cell>
          <cell r="AK26">
            <v>2808.4931506849316</v>
          </cell>
          <cell r="AL26">
            <v>3398.2767123287672</v>
          </cell>
          <cell r="AM26">
            <v>8107</v>
          </cell>
        </row>
        <row r="27">
          <cell r="E27">
            <v>1187451</v>
          </cell>
          <cell r="F27">
            <v>45138</v>
          </cell>
          <cell r="G27">
            <v>45869</v>
          </cell>
          <cell r="H27" t="str">
            <v>GE</v>
          </cell>
          <cell r="I27" t="str">
            <v>VIVID IQ</v>
          </cell>
          <cell r="J27">
            <v>3630</v>
          </cell>
          <cell r="K27" t="str">
            <v>ME2443268</v>
          </cell>
          <cell r="L27" t="str">
            <v>6216398WX0</v>
          </cell>
          <cell r="U27" t="str">
            <v>GARANTIA</v>
          </cell>
          <cell r="V27" t="str">
            <v>GARANTIA</v>
          </cell>
          <cell r="W27" t="str">
            <v>GARANTIA</v>
          </cell>
          <cell r="X27" t="str">
            <v>GARANTIA</v>
          </cell>
          <cell r="Y27" t="str">
            <v>GARANTIA</v>
          </cell>
          <cell r="Z27" t="str">
            <v>GARANTIA</v>
          </cell>
          <cell r="AA27" t="str">
            <v>GARANTIA</v>
          </cell>
          <cell r="AB27" t="str">
            <v>GARANTIA</v>
          </cell>
          <cell r="AC27" t="str">
            <v>GARANTIA</v>
          </cell>
          <cell r="AD27" t="str">
            <v>GARANTIA</v>
          </cell>
          <cell r="AE27" t="str">
            <v>PS2</v>
          </cell>
          <cell r="AF27" t="str">
            <v>GARANTIA</v>
          </cell>
          <cell r="AG27" t="str">
            <v>ALTA 2025</v>
          </cell>
          <cell r="AI27">
            <v>2745</v>
          </cell>
          <cell r="AJ27">
            <v>3321.45</v>
          </cell>
          <cell r="AK27">
            <v>1150.6438356164383</v>
          </cell>
          <cell r="AL27">
            <v>1392.2790410958903</v>
          </cell>
          <cell r="AM27">
            <v>3321.45</v>
          </cell>
        </row>
        <row r="28">
          <cell r="E28">
            <v>1168633</v>
          </cell>
          <cell r="F28">
            <v>44553</v>
          </cell>
          <cell r="G28">
            <v>45283</v>
          </cell>
          <cell r="H28" t="str">
            <v>GE</v>
          </cell>
          <cell r="I28" t="str">
            <v>VIVID IQ</v>
          </cell>
          <cell r="J28">
            <v>3630</v>
          </cell>
          <cell r="K28" t="str">
            <v>ME2443264</v>
          </cell>
          <cell r="L28" t="str">
            <v>6106065WX0</v>
          </cell>
          <cell r="M28" t="str">
            <v>GARANTIA</v>
          </cell>
          <cell r="N28" t="str">
            <v>GARANTIA</v>
          </cell>
          <cell r="O28" t="str">
            <v>GARANTIA</v>
          </cell>
          <cell r="P28" t="str">
            <v>GARANTIA</v>
          </cell>
          <cell r="Q28" t="str">
            <v>GARANTIA</v>
          </cell>
          <cell r="R28" t="str">
            <v>GARANTIA</v>
          </cell>
          <cell r="S28" t="str">
            <v>GARANTIA</v>
          </cell>
          <cell r="T28" t="str">
            <v>GARANTIA</v>
          </cell>
          <cell r="U28">
            <v>3050</v>
          </cell>
          <cell r="V28">
            <v>3690.5</v>
          </cell>
          <cell r="W28">
            <v>41.780821917808225</v>
          </cell>
          <cell r="X28">
            <v>50.554794520547951</v>
          </cell>
          <cell r="Y28">
            <v>2745</v>
          </cell>
          <cell r="Z28">
            <v>3321.45</v>
          </cell>
          <cell r="AA28">
            <v>2745</v>
          </cell>
          <cell r="AB28">
            <v>3321.45</v>
          </cell>
          <cell r="AC28">
            <v>1937.5124999999998</v>
          </cell>
          <cell r="AD28">
            <v>1383.9374999999998</v>
          </cell>
          <cell r="AE28" t="str">
            <v>PS2</v>
          </cell>
          <cell r="AF28">
            <v>1755.2364215408986</v>
          </cell>
          <cell r="AG28" t="str">
            <v>VARIACIO PREU-SURT GARANTIA 23</v>
          </cell>
          <cell r="AH28">
            <v>3270.8952054794518</v>
          </cell>
          <cell r="AI28">
            <v>2745</v>
          </cell>
          <cell r="AJ28">
            <v>3321.45</v>
          </cell>
          <cell r="AK28">
            <v>2745</v>
          </cell>
          <cell r="AL28">
            <v>3321.45</v>
          </cell>
          <cell r="AM28">
            <v>3321.45</v>
          </cell>
        </row>
        <row r="29">
          <cell r="E29">
            <v>1168638</v>
          </cell>
          <cell r="F29">
            <v>44553</v>
          </cell>
          <cell r="G29">
            <v>45283</v>
          </cell>
          <cell r="H29" t="str">
            <v>GE</v>
          </cell>
          <cell r="I29" t="str">
            <v>VIVID IQ</v>
          </cell>
          <cell r="J29">
            <v>3630</v>
          </cell>
          <cell r="K29" t="str">
            <v>ME2443263</v>
          </cell>
          <cell r="L29" t="str">
            <v>6106063WX0</v>
          </cell>
          <cell r="M29" t="str">
            <v>GARANTIA</v>
          </cell>
          <cell r="N29" t="str">
            <v>GARANTIA</v>
          </cell>
          <cell r="O29" t="str">
            <v>GARANTIA</v>
          </cell>
          <cell r="P29" t="str">
            <v>GARANTIA</v>
          </cell>
          <cell r="Q29" t="str">
            <v>GARANTIA</v>
          </cell>
          <cell r="R29" t="str">
            <v>GARANTIA</v>
          </cell>
          <cell r="S29" t="str">
            <v>GARANTIA</v>
          </cell>
          <cell r="T29" t="str">
            <v>GARANTIA</v>
          </cell>
          <cell r="U29">
            <v>3050</v>
          </cell>
          <cell r="V29">
            <v>3690.5</v>
          </cell>
          <cell r="W29">
            <v>41.780821917808225</v>
          </cell>
          <cell r="X29">
            <v>50.554794520547951</v>
          </cell>
          <cell r="Y29">
            <v>2745</v>
          </cell>
          <cell r="Z29">
            <v>3321.45</v>
          </cell>
          <cell r="AA29">
            <v>2745</v>
          </cell>
          <cell r="AB29">
            <v>3321.45</v>
          </cell>
          <cell r="AC29">
            <v>1937.5124999999998</v>
          </cell>
          <cell r="AD29">
            <v>1383.9374999999998</v>
          </cell>
          <cell r="AE29" t="str">
            <v>PS2</v>
          </cell>
          <cell r="AF29">
            <v>1755.2364215408986</v>
          </cell>
          <cell r="AG29" t="str">
            <v>VARIACIO PREU-SURT GARANTIA 23</v>
          </cell>
          <cell r="AH29">
            <v>3270.8952054794518</v>
          </cell>
          <cell r="AI29">
            <v>2745</v>
          </cell>
          <cell r="AJ29">
            <v>3321.45</v>
          </cell>
          <cell r="AK29">
            <v>2745</v>
          </cell>
          <cell r="AL29">
            <v>3321.45</v>
          </cell>
          <cell r="AM29">
            <v>3321.45</v>
          </cell>
        </row>
        <row r="30">
          <cell r="E30">
            <v>1188369</v>
          </cell>
          <cell r="F30">
            <v>45138</v>
          </cell>
          <cell r="G30">
            <v>45869</v>
          </cell>
          <cell r="H30" t="str">
            <v>GE</v>
          </cell>
          <cell r="I30" t="str">
            <v>6VT-D</v>
          </cell>
          <cell r="K30" t="str">
            <v>ME2443276</v>
          </cell>
          <cell r="L30" t="str">
            <v>NO223081</v>
          </cell>
          <cell r="U30" t="str">
            <v>GARANTIA</v>
          </cell>
          <cell r="V30" t="str">
            <v>GARANTIA</v>
          </cell>
          <cell r="W30" t="str">
            <v>GARANTIA</v>
          </cell>
          <cell r="X30" t="str">
            <v>GARANTIA</v>
          </cell>
          <cell r="Y30" t="str">
            <v>GARANTIA</v>
          </cell>
          <cell r="Z30" t="str">
            <v>GARANTIA</v>
          </cell>
          <cell r="AA30" t="str">
            <v>GARANTIA</v>
          </cell>
          <cell r="AB30" t="str">
            <v>GARANTIA</v>
          </cell>
          <cell r="AC30" t="str">
            <v>GARANTIA</v>
          </cell>
          <cell r="AD30" t="str">
            <v>GARANTIA</v>
          </cell>
          <cell r="AE30" t="str">
            <v>PS2</v>
          </cell>
          <cell r="AF30" t="str">
            <v>GARANTIA</v>
          </cell>
          <cell r="AG30" t="str">
            <v>ALTA 2025</v>
          </cell>
          <cell r="AI30">
            <v>6124</v>
          </cell>
          <cell r="AJ30">
            <v>7410.04</v>
          </cell>
          <cell r="AK30">
            <v>2567.0465753424655</v>
          </cell>
          <cell r="AL30">
            <v>3106.1263561643832</v>
          </cell>
          <cell r="AM30">
            <v>7410.04</v>
          </cell>
        </row>
        <row r="31">
          <cell r="E31">
            <v>1188371</v>
          </cell>
          <cell r="F31">
            <v>45138</v>
          </cell>
          <cell r="G31">
            <v>45869</v>
          </cell>
          <cell r="H31" t="str">
            <v>GE</v>
          </cell>
          <cell r="I31" t="str">
            <v>6VT-D</v>
          </cell>
          <cell r="K31" t="str">
            <v>ME2443277</v>
          </cell>
          <cell r="L31" t="str">
            <v>NO223220</v>
          </cell>
          <cell r="U31" t="str">
            <v>GARANTIA</v>
          </cell>
          <cell r="V31" t="str">
            <v>GARANTIA</v>
          </cell>
          <cell r="W31" t="str">
            <v>GARANTIA</v>
          </cell>
          <cell r="X31" t="str">
            <v>GARANTIA</v>
          </cell>
          <cell r="Y31" t="str">
            <v>GARANTIA</v>
          </cell>
          <cell r="Z31" t="str">
            <v>GARANTIA</v>
          </cell>
          <cell r="AA31" t="str">
            <v>GARANTIA</v>
          </cell>
          <cell r="AB31" t="str">
            <v>GARANTIA</v>
          </cell>
          <cell r="AC31" t="str">
            <v>GARANTIA</v>
          </cell>
          <cell r="AD31" t="str">
            <v>GARANTIA</v>
          </cell>
          <cell r="AE31" t="str">
            <v>PS2</v>
          </cell>
          <cell r="AF31" t="str">
            <v>GARANTIA</v>
          </cell>
          <cell r="AG31" t="str">
            <v>ALTA 2025</v>
          </cell>
          <cell r="AI31">
            <v>6124</v>
          </cell>
          <cell r="AJ31">
            <v>7410.04</v>
          </cell>
          <cell r="AK31">
            <v>2567.0465753424655</v>
          </cell>
          <cell r="AL31">
            <v>3106.1263561643832</v>
          </cell>
          <cell r="AM31">
            <v>7410.04</v>
          </cell>
        </row>
        <row r="32">
          <cell r="E32" t="str">
            <v>1185567
1171137</v>
          </cell>
          <cell r="F32">
            <v>44565</v>
          </cell>
          <cell r="G32">
            <v>45295</v>
          </cell>
          <cell r="H32" t="str">
            <v>GE</v>
          </cell>
          <cell r="I32" t="str">
            <v>6VT-D</v>
          </cell>
          <cell r="J32" t="str">
            <v>-</v>
          </cell>
          <cell r="K32" t="str">
            <v>ME2443TE26 </v>
          </cell>
          <cell r="L32" t="str">
            <v>224726 
219894</v>
          </cell>
          <cell r="M32" t="str">
            <v>GARANTIA</v>
          </cell>
          <cell r="N32" t="str">
            <v>GARANTIA</v>
          </cell>
          <cell r="O32" t="str">
            <v>GARANTIA</v>
          </cell>
          <cell r="P32" t="str">
            <v>GARANTIA</v>
          </cell>
          <cell r="Q32" t="str">
            <v>GARANTIA</v>
          </cell>
          <cell r="R32" t="str">
            <v>GARANTIA</v>
          </cell>
          <cell r="S32" t="str">
            <v>GARANTIA</v>
          </cell>
          <cell r="T32" t="str">
            <v>GARANTIA</v>
          </cell>
          <cell r="U32" t="str">
            <v>GARANTIA</v>
          </cell>
          <cell r="V32" t="str">
            <v>GARANTIA</v>
          </cell>
          <cell r="W32" t="str">
            <v>GARANTIA</v>
          </cell>
          <cell r="X32" t="str">
            <v>GARANTIA</v>
          </cell>
          <cell r="Y32">
            <v>6124</v>
          </cell>
          <cell r="Z32">
            <v>7410.04</v>
          </cell>
          <cell r="AA32">
            <v>6124.12</v>
          </cell>
          <cell r="AB32">
            <v>7410.04</v>
          </cell>
          <cell r="AC32">
            <v>4322.5233333333335</v>
          </cell>
          <cell r="AD32">
            <v>3087.5166666666664</v>
          </cell>
          <cell r="AE32" t="str">
            <v>PS2</v>
          </cell>
          <cell r="AF32">
            <v>3915.871710570661</v>
          </cell>
          <cell r="AG32" t="str">
            <v>ALTA 24</v>
          </cell>
          <cell r="AH32">
            <v>7410.04</v>
          </cell>
          <cell r="AI32">
            <v>6124</v>
          </cell>
          <cell r="AJ32">
            <v>7410.04</v>
          </cell>
          <cell r="AK32">
            <v>6124.12</v>
          </cell>
          <cell r="AL32">
            <v>7410.1851999999999</v>
          </cell>
          <cell r="AM32">
            <v>7410.04</v>
          </cell>
        </row>
        <row r="33">
          <cell r="E33" t="str">
            <v>1185234
1171161</v>
          </cell>
          <cell r="F33">
            <v>44565</v>
          </cell>
          <cell r="G33">
            <v>45295</v>
          </cell>
          <cell r="H33" t="str">
            <v>GE</v>
          </cell>
          <cell r="I33" t="str">
            <v>6VT-D</v>
          </cell>
          <cell r="J33" t="str">
            <v>-</v>
          </cell>
          <cell r="K33" t="str">
            <v>ME2443TE27 </v>
          </cell>
          <cell r="L33" t="str">
            <v>NO224385
219885</v>
          </cell>
          <cell r="M33" t="str">
            <v>GARANTIA</v>
          </cell>
          <cell r="N33" t="str">
            <v>GARANTIA</v>
          </cell>
          <cell r="O33" t="str">
            <v>GARANTIA</v>
          </cell>
          <cell r="P33" t="str">
            <v>GARANTIA</v>
          </cell>
          <cell r="Q33" t="str">
            <v>GARANTIA</v>
          </cell>
          <cell r="R33" t="str">
            <v>GARANTIA</v>
          </cell>
          <cell r="S33" t="str">
            <v>GARANTIA</v>
          </cell>
          <cell r="T33" t="str">
            <v>GARANTIA</v>
          </cell>
          <cell r="U33" t="str">
            <v>GARANTIA</v>
          </cell>
          <cell r="V33" t="str">
            <v>GARANTIA</v>
          </cell>
          <cell r="W33" t="str">
            <v>GARANTIA</v>
          </cell>
          <cell r="X33" t="str">
            <v>GARANTIA</v>
          </cell>
          <cell r="Y33">
            <v>6124</v>
          </cell>
          <cell r="Z33">
            <v>7410.04</v>
          </cell>
          <cell r="AA33">
            <v>6124.12</v>
          </cell>
          <cell r="AB33">
            <v>7410.04</v>
          </cell>
          <cell r="AC33">
            <v>4322.5233333333335</v>
          </cell>
          <cell r="AD33">
            <v>3087.5166666666664</v>
          </cell>
          <cell r="AE33" t="str">
            <v>PS2</v>
          </cell>
          <cell r="AF33">
            <v>3915.871710570661</v>
          </cell>
          <cell r="AG33" t="str">
            <v>ALTA 24</v>
          </cell>
          <cell r="AH33">
            <v>7410.04</v>
          </cell>
          <cell r="AI33">
            <v>6124</v>
          </cell>
          <cell r="AJ33">
            <v>7410.04</v>
          </cell>
          <cell r="AK33">
            <v>6124.12</v>
          </cell>
          <cell r="AL33">
            <v>7410.1851999999999</v>
          </cell>
          <cell r="AM33">
            <v>7410.04</v>
          </cell>
        </row>
        <row r="34">
          <cell r="E34" t="str">
            <v>1185568
1171136</v>
          </cell>
          <cell r="F34">
            <v>44535</v>
          </cell>
          <cell r="G34">
            <v>45265</v>
          </cell>
          <cell r="H34" t="str">
            <v>GE</v>
          </cell>
          <cell r="I34" t="str">
            <v>6VT-D</v>
          </cell>
          <cell r="J34" t="str">
            <v>-</v>
          </cell>
          <cell r="K34" t="str">
            <v>ME2443TE23</v>
          </cell>
          <cell r="L34" t="str">
            <v>NO224394
219859</v>
          </cell>
          <cell r="M34" t="str">
            <v>GARANTIA</v>
          </cell>
          <cell r="N34" t="str">
            <v>GARANTIA</v>
          </cell>
          <cell r="O34" t="str">
            <v>GARANTIA</v>
          </cell>
          <cell r="P34" t="str">
            <v>GARANTIA</v>
          </cell>
          <cell r="Q34" t="str">
            <v>GARANTIA</v>
          </cell>
          <cell r="R34" t="str">
            <v>GARANTIA</v>
          </cell>
          <cell r="S34" t="str">
            <v>GARANTIA</v>
          </cell>
          <cell r="T34" t="str">
            <v>GARANTIA</v>
          </cell>
          <cell r="U34">
            <v>6124</v>
          </cell>
          <cell r="V34">
            <v>7410.04</v>
          </cell>
          <cell r="W34">
            <v>459.30000000000007</v>
          </cell>
          <cell r="X34">
            <v>555.75300000000004</v>
          </cell>
          <cell r="Y34">
            <v>6124</v>
          </cell>
          <cell r="Z34">
            <v>7410.04</v>
          </cell>
          <cell r="AA34">
            <v>6124</v>
          </cell>
          <cell r="AB34">
            <v>7410.04</v>
          </cell>
          <cell r="AC34">
            <v>4322.5233333333335</v>
          </cell>
          <cell r="AD34">
            <v>3087.5166666666664</v>
          </cell>
          <cell r="AE34" t="str">
            <v>PS2</v>
          </cell>
          <cell r="AF34">
            <v>3915.871710570661</v>
          </cell>
          <cell r="AG34" t="str">
            <v>VARIACIO PREU-SURT GARANTIA 23</v>
          </cell>
          <cell r="AH34">
            <v>6854.2870000000003</v>
          </cell>
          <cell r="AI34">
            <v>6124</v>
          </cell>
          <cell r="AJ34">
            <v>7410.04</v>
          </cell>
          <cell r="AK34">
            <v>6124.12</v>
          </cell>
          <cell r="AL34">
            <v>7410.1851999999999</v>
          </cell>
          <cell r="AM34">
            <v>7410.04</v>
          </cell>
        </row>
        <row r="35">
          <cell r="E35">
            <v>1171162</v>
          </cell>
          <cell r="F35">
            <v>44535</v>
          </cell>
          <cell r="G35">
            <v>45265</v>
          </cell>
          <cell r="H35" t="str">
            <v>GE</v>
          </cell>
          <cell r="I35" t="str">
            <v>6VT-D</v>
          </cell>
          <cell r="J35" t="str">
            <v>-</v>
          </cell>
          <cell r="K35" t="str">
            <v>ME2443TE22</v>
          </cell>
          <cell r="L35">
            <v>219871</v>
          </cell>
          <cell r="M35" t="str">
            <v>GARANTIA</v>
          </cell>
          <cell r="N35" t="str">
            <v>GARANTIA</v>
          </cell>
          <cell r="O35" t="str">
            <v>GARANTIA</v>
          </cell>
          <cell r="P35" t="str">
            <v>GARANTIA</v>
          </cell>
          <cell r="Q35" t="str">
            <v>GARANTIA</v>
          </cell>
          <cell r="R35" t="str">
            <v>GARANTIA</v>
          </cell>
          <cell r="S35" t="str">
            <v>GARANTIA</v>
          </cell>
          <cell r="T35" t="str">
            <v>GARANTIA</v>
          </cell>
          <cell r="U35">
            <v>6124</v>
          </cell>
          <cell r="V35">
            <v>7410.04</v>
          </cell>
          <cell r="W35">
            <v>459.30000000000007</v>
          </cell>
          <cell r="X35">
            <v>555.75300000000004</v>
          </cell>
          <cell r="Y35">
            <v>6124</v>
          </cell>
          <cell r="Z35">
            <v>7410.04</v>
          </cell>
          <cell r="AA35">
            <v>6124</v>
          </cell>
          <cell r="AB35">
            <v>7410.04</v>
          </cell>
          <cell r="AC35">
            <v>4322.5233333333335</v>
          </cell>
          <cell r="AD35">
            <v>3087.5166666666664</v>
          </cell>
          <cell r="AE35" t="str">
            <v>PS2</v>
          </cell>
          <cell r="AF35">
            <v>3915.871710570661</v>
          </cell>
          <cell r="AG35" t="str">
            <v>VARIACIO PREU-SURT GARANTIA 23</v>
          </cell>
          <cell r="AH35">
            <v>6854.2870000000003</v>
          </cell>
          <cell r="AI35">
            <v>6124</v>
          </cell>
          <cell r="AJ35">
            <v>7410.04</v>
          </cell>
          <cell r="AK35">
            <v>6124.12</v>
          </cell>
          <cell r="AL35">
            <v>7410.1851999999999</v>
          </cell>
          <cell r="AM35">
            <v>7410.04</v>
          </cell>
        </row>
        <row r="36">
          <cell r="E36" t="str">
            <v>1185233
1168573
1147418
1136450</v>
          </cell>
          <cell r="F36">
            <v>43080</v>
          </cell>
          <cell r="G36">
            <v>43830</v>
          </cell>
          <cell r="H36" t="str">
            <v>GE</v>
          </cell>
          <cell r="I36" t="str">
            <v>6VT-D (CONNECTOR GRAN)-3D per S70/E95 (4D)</v>
          </cell>
          <cell r="K36" t="str">
            <v>ME2443TE12</v>
          </cell>
          <cell r="L36" t="str">
            <v>NO224501
214412
209273
212126</v>
          </cell>
          <cell r="M36">
            <v>6124.12</v>
          </cell>
          <cell r="N36">
            <v>7410.1851999999999</v>
          </cell>
          <cell r="O36">
            <v>6124.12</v>
          </cell>
          <cell r="P36">
            <v>7410.1851999999999</v>
          </cell>
          <cell r="Q36">
            <v>6124.12</v>
          </cell>
          <cell r="R36">
            <v>7410.1851999999999</v>
          </cell>
          <cell r="S36">
            <v>6124.12</v>
          </cell>
          <cell r="T36">
            <v>7410.1851999999999</v>
          </cell>
          <cell r="U36">
            <v>6124.12</v>
          </cell>
          <cell r="V36">
            <v>7410.1851999999999</v>
          </cell>
          <cell r="W36">
            <v>6124.12</v>
          </cell>
          <cell r="X36">
            <v>7410.1851999999999</v>
          </cell>
          <cell r="Y36">
            <v>6124</v>
          </cell>
          <cell r="Z36">
            <v>7410.04</v>
          </cell>
          <cell r="AA36">
            <v>6124</v>
          </cell>
          <cell r="AB36">
            <v>7410.04</v>
          </cell>
          <cell r="AC36">
            <v>4322.5233333333335</v>
          </cell>
          <cell r="AD36">
            <v>3087.5166666666664</v>
          </cell>
          <cell r="AE36" t="str">
            <v>PS2</v>
          </cell>
          <cell r="AF36">
            <v>3915.871710570661</v>
          </cell>
          <cell r="AG36" t="str">
            <v>VARIACIO PREU - BAIXADA QUOTA</v>
          </cell>
          <cell r="AH36">
            <v>-0.14519999999993161</v>
          </cell>
          <cell r="AI36">
            <v>6124</v>
          </cell>
          <cell r="AJ36">
            <v>7410.04</v>
          </cell>
          <cell r="AK36">
            <v>6124.2435550689697</v>
          </cell>
          <cell r="AL36">
            <v>7410.3347016334528</v>
          </cell>
          <cell r="AM36">
            <v>7410.04</v>
          </cell>
        </row>
        <row r="37">
          <cell r="E37" t="str">
            <v>1168899
1162342
1136470</v>
          </cell>
          <cell r="F37" t="str">
            <v>18/12/2014</v>
          </cell>
          <cell r="G37">
            <v>43100</v>
          </cell>
          <cell r="H37" t="str">
            <v>GE</v>
          </cell>
          <cell r="I37" t="str">
            <v>6VT-D (CONNECTOR GRAN)-3D per S70/E95 (4D)</v>
          </cell>
          <cell r="K37" t="str">
            <v>ME2443TE11</v>
          </cell>
          <cell r="L37" t="str">
            <v>222253
217730
208980</v>
          </cell>
          <cell r="M37">
            <v>6124.12</v>
          </cell>
          <cell r="N37">
            <v>7410.1851999999999</v>
          </cell>
          <cell r="O37">
            <v>6124.12</v>
          </cell>
          <cell r="P37">
            <v>7410.1851999999999</v>
          </cell>
          <cell r="Q37">
            <v>6124.12</v>
          </cell>
          <cell r="R37">
            <v>7410.1851999999999</v>
          </cell>
          <cell r="S37">
            <v>6124.12</v>
          </cell>
          <cell r="T37">
            <v>7410.1851999999999</v>
          </cell>
          <cell r="U37">
            <v>6124.12</v>
          </cell>
          <cell r="V37">
            <v>7410.1851999999999</v>
          </cell>
          <cell r="W37">
            <v>6124.12</v>
          </cell>
          <cell r="X37">
            <v>7410.1851999999999</v>
          </cell>
          <cell r="Y37">
            <v>6124</v>
          </cell>
          <cell r="Z37">
            <v>7410.04</v>
          </cell>
          <cell r="AA37">
            <v>6124</v>
          </cell>
          <cell r="AB37">
            <v>7410.04</v>
          </cell>
          <cell r="AC37">
            <v>4322.5233333333335</v>
          </cell>
          <cell r="AD37">
            <v>3087.5166666666664</v>
          </cell>
          <cell r="AE37" t="str">
            <v>PS2</v>
          </cell>
          <cell r="AF37">
            <v>3915.871710570661</v>
          </cell>
          <cell r="AG37" t="str">
            <v>VARIACIO PREU - BAIXADA QUOTA</v>
          </cell>
          <cell r="AH37">
            <v>-0.14519999999993161</v>
          </cell>
          <cell r="AI37">
            <v>6124</v>
          </cell>
          <cell r="AJ37">
            <v>7410.04</v>
          </cell>
          <cell r="AK37">
            <v>6124.2435550689697</v>
          </cell>
          <cell r="AL37">
            <v>7410.3347016334528</v>
          </cell>
          <cell r="AM37">
            <v>7410.04</v>
          </cell>
        </row>
        <row r="38">
          <cell r="E38" t="str">
            <v>1188373
1185572</v>
          </cell>
          <cell r="F38">
            <v>45138</v>
          </cell>
          <cell r="G38">
            <v>45869</v>
          </cell>
          <cell r="H38" t="str">
            <v>GE</v>
          </cell>
          <cell r="I38" t="str">
            <v>9VT-D</v>
          </cell>
          <cell r="K38" t="str">
            <v>ME2443TE32</v>
          </cell>
          <cell r="L38" t="str">
            <v>NN001147
NN001156</v>
          </cell>
          <cell r="U38" t="str">
            <v>GARANTIA</v>
          </cell>
          <cell r="V38" t="str">
            <v>GARANTIA</v>
          </cell>
          <cell r="W38" t="str">
            <v>GARANTIA</v>
          </cell>
          <cell r="X38" t="str">
            <v>GARANTIA</v>
          </cell>
          <cell r="Y38" t="str">
            <v>GARANTIA</v>
          </cell>
          <cell r="Z38" t="str">
            <v>GARANTIA</v>
          </cell>
          <cell r="AA38" t="str">
            <v>GARANTIA</v>
          </cell>
          <cell r="AB38" t="str">
            <v>GARANTIA</v>
          </cell>
          <cell r="AC38" t="str">
            <v>GARANTIA</v>
          </cell>
          <cell r="AD38" t="str">
            <v>GARANTIA</v>
          </cell>
          <cell r="AE38" t="str">
            <v>PS2</v>
          </cell>
          <cell r="AF38" t="str">
            <v>GARANTIA</v>
          </cell>
          <cell r="AG38" t="str">
            <v>ALTA 2025</v>
          </cell>
          <cell r="AI38">
            <v>6124</v>
          </cell>
          <cell r="AJ38">
            <v>7410.04</v>
          </cell>
          <cell r="AK38">
            <v>2567.0465753424655</v>
          </cell>
          <cell r="AL38">
            <v>3106.1263561643832</v>
          </cell>
          <cell r="AM38">
            <v>7410.04</v>
          </cell>
        </row>
        <row r="39">
          <cell r="E39">
            <v>1168637</v>
          </cell>
          <cell r="F39">
            <v>44553</v>
          </cell>
          <cell r="G39">
            <v>45283</v>
          </cell>
          <cell r="H39" t="str">
            <v>GE</v>
          </cell>
          <cell r="I39" t="str">
            <v>6VT-RS</v>
          </cell>
          <cell r="J39" t="str">
            <v>-</v>
          </cell>
          <cell r="K39" t="str">
            <v>ME2443TE24</v>
          </cell>
          <cell r="L39">
            <v>219685</v>
          </cell>
          <cell r="M39" t="str">
            <v>GARANTIA</v>
          </cell>
          <cell r="N39" t="str">
            <v>GARANTIA</v>
          </cell>
          <cell r="O39" t="str">
            <v>GARANTIA</v>
          </cell>
          <cell r="P39" t="str">
            <v>GARANTIA</v>
          </cell>
          <cell r="Q39" t="str">
            <v>GARANTIA</v>
          </cell>
          <cell r="R39" t="str">
            <v>GARANTIA</v>
          </cell>
          <cell r="S39" t="str">
            <v>GARANTIA</v>
          </cell>
          <cell r="T39" t="str">
            <v>GARANTIA</v>
          </cell>
          <cell r="U39">
            <v>6124.12</v>
          </cell>
          <cell r="V39">
            <v>7410.1851999999999</v>
          </cell>
          <cell r="W39">
            <v>459.30000000000007</v>
          </cell>
          <cell r="X39">
            <v>555.75300000000004</v>
          </cell>
          <cell r="Y39" t="str">
            <v>PROPOSTA BAIXA</v>
          </cell>
          <cell r="Z39" t="str">
            <v>BAIXA</v>
          </cell>
          <cell r="AA39" t="str">
            <v>BAIXA</v>
          </cell>
          <cell r="AB39" t="str">
            <v>BAIXA</v>
          </cell>
          <cell r="AC39" t="str">
            <v>BAIXA</v>
          </cell>
          <cell r="AD39">
            <v>0</v>
          </cell>
          <cell r="AE39" t="str">
            <v>PS2</v>
          </cell>
          <cell r="AF39" t="str">
            <v>BAIXA</v>
          </cell>
          <cell r="AG39" t="str">
            <v>BAIXA 24</v>
          </cell>
          <cell r="AH39">
            <v>-555.75300000000004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 t="str">
            <v>BAIXA</v>
          </cell>
        </row>
        <row r="40">
          <cell r="E40">
            <v>1188363</v>
          </cell>
          <cell r="F40">
            <v>45131</v>
          </cell>
          <cell r="G40">
            <v>45862</v>
          </cell>
          <cell r="H40" t="str">
            <v>GE</v>
          </cell>
          <cell r="I40" t="str">
            <v>4VC-D</v>
          </cell>
          <cell r="K40" t="str">
            <v>ME2443279</v>
          </cell>
          <cell r="L40" t="str">
            <v>462534YP9</v>
          </cell>
          <cell r="U40" t="str">
            <v>GARANTIA</v>
          </cell>
          <cell r="V40" t="str">
            <v>GARANTIA</v>
          </cell>
          <cell r="W40" t="str">
            <v>GARANTIA</v>
          </cell>
          <cell r="X40" t="str">
            <v>GARANTIA</v>
          </cell>
          <cell r="Y40" t="str">
            <v>GARANTIA</v>
          </cell>
          <cell r="Z40" t="str">
            <v>GARANTIA</v>
          </cell>
          <cell r="AA40" t="str">
            <v>GARANTIA</v>
          </cell>
          <cell r="AB40" t="str">
            <v>GARANTIA</v>
          </cell>
          <cell r="AC40" t="str">
            <v>GARANTIA</v>
          </cell>
          <cell r="AD40" t="str">
            <v>GARANTIA</v>
          </cell>
          <cell r="AE40" t="str">
            <v>PS2</v>
          </cell>
          <cell r="AF40" t="str">
            <v>GARANTIA</v>
          </cell>
          <cell r="AG40" t="str">
            <v>ALTA 2025</v>
          </cell>
          <cell r="AI40">
            <v>6124</v>
          </cell>
          <cell r="AJ40">
            <v>7410.04</v>
          </cell>
          <cell r="AK40">
            <v>2684.4931506849316</v>
          </cell>
          <cell r="AL40">
            <v>3248.2367123287672</v>
          </cell>
          <cell r="AM40">
            <v>7410.04</v>
          </cell>
        </row>
        <row r="41">
          <cell r="E41">
            <v>1188365</v>
          </cell>
          <cell r="F41">
            <v>45131</v>
          </cell>
          <cell r="G41">
            <v>45862</v>
          </cell>
          <cell r="H41" t="str">
            <v>GE</v>
          </cell>
          <cell r="I41" t="str">
            <v>4VC-D</v>
          </cell>
          <cell r="K41" t="str">
            <v>ME2443278</v>
          </cell>
          <cell r="L41" t="str">
            <v>462532YP3</v>
          </cell>
          <cell r="U41" t="str">
            <v>GARANTIA</v>
          </cell>
          <cell r="V41" t="str">
            <v>GARANTIA</v>
          </cell>
          <cell r="W41" t="str">
            <v>GARANTIA</v>
          </cell>
          <cell r="X41" t="str">
            <v>GARANTIA</v>
          </cell>
          <cell r="Y41" t="str">
            <v>GARANTIA</v>
          </cell>
          <cell r="Z41" t="str">
            <v>GARANTIA</v>
          </cell>
          <cell r="AA41" t="str">
            <v>GARANTIA</v>
          </cell>
          <cell r="AB41" t="str">
            <v>GARANTIA</v>
          </cell>
          <cell r="AC41" t="str">
            <v>GARANTIA</v>
          </cell>
          <cell r="AD41" t="str">
            <v>GARANTIA</v>
          </cell>
          <cell r="AE41" t="str">
            <v>PS2</v>
          </cell>
          <cell r="AF41" t="str">
            <v>GARANTIA</v>
          </cell>
          <cell r="AG41" t="str">
            <v>ALTA 2025</v>
          </cell>
          <cell r="AI41">
            <v>6124</v>
          </cell>
          <cell r="AJ41">
            <v>7410.04</v>
          </cell>
          <cell r="AK41">
            <v>2684.4931506849316</v>
          </cell>
          <cell r="AL41">
            <v>3248.2367123287672</v>
          </cell>
          <cell r="AM41">
            <v>7410.04</v>
          </cell>
        </row>
        <row r="42">
          <cell r="E42" t="str">
            <v>1188367</v>
          </cell>
          <cell r="F42">
            <v>45131</v>
          </cell>
          <cell r="G42">
            <v>45862</v>
          </cell>
          <cell r="H42" t="str">
            <v>GE</v>
          </cell>
          <cell r="I42" t="str">
            <v>4VC-D</v>
          </cell>
          <cell r="K42" t="str">
            <v>ME2443276</v>
          </cell>
          <cell r="L42" t="str">
            <v>462523YP2</v>
          </cell>
          <cell r="U42" t="str">
            <v>GARANTIA</v>
          </cell>
          <cell r="V42" t="str">
            <v>GARANTIA</v>
          </cell>
          <cell r="W42" t="str">
            <v>GARANTIA</v>
          </cell>
          <cell r="X42" t="str">
            <v>GARANTIA</v>
          </cell>
          <cell r="Y42" t="str">
            <v>GARANTIA</v>
          </cell>
          <cell r="Z42" t="str">
            <v>GARANTIA</v>
          </cell>
          <cell r="AA42" t="str">
            <v>GARANTIA</v>
          </cell>
          <cell r="AB42" t="str">
            <v>GARANTIA</v>
          </cell>
          <cell r="AC42" t="str">
            <v>GARANTIA</v>
          </cell>
          <cell r="AD42" t="str">
            <v>GARANTIA</v>
          </cell>
          <cell r="AE42" t="str">
            <v>PS2</v>
          </cell>
          <cell r="AF42" t="str">
            <v>GARANTIA</v>
          </cell>
          <cell r="AG42" t="str">
            <v>ALTA 2025</v>
          </cell>
          <cell r="AI42">
            <v>6124</v>
          </cell>
          <cell r="AJ42">
            <v>7410.04</v>
          </cell>
          <cell r="AK42">
            <v>2684.4931506849316</v>
          </cell>
          <cell r="AL42">
            <v>3248.2367123287672</v>
          </cell>
          <cell r="AM42">
            <v>7410.04</v>
          </cell>
        </row>
        <row r="43">
          <cell r="E43">
            <v>1171133</v>
          </cell>
          <cell r="F43">
            <v>44535</v>
          </cell>
          <cell r="G43">
            <v>45265</v>
          </cell>
          <cell r="H43" t="str">
            <v>GE</v>
          </cell>
          <cell r="I43" t="str">
            <v>VIVID E95</v>
          </cell>
          <cell r="J43">
            <v>8107</v>
          </cell>
          <cell r="K43" t="str">
            <v>ME2443233</v>
          </cell>
          <cell r="L43" t="str">
            <v>AU21427</v>
          </cell>
          <cell r="M43" t="str">
            <v>GARANTIA</v>
          </cell>
          <cell r="N43" t="str">
            <v>GARANTIA</v>
          </cell>
          <cell r="O43" t="str">
            <v>GARANTIA</v>
          </cell>
          <cell r="P43" t="str">
            <v>GARANTIA</v>
          </cell>
          <cell r="Q43" t="str">
            <v>GARANTIA</v>
          </cell>
          <cell r="R43" t="str">
            <v>GARANTIA</v>
          </cell>
          <cell r="S43" t="str">
            <v>GARANTIA</v>
          </cell>
          <cell r="T43" t="str">
            <v>GARANTIA</v>
          </cell>
          <cell r="U43">
            <v>6700</v>
          </cell>
          <cell r="V43">
            <v>8107</v>
          </cell>
          <cell r="W43">
            <v>477.26027397260276</v>
          </cell>
          <cell r="X43">
            <v>577.48493150684931</v>
          </cell>
          <cell r="Y43">
            <v>6700</v>
          </cell>
          <cell r="Z43">
            <v>8107</v>
          </cell>
          <cell r="AA43">
            <v>6700</v>
          </cell>
          <cell r="AB43">
            <v>8107.0000000000009</v>
          </cell>
          <cell r="AC43">
            <v>4729.0833333333339</v>
          </cell>
          <cell r="AD43">
            <v>3377.916666666667</v>
          </cell>
          <cell r="AE43" t="str">
            <v>PS2</v>
          </cell>
          <cell r="AF43">
            <v>4284.1836154185876</v>
          </cell>
          <cell r="AG43" t="str">
            <v>VARIACIO PREU-SURT GARANTIA 23</v>
          </cell>
          <cell r="AH43">
            <v>7529.5150684931514</v>
          </cell>
          <cell r="AI43">
            <v>6700</v>
          </cell>
          <cell r="AJ43">
            <v>8107</v>
          </cell>
          <cell r="AK43">
            <v>6700</v>
          </cell>
          <cell r="AL43">
            <v>8107</v>
          </cell>
          <cell r="AM43">
            <v>8107</v>
          </cell>
        </row>
        <row r="44">
          <cell r="E44">
            <v>1171130</v>
          </cell>
          <cell r="F44">
            <v>44535</v>
          </cell>
          <cell r="G44">
            <v>45265</v>
          </cell>
          <cell r="H44" t="str">
            <v>GE</v>
          </cell>
          <cell r="I44" t="str">
            <v>VIVID E95</v>
          </cell>
          <cell r="J44">
            <v>8107</v>
          </cell>
          <cell r="K44" t="str">
            <v>ME2443234</v>
          </cell>
          <cell r="L44" t="str">
            <v>AU21430</v>
          </cell>
          <cell r="M44" t="str">
            <v>GARANTIA</v>
          </cell>
          <cell r="N44" t="str">
            <v>GARANTIA</v>
          </cell>
          <cell r="O44" t="str">
            <v>GARANTIA</v>
          </cell>
          <cell r="P44" t="str">
            <v>GARANTIA</v>
          </cell>
          <cell r="Q44" t="str">
            <v>GARANTIA</v>
          </cell>
          <cell r="R44" t="str">
            <v>GARANTIA</v>
          </cell>
          <cell r="S44" t="str">
            <v>GARANTIA</v>
          </cell>
          <cell r="T44" t="str">
            <v>GARANTIA</v>
          </cell>
          <cell r="U44">
            <v>6700</v>
          </cell>
          <cell r="V44">
            <v>8107</v>
          </cell>
          <cell r="W44">
            <v>477.26027397260276</v>
          </cell>
          <cell r="X44">
            <v>577.48493150684931</v>
          </cell>
          <cell r="Y44">
            <v>6700</v>
          </cell>
          <cell r="Z44">
            <v>8107</v>
          </cell>
          <cell r="AA44">
            <v>6700</v>
          </cell>
          <cell r="AB44">
            <v>8107.0000000000009</v>
          </cell>
          <cell r="AC44">
            <v>4729.0833333333339</v>
          </cell>
          <cell r="AD44">
            <v>3377.916666666667</v>
          </cell>
          <cell r="AE44" t="str">
            <v>PS2</v>
          </cell>
          <cell r="AF44">
            <v>4284.1836154185876</v>
          </cell>
          <cell r="AG44" t="str">
            <v>VARIACIO PREU-SURT GARANTIA 23</v>
          </cell>
          <cell r="AH44">
            <v>7529.5150684931514</v>
          </cell>
          <cell r="AI44">
            <v>6700</v>
          </cell>
          <cell r="AJ44">
            <v>8107</v>
          </cell>
          <cell r="AK44">
            <v>6700</v>
          </cell>
          <cell r="AL44">
            <v>8107</v>
          </cell>
          <cell r="AM44">
            <v>8107</v>
          </cell>
        </row>
        <row r="45">
          <cell r="E45">
            <v>1176491</v>
          </cell>
          <cell r="F45">
            <v>44774</v>
          </cell>
          <cell r="G45">
            <v>45505</v>
          </cell>
          <cell r="H45" t="str">
            <v>GE</v>
          </cell>
          <cell r="I45" t="str">
            <v>OEC ONE CFD</v>
          </cell>
          <cell r="J45">
            <v>7865</v>
          </cell>
          <cell r="K45" t="str">
            <v>ME2443227</v>
          </cell>
          <cell r="L45" t="str">
            <v>BB95S2200054HL</v>
          </cell>
          <cell r="Q45" t="str">
            <v>GARANTIA</v>
          </cell>
          <cell r="R45" t="str">
            <v>GARANTIA</v>
          </cell>
          <cell r="S45" t="str">
            <v>GARANTIA</v>
          </cell>
          <cell r="T45" t="str">
            <v>GARANTIA</v>
          </cell>
          <cell r="U45" t="str">
            <v>GARANTIA</v>
          </cell>
          <cell r="V45" t="str">
            <v>GARANTIA</v>
          </cell>
          <cell r="W45" t="str">
            <v>GARANTIA</v>
          </cell>
          <cell r="X45" t="str">
            <v>GARANTIA</v>
          </cell>
          <cell r="Y45">
            <v>6500</v>
          </cell>
          <cell r="Z45">
            <v>7865</v>
          </cell>
          <cell r="AA45">
            <v>2706.8493150684931</v>
          </cell>
          <cell r="AB45">
            <v>3277.083333333333</v>
          </cell>
          <cell r="AC45" t="str">
            <v>GARANTIA</v>
          </cell>
          <cell r="AD45">
            <v>3277.083333333333</v>
          </cell>
          <cell r="AE45" t="str">
            <v>PS1</v>
          </cell>
          <cell r="AF45" t="str">
            <v>GARANTIA</v>
          </cell>
          <cell r="AG45" t="str">
            <v>ALTA 24</v>
          </cell>
          <cell r="AH45">
            <v>3277.083333333333</v>
          </cell>
          <cell r="AI45">
            <v>6500</v>
          </cell>
          <cell r="AJ45">
            <v>7865</v>
          </cell>
          <cell r="AK45">
            <v>6500</v>
          </cell>
          <cell r="AL45">
            <v>7865</v>
          </cell>
          <cell r="AM45">
            <v>7865</v>
          </cell>
        </row>
        <row r="46">
          <cell r="E46">
            <v>1168642</v>
          </cell>
          <cell r="F46">
            <v>44553</v>
          </cell>
          <cell r="G46">
            <v>45283</v>
          </cell>
          <cell r="H46" t="str">
            <v>GE</v>
          </cell>
          <cell r="I46" t="str">
            <v>VIVID IQ</v>
          </cell>
          <cell r="J46">
            <v>3630</v>
          </cell>
          <cell r="K46" t="str">
            <v>ME2443242</v>
          </cell>
          <cell r="L46" t="str">
            <v>6105995WX0</v>
          </cell>
          <cell r="M46" t="str">
            <v>GARANTIA</v>
          </cell>
          <cell r="N46" t="str">
            <v>GARANTIA</v>
          </cell>
          <cell r="O46" t="str">
            <v>GARANTIA</v>
          </cell>
          <cell r="P46" t="str">
            <v>GARANTIA</v>
          </cell>
          <cell r="Q46" t="str">
            <v>GARANTIA</v>
          </cell>
          <cell r="R46" t="str">
            <v>GARANTIA</v>
          </cell>
          <cell r="S46" t="str">
            <v>GARANTIA</v>
          </cell>
          <cell r="T46" t="str">
            <v>GARANTIA</v>
          </cell>
          <cell r="U46">
            <v>3050</v>
          </cell>
          <cell r="V46">
            <v>3690.5</v>
          </cell>
          <cell r="W46">
            <v>75.206611570247929</v>
          </cell>
          <cell r="X46">
            <v>91</v>
          </cell>
          <cell r="Y46">
            <v>2745</v>
          </cell>
          <cell r="Z46">
            <v>3321.45</v>
          </cell>
          <cell r="AA46">
            <v>2745</v>
          </cell>
          <cell r="AB46">
            <v>3321.45</v>
          </cell>
          <cell r="AC46">
            <v>1937.5124999999998</v>
          </cell>
          <cell r="AD46">
            <v>1383.9374999999998</v>
          </cell>
          <cell r="AE46" t="str">
            <v>PS2</v>
          </cell>
          <cell r="AF46">
            <v>1755.2364215408986</v>
          </cell>
          <cell r="AG46" t="str">
            <v>VARIACIO PREU-SURT GARANTIA 23</v>
          </cell>
          <cell r="AH46">
            <v>3230.45</v>
          </cell>
          <cell r="AI46">
            <v>2745</v>
          </cell>
          <cell r="AJ46">
            <v>3321.45</v>
          </cell>
          <cell r="AK46">
            <v>2745</v>
          </cell>
          <cell r="AL46">
            <v>3321.45</v>
          </cell>
          <cell r="AM46">
            <v>3321.45</v>
          </cell>
        </row>
        <row r="47">
          <cell r="E47">
            <v>1168645</v>
          </cell>
          <cell r="F47">
            <v>44553</v>
          </cell>
          <cell r="G47">
            <v>45283</v>
          </cell>
          <cell r="H47" t="str">
            <v>GE</v>
          </cell>
          <cell r="I47" t="str">
            <v>VIVID IQ</v>
          </cell>
          <cell r="J47">
            <v>3630</v>
          </cell>
          <cell r="K47" t="str">
            <v>ME2443240</v>
          </cell>
          <cell r="L47" t="str">
            <v>6106066WX0</v>
          </cell>
          <cell r="M47" t="str">
            <v>GARANTIA</v>
          </cell>
          <cell r="N47" t="str">
            <v>GARANTIA</v>
          </cell>
          <cell r="O47" t="str">
            <v>GARANTIA</v>
          </cell>
          <cell r="P47" t="str">
            <v>GARANTIA</v>
          </cell>
          <cell r="Q47" t="str">
            <v>GARANTIA</v>
          </cell>
          <cell r="R47" t="str">
            <v>GARANTIA</v>
          </cell>
          <cell r="S47" t="str">
            <v>GARANTIA</v>
          </cell>
          <cell r="T47" t="str">
            <v>GARANTIA</v>
          </cell>
          <cell r="U47">
            <v>3050</v>
          </cell>
          <cell r="V47">
            <v>3690.5</v>
          </cell>
          <cell r="W47">
            <v>75.206611570247929</v>
          </cell>
          <cell r="X47">
            <v>91</v>
          </cell>
          <cell r="Y47">
            <v>2745</v>
          </cell>
          <cell r="Z47">
            <v>3321.45</v>
          </cell>
          <cell r="AA47">
            <v>2745</v>
          </cell>
          <cell r="AB47">
            <v>3321.45</v>
          </cell>
          <cell r="AC47">
            <v>1937.5124999999998</v>
          </cell>
          <cell r="AD47">
            <v>1383.9374999999998</v>
          </cell>
          <cell r="AE47" t="str">
            <v>PS2</v>
          </cell>
          <cell r="AF47">
            <v>1755.2364215408986</v>
          </cell>
          <cell r="AG47" t="str">
            <v>VARIACIO PREU-SURT GARANTIA 23</v>
          </cell>
          <cell r="AH47">
            <v>3230.45</v>
          </cell>
          <cell r="AI47">
            <v>2745</v>
          </cell>
          <cell r="AJ47">
            <v>3321.45</v>
          </cell>
          <cell r="AK47">
            <v>2745</v>
          </cell>
          <cell r="AL47">
            <v>3321.45</v>
          </cell>
          <cell r="AM47">
            <v>3321.45</v>
          </cell>
        </row>
        <row r="48">
          <cell r="E48">
            <v>1144567</v>
          </cell>
          <cell r="F48" t="str">
            <v>01/01/2019</v>
          </cell>
          <cell r="G48">
            <v>44196</v>
          </cell>
          <cell r="H48" t="str">
            <v>GE</v>
          </cell>
          <cell r="I48" t="str">
            <v>VIVID IQ</v>
          </cell>
          <cell r="K48" t="str">
            <v>ME2443178</v>
          </cell>
          <cell r="L48" t="str">
            <v>6018017WX0</v>
          </cell>
          <cell r="M48">
            <v>3050</v>
          </cell>
          <cell r="N48">
            <v>3690.5</v>
          </cell>
          <cell r="O48">
            <v>3050</v>
          </cell>
          <cell r="P48">
            <v>3690.5</v>
          </cell>
          <cell r="Q48">
            <v>3050</v>
          </cell>
          <cell r="R48">
            <v>3690.5</v>
          </cell>
          <cell r="S48">
            <v>3050</v>
          </cell>
          <cell r="T48">
            <v>3690.5</v>
          </cell>
          <cell r="U48">
            <v>3050</v>
          </cell>
          <cell r="V48">
            <v>3690.5</v>
          </cell>
          <cell r="W48">
            <v>3050</v>
          </cell>
          <cell r="X48">
            <v>3690.5</v>
          </cell>
          <cell r="Y48">
            <v>2745</v>
          </cell>
          <cell r="Z48">
            <v>3321.45</v>
          </cell>
          <cell r="AA48">
            <v>2745</v>
          </cell>
          <cell r="AB48">
            <v>3321.45</v>
          </cell>
          <cell r="AC48">
            <v>1937.5124999999998</v>
          </cell>
          <cell r="AD48">
            <v>1383.9374999999998</v>
          </cell>
          <cell r="AE48" t="str">
            <v>PS2</v>
          </cell>
          <cell r="AF48">
            <v>1755.2364215408986</v>
          </cell>
          <cell r="AG48" t="str">
            <v>VARIACIO PREU - BAIXADA QUOTA</v>
          </cell>
          <cell r="AH48">
            <v>-369.05000000000018</v>
          </cell>
          <cell r="AI48">
            <v>2745</v>
          </cell>
          <cell r="AJ48">
            <v>3321.45</v>
          </cell>
          <cell r="AK48">
            <v>2745</v>
          </cell>
          <cell r="AL48">
            <v>3321.45</v>
          </cell>
          <cell r="AM48">
            <v>3321.45</v>
          </cell>
        </row>
        <row r="49">
          <cell r="E49">
            <v>1172278</v>
          </cell>
          <cell r="F49">
            <v>44593</v>
          </cell>
          <cell r="G49">
            <v>45323</v>
          </cell>
          <cell r="H49" t="str">
            <v>GE</v>
          </cell>
          <cell r="I49" t="str">
            <v>6Tc-RS</v>
          </cell>
          <cell r="J49" t="str">
            <v>-</v>
          </cell>
          <cell r="K49" t="str">
            <v>ME2443TE28</v>
          </cell>
          <cell r="L49">
            <v>104055</v>
          </cell>
          <cell r="M49" t="str">
            <v>GARANTIA</v>
          </cell>
          <cell r="N49" t="str">
            <v>GARANTIA</v>
          </cell>
          <cell r="O49" t="str">
            <v>GARANTIA</v>
          </cell>
          <cell r="P49" t="str">
            <v>GARANTIA</v>
          </cell>
          <cell r="Q49" t="str">
            <v>GARANTIA</v>
          </cell>
          <cell r="R49" t="str">
            <v>GARANTIA</v>
          </cell>
          <cell r="S49" t="str">
            <v>GARANTIA</v>
          </cell>
          <cell r="T49" t="str">
            <v>GARANTIA</v>
          </cell>
          <cell r="U49" t="str">
            <v>GARANTIA</v>
          </cell>
          <cell r="V49" t="str">
            <v>GARANTIA</v>
          </cell>
          <cell r="W49" t="str">
            <v>GARANTIA</v>
          </cell>
          <cell r="X49" t="str">
            <v>GARANTIA</v>
          </cell>
          <cell r="Y49" t="str">
            <v>PROPOSTA BAIXA</v>
          </cell>
          <cell r="Z49" t="str">
            <v>BAIXA</v>
          </cell>
          <cell r="AA49" t="str">
            <v>BAIXA</v>
          </cell>
          <cell r="AB49" t="str">
            <v>BAIXA</v>
          </cell>
          <cell r="AC49" t="str">
            <v>BAIXA</v>
          </cell>
          <cell r="AD49" t="str">
            <v>PROPOSTA BAIXA</v>
          </cell>
          <cell r="AE49" t="str">
            <v>PS2</v>
          </cell>
          <cell r="AF49" t="str">
            <v>BAIXA</v>
          </cell>
          <cell r="AG49" t="str">
            <v>BAIXA 24</v>
          </cell>
          <cell r="AH49">
            <v>0</v>
          </cell>
          <cell r="AI49" t="str">
            <v>PROPOSTA BAIXA</v>
          </cell>
          <cell r="AJ49" t="str">
            <v>PROPOSTA BAIXA</v>
          </cell>
          <cell r="AK49" t="str">
            <v>PROPOSTA BAIXA</v>
          </cell>
          <cell r="AL49" t="str">
            <v>PROPOSTA BAIXA</v>
          </cell>
          <cell r="AM49" t="str">
            <v>BAIXA</v>
          </cell>
        </row>
        <row r="50">
          <cell r="E50">
            <v>1168653</v>
          </cell>
          <cell r="F50">
            <v>44553</v>
          </cell>
          <cell r="G50">
            <v>45283</v>
          </cell>
          <cell r="H50" t="str">
            <v>GE</v>
          </cell>
          <cell r="I50" t="str">
            <v>VIVID IQ</v>
          </cell>
          <cell r="J50">
            <v>3630</v>
          </cell>
          <cell r="K50" t="str">
            <v>ME2443236</v>
          </cell>
          <cell r="L50" t="str">
            <v>6105992WX0</v>
          </cell>
          <cell r="M50" t="str">
            <v>GARANTIA</v>
          </cell>
          <cell r="N50" t="str">
            <v>GARANTIA</v>
          </cell>
          <cell r="O50" t="str">
            <v>GARANTIA</v>
          </cell>
          <cell r="P50" t="str">
            <v>GARANTIA</v>
          </cell>
          <cell r="Q50" t="str">
            <v>GARANTIA</v>
          </cell>
          <cell r="R50" t="str">
            <v>GARANTIA</v>
          </cell>
          <cell r="S50" t="str">
            <v>GARANTIA</v>
          </cell>
          <cell r="T50" t="str">
            <v>GARANTIA</v>
          </cell>
          <cell r="U50">
            <v>3050</v>
          </cell>
          <cell r="V50">
            <v>3690.5</v>
          </cell>
          <cell r="W50">
            <v>75.206611570247929</v>
          </cell>
          <cell r="X50">
            <v>91</v>
          </cell>
          <cell r="Y50">
            <v>2745</v>
          </cell>
          <cell r="Z50">
            <v>3321.45</v>
          </cell>
          <cell r="AA50">
            <v>2745</v>
          </cell>
          <cell r="AB50">
            <v>3321.45</v>
          </cell>
          <cell r="AC50">
            <v>1937.5124999999998</v>
          </cell>
          <cell r="AD50">
            <v>1383.9374999999998</v>
          </cell>
          <cell r="AE50" t="str">
            <v>PS2</v>
          </cell>
          <cell r="AF50">
            <v>1755.2364215408986</v>
          </cell>
          <cell r="AG50" t="str">
            <v>VARIACIO PREU-SURT GARANTIA 23</v>
          </cell>
          <cell r="AH50">
            <v>3230.45</v>
          </cell>
          <cell r="AI50">
            <v>2745</v>
          </cell>
          <cell r="AJ50">
            <v>3321.45</v>
          </cell>
          <cell r="AK50">
            <v>2745</v>
          </cell>
          <cell r="AL50">
            <v>3321.45</v>
          </cell>
          <cell r="AM50">
            <v>3321.45</v>
          </cell>
        </row>
        <row r="51">
          <cell r="E51">
            <v>1187453</v>
          </cell>
          <cell r="F51">
            <v>45110</v>
          </cell>
          <cell r="G51">
            <v>45841</v>
          </cell>
          <cell r="H51" t="str">
            <v>GE</v>
          </cell>
          <cell r="I51" t="str">
            <v>6Tc-RS</v>
          </cell>
          <cell r="K51" t="str">
            <v>ME2443275</v>
          </cell>
          <cell r="L51" t="str">
            <v>NT105016</v>
          </cell>
          <cell r="U51" t="str">
            <v>GARANTIA</v>
          </cell>
          <cell r="V51" t="str">
            <v>GARANTIA</v>
          </cell>
          <cell r="W51" t="str">
            <v>GARANTIA</v>
          </cell>
          <cell r="X51" t="str">
            <v>GARANTIA</v>
          </cell>
          <cell r="Y51" t="str">
            <v>GARANTIA</v>
          </cell>
          <cell r="Z51" t="str">
            <v>GARANTIA</v>
          </cell>
          <cell r="AA51" t="str">
            <v>GARANTIA</v>
          </cell>
          <cell r="AB51" t="str">
            <v>GARANTIA</v>
          </cell>
          <cell r="AC51" t="str">
            <v>GARANTIA</v>
          </cell>
          <cell r="AD51" t="str">
            <v>GARANTIA</v>
          </cell>
          <cell r="AE51" t="str">
            <v>PS2</v>
          </cell>
          <cell r="AF51" t="str">
            <v>GARANTIA</v>
          </cell>
          <cell r="AG51" t="str">
            <v>ALTA 2025</v>
          </cell>
          <cell r="AI51">
            <v>6124</v>
          </cell>
          <cell r="AJ51">
            <v>7410.04</v>
          </cell>
          <cell r="AK51">
            <v>3036.8328767123289</v>
          </cell>
          <cell r="AL51">
            <v>3674.5677808219179</v>
          </cell>
          <cell r="AM51">
            <v>7410.04</v>
          </cell>
        </row>
        <row r="52">
          <cell r="E52">
            <v>1187430</v>
          </cell>
          <cell r="F52">
            <v>45110</v>
          </cell>
          <cell r="G52">
            <v>45841</v>
          </cell>
          <cell r="H52" t="str">
            <v>GE</v>
          </cell>
          <cell r="I52" t="str">
            <v>VIVID IQ</v>
          </cell>
          <cell r="J52">
            <v>3630</v>
          </cell>
          <cell r="K52" t="str">
            <v>ME2443274</v>
          </cell>
          <cell r="L52" t="str">
            <v>6216412WX0</v>
          </cell>
          <cell r="U52" t="str">
            <v>GARANTIA</v>
          </cell>
          <cell r="V52" t="str">
            <v>GARANTIA</v>
          </cell>
          <cell r="W52" t="str">
            <v>GARANTIA</v>
          </cell>
          <cell r="X52" t="str">
            <v>GARANTIA</v>
          </cell>
          <cell r="Y52" t="str">
            <v>GARANTIA</v>
          </cell>
          <cell r="Z52" t="str">
            <v>GARANTIA</v>
          </cell>
          <cell r="AA52" t="str">
            <v>GARANTIA</v>
          </cell>
          <cell r="AB52" t="str">
            <v>GARANTIA</v>
          </cell>
          <cell r="AC52" t="str">
            <v>GARANTIA</v>
          </cell>
          <cell r="AD52" t="str">
            <v>GARANTIA</v>
          </cell>
          <cell r="AE52" t="str">
            <v>PS2</v>
          </cell>
          <cell r="AF52" t="str">
            <v>GARANTIA</v>
          </cell>
          <cell r="AG52" t="str">
            <v>ALTA 2025</v>
          </cell>
          <cell r="AI52">
            <v>2745</v>
          </cell>
          <cell r="AJ52">
            <v>3321.45</v>
          </cell>
          <cell r="AK52">
            <v>1361.2191780821918</v>
          </cell>
          <cell r="AL52">
            <v>1647.0752054794521</v>
          </cell>
          <cell r="AM52">
            <v>3321.45</v>
          </cell>
        </row>
        <row r="53">
          <cell r="E53">
            <v>1176475</v>
          </cell>
          <cell r="F53">
            <v>44691</v>
          </cell>
          <cell r="G53">
            <v>45422</v>
          </cell>
          <cell r="H53" t="str">
            <v>GE</v>
          </cell>
          <cell r="I53" t="str">
            <v>MYOSPECT</v>
          </cell>
          <cell r="J53">
            <v>48400</v>
          </cell>
          <cell r="K53" t="str">
            <v xml:space="preserve">ME2443260  </v>
          </cell>
          <cell r="L53" t="str">
            <v>NGCA80019</v>
          </cell>
          <cell r="M53" t="str">
            <v>GARANTIA</v>
          </cell>
          <cell r="N53" t="str">
            <v>GARANTIA</v>
          </cell>
          <cell r="O53" t="str">
            <v>GARANTIA</v>
          </cell>
          <cell r="P53" t="str">
            <v>GARANTIA</v>
          </cell>
          <cell r="Q53" t="str">
            <v>GARANTIA</v>
          </cell>
          <cell r="R53" t="str">
            <v>GARANTIA</v>
          </cell>
          <cell r="S53" t="str">
            <v>GARANTIA</v>
          </cell>
          <cell r="T53" t="str">
            <v>GARANTIA</v>
          </cell>
          <cell r="U53" t="str">
            <v>GARANTIA</v>
          </cell>
          <cell r="V53" t="str">
            <v>GARANTIA</v>
          </cell>
          <cell r="W53" t="str">
            <v>GARANTIA</v>
          </cell>
          <cell r="X53" t="str">
            <v>GARANTIA</v>
          </cell>
          <cell r="Y53">
            <v>40000</v>
          </cell>
          <cell r="Z53">
            <v>48400</v>
          </cell>
          <cell r="AA53">
            <v>25753.424657534248</v>
          </cell>
          <cell r="AB53">
            <v>31017.990867579909</v>
          </cell>
          <cell r="AC53">
            <v>10851.324200913243</v>
          </cell>
          <cell r="AD53">
            <v>20166.666666666668</v>
          </cell>
          <cell r="AE53" t="str">
            <v>PS1</v>
          </cell>
          <cell r="AF53">
            <v>10851.324200913243</v>
          </cell>
          <cell r="AG53" t="str">
            <v>ALTA 24</v>
          </cell>
          <cell r="AH53">
            <v>31017.990867579909</v>
          </cell>
          <cell r="AI53">
            <v>40000</v>
          </cell>
          <cell r="AJ53">
            <v>48400</v>
          </cell>
          <cell r="AK53">
            <v>40000</v>
          </cell>
          <cell r="AL53">
            <v>48400</v>
          </cell>
          <cell r="AM53">
            <v>48400</v>
          </cell>
        </row>
        <row r="54">
          <cell r="E54">
            <v>1176471</v>
          </cell>
          <cell r="F54">
            <v>44687</v>
          </cell>
          <cell r="G54">
            <v>45418</v>
          </cell>
          <cell r="H54" t="str">
            <v>GE</v>
          </cell>
          <cell r="I54" t="str">
            <v>STARGUIDE</v>
          </cell>
          <cell r="J54">
            <v>129470</v>
          </cell>
          <cell r="K54" t="str">
            <v xml:space="preserve">ME2443261 </v>
          </cell>
          <cell r="L54" t="str">
            <v>SGGA91007</v>
          </cell>
          <cell r="M54" t="str">
            <v>GARANTIA</v>
          </cell>
          <cell r="N54" t="str">
            <v>GARANTIA</v>
          </cell>
          <cell r="O54" t="str">
            <v>GARANTIA</v>
          </cell>
          <cell r="P54" t="str">
            <v>GARANTIA</v>
          </cell>
          <cell r="Q54" t="str">
            <v>GARANTIA</v>
          </cell>
          <cell r="R54" t="str">
            <v>GARANTIA</v>
          </cell>
          <cell r="S54" t="str">
            <v>GARANTIA</v>
          </cell>
          <cell r="T54" t="str">
            <v>GARANTIA</v>
          </cell>
          <cell r="U54" t="str">
            <v>GARANTIA</v>
          </cell>
          <cell r="V54" t="str">
            <v>GARANTIA</v>
          </cell>
          <cell r="W54" t="str">
            <v>GARANTIA</v>
          </cell>
          <cell r="X54" t="str">
            <v>GARANTIA</v>
          </cell>
          <cell r="Y54">
            <v>107000</v>
          </cell>
          <cell r="Z54">
            <v>129470</v>
          </cell>
          <cell r="AA54">
            <v>70063.013698630137</v>
          </cell>
          <cell r="AB54">
            <v>84746.687214611869</v>
          </cell>
          <cell r="AC54">
            <v>30800.853881278537</v>
          </cell>
          <cell r="AD54">
            <v>53945.833333333328</v>
          </cell>
          <cell r="AE54" t="str">
            <v>PS1</v>
          </cell>
          <cell r="AF54">
            <v>30800.853881278537</v>
          </cell>
          <cell r="AG54" t="str">
            <v>ALTA 24</v>
          </cell>
          <cell r="AH54">
            <v>84746.687214611869</v>
          </cell>
          <cell r="AI54">
            <v>107000</v>
          </cell>
          <cell r="AJ54">
            <v>129470</v>
          </cell>
          <cell r="AK54">
            <v>107000</v>
          </cell>
          <cell r="AL54">
            <v>129470</v>
          </cell>
          <cell r="AM54">
            <v>129470</v>
          </cell>
        </row>
        <row r="55">
          <cell r="E55">
            <v>1188450</v>
          </cell>
          <cell r="F55">
            <v>45271</v>
          </cell>
          <cell r="G55">
            <v>45637</v>
          </cell>
          <cell r="H55" t="str">
            <v>GE</v>
          </cell>
          <cell r="I55" t="str">
            <v>DISCOVERY MI GEN2 (DMI6R)</v>
          </cell>
          <cell r="J55">
            <v>179786.63999999998</v>
          </cell>
          <cell r="K55" t="str">
            <v>MEX71305</v>
          </cell>
          <cell r="L55" t="str">
            <v>CZW302300013PT</v>
          </cell>
          <cell r="U55" t="str">
            <v>GARANTIA</v>
          </cell>
          <cell r="V55" t="str">
            <v>GARANTIA</v>
          </cell>
          <cell r="W55" t="str">
            <v>GARANTIA</v>
          </cell>
          <cell r="X55" t="str">
            <v>GARANTIA</v>
          </cell>
          <cell r="Y55">
            <v>148584</v>
          </cell>
          <cell r="Z55">
            <v>179786.63999999998</v>
          </cell>
          <cell r="AA55">
            <v>8141.58904109589</v>
          </cell>
          <cell r="AB55">
            <v>9851.3227397260271</v>
          </cell>
          <cell r="AC55" t="str">
            <v>GARANTIA</v>
          </cell>
          <cell r="AD55">
            <v>9851.3227397260271</v>
          </cell>
          <cell r="AE55" t="str">
            <v>PS1</v>
          </cell>
          <cell r="AF55" t="str">
            <v>GARANTIA</v>
          </cell>
          <cell r="AG55" t="str">
            <v>ALTA 24</v>
          </cell>
          <cell r="AH55">
            <v>9851.3227397260271</v>
          </cell>
          <cell r="AI55">
            <v>148584</v>
          </cell>
          <cell r="AJ55">
            <v>179786.63999999998</v>
          </cell>
          <cell r="AK55">
            <v>148584</v>
          </cell>
          <cell r="AL55">
            <v>179786.63999999998</v>
          </cell>
          <cell r="AM55">
            <v>179786.63999999998</v>
          </cell>
        </row>
        <row r="56">
          <cell r="E56">
            <v>1057929</v>
          </cell>
          <cell r="F56">
            <v>39172</v>
          </cell>
          <cell r="G56">
            <v>42916</v>
          </cell>
          <cell r="H56" t="str">
            <v>GE</v>
          </cell>
          <cell r="I56" t="str">
            <v>Workstation Procesado AW4.4 Xeleris 2.0</v>
          </cell>
          <cell r="K56" t="str">
            <v>ME244389</v>
          </cell>
          <cell r="L56" t="str">
            <v>CZC8273ZBH</v>
          </cell>
          <cell r="M56">
            <v>2948.11</v>
          </cell>
          <cell r="N56">
            <v>3567.2130999999999</v>
          </cell>
          <cell r="O56">
            <v>2948.11</v>
          </cell>
          <cell r="P56">
            <v>3567.2130999999999</v>
          </cell>
          <cell r="Q56">
            <v>2948.11</v>
          </cell>
          <cell r="R56">
            <v>3567.2130999999999</v>
          </cell>
          <cell r="S56">
            <v>2948.11</v>
          </cell>
          <cell r="T56">
            <v>3567.2130999999999</v>
          </cell>
          <cell r="U56">
            <v>2948.11</v>
          </cell>
          <cell r="V56">
            <v>3567.2130999999999</v>
          </cell>
          <cell r="W56">
            <v>2948.11</v>
          </cell>
          <cell r="X56">
            <v>3567.2130999999999</v>
          </cell>
          <cell r="Y56">
            <v>2948.11</v>
          </cell>
          <cell r="Z56">
            <v>3567.2130999999999</v>
          </cell>
          <cell r="AA56">
            <v>2948.11</v>
          </cell>
          <cell r="AB56">
            <v>3567.2130999999999</v>
          </cell>
          <cell r="AC56">
            <v>2080.8743083333334</v>
          </cell>
          <cell r="AD56">
            <v>1486.3387916666668</v>
          </cell>
          <cell r="AE56" t="str">
            <v>PS1</v>
          </cell>
          <cell r="AF56">
            <v>2080.8743083333334</v>
          </cell>
          <cell r="AG56" t="str">
            <v>SEGUEIX IGUAL</v>
          </cell>
          <cell r="AH56">
            <v>0</v>
          </cell>
          <cell r="AI56">
            <v>2948.11</v>
          </cell>
          <cell r="AJ56">
            <v>3567.2130999999999</v>
          </cell>
          <cell r="AK56">
            <v>2948.11</v>
          </cell>
          <cell r="AL56">
            <v>3567.2130999999999</v>
          </cell>
          <cell r="AM56">
            <v>3567.2130999999999</v>
          </cell>
        </row>
        <row r="57">
          <cell r="E57">
            <v>1057897</v>
          </cell>
          <cell r="F57">
            <v>39171</v>
          </cell>
          <cell r="G57">
            <v>42916</v>
          </cell>
          <cell r="H57" t="str">
            <v>GE</v>
          </cell>
          <cell r="I57" t="str">
            <v>Workstation Procesado AW4.4 Xeleris 2.0</v>
          </cell>
          <cell r="K57" t="str">
            <v>ME244392</v>
          </cell>
          <cell r="L57" t="str">
            <v>CZC5471Y4W</v>
          </cell>
          <cell r="M57">
            <v>2948.11</v>
          </cell>
          <cell r="N57">
            <v>3567.2130999999999</v>
          </cell>
          <cell r="O57">
            <v>2948.11</v>
          </cell>
          <cell r="P57">
            <v>3567.2130999999999</v>
          </cell>
          <cell r="Q57">
            <v>2948.11</v>
          </cell>
          <cell r="R57">
            <v>3567.2130999999999</v>
          </cell>
          <cell r="S57">
            <v>2948.11</v>
          </cell>
          <cell r="T57">
            <v>3567.2130999999999</v>
          </cell>
          <cell r="U57">
            <v>2948.11</v>
          </cell>
          <cell r="V57">
            <v>3567.2130999999999</v>
          </cell>
          <cell r="W57">
            <v>2948.11</v>
          </cell>
          <cell r="X57">
            <v>3567.2130999999999</v>
          </cell>
          <cell r="Y57" t="str">
            <v>PROPOSTA BAIXA</v>
          </cell>
          <cell r="Z57" t="str">
            <v>BAIXA</v>
          </cell>
          <cell r="AA57" t="str">
            <v>BAIXA</v>
          </cell>
          <cell r="AB57" t="str">
            <v>BAIXA</v>
          </cell>
          <cell r="AC57" t="str">
            <v>BAIXA</v>
          </cell>
          <cell r="AD57" t="str">
            <v>BAIXA</v>
          </cell>
          <cell r="AE57" t="str">
            <v>PS1</v>
          </cell>
          <cell r="AF57" t="str">
            <v>BAIXA</v>
          </cell>
          <cell r="AG57" t="str">
            <v>BAIXA 24</v>
          </cell>
          <cell r="AH57">
            <v>-3567.2130999999999</v>
          </cell>
          <cell r="AI57" t="str">
            <v>PROPOSTA BAIXA</v>
          </cell>
          <cell r="AJ57" t="str">
            <v>PROPOSTA BAIXA</v>
          </cell>
          <cell r="AK57" t="str">
            <v>PROPOSTA BAIXA</v>
          </cell>
          <cell r="AL57" t="str">
            <v>PROPOSTA BAIXA</v>
          </cell>
          <cell r="AM57" t="str">
            <v>BAIXA</v>
          </cell>
        </row>
        <row r="58">
          <cell r="E58">
            <v>1176474</v>
          </cell>
          <cell r="F58">
            <v>44713</v>
          </cell>
          <cell r="G58">
            <v>45444</v>
          </cell>
          <cell r="H58" t="str">
            <v>GE</v>
          </cell>
          <cell r="I58" t="str">
            <v>XELERIS 4 DR</v>
          </cell>
          <cell r="J58" t="str">
            <v>-</v>
          </cell>
          <cell r="K58" t="str">
            <v>ME2443262</v>
          </cell>
          <cell r="L58" t="str">
            <v xml:space="preserve">CZC1278ZL4 </v>
          </cell>
          <cell r="M58" t="str">
            <v>GARANTIA</v>
          </cell>
          <cell r="N58" t="str">
            <v>GARANTIA</v>
          </cell>
          <cell r="O58" t="str">
            <v>GARANTIA</v>
          </cell>
          <cell r="P58" t="str">
            <v>GARANTIA</v>
          </cell>
          <cell r="Q58" t="str">
            <v>GARANTIA</v>
          </cell>
          <cell r="R58" t="str">
            <v>GARANTIA</v>
          </cell>
          <cell r="S58" t="str">
            <v>GARANTIA</v>
          </cell>
          <cell r="T58" t="str">
            <v>GARANTIA</v>
          </cell>
          <cell r="U58" t="str">
            <v>GARANTIA</v>
          </cell>
          <cell r="V58" t="str">
            <v>GARANTIA</v>
          </cell>
          <cell r="W58" t="str">
            <v>GARANTIA</v>
          </cell>
          <cell r="X58" t="str">
            <v>GARANTIA</v>
          </cell>
          <cell r="Y58">
            <v>2948.11</v>
          </cell>
          <cell r="Z58">
            <v>3567.2130999999999</v>
          </cell>
          <cell r="AA58">
            <v>1720.4039178082194</v>
          </cell>
          <cell r="AB58">
            <v>2080.8743083333334</v>
          </cell>
          <cell r="AC58">
            <v>594.53551666666669</v>
          </cell>
          <cell r="AD58">
            <v>1486.3387916666668</v>
          </cell>
          <cell r="AE58" t="str">
            <v>PS1</v>
          </cell>
          <cell r="AF58">
            <v>594.53551666666669</v>
          </cell>
          <cell r="AG58" t="str">
            <v>ALTA 24</v>
          </cell>
          <cell r="AH58">
            <v>2080.8743083333334</v>
          </cell>
          <cell r="AI58">
            <v>2948.11</v>
          </cell>
          <cell r="AJ58">
            <v>3567.2130999999999</v>
          </cell>
          <cell r="AK58">
            <v>2948.11</v>
          </cell>
          <cell r="AL58">
            <v>3567.2130999999999</v>
          </cell>
          <cell r="AM58">
            <v>3567.2130999999999</v>
          </cell>
        </row>
        <row r="59">
          <cell r="E59">
            <v>1187750</v>
          </cell>
          <cell r="F59">
            <v>45189</v>
          </cell>
          <cell r="G59">
            <v>45920</v>
          </cell>
          <cell r="H59" t="str">
            <v>GE</v>
          </cell>
          <cell r="I59" t="str">
            <v xml:space="preserve">VENUE </v>
          </cell>
          <cell r="J59">
            <v>2299</v>
          </cell>
          <cell r="K59" t="str">
            <v>ME2443295</v>
          </cell>
          <cell r="L59" t="str">
            <v>VED000606</v>
          </cell>
          <cell r="U59" t="str">
            <v>GARANTIA</v>
          </cell>
          <cell r="V59" t="str">
            <v>GARANTIA</v>
          </cell>
          <cell r="W59" t="str">
            <v>GARANTIA</v>
          </cell>
          <cell r="X59" t="str">
            <v>GARANTIA</v>
          </cell>
          <cell r="Y59" t="str">
            <v>GARANTIA</v>
          </cell>
          <cell r="Z59" t="str">
            <v>GARANTIA</v>
          </cell>
          <cell r="AA59" t="str">
            <v>GARANTIA</v>
          </cell>
          <cell r="AB59" t="str">
            <v>GARANTIA</v>
          </cell>
          <cell r="AC59" t="str">
            <v>GARANTIA</v>
          </cell>
          <cell r="AD59" t="str">
            <v>GARANTIA</v>
          </cell>
          <cell r="AE59" t="str">
            <v>PS1</v>
          </cell>
          <cell r="AF59" t="str">
            <v>GARANTIA</v>
          </cell>
          <cell r="AG59" t="str">
            <v>ALTA 2025</v>
          </cell>
          <cell r="AI59" t="str">
            <v>NO CONTRACTE</v>
          </cell>
          <cell r="AJ59" t="str">
            <v>NO CONTRACTE</v>
          </cell>
          <cell r="AK59" t="str">
            <v>NO CONTRACTE</v>
          </cell>
          <cell r="AL59" t="str">
            <v>NO CONTRACTE</v>
          </cell>
          <cell r="AM59" t="str">
            <v>NO CONTRACTE</v>
          </cell>
        </row>
        <row r="60">
          <cell r="E60">
            <v>1160295</v>
          </cell>
          <cell r="F60">
            <v>44189</v>
          </cell>
          <cell r="G60" t="str">
            <v>24/12/2023</v>
          </cell>
          <cell r="H60" t="str">
            <v>GE</v>
          </cell>
          <cell r="I60" t="str">
            <v>VENUE R2.5</v>
          </cell>
          <cell r="J60">
            <v>2257.86</v>
          </cell>
          <cell r="K60" t="str">
            <v>ME2443218</v>
          </cell>
          <cell r="L60" t="str">
            <v>VEB004728</v>
          </cell>
          <cell r="M60" t="str">
            <v>GARANTIA</v>
          </cell>
          <cell r="N60" t="str">
            <v>GARANTIA</v>
          </cell>
          <cell r="O60" t="str">
            <v>GARANTIA</v>
          </cell>
          <cell r="P60" t="str">
            <v>GARANTIA</v>
          </cell>
          <cell r="Q60" t="str">
            <v>GARANTIA</v>
          </cell>
          <cell r="R60" t="str">
            <v>GARANTIA</v>
          </cell>
          <cell r="S60" t="str">
            <v>GARANTIA</v>
          </cell>
          <cell r="T60" t="str">
            <v>GARANTIA</v>
          </cell>
          <cell r="U60" t="str">
            <v>GARANTIA</v>
          </cell>
          <cell r="V60" t="str">
            <v>GARANTIA</v>
          </cell>
          <cell r="W60" t="str">
            <v>GARANTIA</v>
          </cell>
          <cell r="X60" t="str">
            <v>GARANTIA</v>
          </cell>
          <cell r="Y60" t="str">
            <v>NO CONTRACTE</v>
          </cell>
          <cell r="Z60" t="str">
            <v>NO CONTRACTE</v>
          </cell>
          <cell r="AA60" t="str">
            <v>NO CONTRACTE</v>
          </cell>
          <cell r="AB60" t="str">
            <v>NO CONTRACTE</v>
          </cell>
          <cell r="AC60" t="str">
            <v>NO CONTRACTE</v>
          </cell>
          <cell r="AD60" t="str">
            <v>no</v>
          </cell>
          <cell r="AE60" t="str">
            <v>PS1</v>
          </cell>
          <cell r="AF60" t="str">
            <v>NO CONTRACTE</v>
          </cell>
          <cell r="AG60" t="str">
            <v>NO CONTRACTE</v>
          </cell>
          <cell r="AI60" t="str">
            <v>NO CONTRACTE</v>
          </cell>
          <cell r="AJ60" t="str">
            <v>NO CONTRACTE</v>
          </cell>
          <cell r="AK60" t="str">
            <v>NO CONTRACTE</v>
          </cell>
          <cell r="AL60" t="str">
            <v>NO CONTRACTE</v>
          </cell>
          <cell r="AM60" t="str">
            <v>NO CONTRACTE</v>
          </cell>
        </row>
        <row r="61">
          <cell r="E61">
            <v>1066847</v>
          </cell>
          <cell r="F61" t="str">
            <v>17/03/2008</v>
          </cell>
          <cell r="G61">
            <v>39889</v>
          </cell>
          <cell r="H61" t="str">
            <v>GE</v>
          </cell>
          <cell r="I61" t="str">
            <v>OEC FLUOROSTAR 7900 COMPACT</v>
          </cell>
          <cell r="K61" t="str">
            <v>ME2443111</v>
          </cell>
          <cell r="L61" t="str">
            <v>79-C3662</v>
          </cell>
          <cell r="M61">
            <v>6034.48</v>
          </cell>
          <cell r="N61">
            <v>7301.7207999999991</v>
          </cell>
          <cell r="O61">
            <v>6034.48</v>
          </cell>
          <cell r="P61">
            <v>7301.7207999999991</v>
          </cell>
          <cell r="Q61">
            <v>6034.48</v>
          </cell>
          <cell r="R61">
            <v>7301.7207999999991</v>
          </cell>
          <cell r="S61">
            <v>6034.48</v>
          </cell>
          <cell r="T61">
            <v>7301.7207999999991</v>
          </cell>
          <cell r="U61">
            <v>6034.48</v>
          </cell>
          <cell r="V61">
            <v>7301.7207999999991</v>
          </cell>
          <cell r="W61">
            <v>6034.48</v>
          </cell>
          <cell r="X61">
            <v>7301.7207999999991</v>
          </cell>
          <cell r="Y61" t="str">
            <v>PROPOSTA BAIXA</v>
          </cell>
          <cell r="Z61" t="str">
            <v>BAIXA</v>
          </cell>
          <cell r="AA61" t="str">
            <v>BAIXA</v>
          </cell>
          <cell r="AB61" t="str">
            <v>BAIXA</v>
          </cell>
          <cell r="AC61" t="str">
            <v>BAIXA</v>
          </cell>
          <cell r="AD61" t="str">
            <v>PROPOSTA BAIXA</v>
          </cell>
          <cell r="AE61" t="str">
            <v>PS1</v>
          </cell>
          <cell r="AF61" t="str">
            <v>BAIXA</v>
          </cell>
          <cell r="AG61" t="str">
            <v>BAIXA 24</v>
          </cell>
          <cell r="AH61">
            <v>-7301.7207999999991</v>
          </cell>
          <cell r="AI61" t="str">
            <v>PROPOSTA BAIXA</v>
          </cell>
          <cell r="AJ61" t="str">
            <v>PROPOSTA BAIXA</v>
          </cell>
          <cell r="AK61" t="str">
            <v>PROPOSTA BAIXA</v>
          </cell>
          <cell r="AL61" t="str">
            <v>PROPOSTA BAIXA</v>
          </cell>
          <cell r="AM61" t="str">
            <v>BAIXA</v>
          </cell>
        </row>
        <row r="62">
          <cell r="E62">
            <v>1189109</v>
          </cell>
          <cell r="F62">
            <v>45110</v>
          </cell>
          <cell r="G62">
            <v>45841</v>
          </cell>
          <cell r="H62" t="str">
            <v>GE</v>
          </cell>
          <cell r="I62" t="str">
            <v>6Tc-RS</v>
          </cell>
          <cell r="K62" t="str">
            <v>ME2443290</v>
          </cell>
          <cell r="L62" t="str">
            <v>NT105175</v>
          </cell>
          <cell r="U62" t="str">
            <v>GARANTIA</v>
          </cell>
          <cell r="V62" t="str">
            <v>GARANTIA</v>
          </cell>
          <cell r="W62" t="str">
            <v>GARANTIA</v>
          </cell>
          <cell r="X62" t="str">
            <v>GARANTIA</v>
          </cell>
          <cell r="Y62" t="str">
            <v>GARANTIA</v>
          </cell>
          <cell r="Z62" t="str">
            <v>GARANTIA</v>
          </cell>
          <cell r="AA62" t="str">
            <v>GARANTIA</v>
          </cell>
          <cell r="AB62" t="str">
            <v>GARANTIA</v>
          </cell>
          <cell r="AC62" t="str">
            <v>GARANTIA</v>
          </cell>
          <cell r="AD62" t="str">
            <v>GARANTIA</v>
          </cell>
          <cell r="AE62" t="str">
            <v>PS2</v>
          </cell>
          <cell r="AF62" t="str">
            <v>GARANTIA</v>
          </cell>
          <cell r="AG62" t="str">
            <v>ALTA 2025</v>
          </cell>
          <cell r="AI62">
            <v>6124</v>
          </cell>
          <cell r="AJ62">
            <v>7410.04</v>
          </cell>
          <cell r="AK62">
            <v>0</v>
          </cell>
          <cell r="AM62" t="str">
            <v>RESERVA</v>
          </cell>
        </row>
        <row r="63">
          <cell r="E63">
            <v>1146237</v>
          </cell>
          <cell r="F63" t="str">
            <v>01/01/2019</v>
          </cell>
          <cell r="G63">
            <v>43830</v>
          </cell>
          <cell r="H63" t="str">
            <v>GE</v>
          </cell>
          <cell r="I63" t="str">
            <v>VIVID IQ</v>
          </cell>
          <cell r="K63" t="str">
            <v>ME2443195</v>
          </cell>
          <cell r="L63" t="str">
            <v>631169WX0</v>
          </cell>
          <cell r="M63">
            <v>3050</v>
          </cell>
          <cell r="N63">
            <v>3690.5</v>
          </cell>
          <cell r="O63">
            <v>3050</v>
          </cell>
          <cell r="P63">
            <v>3690.5</v>
          </cell>
          <cell r="Q63">
            <v>3050</v>
          </cell>
          <cell r="R63">
            <v>3690.5</v>
          </cell>
          <cell r="S63">
            <v>3050</v>
          </cell>
          <cell r="T63">
            <v>3690.5</v>
          </cell>
          <cell r="U63">
            <v>3050</v>
          </cell>
          <cell r="V63">
            <v>3690.5</v>
          </cell>
          <cell r="W63">
            <v>3050</v>
          </cell>
          <cell r="X63">
            <v>3690.5</v>
          </cell>
          <cell r="Y63">
            <v>2745</v>
          </cell>
          <cell r="Z63">
            <v>3321.45</v>
          </cell>
          <cell r="AA63">
            <v>2745</v>
          </cell>
          <cell r="AB63">
            <v>3321.45</v>
          </cell>
          <cell r="AC63">
            <v>1937.5124999999998</v>
          </cell>
          <cell r="AD63">
            <v>1383.9374999999998</v>
          </cell>
          <cell r="AE63" t="str">
            <v>PS2</v>
          </cell>
          <cell r="AF63">
            <v>1755.2364215408986</v>
          </cell>
          <cell r="AG63" t="str">
            <v>VARIACIO PREU - BAIXADA QUOTA</v>
          </cell>
          <cell r="AH63">
            <v>-369.05000000000018</v>
          </cell>
          <cell r="AI63">
            <v>2745</v>
          </cell>
          <cell r="AJ63">
            <v>3321.45</v>
          </cell>
          <cell r="AK63">
            <v>2745</v>
          </cell>
          <cell r="AL63">
            <v>3321.45</v>
          </cell>
          <cell r="AM63">
            <v>3321.45</v>
          </cell>
        </row>
        <row r="64">
          <cell r="E64">
            <v>1168647</v>
          </cell>
          <cell r="F64">
            <v>44553</v>
          </cell>
          <cell r="G64">
            <v>45283</v>
          </cell>
          <cell r="H64" t="str">
            <v>GE</v>
          </cell>
          <cell r="I64" t="str">
            <v>VIVID IQ</v>
          </cell>
          <cell r="J64">
            <v>3630</v>
          </cell>
          <cell r="K64" t="str">
            <v>ME2443237</v>
          </cell>
          <cell r="L64" t="str">
            <v>6106003WX0</v>
          </cell>
          <cell r="M64" t="str">
            <v>GARANTIA</v>
          </cell>
          <cell r="N64" t="str">
            <v>GARANTIA</v>
          </cell>
          <cell r="O64" t="str">
            <v>GARANTIA</v>
          </cell>
          <cell r="P64" t="str">
            <v>GARANTIA</v>
          </cell>
          <cell r="Q64" t="str">
            <v>GARANTIA</v>
          </cell>
          <cell r="R64" t="str">
            <v>GARANTIA</v>
          </cell>
          <cell r="S64" t="str">
            <v>GARANTIA</v>
          </cell>
          <cell r="T64" t="str">
            <v>GARANTIA</v>
          </cell>
          <cell r="U64">
            <v>3050</v>
          </cell>
          <cell r="V64">
            <v>3690.5</v>
          </cell>
          <cell r="W64">
            <v>75.205479452054803</v>
          </cell>
          <cell r="X64">
            <v>90.998630136986307</v>
          </cell>
          <cell r="Y64">
            <v>2745</v>
          </cell>
          <cell r="Z64">
            <v>3321.45</v>
          </cell>
          <cell r="AA64">
            <v>2745</v>
          </cell>
          <cell r="AB64">
            <v>3321.45</v>
          </cell>
          <cell r="AC64">
            <v>1937.5124999999998</v>
          </cell>
          <cell r="AD64">
            <v>1383.9374999999998</v>
          </cell>
          <cell r="AE64" t="str">
            <v>PS2</v>
          </cell>
          <cell r="AF64">
            <v>1755.2364215408986</v>
          </cell>
          <cell r="AG64" t="str">
            <v>VARIACIO PREU-SURT GARANTIA 23</v>
          </cell>
          <cell r="AH64">
            <v>3230.4513698630135</v>
          </cell>
          <cell r="AI64">
            <v>2745</v>
          </cell>
          <cell r="AJ64">
            <v>3321.45</v>
          </cell>
          <cell r="AK64">
            <v>2745</v>
          </cell>
          <cell r="AL64">
            <v>3321.45</v>
          </cell>
          <cell r="AM64">
            <v>3321.45</v>
          </cell>
        </row>
        <row r="65">
          <cell r="E65" t="str">
            <v>1168941
1172279</v>
          </cell>
          <cell r="F65">
            <v>44593</v>
          </cell>
          <cell r="G65">
            <v>45323</v>
          </cell>
          <cell r="H65" t="str">
            <v>GE</v>
          </cell>
          <cell r="I65" t="str">
            <v>6Tc-RS</v>
          </cell>
          <cell r="J65" t="str">
            <v>-</v>
          </cell>
          <cell r="K65" t="str">
            <v>ME2443TE29</v>
          </cell>
          <cell r="L65" t="str">
            <v>103395
104064</v>
          </cell>
          <cell r="M65" t="str">
            <v>GARANTIA</v>
          </cell>
          <cell r="N65" t="str">
            <v>GARANTIA</v>
          </cell>
          <cell r="O65" t="str">
            <v>GARANTIA</v>
          </cell>
          <cell r="P65" t="str">
            <v>GARANTIA</v>
          </cell>
          <cell r="Q65" t="str">
            <v>GARANTIA</v>
          </cell>
          <cell r="R65" t="str">
            <v>GARANTIA</v>
          </cell>
          <cell r="S65" t="str">
            <v>GARANTIA</v>
          </cell>
          <cell r="T65" t="str">
            <v>GARANTIA</v>
          </cell>
          <cell r="U65" t="str">
            <v>GARANTIA</v>
          </cell>
          <cell r="V65" t="str">
            <v>GARANTIA</v>
          </cell>
          <cell r="W65" t="str">
            <v>GARANTIA</v>
          </cell>
          <cell r="X65" t="str">
            <v>GARANTIA</v>
          </cell>
          <cell r="Y65">
            <v>6124</v>
          </cell>
          <cell r="Z65">
            <v>7410.04</v>
          </cell>
          <cell r="AA65">
            <v>5603.8794520547945</v>
          </cell>
          <cell r="AB65">
            <v>6792.5366666666669</v>
          </cell>
          <cell r="AC65">
            <v>3705.02</v>
          </cell>
          <cell r="AD65">
            <v>3087.5166666666664</v>
          </cell>
          <cell r="AE65" t="str">
            <v>PS2</v>
          </cell>
          <cell r="AF65">
            <v>3356.4614662034237</v>
          </cell>
          <cell r="AG65" t="str">
            <v>ALTA 24</v>
          </cell>
          <cell r="AH65">
            <v>6792.5366666666669</v>
          </cell>
          <cell r="AI65">
            <v>6124</v>
          </cell>
          <cell r="AJ65">
            <v>7410.04</v>
          </cell>
          <cell r="AK65">
            <v>6124.2435550689697</v>
          </cell>
          <cell r="AL65">
            <v>7410.1851999999999</v>
          </cell>
          <cell r="AM65">
            <v>7410.04</v>
          </cell>
        </row>
        <row r="66">
          <cell r="E66">
            <v>1134456</v>
          </cell>
          <cell r="F66" t="str">
            <v>28/04/2004</v>
          </cell>
          <cell r="G66">
            <v>38835</v>
          </cell>
          <cell r="H66" t="str">
            <v>GE</v>
          </cell>
          <cell r="I66" t="str">
            <v>TAULA ARC MT</v>
          </cell>
          <cell r="K66" t="str">
            <v>ME2443128</v>
          </cell>
          <cell r="L66">
            <v>524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1196.7212772369401</v>
          </cell>
          <cell r="V66">
            <v>1448.0327454566975</v>
          </cell>
          <cell r="W66">
            <v>1196.7212772369401</v>
          </cell>
          <cell r="X66">
            <v>1448.0327454566975</v>
          </cell>
          <cell r="Y66" t="str">
            <v>BAIXA 2024</v>
          </cell>
          <cell r="Z66" t="str">
            <v>BAIXA</v>
          </cell>
          <cell r="AA66" t="str">
            <v>BAIXA</v>
          </cell>
          <cell r="AB66" t="str">
            <v>BAIXA</v>
          </cell>
          <cell r="AC66" t="str">
            <v>BAIXA</v>
          </cell>
          <cell r="AD66" t="str">
            <v>BAIXA</v>
          </cell>
          <cell r="AE66" t="str">
            <v>PS1</v>
          </cell>
          <cell r="AF66" t="str">
            <v>BAIXA</v>
          </cell>
          <cell r="AG66" t="str">
            <v>BAIXA 24</v>
          </cell>
          <cell r="AH66">
            <v>-1448.0327454566975</v>
          </cell>
          <cell r="AI66" t="str">
            <v>BAIXA 2024</v>
          </cell>
          <cell r="AJ66" t="str">
            <v>BAIXA 2024</v>
          </cell>
          <cell r="AK66" t="str">
            <v>BAIXA 2024</v>
          </cell>
          <cell r="AL66" t="str">
            <v>BAIXA 2024</v>
          </cell>
          <cell r="AM66" t="str">
            <v>BAIXA</v>
          </cell>
        </row>
        <row r="67">
          <cell r="E67">
            <v>1136336</v>
          </cell>
          <cell r="F67" t="str">
            <v>20/12/2016</v>
          </cell>
          <cell r="G67">
            <v>43100</v>
          </cell>
          <cell r="H67" t="str">
            <v>GE</v>
          </cell>
          <cell r="I67" t="str">
            <v>6Tc-RS</v>
          </cell>
          <cell r="K67" t="str">
            <v>ME2443TE10</v>
          </cell>
          <cell r="L67">
            <v>84862</v>
          </cell>
          <cell r="M67">
            <v>6124.12</v>
          </cell>
          <cell r="N67">
            <v>7410.1851999999999</v>
          </cell>
          <cell r="O67">
            <v>6124.12</v>
          </cell>
          <cell r="P67">
            <v>7410.1851999999999</v>
          </cell>
          <cell r="Q67">
            <v>6124.12</v>
          </cell>
          <cell r="R67">
            <v>7410.1851999999999</v>
          </cell>
          <cell r="S67">
            <v>6124.12</v>
          </cell>
          <cell r="T67">
            <v>7410.1851999999999</v>
          </cell>
          <cell r="U67">
            <v>6124.1203308105496</v>
          </cell>
          <cell r="V67">
            <v>7410.1856002807644</v>
          </cell>
          <cell r="W67">
            <v>6124.1203308105496</v>
          </cell>
          <cell r="X67">
            <v>7410.1856002807644</v>
          </cell>
          <cell r="Y67" t="str">
            <v>PROPOSTA BAIXA</v>
          </cell>
          <cell r="Z67" t="str">
            <v>BAIXA</v>
          </cell>
          <cell r="AA67" t="str">
            <v>BAIXA</v>
          </cell>
          <cell r="AB67" t="str">
            <v>BAIXA</v>
          </cell>
          <cell r="AC67" t="str">
            <v>BAIXA</v>
          </cell>
          <cell r="AD67">
            <v>0</v>
          </cell>
          <cell r="AE67" t="str">
            <v>PS2</v>
          </cell>
          <cell r="AF67" t="str">
            <v>BAIXA</v>
          </cell>
          <cell r="AG67" t="str">
            <v>BAIXA 24</v>
          </cell>
          <cell r="AH67">
            <v>-7410.1856002807644</v>
          </cell>
          <cell r="AI67" t="str">
            <v>PROPOSTA BAIXA</v>
          </cell>
          <cell r="AJ67" t="str">
            <v>PROPOSTA BAIXA</v>
          </cell>
          <cell r="AK67" t="str">
            <v>PROPOSTA BAIXA</v>
          </cell>
          <cell r="AL67" t="str">
            <v>PROPOSTA BAIXA</v>
          </cell>
          <cell r="AM67" t="str">
            <v>BAIXA</v>
          </cell>
        </row>
        <row r="68">
          <cell r="E68">
            <v>1144586</v>
          </cell>
          <cell r="F68" t="str">
            <v>01/01/2019</v>
          </cell>
          <cell r="G68">
            <v>44196</v>
          </cell>
          <cell r="H68" t="str">
            <v>GE</v>
          </cell>
          <cell r="I68" t="str">
            <v>6TC-RS</v>
          </cell>
          <cell r="K68" t="str">
            <v>ME2443TE14</v>
          </cell>
          <cell r="L68">
            <v>100760</v>
          </cell>
          <cell r="M68">
            <v>6124.12</v>
          </cell>
          <cell r="N68">
            <v>7410.1851999999999</v>
          </cell>
          <cell r="O68">
            <v>6124.12</v>
          </cell>
          <cell r="P68">
            <v>7410.1851999999999</v>
          </cell>
          <cell r="Q68">
            <v>6124.12</v>
          </cell>
          <cell r="R68">
            <v>7410.1851999999999</v>
          </cell>
          <cell r="S68">
            <v>6124.12</v>
          </cell>
          <cell r="T68">
            <v>7410.1851999999999</v>
          </cell>
          <cell r="U68">
            <v>6124.12</v>
          </cell>
          <cell r="V68">
            <v>7410.1851999999999</v>
          </cell>
          <cell r="W68">
            <v>6124.12</v>
          </cell>
          <cell r="X68">
            <v>7410.1851999999999</v>
          </cell>
          <cell r="Y68">
            <v>6124</v>
          </cell>
          <cell r="Z68">
            <v>7410.04</v>
          </cell>
          <cell r="AA68">
            <v>6124</v>
          </cell>
          <cell r="AB68">
            <v>7410.04</v>
          </cell>
          <cell r="AC68">
            <v>4322.5233333333335</v>
          </cell>
          <cell r="AD68">
            <v>3087.5166666666664</v>
          </cell>
          <cell r="AE68" t="str">
            <v>PS2</v>
          </cell>
          <cell r="AF68">
            <v>3915.871710570661</v>
          </cell>
          <cell r="AG68" t="str">
            <v>VARIACIO PREU - BAIXADA QUOTA</v>
          </cell>
          <cell r="AH68">
            <v>-0.14519999999993161</v>
          </cell>
          <cell r="AI68">
            <v>6124</v>
          </cell>
          <cell r="AJ68">
            <v>7410.04</v>
          </cell>
          <cell r="AK68">
            <v>6124.2435550689697</v>
          </cell>
          <cell r="AL68">
            <v>7410.3347016334528</v>
          </cell>
          <cell r="AM68">
            <v>7410.04</v>
          </cell>
        </row>
        <row r="69">
          <cell r="E69">
            <v>1144587</v>
          </cell>
          <cell r="F69" t="str">
            <v>01/01/2019</v>
          </cell>
          <cell r="G69">
            <v>44196</v>
          </cell>
          <cell r="H69" t="str">
            <v>GE</v>
          </cell>
          <cell r="I69" t="str">
            <v>6TC-RS</v>
          </cell>
          <cell r="K69" t="str">
            <v>ME2443TE15</v>
          </cell>
          <cell r="L69">
            <v>100767</v>
          </cell>
          <cell r="M69">
            <v>6124.12</v>
          </cell>
          <cell r="N69">
            <v>7410.1851999999999</v>
          </cell>
          <cell r="O69">
            <v>6124.12</v>
          </cell>
          <cell r="P69">
            <v>7410.1851999999999</v>
          </cell>
          <cell r="Q69">
            <v>6124.12</v>
          </cell>
          <cell r="R69">
            <v>7410.1851999999999</v>
          </cell>
          <cell r="S69">
            <v>6124.12</v>
          </cell>
          <cell r="T69">
            <v>7410.1851999999999</v>
          </cell>
          <cell r="U69">
            <v>6124.12</v>
          </cell>
          <cell r="V69">
            <v>7410.1851999999999</v>
          </cell>
          <cell r="W69">
            <v>6124.12</v>
          </cell>
          <cell r="X69">
            <v>7410.1851999999999</v>
          </cell>
          <cell r="Y69">
            <v>6124</v>
          </cell>
          <cell r="Z69">
            <v>7410.04</v>
          </cell>
          <cell r="AA69">
            <v>6124</v>
          </cell>
          <cell r="AB69">
            <v>7410.04</v>
          </cell>
          <cell r="AC69">
            <v>4322.5233333333335</v>
          </cell>
          <cell r="AD69">
            <v>3087.5166666666664</v>
          </cell>
          <cell r="AE69" t="str">
            <v>PS2</v>
          </cell>
          <cell r="AF69">
            <v>3915.871710570661</v>
          </cell>
          <cell r="AG69" t="str">
            <v>VARIACIO PREU - BAIXADA QUOTA</v>
          </cell>
          <cell r="AH69">
            <v>-0.14519999999993161</v>
          </cell>
          <cell r="AI69">
            <v>6124</v>
          </cell>
          <cell r="AJ69">
            <v>7410.04</v>
          </cell>
          <cell r="AK69">
            <v>6124.2435550689697</v>
          </cell>
          <cell r="AL69">
            <v>7410.3347016334528</v>
          </cell>
          <cell r="AM69">
            <v>7410.04</v>
          </cell>
        </row>
        <row r="70">
          <cell r="E70">
            <v>1144572</v>
          </cell>
          <cell r="F70" t="str">
            <v>01/01/2019</v>
          </cell>
          <cell r="G70">
            <v>44196</v>
          </cell>
          <cell r="H70" t="str">
            <v>GE</v>
          </cell>
          <cell r="I70" t="str">
            <v>VIVID IQ</v>
          </cell>
          <cell r="K70" t="str">
            <v>ME2443177</v>
          </cell>
          <cell r="L70" t="str">
            <v>6018008WX0</v>
          </cell>
          <cell r="M70">
            <v>3050</v>
          </cell>
          <cell r="N70">
            <v>3690.5</v>
          </cell>
          <cell r="O70">
            <v>3050</v>
          </cell>
          <cell r="P70">
            <v>3690.5</v>
          </cell>
          <cell r="Q70">
            <v>3050</v>
          </cell>
          <cell r="R70">
            <v>3690.5</v>
          </cell>
          <cell r="S70">
            <v>3050</v>
          </cell>
          <cell r="T70">
            <v>3690.5</v>
          </cell>
          <cell r="U70">
            <v>3050</v>
          </cell>
          <cell r="V70">
            <v>3690.5</v>
          </cell>
          <cell r="W70">
            <v>3050</v>
          </cell>
          <cell r="X70">
            <v>3690.5</v>
          </cell>
          <cell r="Y70">
            <v>2745</v>
          </cell>
          <cell r="Z70">
            <v>3321.45</v>
          </cell>
          <cell r="AA70">
            <v>2745</v>
          </cell>
          <cell r="AB70">
            <v>3321.45</v>
          </cell>
          <cell r="AC70">
            <v>1937.5124999999998</v>
          </cell>
          <cell r="AD70">
            <v>1383.9374999999998</v>
          </cell>
          <cell r="AE70" t="str">
            <v>PS2</v>
          </cell>
          <cell r="AF70">
            <v>1755.2364215408986</v>
          </cell>
          <cell r="AG70" t="str">
            <v>VARIACIO PREU - BAIXADA QUOTA</v>
          </cell>
          <cell r="AH70">
            <v>-369.05000000000018</v>
          </cell>
          <cell r="AI70">
            <v>2745</v>
          </cell>
          <cell r="AJ70">
            <v>3321.45</v>
          </cell>
          <cell r="AK70">
            <v>2745</v>
          </cell>
          <cell r="AL70">
            <v>3321.45</v>
          </cell>
          <cell r="AM70">
            <v>3321.45</v>
          </cell>
        </row>
        <row r="71">
          <cell r="E71">
            <v>1144573</v>
          </cell>
          <cell r="F71" t="str">
            <v>01/01/2019</v>
          </cell>
          <cell r="G71">
            <v>44196</v>
          </cell>
          <cell r="H71" t="str">
            <v>GE</v>
          </cell>
          <cell r="I71" t="str">
            <v>VIVID IQ</v>
          </cell>
          <cell r="K71" t="str">
            <v>ME2443176</v>
          </cell>
          <cell r="L71" t="str">
            <v>6017997WX0</v>
          </cell>
          <cell r="M71">
            <v>3050</v>
          </cell>
          <cell r="N71">
            <v>3690.5</v>
          </cell>
          <cell r="O71">
            <v>3050</v>
          </cell>
          <cell r="P71">
            <v>3690.5</v>
          </cell>
          <cell r="Q71">
            <v>3050</v>
          </cell>
          <cell r="R71">
            <v>3690.5</v>
          </cell>
          <cell r="S71">
            <v>3050</v>
          </cell>
          <cell r="T71">
            <v>3690.5</v>
          </cell>
          <cell r="U71">
            <v>3050</v>
          </cell>
          <cell r="V71">
            <v>3690.5</v>
          </cell>
          <cell r="W71">
            <v>3050</v>
          </cell>
          <cell r="X71">
            <v>3690.5</v>
          </cell>
          <cell r="Y71">
            <v>2745</v>
          </cell>
          <cell r="Z71">
            <v>3321.45</v>
          </cell>
          <cell r="AA71">
            <v>2745</v>
          </cell>
          <cell r="AB71">
            <v>3321.45</v>
          </cell>
          <cell r="AC71">
            <v>1937.5124999999998</v>
          </cell>
          <cell r="AD71">
            <v>1383.9374999999998</v>
          </cell>
          <cell r="AE71" t="str">
            <v>PS2</v>
          </cell>
          <cell r="AF71">
            <v>1755.2364215408986</v>
          </cell>
          <cell r="AG71" t="str">
            <v>VARIACIO PREU - BAIXADA QUOTA</v>
          </cell>
          <cell r="AH71">
            <v>-369.05000000000018</v>
          </cell>
          <cell r="AI71">
            <v>2745</v>
          </cell>
          <cell r="AJ71">
            <v>3321.45</v>
          </cell>
          <cell r="AK71">
            <v>2745</v>
          </cell>
          <cell r="AL71">
            <v>3321.45</v>
          </cell>
          <cell r="AM71">
            <v>3321.45</v>
          </cell>
        </row>
        <row r="72">
          <cell r="E72">
            <v>1144580</v>
          </cell>
          <cell r="F72" t="str">
            <v>01/01/2019</v>
          </cell>
          <cell r="G72">
            <v>44196</v>
          </cell>
          <cell r="H72" t="str">
            <v>GE</v>
          </cell>
          <cell r="I72" t="str">
            <v>VIVID IQ</v>
          </cell>
          <cell r="K72" t="str">
            <v>ME2443179</v>
          </cell>
          <cell r="L72" t="str">
            <v>6017998WX0</v>
          </cell>
          <cell r="M72">
            <v>3050</v>
          </cell>
          <cell r="N72">
            <v>3690.5</v>
          </cell>
          <cell r="O72">
            <v>3050</v>
          </cell>
          <cell r="P72">
            <v>3690.5</v>
          </cell>
          <cell r="Q72">
            <v>3050</v>
          </cell>
          <cell r="R72">
            <v>3690.5</v>
          </cell>
          <cell r="S72">
            <v>3050</v>
          </cell>
          <cell r="T72">
            <v>3690.5</v>
          </cell>
          <cell r="U72">
            <v>3050</v>
          </cell>
          <cell r="V72">
            <v>3690.5</v>
          </cell>
          <cell r="W72">
            <v>3050</v>
          </cell>
          <cell r="X72">
            <v>3690.5</v>
          </cell>
          <cell r="Y72">
            <v>2745</v>
          </cell>
          <cell r="Z72">
            <v>3321.45</v>
          </cell>
          <cell r="AA72">
            <v>2745</v>
          </cell>
          <cell r="AB72">
            <v>3321.45</v>
          </cell>
          <cell r="AC72">
            <v>1937.5124999999998</v>
          </cell>
          <cell r="AD72">
            <v>1383.9374999999998</v>
          </cell>
          <cell r="AE72" t="str">
            <v>PS2</v>
          </cell>
          <cell r="AF72">
            <v>1755.2364215408986</v>
          </cell>
          <cell r="AG72" t="str">
            <v>VARIACIO PREU - BAIXADA QUOTA</v>
          </cell>
          <cell r="AH72">
            <v>-369.05000000000018</v>
          </cell>
          <cell r="AI72">
            <v>2745</v>
          </cell>
          <cell r="AJ72">
            <v>3321.45</v>
          </cell>
          <cell r="AK72">
            <v>2745</v>
          </cell>
          <cell r="AL72">
            <v>3321.45</v>
          </cell>
          <cell r="AM72">
            <v>3321.45</v>
          </cell>
        </row>
        <row r="73">
          <cell r="E73">
            <v>1147752</v>
          </cell>
          <cell r="F73" t="str">
            <v>01/01/2019</v>
          </cell>
          <cell r="G73">
            <v>44197</v>
          </cell>
          <cell r="H73" t="str">
            <v>GE</v>
          </cell>
          <cell r="I73" t="str">
            <v>LOGIQ E PREMIUM BT11</v>
          </cell>
          <cell r="K73" t="str">
            <v>ME2443139</v>
          </cell>
          <cell r="L73" t="str">
            <v>281494WX5</v>
          </cell>
          <cell r="M73">
            <v>1320</v>
          </cell>
          <cell r="N73">
            <v>1597.2</v>
          </cell>
          <cell r="O73">
            <v>1320</v>
          </cell>
          <cell r="P73">
            <v>1597.2</v>
          </cell>
          <cell r="Q73">
            <v>1320</v>
          </cell>
          <cell r="R73">
            <v>1597.2</v>
          </cell>
          <cell r="S73">
            <v>1320</v>
          </cell>
          <cell r="T73">
            <v>1597.2</v>
          </cell>
          <cell r="U73">
            <v>1320</v>
          </cell>
          <cell r="V73">
            <v>1597.2</v>
          </cell>
          <cell r="W73">
            <v>1320</v>
          </cell>
          <cell r="X73">
            <v>1597.2</v>
          </cell>
          <cell r="Y73" t="str">
            <v>BAIXA 2024</v>
          </cell>
          <cell r="Z73" t="str">
            <v>BAIXA</v>
          </cell>
          <cell r="AA73" t="str">
            <v>BAIXA</v>
          </cell>
          <cell r="AB73" t="str">
            <v>BAIXA</v>
          </cell>
          <cell r="AC73" t="str">
            <v>BAIXA</v>
          </cell>
          <cell r="AD73" t="str">
            <v>BAIXA</v>
          </cell>
          <cell r="AE73" t="str">
            <v>PS1</v>
          </cell>
          <cell r="AF73" t="str">
            <v>BAIXA</v>
          </cell>
          <cell r="AG73" t="str">
            <v>BAIXA 24</v>
          </cell>
          <cell r="AH73">
            <v>-1597.2</v>
          </cell>
          <cell r="AI73" t="str">
            <v>BAIXA 2024</v>
          </cell>
          <cell r="AJ73" t="str">
            <v>BAIXA 2024</v>
          </cell>
          <cell r="AK73" t="str">
            <v>BAIXA 2024</v>
          </cell>
          <cell r="AL73" t="str">
            <v>BAIXA 2024</v>
          </cell>
          <cell r="AM73" t="str">
            <v>BAIXA</v>
          </cell>
        </row>
        <row r="74">
          <cell r="E74">
            <v>1187754</v>
          </cell>
          <cell r="F74">
            <v>45170</v>
          </cell>
          <cell r="G74">
            <v>45901</v>
          </cell>
          <cell r="H74" t="str">
            <v>GE</v>
          </cell>
          <cell r="I74" t="str">
            <v xml:space="preserve">VENUE </v>
          </cell>
          <cell r="J74">
            <v>2299</v>
          </cell>
          <cell r="K74" t="str">
            <v>ME2443288</v>
          </cell>
          <cell r="L74" t="str">
            <v>VED000630</v>
          </cell>
          <cell r="U74" t="str">
            <v>GARANTIA</v>
          </cell>
          <cell r="V74" t="str">
            <v>GARANTIA</v>
          </cell>
          <cell r="W74" t="str">
            <v>GARANTIA</v>
          </cell>
          <cell r="X74" t="str">
            <v>GARANTIA</v>
          </cell>
          <cell r="Y74" t="str">
            <v>GARANTIA</v>
          </cell>
          <cell r="Z74" t="str">
            <v>GARANTIA</v>
          </cell>
          <cell r="AA74" t="str">
            <v>GARANTIA</v>
          </cell>
          <cell r="AB74" t="str">
            <v>GARANTIA</v>
          </cell>
          <cell r="AC74" t="str">
            <v>GARANTIA</v>
          </cell>
          <cell r="AD74" t="str">
            <v>GARANTIA</v>
          </cell>
          <cell r="AE74" t="str">
            <v>PS1</v>
          </cell>
          <cell r="AF74" t="str">
            <v>GARANTIA</v>
          </cell>
          <cell r="AG74" t="str">
            <v>ALTA 2025</v>
          </cell>
          <cell r="AI74" t="str">
            <v>NO CONTRACTE</v>
          </cell>
          <cell r="AJ74" t="str">
            <v>NO CONTRACTE</v>
          </cell>
          <cell r="AK74" t="str">
            <v>NO CONTRACTE</v>
          </cell>
          <cell r="AL74" t="str">
            <v>NO CONTRACTE</v>
          </cell>
          <cell r="AM74" t="str">
            <v>NO CONTRACTE</v>
          </cell>
        </row>
        <row r="75">
          <cell r="E75">
            <v>1187752</v>
          </cell>
          <cell r="F75">
            <v>45170</v>
          </cell>
          <cell r="G75">
            <v>45901</v>
          </cell>
          <cell r="H75" t="str">
            <v>GE</v>
          </cell>
          <cell r="I75" t="str">
            <v xml:space="preserve">VENUE </v>
          </cell>
          <cell r="J75">
            <v>2299</v>
          </cell>
          <cell r="K75" t="str">
            <v>ME2443291</v>
          </cell>
          <cell r="L75" t="str">
            <v>VED000620</v>
          </cell>
          <cell r="U75" t="str">
            <v>GARANTIA</v>
          </cell>
          <cell r="V75" t="str">
            <v>GARANTIA</v>
          </cell>
          <cell r="W75" t="str">
            <v>GARANTIA</v>
          </cell>
          <cell r="X75" t="str">
            <v>GARANTIA</v>
          </cell>
          <cell r="Y75" t="str">
            <v>GARANTIA</v>
          </cell>
          <cell r="Z75" t="str">
            <v>GARANTIA</v>
          </cell>
          <cell r="AA75" t="str">
            <v>GARANTIA</v>
          </cell>
          <cell r="AB75" t="str">
            <v>GARANTIA</v>
          </cell>
          <cell r="AC75" t="str">
            <v>GARANTIA</v>
          </cell>
          <cell r="AD75" t="str">
            <v>GARANTIA</v>
          </cell>
          <cell r="AE75" t="str">
            <v>PS1</v>
          </cell>
          <cell r="AF75" t="str">
            <v>GARANTIA</v>
          </cell>
          <cell r="AG75" t="str">
            <v>ALTA 2025</v>
          </cell>
          <cell r="AI75" t="str">
            <v>NO CONTRACTE</v>
          </cell>
          <cell r="AJ75" t="str">
            <v>NO CONTRACTE</v>
          </cell>
          <cell r="AK75" t="str">
            <v>NO CONTRACTE</v>
          </cell>
          <cell r="AL75" t="str">
            <v>NO CONTRACTE</v>
          </cell>
          <cell r="AM75" t="str">
            <v>NO CONTRACTE</v>
          </cell>
        </row>
        <row r="76">
          <cell r="E76">
            <v>1168655</v>
          </cell>
          <cell r="F76">
            <v>44553</v>
          </cell>
          <cell r="G76">
            <v>45283</v>
          </cell>
          <cell r="H76" t="str">
            <v>GE</v>
          </cell>
          <cell r="I76" t="str">
            <v>VIVID IQ</v>
          </cell>
          <cell r="J76">
            <v>3630</v>
          </cell>
          <cell r="K76" t="str">
            <v>ME2443241</v>
          </cell>
          <cell r="L76" t="str">
            <v>6106061WX0</v>
          </cell>
          <cell r="M76" t="str">
            <v>GARANTIA</v>
          </cell>
          <cell r="N76" t="str">
            <v>GARANTIA</v>
          </cell>
          <cell r="O76" t="str">
            <v>GARANTIA</v>
          </cell>
          <cell r="P76" t="str">
            <v>GARANTIA</v>
          </cell>
          <cell r="Q76" t="str">
            <v>GARANTIA</v>
          </cell>
          <cell r="R76" t="str">
            <v>GARANTIA</v>
          </cell>
          <cell r="S76" t="str">
            <v>GARANTIA</v>
          </cell>
          <cell r="T76" t="str">
            <v>GARANTIA</v>
          </cell>
          <cell r="U76">
            <v>3050</v>
          </cell>
          <cell r="V76">
            <v>3690.5</v>
          </cell>
          <cell r="W76">
            <v>75.205479452054803</v>
          </cell>
          <cell r="X76">
            <v>90.998630136986307</v>
          </cell>
          <cell r="Y76">
            <v>2745</v>
          </cell>
          <cell r="Z76">
            <v>3321.45</v>
          </cell>
          <cell r="AA76">
            <v>2745</v>
          </cell>
          <cell r="AB76">
            <v>3321.45</v>
          </cell>
          <cell r="AC76">
            <v>1937.5124999999998</v>
          </cell>
          <cell r="AD76">
            <v>1383.9374999999998</v>
          </cell>
          <cell r="AE76" t="str">
            <v>PS2</v>
          </cell>
          <cell r="AF76">
            <v>1755.2364215408986</v>
          </cell>
          <cell r="AG76" t="str">
            <v>VARIACIO PREU-SURT GARANTIA 23</v>
          </cell>
          <cell r="AH76">
            <v>3230.4513698630135</v>
          </cell>
          <cell r="AI76">
            <v>2745</v>
          </cell>
          <cell r="AJ76">
            <v>3321.45</v>
          </cell>
          <cell r="AK76">
            <v>2745</v>
          </cell>
          <cell r="AL76">
            <v>3321.45</v>
          </cell>
          <cell r="AM76">
            <v>3321.45</v>
          </cell>
        </row>
        <row r="77">
          <cell r="E77">
            <v>1187438</v>
          </cell>
          <cell r="F77">
            <v>45110</v>
          </cell>
          <cell r="G77">
            <v>45841</v>
          </cell>
          <cell r="H77" t="str">
            <v>GE</v>
          </cell>
          <cell r="I77" t="str">
            <v>VIVID IQ</v>
          </cell>
          <cell r="J77">
            <v>3630</v>
          </cell>
          <cell r="K77" t="str">
            <v>ME2443271</v>
          </cell>
          <cell r="L77" t="str">
            <v>6216418WX0</v>
          </cell>
          <cell r="U77" t="str">
            <v>GARANTIA</v>
          </cell>
          <cell r="V77" t="str">
            <v>GARANTIA</v>
          </cell>
          <cell r="W77" t="str">
            <v>GARANTIA</v>
          </cell>
          <cell r="X77" t="str">
            <v>GARANTIA</v>
          </cell>
          <cell r="Y77" t="str">
            <v>GARANTIA</v>
          </cell>
          <cell r="Z77" t="str">
            <v>GARANTIA</v>
          </cell>
          <cell r="AA77" t="str">
            <v>GARANTIA</v>
          </cell>
          <cell r="AB77" t="str">
            <v>GARANTIA</v>
          </cell>
          <cell r="AC77" t="str">
            <v>GARANTIA</v>
          </cell>
          <cell r="AD77" t="str">
            <v>GARANTIA</v>
          </cell>
          <cell r="AE77" t="str">
            <v>PS2</v>
          </cell>
          <cell r="AF77" t="str">
            <v>GARANTIA</v>
          </cell>
          <cell r="AG77" t="str">
            <v>ALTA 2025</v>
          </cell>
          <cell r="AI77">
            <v>2745</v>
          </cell>
          <cell r="AJ77">
            <v>3321.45</v>
          </cell>
          <cell r="AK77">
            <v>1361.2191780821918</v>
          </cell>
          <cell r="AL77">
            <v>1647.0752054794521</v>
          </cell>
          <cell r="AM77">
            <v>3321.45</v>
          </cell>
        </row>
        <row r="78">
          <cell r="E78">
            <v>1187450</v>
          </cell>
          <cell r="F78" t="str">
            <v>11/10/2023</v>
          </cell>
          <cell r="G78">
            <v>45941</v>
          </cell>
          <cell r="H78" t="str">
            <v>GE</v>
          </cell>
          <cell r="I78" t="str">
            <v>VIVID IQ</v>
          </cell>
          <cell r="J78">
            <v>3630</v>
          </cell>
          <cell r="K78" t="str">
            <v>ME2443273</v>
          </cell>
          <cell r="L78" t="str">
            <v>6216420WX0</v>
          </cell>
          <cell r="U78" t="str">
            <v>GARANTIA</v>
          </cell>
          <cell r="V78" t="str">
            <v>GARANTIA</v>
          </cell>
          <cell r="W78" t="str">
            <v>GARANTIA</v>
          </cell>
          <cell r="X78" t="str">
            <v>GARANTIA</v>
          </cell>
          <cell r="Y78" t="str">
            <v>GARANTIA</v>
          </cell>
          <cell r="Z78" t="str">
            <v>GARANTIA</v>
          </cell>
          <cell r="AA78" t="str">
            <v>GARANTIA</v>
          </cell>
          <cell r="AB78" t="str">
            <v>GARANTIA</v>
          </cell>
          <cell r="AC78" t="str">
            <v>GARANTIA</v>
          </cell>
          <cell r="AD78" t="str">
            <v>GARANTIA</v>
          </cell>
          <cell r="AE78" t="str">
            <v>PS2</v>
          </cell>
          <cell r="AF78" t="str">
            <v>GARANTIA</v>
          </cell>
          <cell r="AG78" t="str">
            <v>ALTA 2025</v>
          </cell>
          <cell r="AI78">
            <v>2745</v>
          </cell>
          <cell r="AJ78">
            <v>3321.45</v>
          </cell>
          <cell r="AK78">
            <v>609.16438356164383</v>
          </cell>
          <cell r="AL78">
            <v>737.08890410958907</v>
          </cell>
          <cell r="AM78">
            <v>3321.45</v>
          </cell>
        </row>
        <row r="79">
          <cell r="E79">
            <v>1187449</v>
          </cell>
          <cell r="F79">
            <v>45252</v>
          </cell>
          <cell r="G79">
            <v>45983</v>
          </cell>
          <cell r="H79" t="str">
            <v>GE</v>
          </cell>
          <cell r="I79" t="str">
            <v>VIVID IQ</v>
          </cell>
          <cell r="J79">
            <v>3630</v>
          </cell>
          <cell r="K79" t="str">
            <v>ME2443275</v>
          </cell>
          <cell r="L79" t="str">
            <v>6216413WX0</v>
          </cell>
          <cell r="U79" t="str">
            <v>GARANTIA</v>
          </cell>
          <cell r="V79" t="str">
            <v>GARANTIA</v>
          </cell>
          <cell r="W79" t="str">
            <v>GARANTIA</v>
          </cell>
          <cell r="X79" t="str">
            <v>GARANTIA</v>
          </cell>
          <cell r="Y79" t="str">
            <v>GARANTIA</v>
          </cell>
          <cell r="Z79" t="str">
            <v>GARANTIA</v>
          </cell>
          <cell r="AA79" t="str">
            <v>GARANTIA</v>
          </cell>
          <cell r="AB79" t="str">
            <v>GARANTIA</v>
          </cell>
          <cell r="AC79" t="str">
            <v>GARANTIA</v>
          </cell>
          <cell r="AD79" t="str">
            <v>GARANTIA</v>
          </cell>
          <cell r="AE79" t="str">
            <v>PS2</v>
          </cell>
          <cell r="AF79" t="str">
            <v>GARANTIA</v>
          </cell>
          <cell r="AG79" t="str">
            <v>ALTA 2025</v>
          </cell>
          <cell r="AI79">
            <v>2745</v>
          </cell>
          <cell r="AJ79">
            <v>3321.45</v>
          </cell>
          <cell r="AK79">
            <v>293.30136986301369</v>
          </cell>
          <cell r="AL79">
            <v>354.89465753424656</v>
          </cell>
          <cell r="AM79">
            <v>3321.45</v>
          </cell>
        </row>
        <row r="80">
          <cell r="E80">
            <v>1188374</v>
          </cell>
          <cell r="F80">
            <v>45138</v>
          </cell>
          <cell r="G80">
            <v>45869</v>
          </cell>
          <cell r="H80" t="str">
            <v>GE</v>
          </cell>
          <cell r="I80" t="str">
            <v>6VT-D</v>
          </cell>
          <cell r="K80" t="str">
            <v>ME2443279</v>
          </cell>
          <cell r="L80" t="str">
            <v>NO223044</v>
          </cell>
          <cell r="U80" t="str">
            <v>GARANTIA</v>
          </cell>
          <cell r="V80" t="str">
            <v>GARANTIA</v>
          </cell>
          <cell r="W80" t="str">
            <v>GARANTIA</v>
          </cell>
          <cell r="X80" t="str">
            <v>GARANTIA</v>
          </cell>
          <cell r="Y80" t="str">
            <v>GARANTIA</v>
          </cell>
          <cell r="Z80" t="str">
            <v>GARANTIA</v>
          </cell>
          <cell r="AA80" t="str">
            <v>GARANTIA</v>
          </cell>
          <cell r="AB80" t="str">
            <v>GARANTIA</v>
          </cell>
          <cell r="AC80" t="str">
            <v>GARANTIA</v>
          </cell>
          <cell r="AD80" t="str">
            <v>GARANTIA</v>
          </cell>
          <cell r="AE80" t="str">
            <v>PS2</v>
          </cell>
          <cell r="AF80" t="str">
            <v>GARANTIA</v>
          </cell>
          <cell r="AG80" t="str">
            <v>ALTA 2025</v>
          </cell>
          <cell r="AI80">
            <v>6124</v>
          </cell>
          <cell r="AJ80">
            <v>7410.04</v>
          </cell>
          <cell r="AK80">
            <v>2567.0465753424655</v>
          </cell>
          <cell r="AL80">
            <v>3106.1263561643832</v>
          </cell>
          <cell r="AM80">
            <v>7410.04</v>
          </cell>
        </row>
        <row r="81">
          <cell r="E81">
            <v>1188375</v>
          </cell>
          <cell r="F81">
            <v>45142</v>
          </cell>
          <cell r="G81">
            <v>45873</v>
          </cell>
          <cell r="H81" t="str">
            <v>GE</v>
          </cell>
          <cell r="I81" t="str">
            <v>6VT-D</v>
          </cell>
          <cell r="K81" t="str">
            <v>ME2443278</v>
          </cell>
          <cell r="L81" t="str">
            <v>NO222747</v>
          </cell>
          <cell r="U81" t="str">
            <v>GARANTIA</v>
          </cell>
          <cell r="V81" t="str">
            <v>GARANTIA</v>
          </cell>
          <cell r="W81" t="str">
            <v>GARANTIA</v>
          </cell>
          <cell r="X81" t="str">
            <v>GARANTIA</v>
          </cell>
          <cell r="Y81" t="str">
            <v>GARANTIA</v>
          </cell>
          <cell r="Z81" t="str">
            <v>GARANTIA</v>
          </cell>
          <cell r="AA81" t="str">
            <v>GARANTIA</v>
          </cell>
          <cell r="AB81" t="str">
            <v>GARANTIA</v>
          </cell>
          <cell r="AC81" t="str">
            <v>GARANTIA</v>
          </cell>
          <cell r="AD81" t="str">
            <v>GARANTIA</v>
          </cell>
          <cell r="AE81" t="str">
            <v>PS2</v>
          </cell>
          <cell r="AF81" t="str">
            <v>GARANTIA</v>
          </cell>
          <cell r="AG81" t="str">
            <v>ALTA 2025</v>
          </cell>
          <cell r="AI81">
            <v>6124</v>
          </cell>
          <cell r="AJ81">
            <v>7410.04</v>
          </cell>
          <cell r="AK81">
            <v>2499.9342465753425</v>
          </cell>
          <cell r="AL81">
            <v>3024.9204383561641</v>
          </cell>
          <cell r="AM81">
            <v>7410.04</v>
          </cell>
        </row>
        <row r="82">
          <cell r="E82" t="str">
            <v xml:space="preserve">1187465
1168837
1168685
1168571
1168537 
 1131395
1153952
1146210 </v>
          </cell>
          <cell r="F82" t="str">
            <v>12/12/2017</v>
          </cell>
          <cell r="G82">
            <v>43100</v>
          </cell>
          <cell r="H82" t="str">
            <v>GE</v>
          </cell>
          <cell r="I82" t="str">
            <v>6Tc-RS</v>
          </cell>
          <cell r="K82" t="str">
            <v>ME2443TE08</v>
          </cell>
          <cell r="L82" t="str">
            <v>97667
104756
104249
85020
93895
89880</v>
          </cell>
          <cell r="M82">
            <v>6124.12</v>
          </cell>
          <cell r="N82">
            <v>7410.1851999999999</v>
          </cell>
          <cell r="O82">
            <v>6124.12</v>
          </cell>
          <cell r="P82">
            <v>7410.1851999999999</v>
          </cell>
          <cell r="Q82">
            <v>6124.12</v>
          </cell>
          <cell r="R82">
            <v>7410.1851999999999</v>
          </cell>
          <cell r="S82">
            <v>6124.12</v>
          </cell>
          <cell r="T82">
            <v>7410.1851999999999</v>
          </cell>
          <cell r="U82">
            <v>6124.12</v>
          </cell>
          <cell r="V82">
            <v>7410.1851999999999</v>
          </cell>
          <cell r="W82">
            <v>6124.12</v>
          </cell>
          <cell r="X82">
            <v>7410.1851999999999</v>
          </cell>
          <cell r="Y82">
            <v>6124</v>
          </cell>
          <cell r="Z82">
            <v>7410.04</v>
          </cell>
          <cell r="AA82">
            <v>6124</v>
          </cell>
          <cell r="AB82">
            <v>7410.04</v>
          </cell>
          <cell r="AC82">
            <v>4322.5233333333335</v>
          </cell>
          <cell r="AD82">
            <v>3087.5166666666664</v>
          </cell>
          <cell r="AE82" t="str">
            <v>PS2</v>
          </cell>
          <cell r="AF82">
            <v>3915.871710570661</v>
          </cell>
          <cell r="AG82" t="str">
            <v>VARIACIO PREU - BAIXADA QUOTA</v>
          </cell>
          <cell r="AH82">
            <v>-0.14519999999993161</v>
          </cell>
          <cell r="AI82">
            <v>6124</v>
          </cell>
          <cell r="AJ82">
            <v>7410.04</v>
          </cell>
          <cell r="AK82">
            <v>6124.2435550689697</v>
          </cell>
          <cell r="AL82">
            <v>7410.3347016334528</v>
          </cell>
          <cell r="AM82">
            <v>7410.04</v>
          </cell>
        </row>
        <row r="83">
          <cell r="E83" t="str">
            <v>1168999
1168777
1168722 
1168678
1168572
1153967
1168501
1146211</v>
          </cell>
          <cell r="F83" t="str">
            <v>19/11/2015</v>
          </cell>
          <cell r="G83">
            <v>43058</v>
          </cell>
          <cell r="H83" t="str">
            <v>GE</v>
          </cell>
          <cell r="I83" t="str">
            <v>6Tc-RS</v>
          </cell>
          <cell r="K83" t="str">
            <v>ME2443TE04</v>
          </cell>
          <cell r="L83" t="str">
            <v>102128
103041
90438
104197
88198
68326
603441</v>
          </cell>
          <cell r="M83">
            <v>6124.12</v>
          </cell>
          <cell r="N83">
            <v>7410.1851999999999</v>
          </cell>
          <cell r="O83">
            <v>6124.12</v>
          </cell>
          <cell r="P83">
            <v>7410.1851999999999</v>
          </cell>
          <cell r="Q83">
            <v>6124.12</v>
          </cell>
          <cell r="R83">
            <v>7410.1851999999999</v>
          </cell>
          <cell r="S83">
            <v>6124.12</v>
          </cell>
          <cell r="T83">
            <v>7410.1851999999999</v>
          </cell>
          <cell r="U83">
            <v>6124.12</v>
          </cell>
          <cell r="V83">
            <v>7410.1851999999999</v>
          </cell>
          <cell r="W83">
            <v>6124.12</v>
          </cell>
          <cell r="X83">
            <v>7410.1851999999999</v>
          </cell>
          <cell r="Y83">
            <v>6124</v>
          </cell>
          <cell r="Z83">
            <v>7410.04</v>
          </cell>
          <cell r="AA83">
            <v>6124</v>
          </cell>
          <cell r="AB83">
            <v>7410.04</v>
          </cell>
          <cell r="AC83">
            <v>4322.5233333333335</v>
          </cell>
          <cell r="AD83">
            <v>3087.5166666666664</v>
          </cell>
          <cell r="AE83" t="str">
            <v>PS2</v>
          </cell>
          <cell r="AF83">
            <v>3915.871710570661</v>
          </cell>
          <cell r="AG83" t="str">
            <v>VARIACIO PREU - BAIXADA QUOTA</v>
          </cell>
          <cell r="AH83">
            <v>-0.14519999999993161</v>
          </cell>
          <cell r="AI83">
            <v>6124</v>
          </cell>
          <cell r="AJ83">
            <v>7410.04</v>
          </cell>
          <cell r="AK83">
            <v>6124.2435550689697</v>
          </cell>
          <cell r="AL83">
            <v>7410.3347016334528</v>
          </cell>
          <cell r="AM83">
            <v>7410.04</v>
          </cell>
        </row>
        <row r="84">
          <cell r="E84" t="str">
            <v>1187480
1168936
1168787
1168691
1168552 
1153386
1149080</v>
          </cell>
          <cell r="F84">
            <v>42369</v>
          </cell>
          <cell r="G84">
            <v>43100</v>
          </cell>
          <cell r="H84" t="str">
            <v>GE</v>
          </cell>
          <cell r="I84" t="str">
            <v>6Tc-RS</v>
          </cell>
          <cell r="K84" t="str">
            <v xml:space="preserve">ME2443TE09 </v>
          </cell>
          <cell r="L84" t="str">
            <v>98533
105032
97458
104251
84319 
95701
86187</v>
          </cell>
          <cell r="M84">
            <v>6124.12</v>
          </cell>
          <cell r="N84">
            <v>7410.1851999999999</v>
          </cell>
          <cell r="O84">
            <v>6124.12</v>
          </cell>
          <cell r="P84">
            <v>7410.1851999999999</v>
          </cell>
          <cell r="Q84">
            <v>6124.12</v>
          </cell>
          <cell r="R84">
            <v>7410.1851999999999</v>
          </cell>
          <cell r="S84">
            <v>6124.12</v>
          </cell>
          <cell r="T84">
            <v>7410.1851999999999</v>
          </cell>
          <cell r="U84">
            <v>6124.12</v>
          </cell>
          <cell r="V84">
            <v>7410.1851999999999</v>
          </cell>
          <cell r="W84">
            <v>6124.12</v>
          </cell>
          <cell r="X84">
            <v>7410.1851999999999</v>
          </cell>
          <cell r="Y84">
            <v>6124</v>
          </cell>
          <cell r="Z84">
            <v>7410.04</v>
          </cell>
          <cell r="AA84">
            <v>6124</v>
          </cell>
          <cell r="AB84">
            <v>7410.04</v>
          </cell>
          <cell r="AC84">
            <v>4322.5233333333335</v>
          </cell>
          <cell r="AD84">
            <v>3087.5166666666664</v>
          </cell>
          <cell r="AE84" t="str">
            <v>PS2</v>
          </cell>
          <cell r="AF84">
            <v>3915.871710570661</v>
          </cell>
          <cell r="AG84" t="str">
            <v>VARIACIO PREU - BAIXADA QUOTA</v>
          </cell>
          <cell r="AH84">
            <v>-0.14519999999993161</v>
          </cell>
          <cell r="AI84">
            <v>6124</v>
          </cell>
          <cell r="AJ84">
            <v>7410.04</v>
          </cell>
          <cell r="AK84">
            <v>6124.2435550689697</v>
          </cell>
          <cell r="AL84">
            <v>7410.3347016334528</v>
          </cell>
          <cell r="AM84">
            <v>7410.04</v>
          </cell>
        </row>
        <row r="85">
          <cell r="E85">
            <v>1160252</v>
          </cell>
          <cell r="F85" t="str">
            <v>24/12/2020</v>
          </cell>
          <cell r="G85" t="str">
            <v>23/12/2022</v>
          </cell>
          <cell r="H85" t="str">
            <v>GE</v>
          </cell>
          <cell r="I85" t="str">
            <v>VIVID E95</v>
          </cell>
          <cell r="J85">
            <v>7260</v>
          </cell>
          <cell r="K85" t="str">
            <v>ME2443216</v>
          </cell>
          <cell r="L85" t="str">
            <v>AU20278</v>
          </cell>
          <cell r="M85" t="str">
            <v>GARANTIA</v>
          </cell>
          <cell r="N85" t="str">
            <v>GARANTIA</v>
          </cell>
          <cell r="O85" t="str">
            <v>GARANTIA</v>
          </cell>
          <cell r="P85" t="str">
            <v>GARANTIA</v>
          </cell>
          <cell r="Q85">
            <v>6912.3971999999994</v>
          </cell>
          <cell r="R85">
            <v>8364.0006119999998</v>
          </cell>
          <cell r="S85">
            <v>151.50459616438357</v>
          </cell>
          <cell r="T85">
            <v>183.32056135890411</v>
          </cell>
          <cell r="U85">
            <v>6700</v>
          </cell>
          <cell r="V85">
            <v>8107</v>
          </cell>
          <cell r="W85">
            <v>6700</v>
          </cell>
          <cell r="X85">
            <v>8107</v>
          </cell>
          <cell r="Y85">
            <v>6700</v>
          </cell>
          <cell r="Z85">
            <v>8107</v>
          </cell>
          <cell r="AA85">
            <v>6700</v>
          </cell>
          <cell r="AB85">
            <v>8107.0000000000009</v>
          </cell>
          <cell r="AC85">
            <v>4729.0833333333339</v>
          </cell>
          <cell r="AD85">
            <v>3377.916666666667</v>
          </cell>
          <cell r="AE85" t="str">
            <v>PS2</v>
          </cell>
          <cell r="AF85">
            <v>4284.1836154185876</v>
          </cell>
          <cell r="AG85" t="str">
            <v>SEGUEIX IGUAL</v>
          </cell>
          <cell r="AH85">
            <v>0</v>
          </cell>
          <cell r="AI85">
            <v>6700</v>
          </cell>
          <cell r="AJ85">
            <v>8107</v>
          </cell>
          <cell r="AK85">
            <v>6700</v>
          </cell>
          <cell r="AL85">
            <v>8107</v>
          </cell>
          <cell r="AM85">
            <v>8107</v>
          </cell>
        </row>
        <row r="86">
          <cell r="H86" t="str">
            <v>GE</v>
          </cell>
          <cell r="I86" t="str">
            <v>CARDIOWORKFLOW</v>
          </cell>
          <cell r="J86">
            <v>20570</v>
          </cell>
          <cell r="U86">
            <v>16528.92561983471</v>
          </cell>
          <cell r="V86">
            <v>20000</v>
          </cell>
          <cell r="W86">
            <v>16528.92561983471</v>
          </cell>
          <cell r="X86">
            <v>20000</v>
          </cell>
          <cell r="Y86">
            <v>16528.92561983471</v>
          </cell>
          <cell r="Z86">
            <v>20000</v>
          </cell>
          <cell r="AA86">
            <v>16528.92561983471</v>
          </cell>
          <cell r="AB86">
            <v>20000</v>
          </cell>
          <cell r="AC86">
            <v>0</v>
          </cell>
          <cell r="AD86">
            <v>20000</v>
          </cell>
          <cell r="AE86" t="str">
            <v>PS2</v>
          </cell>
          <cell r="AG86" t="str">
            <v>SEGUEIX IGUAL</v>
          </cell>
          <cell r="AH86">
            <v>0</v>
          </cell>
          <cell r="AI86">
            <v>16528.92561983471</v>
          </cell>
          <cell r="AJ86">
            <v>20000</v>
          </cell>
          <cell r="AK86">
            <v>16528.92561983471</v>
          </cell>
          <cell r="AL86">
            <v>20000</v>
          </cell>
          <cell r="AM86">
            <v>20000</v>
          </cell>
        </row>
        <row r="87">
          <cell r="F87">
            <v>45505</v>
          </cell>
          <cell r="G87">
            <v>45870</v>
          </cell>
          <cell r="I87" t="str">
            <v>MUSE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 t="str">
            <v>PS1</v>
          </cell>
          <cell r="AF87">
            <v>0</v>
          </cell>
          <cell r="AG87" t="str">
            <v>ALTA 2025</v>
          </cell>
          <cell r="AH87">
            <v>0</v>
          </cell>
          <cell r="AI87">
            <v>4132.2314049586776</v>
          </cell>
          <cell r="AJ87">
            <v>5000</v>
          </cell>
          <cell r="AK87">
            <v>4132.2314049586776</v>
          </cell>
          <cell r="AL87">
            <v>5000</v>
          </cell>
          <cell r="AM87">
            <v>5000</v>
          </cell>
        </row>
        <row r="88">
          <cell r="E88">
            <v>1187753</v>
          </cell>
          <cell r="F88">
            <v>45170</v>
          </cell>
          <cell r="G88">
            <v>45901</v>
          </cell>
          <cell r="H88" t="str">
            <v>GE</v>
          </cell>
          <cell r="I88" t="str">
            <v xml:space="preserve">VENUE </v>
          </cell>
          <cell r="J88">
            <v>2299</v>
          </cell>
          <cell r="K88" t="str">
            <v>ME2443292</v>
          </cell>
          <cell r="L88" t="str">
            <v>VED000619</v>
          </cell>
          <cell r="U88" t="str">
            <v>GARANTIA</v>
          </cell>
          <cell r="V88" t="str">
            <v>GARANTIA</v>
          </cell>
          <cell r="W88" t="str">
            <v>GARANTIA</v>
          </cell>
          <cell r="X88" t="str">
            <v>GARANTIA</v>
          </cell>
          <cell r="Y88" t="str">
            <v>GARANTIA</v>
          </cell>
          <cell r="Z88" t="str">
            <v>GARANTIA</v>
          </cell>
          <cell r="AA88" t="str">
            <v>GARANTIA</v>
          </cell>
          <cell r="AB88" t="str">
            <v>GARANTIA</v>
          </cell>
          <cell r="AC88" t="str">
            <v>GARANTIA</v>
          </cell>
          <cell r="AD88" t="str">
            <v>GARANTIA</v>
          </cell>
          <cell r="AE88" t="str">
            <v>PS1</v>
          </cell>
          <cell r="AF88" t="str">
            <v>GARANTIA</v>
          </cell>
          <cell r="AG88" t="str">
            <v>ALTA 2025</v>
          </cell>
          <cell r="AI88" t="str">
            <v>NO CONTRACTE</v>
          </cell>
          <cell r="AJ88" t="str">
            <v>NO CONTRACTE</v>
          </cell>
          <cell r="AK88" t="str">
            <v>NO CONTRACTE</v>
          </cell>
          <cell r="AL88" t="str">
            <v>NO CONTRACTE</v>
          </cell>
          <cell r="AM88" t="str">
            <v>NO CONTRACTE</v>
          </cell>
        </row>
        <row r="89">
          <cell r="E89">
            <v>1160469</v>
          </cell>
          <cell r="F89" t="str">
            <v>24/12/2020</v>
          </cell>
          <cell r="G89" t="str">
            <v>23/12/2022</v>
          </cell>
          <cell r="H89" t="str">
            <v>GE</v>
          </cell>
          <cell r="I89" t="str">
            <v>VIVID S70N</v>
          </cell>
          <cell r="J89">
            <v>6050</v>
          </cell>
          <cell r="K89" t="str">
            <v>ME2443211</v>
          </cell>
          <cell r="L89" t="str">
            <v>212490S70N</v>
          </cell>
          <cell r="M89" t="str">
            <v>GARANTIA</v>
          </cell>
          <cell r="N89" t="str">
            <v>GARANTIA</v>
          </cell>
          <cell r="O89" t="str">
            <v>GARANTIA</v>
          </cell>
          <cell r="P89" t="str">
            <v>GARANTIA</v>
          </cell>
          <cell r="Q89">
            <v>4992</v>
          </cell>
          <cell r="R89">
            <v>6040.32</v>
          </cell>
          <cell r="S89">
            <v>4992</v>
          </cell>
          <cell r="T89">
            <v>132.39057534246575</v>
          </cell>
          <cell r="U89">
            <v>4992</v>
          </cell>
          <cell r="V89">
            <v>6040.32</v>
          </cell>
          <cell r="W89">
            <v>4992</v>
          </cell>
          <cell r="X89">
            <v>6040.32</v>
          </cell>
          <cell r="Y89">
            <v>4992</v>
          </cell>
          <cell r="Z89">
            <v>6040.32</v>
          </cell>
          <cell r="AA89">
            <v>4992</v>
          </cell>
          <cell r="AB89">
            <v>6040.32</v>
          </cell>
          <cell r="AC89">
            <v>3523.5199999999995</v>
          </cell>
          <cell r="AD89">
            <v>2516.7999999999997</v>
          </cell>
          <cell r="AE89" t="str">
            <v>PS2</v>
          </cell>
          <cell r="AF89">
            <v>3192.0365086820275</v>
          </cell>
          <cell r="AG89" t="str">
            <v>SEGUEIX IGUAL</v>
          </cell>
          <cell r="AH89">
            <v>0</v>
          </cell>
          <cell r="AI89">
            <v>4992</v>
          </cell>
          <cell r="AJ89">
            <v>6040.32</v>
          </cell>
          <cell r="AK89">
            <v>4992</v>
          </cell>
          <cell r="AL89">
            <v>6040.32</v>
          </cell>
          <cell r="AM89">
            <v>6040.32</v>
          </cell>
        </row>
        <row r="90">
          <cell r="E90">
            <v>1164996</v>
          </cell>
          <cell r="F90">
            <v>44193</v>
          </cell>
          <cell r="G90">
            <v>44923</v>
          </cell>
          <cell r="H90" t="str">
            <v>GE</v>
          </cell>
          <cell r="I90" t="str">
            <v>OEC ONE CFD VAS25</v>
          </cell>
          <cell r="J90">
            <v>11737</v>
          </cell>
          <cell r="K90" t="str">
            <v>ME2443207</v>
          </cell>
          <cell r="L90" t="str">
            <v>BB8SS2000179HL</v>
          </cell>
          <cell r="M90" t="str">
            <v>GARANTIA</v>
          </cell>
          <cell r="N90" t="str">
            <v>GARANTIA</v>
          </cell>
          <cell r="O90" t="str">
            <v>GARANTIA</v>
          </cell>
          <cell r="P90" t="str">
            <v>GARANTIA</v>
          </cell>
          <cell r="Q90" t="str">
            <v>GARANTIA</v>
          </cell>
          <cell r="R90" t="str">
            <v>GARANTIA</v>
          </cell>
          <cell r="S90" t="str">
            <v>GARANTIA</v>
          </cell>
          <cell r="T90" t="str">
            <v>GARANTIA</v>
          </cell>
          <cell r="U90">
            <v>6500</v>
          </cell>
          <cell r="V90">
            <v>7865</v>
          </cell>
          <cell r="W90">
            <v>6500</v>
          </cell>
          <cell r="X90">
            <v>7865</v>
          </cell>
          <cell r="Y90">
            <v>6500</v>
          </cell>
          <cell r="Z90">
            <v>7865</v>
          </cell>
          <cell r="AA90">
            <v>6500</v>
          </cell>
          <cell r="AB90">
            <v>7864.9999999999991</v>
          </cell>
          <cell r="AC90">
            <v>4587.9166666666661</v>
          </cell>
          <cell r="AD90">
            <v>3277.083333333333</v>
          </cell>
          <cell r="AE90" t="str">
            <v>PS1</v>
          </cell>
          <cell r="AF90">
            <v>4587.9166666666661</v>
          </cell>
          <cell r="AG90" t="str">
            <v>SEGUEIX IGUAL</v>
          </cell>
          <cell r="AH90">
            <v>0</v>
          </cell>
          <cell r="AI90">
            <v>6500</v>
          </cell>
          <cell r="AJ90">
            <v>7865</v>
          </cell>
          <cell r="AK90">
            <v>6500</v>
          </cell>
          <cell r="AL90">
            <v>7865</v>
          </cell>
          <cell r="AM90">
            <v>7865</v>
          </cell>
        </row>
        <row r="91">
          <cell r="E91">
            <v>1144563</v>
          </cell>
          <cell r="F91" t="str">
            <v>01/01/2019</v>
          </cell>
          <cell r="G91">
            <v>44196</v>
          </cell>
          <cell r="H91" t="str">
            <v>GE</v>
          </cell>
          <cell r="I91" t="str">
            <v>VIVID S70N</v>
          </cell>
          <cell r="K91" t="str">
            <v>ME2443182</v>
          </cell>
          <cell r="L91" t="str">
            <v>200728S70N</v>
          </cell>
          <cell r="M91">
            <v>4992.4799999999996</v>
          </cell>
          <cell r="N91">
            <v>6040.9007999999994</v>
          </cell>
          <cell r="O91">
            <v>4992.4799999999996</v>
          </cell>
          <cell r="P91">
            <v>6040.9007999999994</v>
          </cell>
          <cell r="Q91">
            <v>4992.4799999999996</v>
          </cell>
          <cell r="R91">
            <v>6040.9007999999994</v>
          </cell>
          <cell r="S91">
            <v>4992.4799999999996</v>
          </cell>
          <cell r="T91">
            <v>6040.9007999999994</v>
          </cell>
          <cell r="U91">
            <v>4992.4799999999996</v>
          </cell>
          <cell r="V91">
            <v>6040.9</v>
          </cell>
          <cell r="W91">
            <v>4992.4793388429753</v>
          </cell>
          <cell r="X91">
            <v>6040.9</v>
          </cell>
          <cell r="Y91">
            <v>4992</v>
          </cell>
          <cell r="Z91">
            <v>6040.32</v>
          </cell>
          <cell r="AA91">
            <v>4992</v>
          </cell>
          <cell r="AB91">
            <v>6040.32</v>
          </cell>
          <cell r="AC91">
            <v>3523.5199999999995</v>
          </cell>
          <cell r="AD91">
            <v>2516.7999999999997</v>
          </cell>
          <cell r="AE91" t="str">
            <v>PS2</v>
          </cell>
          <cell r="AF91">
            <v>3192.0365086820275</v>
          </cell>
          <cell r="AG91" t="str">
            <v>VARIACIO PREU - BAIXADA QUOTA</v>
          </cell>
          <cell r="AH91">
            <v>-0.57999999999992724</v>
          </cell>
          <cell r="AI91">
            <v>4992</v>
          </cell>
          <cell r="AJ91">
            <v>6040.32</v>
          </cell>
          <cell r="AK91">
            <v>4992</v>
          </cell>
          <cell r="AL91">
            <v>6040.32</v>
          </cell>
          <cell r="AM91">
            <v>6040.32</v>
          </cell>
        </row>
        <row r="92">
          <cell r="E92">
            <v>1116637</v>
          </cell>
          <cell r="F92" t="str">
            <v>28/09/2015</v>
          </cell>
          <cell r="G92">
            <v>42735</v>
          </cell>
          <cell r="H92" t="str">
            <v>GE</v>
          </cell>
          <cell r="I92" t="str">
            <v>VIVID I</v>
          </cell>
          <cell r="K92" t="str">
            <v>ME2443156</v>
          </cell>
          <cell r="L92" t="str">
            <v>56163VI</v>
          </cell>
          <cell r="M92">
            <v>2727.27</v>
          </cell>
          <cell r="N92">
            <v>3299.9966999999997</v>
          </cell>
          <cell r="O92">
            <v>2727.27</v>
          </cell>
          <cell r="P92">
            <v>3299.9966999999997</v>
          </cell>
          <cell r="Q92">
            <v>2727.27</v>
          </cell>
          <cell r="R92">
            <v>3299.9966999999997</v>
          </cell>
          <cell r="S92">
            <v>2727.27</v>
          </cell>
          <cell r="T92">
            <v>3299.9966999999997</v>
          </cell>
          <cell r="U92">
            <v>2727.24</v>
          </cell>
          <cell r="V92">
            <v>3299.9603999999995</v>
          </cell>
          <cell r="W92">
            <v>2727.24</v>
          </cell>
          <cell r="X92">
            <v>3299.9603999999995</v>
          </cell>
          <cell r="Y92" t="str">
            <v>PROPOSTA BAIXA</v>
          </cell>
          <cell r="Z92" t="str">
            <v>BAIXA</v>
          </cell>
          <cell r="AA92" t="str">
            <v>BAIXA</v>
          </cell>
          <cell r="AB92" t="str">
            <v>BAIXA</v>
          </cell>
          <cell r="AC92" t="str">
            <v>BAIXA</v>
          </cell>
          <cell r="AD92" t="str">
            <v>BAIXA</v>
          </cell>
          <cell r="AE92" t="str">
            <v>PS2</v>
          </cell>
          <cell r="AF92" t="str">
            <v>BAIXA</v>
          </cell>
          <cell r="AG92" t="str">
            <v>BAIXA 24</v>
          </cell>
          <cell r="AH92">
            <v>-3299.9603999999995</v>
          </cell>
          <cell r="AI92" t="str">
            <v>PROPOSTA BAIXA</v>
          </cell>
          <cell r="AJ92" t="str">
            <v>BAIXA 2024</v>
          </cell>
          <cell r="AK92" t="str">
            <v>BAIXA 2024</v>
          </cell>
          <cell r="AL92" t="str">
            <v>BAIXA 2024</v>
          </cell>
          <cell r="AM92" t="str">
            <v>BAIXA</v>
          </cell>
        </row>
        <row r="93">
          <cell r="E93">
            <v>1187434</v>
          </cell>
          <cell r="F93">
            <v>45110</v>
          </cell>
          <cell r="G93">
            <v>45841</v>
          </cell>
          <cell r="H93" t="str">
            <v>GE</v>
          </cell>
          <cell r="I93" t="str">
            <v>VIVID IQ</v>
          </cell>
          <cell r="J93">
            <v>3630</v>
          </cell>
          <cell r="K93" t="str">
            <v>ME2443269</v>
          </cell>
          <cell r="L93" t="str">
            <v>6216397WX0</v>
          </cell>
          <cell r="U93" t="str">
            <v>GARANTIA</v>
          </cell>
          <cell r="V93" t="str">
            <v>GARANTIA</v>
          </cell>
          <cell r="W93" t="str">
            <v>GARANTIA</v>
          </cell>
          <cell r="X93" t="str">
            <v>GARANTIA</v>
          </cell>
          <cell r="Y93" t="str">
            <v>GARANTIA</v>
          </cell>
          <cell r="Z93" t="str">
            <v>GARANTIA</v>
          </cell>
          <cell r="AA93" t="str">
            <v>GARANTIA</v>
          </cell>
          <cell r="AB93" t="str">
            <v>GARANTIA</v>
          </cell>
          <cell r="AC93" t="str">
            <v>GARANTIA</v>
          </cell>
          <cell r="AD93" t="str">
            <v>GARANTIA</v>
          </cell>
          <cell r="AE93" t="str">
            <v>PS2</v>
          </cell>
          <cell r="AF93" t="str">
            <v>GARANTIA</v>
          </cell>
          <cell r="AG93" t="str">
            <v>ALTA 2025</v>
          </cell>
          <cell r="AI93">
            <v>2745</v>
          </cell>
          <cell r="AJ93">
            <v>3321.45</v>
          </cell>
          <cell r="AK93">
            <v>1361.2191780821918</v>
          </cell>
          <cell r="AL93">
            <v>1647.0752054794521</v>
          </cell>
          <cell r="AM93">
            <v>3321.45</v>
          </cell>
        </row>
        <row r="94">
          <cell r="E94">
            <v>1160250</v>
          </cell>
          <cell r="F94" t="str">
            <v>24/12/2020</v>
          </cell>
          <cell r="G94" t="str">
            <v>23/12/2022</v>
          </cell>
          <cell r="H94" t="str">
            <v>GE</v>
          </cell>
          <cell r="I94" t="str">
            <v>VIVID E95</v>
          </cell>
          <cell r="J94">
            <v>7260</v>
          </cell>
          <cell r="K94" t="str">
            <v>ME2443217</v>
          </cell>
          <cell r="L94" t="str">
            <v>AU80175</v>
          </cell>
          <cell r="M94" t="str">
            <v>GARANTIA</v>
          </cell>
          <cell r="N94" t="str">
            <v>GARANTIA</v>
          </cell>
          <cell r="O94" t="str">
            <v>GARANTIA</v>
          </cell>
          <cell r="P94" t="str">
            <v>GARANTIA</v>
          </cell>
          <cell r="Q94">
            <v>6912.3971999999994</v>
          </cell>
          <cell r="R94">
            <v>8364.0006119999998</v>
          </cell>
          <cell r="S94">
            <v>151.50459616438357</v>
          </cell>
          <cell r="T94">
            <v>183.32056135890411</v>
          </cell>
          <cell r="U94">
            <v>6700</v>
          </cell>
          <cell r="V94">
            <v>8107</v>
          </cell>
          <cell r="W94">
            <v>6700</v>
          </cell>
          <cell r="X94">
            <v>8107</v>
          </cell>
          <cell r="Y94">
            <v>6700</v>
          </cell>
          <cell r="Z94">
            <v>8107</v>
          </cell>
          <cell r="AA94">
            <v>6700</v>
          </cell>
          <cell r="AB94">
            <v>8107.0000000000009</v>
          </cell>
          <cell r="AC94">
            <v>4729.0833333333339</v>
          </cell>
          <cell r="AD94">
            <v>3377.916666666667</v>
          </cell>
          <cell r="AE94" t="str">
            <v>PS2</v>
          </cell>
          <cell r="AF94">
            <v>4284.1836154185876</v>
          </cell>
          <cell r="AG94" t="str">
            <v>SEGUEIX IGUAL</v>
          </cell>
          <cell r="AH94">
            <v>0</v>
          </cell>
          <cell r="AI94">
            <v>6700</v>
          </cell>
          <cell r="AJ94">
            <v>8107</v>
          </cell>
          <cell r="AK94">
            <v>6700</v>
          </cell>
          <cell r="AL94">
            <v>8107</v>
          </cell>
          <cell r="AM94">
            <v>8107</v>
          </cell>
        </row>
        <row r="95">
          <cell r="E95">
            <v>1160251</v>
          </cell>
          <cell r="F95" t="str">
            <v>24/12/2020</v>
          </cell>
          <cell r="G95" t="str">
            <v>23/12/2022</v>
          </cell>
          <cell r="H95" t="str">
            <v>GE</v>
          </cell>
          <cell r="I95" t="str">
            <v>VIVID E95</v>
          </cell>
          <cell r="J95">
            <v>7260</v>
          </cell>
          <cell r="K95" t="str">
            <v>ME2443215</v>
          </cell>
          <cell r="L95" t="str">
            <v>AU20273</v>
          </cell>
          <cell r="M95" t="str">
            <v>GARANTIA</v>
          </cell>
          <cell r="N95" t="str">
            <v>GARANTIA</v>
          </cell>
          <cell r="O95" t="str">
            <v>GARANTIA</v>
          </cell>
          <cell r="P95" t="str">
            <v>GARANTIA</v>
          </cell>
          <cell r="Q95">
            <v>6912.3971999999994</v>
          </cell>
          <cell r="R95">
            <v>8364.0006119999998</v>
          </cell>
          <cell r="S95">
            <v>151.50459616438357</v>
          </cell>
          <cell r="T95">
            <v>183.32056135890411</v>
          </cell>
          <cell r="U95">
            <v>6700</v>
          </cell>
          <cell r="V95">
            <v>8107</v>
          </cell>
          <cell r="W95">
            <v>6700</v>
          </cell>
          <cell r="X95">
            <v>8107</v>
          </cell>
          <cell r="Y95">
            <v>6700</v>
          </cell>
          <cell r="Z95">
            <v>8107</v>
          </cell>
          <cell r="AA95">
            <v>6700</v>
          </cell>
          <cell r="AB95">
            <v>8107.0000000000009</v>
          </cell>
          <cell r="AC95">
            <v>4729.0833333333339</v>
          </cell>
          <cell r="AD95">
            <v>3377.916666666667</v>
          </cell>
          <cell r="AE95" t="str">
            <v>PS2</v>
          </cell>
          <cell r="AF95">
            <v>4284.1836154185876</v>
          </cell>
          <cell r="AG95" t="str">
            <v>SEGUEIX IGUAL</v>
          </cell>
          <cell r="AH95">
            <v>0</v>
          </cell>
          <cell r="AI95">
            <v>6700</v>
          </cell>
          <cell r="AJ95">
            <v>8107</v>
          </cell>
          <cell r="AK95">
            <v>6700</v>
          </cell>
          <cell r="AL95">
            <v>8107</v>
          </cell>
          <cell r="AM95">
            <v>8107</v>
          </cell>
        </row>
        <row r="96">
          <cell r="E96">
            <v>1057130</v>
          </cell>
          <cell r="F96" t="str">
            <v>09/02/2011</v>
          </cell>
          <cell r="G96">
            <v>42946</v>
          </cell>
          <cell r="H96" t="str">
            <v>GE</v>
          </cell>
          <cell r="I96" t="str">
            <v xml:space="preserve">6T-OR </v>
          </cell>
          <cell r="K96" t="str">
            <v>ME2443TE05</v>
          </cell>
          <cell r="L96">
            <v>68057</v>
          </cell>
          <cell r="M96">
            <v>6124.12</v>
          </cell>
          <cell r="N96">
            <v>7410.1851999999999</v>
          </cell>
          <cell r="O96">
            <v>6124.12</v>
          </cell>
          <cell r="P96">
            <v>7410.1851999999999</v>
          </cell>
          <cell r="Q96">
            <v>6124.12</v>
          </cell>
          <cell r="R96">
            <v>7410.1851999999999</v>
          </cell>
          <cell r="S96">
            <v>6124.12</v>
          </cell>
          <cell r="T96">
            <v>7410.1851999999999</v>
          </cell>
          <cell r="U96">
            <v>6124.12</v>
          </cell>
          <cell r="V96">
            <v>7410.1856002807644</v>
          </cell>
          <cell r="W96">
            <v>6124.1203308105496</v>
          </cell>
          <cell r="X96">
            <v>7410.1856002807644</v>
          </cell>
          <cell r="Y96">
            <v>0</v>
          </cell>
          <cell r="Z96" t="str">
            <v>BAIXA</v>
          </cell>
          <cell r="AA96" t="str">
            <v>BAIXA</v>
          </cell>
          <cell r="AB96" t="str">
            <v>BAIXA</v>
          </cell>
          <cell r="AC96" t="str">
            <v>BAIXA</v>
          </cell>
          <cell r="AD96" t="str">
            <v>BAIXA</v>
          </cell>
          <cell r="AE96" t="str">
            <v>PS2</v>
          </cell>
          <cell r="AF96" t="str">
            <v>BAIXA</v>
          </cell>
          <cell r="AG96" t="str">
            <v>BAIXA 24</v>
          </cell>
          <cell r="AH96">
            <v>-7410.1856002807644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 t="str">
            <v>BAIXA</v>
          </cell>
        </row>
        <row r="97">
          <cell r="E97">
            <v>1125652</v>
          </cell>
          <cell r="F97" t="str">
            <v>31/12/2016</v>
          </cell>
          <cell r="G97">
            <v>43008</v>
          </cell>
          <cell r="H97" t="str">
            <v>GE</v>
          </cell>
          <cell r="I97" t="str">
            <v>VIVID E95</v>
          </cell>
          <cell r="K97" t="str">
            <v>ME2443157</v>
          </cell>
          <cell r="L97" t="str">
            <v>AU50517</v>
          </cell>
          <cell r="M97">
            <v>6776.86</v>
          </cell>
          <cell r="N97">
            <v>8200.0005999999994</v>
          </cell>
          <cell r="O97">
            <v>6776.86</v>
          </cell>
          <cell r="P97">
            <v>8200.0005999999994</v>
          </cell>
          <cell r="Q97">
            <v>6776.86</v>
          </cell>
          <cell r="R97">
            <v>8200.0005999999994</v>
          </cell>
          <cell r="S97">
            <v>6776.86</v>
          </cell>
          <cell r="T97">
            <v>8200.0005999999994</v>
          </cell>
          <cell r="U97">
            <v>6700</v>
          </cell>
          <cell r="V97">
            <v>8107</v>
          </cell>
          <cell r="W97">
            <v>6700</v>
          </cell>
          <cell r="X97">
            <v>8107</v>
          </cell>
          <cell r="Y97">
            <v>6700</v>
          </cell>
          <cell r="Z97">
            <v>8107</v>
          </cell>
          <cell r="AA97">
            <v>6700</v>
          </cell>
          <cell r="AB97">
            <v>8107.0000000000009</v>
          </cell>
          <cell r="AC97">
            <v>4729.0833333333339</v>
          </cell>
          <cell r="AD97">
            <v>3377.916666666667</v>
          </cell>
          <cell r="AE97" t="str">
            <v>PS2</v>
          </cell>
          <cell r="AF97">
            <v>4284.1836154185876</v>
          </cell>
          <cell r="AG97" t="str">
            <v>SEGUEIX IGUAL</v>
          </cell>
          <cell r="AH97">
            <v>0</v>
          </cell>
          <cell r="AI97">
            <v>6700</v>
          </cell>
          <cell r="AJ97">
            <v>8107</v>
          </cell>
          <cell r="AK97">
            <v>6700</v>
          </cell>
          <cell r="AL97">
            <v>8107</v>
          </cell>
          <cell r="AM97">
            <v>8107</v>
          </cell>
        </row>
        <row r="98">
          <cell r="E98">
            <v>1188360</v>
          </cell>
          <cell r="F98">
            <v>45138</v>
          </cell>
          <cell r="G98">
            <v>45869</v>
          </cell>
          <cell r="H98" t="str">
            <v>GE</v>
          </cell>
          <cell r="I98" t="str">
            <v>VIVID E95</v>
          </cell>
          <cell r="J98">
            <v>8107</v>
          </cell>
          <cell r="K98" t="str">
            <v>ME2443277</v>
          </cell>
          <cell r="L98" t="str">
            <v>AU25421</v>
          </cell>
          <cell r="U98" t="str">
            <v>GARANTIA</v>
          </cell>
          <cell r="V98" t="str">
            <v>GARANTIA</v>
          </cell>
          <cell r="W98" t="str">
            <v>GARANTIA</v>
          </cell>
          <cell r="X98" t="str">
            <v>GARANTIA</v>
          </cell>
          <cell r="Y98" t="str">
            <v>GARANTIA</v>
          </cell>
          <cell r="Z98" t="str">
            <v>GARANTIA</v>
          </cell>
          <cell r="AA98" t="str">
            <v>GARANTIA</v>
          </cell>
          <cell r="AB98" t="str">
            <v>GARANTIA</v>
          </cell>
          <cell r="AC98" t="str">
            <v>GARANTIA</v>
          </cell>
          <cell r="AD98" t="str">
            <v>GARANTIA</v>
          </cell>
          <cell r="AE98" t="str">
            <v>PS2</v>
          </cell>
          <cell r="AF98" t="str">
            <v>GARANTIA</v>
          </cell>
          <cell r="AG98" t="str">
            <v>ALTA 2025</v>
          </cell>
          <cell r="AI98">
            <v>6700</v>
          </cell>
          <cell r="AJ98">
            <v>8107</v>
          </cell>
          <cell r="AK98">
            <v>2808.4931506849316</v>
          </cell>
          <cell r="AL98">
            <v>3398.2767123287672</v>
          </cell>
          <cell r="AM98">
            <v>8107</v>
          </cell>
        </row>
        <row r="99">
          <cell r="E99">
            <v>1160254</v>
          </cell>
          <cell r="F99" t="str">
            <v>24/12/2020</v>
          </cell>
          <cell r="G99" t="str">
            <v>23/12/2022</v>
          </cell>
          <cell r="H99" t="str">
            <v>GE</v>
          </cell>
          <cell r="I99" t="str">
            <v>10T-D PEDIATRICA NEO</v>
          </cell>
          <cell r="J99">
            <v>7381</v>
          </cell>
          <cell r="K99" t="str">
            <v>ME2443TE18</v>
          </cell>
          <cell r="L99">
            <v>101162</v>
          </cell>
          <cell r="M99" t="str">
            <v>GARANTIA</v>
          </cell>
          <cell r="N99" t="str">
            <v>GARANTIA</v>
          </cell>
          <cell r="O99" t="str">
            <v>GARANTIA</v>
          </cell>
          <cell r="P99" t="str">
            <v>GARANTIA</v>
          </cell>
          <cell r="Q99">
            <v>6124.12</v>
          </cell>
          <cell r="R99">
            <v>7410.1851999999999</v>
          </cell>
          <cell r="S99">
            <v>134.22728767123289</v>
          </cell>
          <cell r="T99">
            <v>162.41501808219178</v>
          </cell>
          <cell r="U99">
            <v>6124.12</v>
          </cell>
          <cell r="V99">
            <v>7410.1851999999999</v>
          </cell>
          <cell r="W99">
            <v>6124.12</v>
          </cell>
          <cell r="X99">
            <v>7410.1851999999999</v>
          </cell>
          <cell r="Y99">
            <v>6124</v>
          </cell>
          <cell r="Z99">
            <v>7410.04</v>
          </cell>
          <cell r="AA99">
            <v>6124</v>
          </cell>
          <cell r="AB99">
            <v>7410.04</v>
          </cell>
          <cell r="AC99">
            <v>4322.5233333333335</v>
          </cell>
          <cell r="AD99">
            <v>3087.5166666666664</v>
          </cell>
          <cell r="AE99" t="str">
            <v>PS2</v>
          </cell>
          <cell r="AF99">
            <v>3915.871710570661</v>
          </cell>
          <cell r="AG99" t="str">
            <v>VARIACIO PREU - BAIXADA QUOTA</v>
          </cell>
          <cell r="AH99">
            <v>-0.14519999999993161</v>
          </cell>
          <cell r="AI99">
            <v>6124</v>
          </cell>
          <cell r="AJ99">
            <v>7410.04</v>
          </cell>
          <cell r="AK99">
            <v>6124.2435550689697</v>
          </cell>
          <cell r="AL99">
            <v>7410.3347016334528</v>
          </cell>
          <cell r="AM99">
            <v>7410.04</v>
          </cell>
        </row>
        <row r="100">
          <cell r="E100" t="str">
            <v>1168724 1134981</v>
          </cell>
          <cell r="F100" t="str">
            <v>11/12/2017</v>
          </cell>
          <cell r="G100">
            <v>43830</v>
          </cell>
          <cell r="H100" t="str">
            <v>GE</v>
          </cell>
          <cell r="I100" t="str">
            <v>6VT-D</v>
          </cell>
          <cell r="K100" t="str">
            <v>ME2443TE13</v>
          </cell>
          <cell r="L100" t="str">
            <v>220291
210081</v>
          </cell>
          <cell r="M100">
            <v>6124.12</v>
          </cell>
          <cell r="N100">
            <v>7410.1851999999999</v>
          </cell>
          <cell r="O100">
            <v>6124.12</v>
          </cell>
          <cell r="P100">
            <v>7410.1851999999999</v>
          </cell>
          <cell r="Q100">
            <v>6124.12</v>
          </cell>
          <cell r="R100">
            <v>7410.1851999999999</v>
          </cell>
          <cell r="S100">
            <v>6124.12</v>
          </cell>
          <cell r="T100">
            <v>7410.1851999999999</v>
          </cell>
          <cell r="U100">
            <v>6124.12</v>
          </cell>
          <cell r="V100">
            <v>7410.1851999999999</v>
          </cell>
          <cell r="W100">
            <v>6124.12</v>
          </cell>
          <cell r="X100">
            <v>7410.1851999999999</v>
          </cell>
          <cell r="Y100">
            <v>6124</v>
          </cell>
          <cell r="Z100">
            <v>7410.04</v>
          </cell>
          <cell r="AA100">
            <v>6124</v>
          </cell>
          <cell r="AB100">
            <v>7410.04</v>
          </cell>
          <cell r="AC100">
            <v>4322.5233333333335</v>
          </cell>
          <cell r="AD100">
            <v>3087.5166666666664</v>
          </cell>
          <cell r="AE100" t="str">
            <v>PS2</v>
          </cell>
          <cell r="AF100">
            <v>3915.871710570661</v>
          </cell>
          <cell r="AG100" t="str">
            <v>VARIACIO PREU - BAIXADA QUOTA</v>
          </cell>
          <cell r="AH100">
            <v>-0.14519999999993161</v>
          </cell>
          <cell r="AI100">
            <v>6124</v>
          </cell>
          <cell r="AJ100">
            <v>7410.04</v>
          </cell>
          <cell r="AK100">
            <v>6124.2435550689697</v>
          </cell>
          <cell r="AL100">
            <v>7410.3347016334528</v>
          </cell>
          <cell r="AM100">
            <v>7410.04</v>
          </cell>
        </row>
        <row r="101">
          <cell r="E101" t="str">
            <v>1187470
1160255</v>
          </cell>
          <cell r="F101" t="str">
            <v>24/12/2020</v>
          </cell>
          <cell r="G101" t="str">
            <v>23/12/2022</v>
          </cell>
          <cell r="H101" t="str">
            <v>GE</v>
          </cell>
          <cell r="I101" t="str">
            <v>6VT-D</v>
          </cell>
          <cell r="J101">
            <v>7381</v>
          </cell>
          <cell r="K101" t="str">
            <v>ME2443TE17</v>
          </cell>
          <cell r="L101" t="str">
            <v>223343
217864</v>
          </cell>
          <cell r="M101" t="str">
            <v>GARANTIA</v>
          </cell>
          <cell r="N101" t="str">
            <v>GARANTIA</v>
          </cell>
          <cell r="O101" t="str">
            <v>GARANTIA</v>
          </cell>
          <cell r="P101" t="str">
            <v>GARANTIA</v>
          </cell>
          <cell r="Q101">
            <v>6124.12</v>
          </cell>
          <cell r="R101">
            <v>7410.1851999999999</v>
          </cell>
          <cell r="S101">
            <v>134.22728767123289</v>
          </cell>
          <cell r="T101">
            <v>162.41501808219178</v>
          </cell>
          <cell r="U101">
            <v>6124.12</v>
          </cell>
          <cell r="V101">
            <v>7410.1851999999999</v>
          </cell>
          <cell r="W101">
            <v>6124.12</v>
          </cell>
          <cell r="X101">
            <v>7410.1851999999999</v>
          </cell>
          <cell r="Y101">
            <v>6124</v>
          </cell>
          <cell r="Z101">
            <v>7410.04</v>
          </cell>
          <cell r="AA101">
            <v>6124</v>
          </cell>
          <cell r="AB101">
            <v>7410.04</v>
          </cell>
          <cell r="AC101">
            <v>4322.5233333333335</v>
          </cell>
          <cell r="AD101">
            <v>3087.5166666666664</v>
          </cell>
          <cell r="AE101" t="str">
            <v>PS2</v>
          </cell>
          <cell r="AF101">
            <v>3915.871710570661</v>
          </cell>
          <cell r="AG101" t="str">
            <v>VARIACIO PREU - BAIXADA QUOTA</v>
          </cell>
          <cell r="AH101">
            <v>-0.14519999999993161</v>
          </cell>
          <cell r="AI101">
            <v>6124</v>
          </cell>
          <cell r="AJ101">
            <v>7410.04</v>
          </cell>
          <cell r="AK101">
            <v>6124.2435550689697</v>
          </cell>
          <cell r="AL101">
            <v>7410.3347016334528</v>
          </cell>
          <cell r="AM101">
            <v>7410.04</v>
          </cell>
        </row>
        <row r="102">
          <cell r="E102">
            <v>1160292</v>
          </cell>
          <cell r="F102" t="str">
            <v>24/12/2020</v>
          </cell>
          <cell r="G102" t="str">
            <v>23/12/2022</v>
          </cell>
          <cell r="H102" t="str">
            <v>GE</v>
          </cell>
          <cell r="I102" t="str">
            <v>6Tc-RS</v>
          </cell>
          <cell r="J102">
            <v>7381</v>
          </cell>
          <cell r="K102" t="str">
            <v>ME2443TE16</v>
          </cell>
          <cell r="L102">
            <v>102798</v>
          </cell>
          <cell r="M102" t="str">
            <v>GARANTIA</v>
          </cell>
          <cell r="N102" t="str">
            <v>GARANTIA</v>
          </cell>
          <cell r="O102" t="str">
            <v>GARANTIA</v>
          </cell>
          <cell r="P102" t="str">
            <v>GARANTIA</v>
          </cell>
          <cell r="Q102">
            <v>6124.12</v>
          </cell>
          <cell r="R102">
            <v>7410.1851999999999</v>
          </cell>
          <cell r="S102">
            <v>134.22728767123289</v>
          </cell>
          <cell r="T102">
            <v>162.41501808219178</v>
          </cell>
          <cell r="U102">
            <v>6124.12</v>
          </cell>
          <cell r="V102">
            <v>7410.1851999999999</v>
          </cell>
          <cell r="W102">
            <v>6124.12</v>
          </cell>
          <cell r="X102">
            <v>7410.1851999999999</v>
          </cell>
          <cell r="Y102">
            <v>6124</v>
          </cell>
          <cell r="Z102">
            <v>7410.04</v>
          </cell>
          <cell r="AA102">
            <v>6124</v>
          </cell>
          <cell r="AB102">
            <v>7410.04</v>
          </cell>
          <cell r="AC102">
            <v>4322.5233333333335</v>
          </cell>
          <cell r="AD102">
            <v>3087.5166666666664</v>
          </cell>
          <cell r="AE102" t="str">
            <v>PS2</v>
          </cell>
          <cell r="AF102">
            <v>3915.871710570661</v>
          </cell>
          <cell r="AG102" t="str">
            <v>VARIACIO PREU - BAIXADA QUOTA</v>
          </cell>
          <cell r="AH102">
            <v>-0.14519999999993161</v>
          </cell>
          <cell r="AI102">
            <v>6124</v>
          </cell>
          <cell r="AJ102">
            <v>7410.04</v>
          </cell>
          <cell r="AK102">
            <v>6124.2435550689697</v>
          </cell>
          <cell r="AL102">
            <v>7410.3347016334528</v>
          </cell>
          <cell r="AM102">
            <v>7410.04</v>
          </cell>
        </row>
        <row r="103">
          <cell r="E103" t="str">
            <v>1168750
1168723 
1147340
1113873</v>
          </cell>
          <cell r="H103" t="str">
            <v>GE</v>
          </cell>
          <cell r="I103" t="str">
            <v>9T-RS</v>
          </cell>
          <cell r="K103" t="str">
            <v>ME2443TE06</v>
          </cell>
          <cell r="L103" t="str">
            <v>31596
31555 
31166
28436</v>
          </cell>
          <cell r="M103">
            <v>6124.12</v>
          </cell>
          <cell r="N103">
            <v>7410.1851999999999</v>
          </cell>
          <cell r="O103">
            <v>6124.12</v>
          </cell>
          <cell r="P103">
            <v>7410.1851999999999</v>
          </cell>
          <cell r="Q103">
            <v>6124.12</v>
          </cell>
          <cell r="R103">
            <v>7410.1851999999999</v>
          </cell>
          <cell r="S103">
            <v>6124.12</v>
          </cell>
          <cell r="T103">
            <v>7410.1851999999999</v>
          </cell>
          <cell r="U103">
            <v>6124.12</v>
          </cell>
          <cell r="V103">
            <v>7410.1851999999999</v>
          </cell>
          <cell r="W103">
            <v>6124.12</v>
          </cell>
          <cell r="X103">
            <v>7410.1851999999999</v>
          </cell>
          <cell r="Y103">
            <v>6124</v>
          </cell>
          <cell r="Z103">
            <v>7410.04</v>
          </cell>
          <cell r="AA103">
            <v>6124</v>
          </cell>
          <cell r="AB103">
            <v>7410.04</v>
          </cell>
          <cell r="AC103">
            <v>4322.5233333333335</v>
          </cell>
          <cell r="AD103">
            <v>3087.5166666666664</v>
          </cell>
          <cell r="AE103" t="str">
            <v>PS2</v>
          </cell>
          <cell r="AF103">
            <v>3915.871710570661</v>
          </cell>
          <cell r="AG103" t="str">
            <v>VARIACIO PREU - BAIXADA QUOTA</v>
          </cell>
          <cell r="AH103">
            <v>-0.14519999999993161</v>
          </cell>
          <cell r="AI103">
            <v>6124</v>
          </cell>
          <cell r="AJ103">
            <v>7410.04</v>
          </cell>
          <cell r="AK103">
            <v>6124.2435550689697</v>
          </cell>
          <cell r="AL103">
            <v>7410.3347016334528</v>
          </cell>
          <cell r="AM103">
            <v>7410.04</v>
          </cell>
        </row>
        <row r="104">
          <cell r="E104">
            <v>1160294</v>
          </cell>
          <cell r="F104" t="str">
            <v>24/12/2020</v>
          </cell>
          <cell r="G104" t="str">
            <v>23/12/2022</v>
          </cell>
          <cell r="H104" t="str">
            <v>GE</v>
          </cell>
          <cell r="I104" t="str">
            <v>9T-RS  PEDIATRICO</v>
          </cell>
          <cell r="J104">
            <v>7381</v>
          </cell>
          <cell r="K104" t="str">
            <v>ME2443TE19</v>
          </cell>
          <cell r="L104">
            <v>31336</v>
          </cell>
          <cell r="M104" t="str">
            <v>GARANTIA</v>
          </cell>
          <cell r="N104" t="str">
            <v>GARANTIA</v>
          </cell>
          <cell r="O104" t="str">
            <v>GARANTIA</v>
          </cell>
          <cell r="P104" t="str">
            <v>GARANTIA</v>
          </cell>
          <cell r="Q104">
            <v>6124.12</v>
          </cell>
          <cell r="R104">
            <v>7410.1851999999999</v>
          </cell>
          <cell r="S104">
            <v>134.22728767123289</v>
          </cell>
          <cell r="T104">
            <v>162.41501808219178</v>
          </cell>
          <cell r="U104">
            <v>6124.12</v>
          </cell>
          <cell r="V104">
            <v>7410.1851999999999</v>
          </cell>
          <cell r="W104">
            <v>6124.12</v>
          </cell>
          <cell r="X104">
            <v>7410.1851999999999</v>
          </cell>
          <cell r="Y104">
            <v>6124</v>
          </cell>
          <cell r="Z104">
            <v>7410.04</v>
          </cell>
          <cell r="AA104">
            <v>6124</v>
          </cell>
          <cell r="AB104">
            <v>7410.04</v>
          </cell>
          <cell r="AC104">
            <v>4322.5233333333335</v>
          </cell>
          <cell r="AD104">
            <v>3087.5166666666664</v>
          </cell>
          <cell r="AE104" t="str">
            <v>PS2</v>
          </cell>
          <cell r="AF104">
            <v>3915.871710570661</v>
          </cell>
          <cell r="AG104" t="str">
            <v>VARIACIO PREU - BAIXADA QUOTA</v>
          </cell>
          <cell r="AH104">
            <v>-0.14519999999993161</v>
          </cell>
          <cell r="AI104">
            <v>6124</v>
          </cell>
          <cell r="AJ104">
            <v>7410.04</v>
          </cell>
          <cell r="AK104">
            <v>6124.2435550689697</v>
          </cell>
          <cell r="AL104">
            <v>7410.3347016334528</v>
          </cell>
          <cell r="AM104">
            <v>7410.04</v>
          </cell>
        </row>
        <row r="105">
          <cell r="E105">
            <v>1160253</v>
          </cell>
          <cell r="F105" t="str">
            <v>24/12/2020</v>
          </cell>
          <cell r="G105" t="str">
            <v>23/12/2022</v>
          </cell>
          <cell r="H105" t="str">
            <v>GE</v>
          </cell>
          <cell r="I105" t="str">
            <v>VIVID E95</v>
          </cell>
          <cell r="J105">
            <v>7260</v>
          </cell>
          <cell r="K105" t="str">
            <v>ME2443214</v>
          </cell>
          <cell r="L105" t="str">
            <v>AU20239</v>
          </cell>
          <cell r="M105" t="str">
            <v>GARANTIA</v>
          </cell>
          <cell r="N105" t="str">
            <v>GARANTIA</v>
          </cell>
          <cell r="O105" t="str">
            <v>GARANTIA</v>
          </cell>
          <cell r="P105" t="str">
            <v>GARANTIA</v>
          </cell>
          <cell r="Q105">
            <v>6912.3971999999994</v>
          </cell>
          <cell r="R105">
            <v>8364.0006119999998</v>
          </cell>
          <cell r="S105">
            <v>151.50459616438357</v>
          </cell>
          <cell r="T105">
            <v>183.32056135890411</v>
          </cell>
          <cell r="U105">
            <v>6700</v>
          </cell>
          <cell r="V105">
            <v>8107</v>
          </cell>
          <cell r="W105">
            <v>6700</v>
          </cell>
          <cell r="X105">
            <v>8107</v>
          </cell>
          <cell r="Y105">
            <v>6700</v>
          </cell>
          <cell r="Z105">
            <v>8107</v>
          </cell>
          <cell r="AA105">
            <v>6700</v>
          </cell>
          <cell r="AB105">
            <v>8107.0000000000009</v>
          </cell>
          <cell r="AC105">
            <v>4729.0833333333339</v>
          </cell>
          <cell r="AD105">
            <v>3377.916666666667</v>
          </cell>
          <cell r="AE105" t="str">
            <v>PS2</v>
          </cell>
          <cell r="AF105">
            <v>4284.1836154185876</v>
          </cell>
          <cell r="AG105" t="str">
            <v>SEGUEIX IGUAL</v>
          </cell>
          <cell r="AH105">
            <v>0</v>
          </cell>
          <cell r="AI105">
            <v>6700</v>
          </cell>
          <cell r="AJ105">
            <v>8107</v>
          </cell>
          <cell r="AK105">
            <v>6700</v>
          </cell>
          <cell r="AL105">
            <v>8107</v>
          </cell>
          <cell r="AM105">
            <v>8107</v>
          </cell>
        </row>
        <row r="106">
          <cell r="E106">
            <v>1160468</v>
          </cell>
          <cell r="F106" t="str">
            <v>24/12/2020</v>
          </cell>
          <cell r="G106" t="str">
            <v>23/12/2022</v>
          </cell>
          <cell r="H106" t="str">
            <v>GE</v>
          </cell>
          <cell r="I106" t="str">
            <v>VIVID S70N</v>
          </cell>
          <cell r="J106">
            <v>6050</v>
          </cell>
          <cell r="K106" t="str">
            <v>ME2443213</v>
          </cell>
          <cell r="L106" t="str">
            <v>212483S70N</v>
          </cell>
          <cell r="M106" t="str">
            <v>GARANTIA</v>
          </cell>
          <cell r="N106" t="str">
            <v>GARANTIA</v>
          </cell>
          <cell r="O106" t="str">
            <v>GARANTIA</v>
          </cell>
          <cell r="P106" t="str">
            <v>GARANTIA</v>
          </cell>
          <cell r="Q106">
            <v>4992</v>
          </cell>
          <cell r="R106">
            <v>6040.32</v>
          </cell>
          <cell r="S106">
            <v>109.41369863013699</v>
          </cell>
          <cell r="T106">
            <v>132.39057534246575</v>
          </cell>
          <cell r="U106">
            <v>4992</v>
          </cell>
          <cell r="V106">
            <v>6040.32</v>
          </cell>
          <cell r="W106">
            <v>4992</v>
          </cell>
          <cell r="X106">
            <v>6040.32</v>
          </cell>
          <cell r="Y106">
            <v>4992</v>
          </cell>
          <cell r="Z106">
            <v>6040.32</v>
          </cell>
          <cell r="AA106">
            <v>4992</v>
          </cell>
          <cell r="AB106">
            <v>6040.32</v>
          </cell>
          <cell r="AC106">
            <v>3523.5199999999995</v>
          </cell>
          <cell r="AD106">
            <v>2516.7999999999997</v>
          </cell>
          <cell r="AE106" t="str">
            <v>PS2</v>
          </cell>
          <cell r="AF106">
            <v>3192.0365086820275</v>
          </cell>
          <cell r="AG106" t="str">
            <v>SEGUEIX IGUAL</v>
          </cell>
          <cell r="AH106">
            <v>0</v>
          </cell>
          <cell r="AI106">
            <v>4992</v>
          </cell>
          <cell r="AJ106">
            <v>6040.32</v>
          </cell>
          <cell r="AK106">
            <v>4992</v>
          </cell>
          <cell r="AL106">
            <v>6040.32</v>
          </cell>
          <cell r="AM106">
            <v>6040.32</v>
          </cell>
        </row>
        <row r="107">
          <cell r="E107">
            <v>1155491</v>
          </cell>
          <cell r="F107" t="str">
            <v>29/12/2020</v>
          </cell>
          <cell r="G107" t="str">
            <v>28/12/2025</v>
          </cell>
          <cell r="H107" t="str">
            <v>GE</v>
          </cell>
          <cell r="I107" t="str">
            <v>LOGIQ E</v>
          </cell>
          <cell r="K107" t="str">
            <v>ME2443204</v>
          </cell>
          <cell r="L107" t="str">
            <v>6067659WX0</v>
          </cell>
          <cell r="M107" t="str">
            <v>GARANTIA</v>
          </cell>
          <cell r="N107" t="str">
            <v>GARANTIA</v>
          </cell>
          <cell r="O107" t="str">
            <v>GARANTIA</v>
          </cell>
          <cell r="P107" t="str">
            <v>GARANTIA</v>
          </cell>
          <cell r="Q107" t="str">
            <v>GARANTIA</v>
          </cell>
          <cell r="R107" t="str">
            <v>GARANTIA</v>
          </cell>
          <cell r="S107" t="str">
            <v>GARANTIA</v>
          </cell>
          <cell r="T107" t="str">
            <v>GARANTIA</v>
          </cell>
          <cell r="U107" t="str">
            <v>GARANTIA</v>
          </cell>
          <cell r="V107" t="str">
            <v>GARANTIA</v>
          </cell>
          <cell r="W107" t="str">
            <v>GARANTIA</v>
          </cell>
          <cell r="X107" t="str">
            <v>GARANTIA</v>
          </cell>
          <cell r="Y107" t="str">
            <v>GARANTIA</v>
          </cell>
          <cell r="Z107" t="str">
            <v>GARANTIA</v>
          </cell>
          <cell r="AA107" t="str">
            <v>GARANTIA</v>
          </cell>
          <cell r="AB107" t="str">
            <v>GARANTIA</v>
          </cell>
          <cell r="AC107" t="str">
            <v>GARANTIA</v>
          </cell>
          <cell r="AD107" t="str">
            <v>GARANTIA</v>
          </cell>
          <cell r="AE107" t="str">
            <v>PS1</v>
          </cell>
          <cell r="AF107" t="str">
            <v>GARANTIA</v>
          </cell>
          <cell r="AG107" t="str">
            <v>ALTA 2026</v>
          </cell>
          <cell r="AI107" t="str">
            <v>GARANTIA</v>
          </cell>
          <cell r="AJ107" t="str">
            <v>GARANTIA</v>
          </cell>
          <cell r="AK107" t="str">
            <v>GARANTIA</v>
          </cell>
          <cell r="AL107" t="str">
            <v>GARANTIA</v>
          </cell>
          <cell r="AM107">
            <v>3146</v>
          </cell>
        </row>
        <row r="108">
          <cell r="E108">
            <v>1155499</v>
          </cell>
          <cell r="F108" t="str">
            <v>29/12/2020</v>
          </cell>
          <cell r="G108" t="str">
            <v>28/12/2025</v>
          </cell>
          <cell r="H108" t="str">
            <v>GE</v>
          </cell>
          <cell r="I108" t="str">
            <v>LOGIQ E</v>
          </cell>
          <cell r="K108" t="str">
            <v>ME2443205</v>
          </cell>
          <cell r="L108" t="str">
            <v>6067660WX0</v>
          </cell>
          <cell r="M108" t="str">
            <v>GARANTIA</v>
          </cell>
          <cell r="N108" t="str">
            <v>GARANTIA</v>
          </cell>
          <cell r="O108" t="str">
            <v>GARANTIA</v>
          </cell>
          <cell r="P108" t="str">
            <v>GARANTIA</v>
          </cell>
          <cell r="Q108" t="str">
            <v>GARANTIA</v>
          </cell>
          <cell r="R108" t="str">
            <v>GARANTIA</v>
          </cell>
          <cell r="S108" t="str">
            <v>GARANTIA</v>
          </cell>
          <cell r="T108" t="str">
            <v>GARANTIA</v>
          </cell>
          <cell r="U108" t="str">
            <v>GARANTIA</v>
          </cell>
          <cell r="V108" t="str">
            <v>GARANTIA</v>
          </cell>
          <cell r="W108" t="str">
            <v>GARANTIA</v>
          </cell>
          <cell r="X108" t="str">
            <v>GARANTIA</v>
          </cell>
          <cell r="Y108" t="str">
            <v>GARANTIA</v>
          </cell>
          <cell r="Z108" t="str">
            <v>GARANTIA</v>
          </cell>
          <cell r="AA108" t="str">
            <v>GARANTIA</v>
          </cell>
          <cell r="AB108" t="str">
            <v>GARANTIA</v>
          </cell>
          <cell r="AC108" t="str">
            <v>GARANTIA</v>
          </cell>
          <cell r="AD108" t="str">
            <v>GARANTIA</v>
          </cell>
          <cell r="AE108" t="str">
            <v>PS1</v>
          </cell>
          <cell r="AF108" t="str">
            <v>GARANTIA</v>
          </cell>
          <cell r="AG108" t="str">
            <v>ALTA 2026</v>
          </cell>
          <cell r="AI108" t="str">
            <v>GARANTIA</v>
          </cell>
          <cell r="AJ108" t="str">
            <v>GARANTIA</v>
          </cell>
          <cell r="AK108" t="str">
            <v>GARANTIA</v>
          </cell>
          <cell r="AL108" t="str">
            <v>GARANTIA</v>
          </cell>
          <cell r="AM108">
            <v>3146</v>
          </cell>
        </row>
        <row r="109">
          <cell r="E109">
            <v>1155496</v>
          </cell>
          <cell r="F109" t="str">
            <v>29/12/2020</v>
          </cell>
          <cell r="G109" t="str">
            <v>28/12/2025</v>
          </cell>
          <cell r="H109" t="str">
            <v>GE</v>
          </cell>
          <cell r="I109" t="str">
            <v>LOGIQ E</v>
          </cell>
          <cell r="K109" t="str">
            <v>ME2443206</v>
          </cell>
          <cell r="L109" t="str">
            <v>6067661WX0</v>
          </cell>
          <cell r="M109" t="str">
            <v>GARANTIA</v>
          </cell>
          <cell r="N109" t="str">
            <v>GARANTIA</v>
          </cell>
          <cell r="O109" t="str">
            <v>GARANTIA</v>
          </cell>
          <cell r="P109" t="str">
            <v>GARANTIA</v>
          </cell>
          <cell r="Q109" t="str">
            <v>GARANTIA</v>
          </cell>
          <cell r="R109" t="str">
            <v>GARANTIA</v>
          </cell>
          <cell r="S109" t="str">
            <v>GARANTIA</v>
          </cell>
          <cell r="T109" t="str">
            <v>GARANTIA</v>
          </cell>
          <cell r="U109" t="str">
            <v>GARANTIA</v>
          </cell>
          <cell r="V109" t="str">
            <v>GARANTIA</v>
          </cell>
          <cell r="W109" t="str">
            <v>GARANTIA</v>
          </cell>
          <cell r="X109" t="str">
            <v>GARANTIA</v>
          </cell>
          <cell r="Y109" t="str">
            <v>GARANTIA</v>
          </cell>
          <cell r="Z109" t="str">
            <v>GARANTIA</v>
          </cell>
          <cell r="AA109" t="str">
            <v>GARANTIA</v>
          </cell>
          <cell r="AB109" t="str">
            <v>GARANTIA</v>
          </cell>
          <cell r="AC109" t="str">
            <v>GARANTIA</v>
          </cell>
          <cell r="AD109" t="str">
            <v>GARANTIA</v>
          </cell>
          <cell r="AE109" t="str">
            <v>PS1</v>
          </cell>
          <cell r="AF109" t="str">
            <v>GARANTIA</v>
          </cell>
          <cell r="AG109" t="str">
            <v>ALTA 2026</v>
          </cell>
          <cell r="AI109" t="str">
            <v>GARANTIA</v>
          </cell>
          <cell r="AJ109" t="str">
            <v>GARANTIA</v>
          </cell>
          <cell r="AK109" t="str">
            <v>GARANTIA</v>
          </cell>
          <cell r="AL109" t="str">
            <v>GARANTIA</v>
          </cell>
          <cell r="AM109">
            <v>3146</v>
          </cell>
        </row>
        <row r="110">
          <cell r="E110">
            <v>1188372</v>
          </cell>
          <cell r="F110">
            <v>45138</v>
          </cell>
          <cell r="G110">
            <v>45869</v>
          </cell>
          <cell r="H110" t="str">
            <v>GE</v>
          </cell>
          <cell r="I110" t="str">
            <v>9VT-D</v>
          </cell>
          <cell r="K110" t="str">
            <v>ME2443TE33</v>
          </cell>
          <cell r="L110" t="str">
            <v>NO001142</v>
          </cell>
          <cell r="U110" t="str">
            <v>GARANTIA</v>
          </cell>
          <cell r="V110" t="str">
            <v>GARANTIA</v>
          </cell>
          <cell r="W110" t="str">
            <v>GARANTIA</v>
          </cell>
          <cell r="X110" t="str">
            <v>GARANTIA</v>
          </cell>
          <cell r="Y110" t="str">
            <v>GARANTIA</v>
          </cell>
          <cell r="Z110" t="str">
            <v>GARANTIA</v>
          </cell>
          <cell r="AA110" t="str">
            <v>GARANTIA</v>
          </cell>
          <cell r="AB110" t="str">
            <v>GARANTIA</v>
          </cell>
          <cell r="AC110" t="str">
            <v>GARANTIA</v>
          </cell>
          <cell r="AD110" t="str">
            <v>GARANTIA</v>
          </cell>
          <cell r="AE110" t="str">
            <v>PS2</v>
          </cell>
          <cell r="AF110" t="str">
            <v>GARANTIA</v>
          </cell>
          <cell r="AG110" t="str">
            <v>ALTA 2025</v>
          </cell>
          <cell r="AI110">
            <v>6124</v>
          </cell>
          <cell r="AJ110">
            <v>7410.04</v>
          </cell>
          <cell r="AK110">
            <v>2567.0465753424655</v>
          </cell>
          <cell r="AL110">
            <v>3106.1263561643832</v>
          </cell>
          <cell r="AM110">
            <v>7410.04</v>
          </cell>
        </row>
        <row r="111">
          <cell r="E111">
            <v>1057954</v>
          </cell>
          <cell r="F111">
            <v>39171</v>
          </cell>
          <cell r="G111">
            <v>42824</v>
          </cell>
          <cell r="H111" t="str">
            <v>GE</v>
          </cell>
          <cell r="I111" t="str">
            <v>VOLUSON E8</v>
          </cell>
          <cell r="L111" t="str">
            <v>D00750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E111" t="str">
            <v>PS1</v>
          </cell>
          <cell r="AF111">
            <v>0</v>
          </cell>
          <cell r="AG111" t="str">
            <v>NO CONTRACTE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</row>
        <row r="112">
          <cell r="E112">
            <v>1187756</v>
          </cell>
          <cell r="F112">
            <v>45163</v>
          </cell>
          <cell r="G112">
            <v>45894</v>
          </cell>
          <cell r="H112" t="str">
            <v>GE</v>
          </cell>
          <cell r="I112" t="str">
            <v>Voluson S10</v>
          </cell>
          <cell r="J112">
            <v>5082</v>
          </cell>
          <cell r="K112" t="str">
            <v>ME2443283</v>
          </cell>
          <cell r="L112" t="str">
            <v>VSX270404</v>
          </cell>
          <cell r="U112" t="str">
            <v>GARANTIA</v>
          </cell>
          <cell r="V112" t="str">
            <v>GARANTIA</v>
          </cell>
          <cell r="W112" t="str">
            <v>GARANTIA</v>
          </cell>
          <cell r="X112" t="str">
            <v>GARANTIA</v>
          </cell>
          <cell r="Y112" t="str">
            <v>GARANTIA</v>
          </cell>
          <cell r="Z112" t="str">
            <v>GARANTIA</v>
          </cell>
          <cell r="AA112" t="str">
            <v>GARANTIA</v>
          </cell>
          <cell r="AB112" t="str">
            <v>GARANTIA</v>
          </cell>
          <cell r="AC112" t="str">
            <v>GARANTIA</v>
          </cell>
          <cell r="AD112" t="str">
            <v>GARANTIA</v>
          </cell>
          <cell r="AE112" t="str">
            <v>PS1</v>
          </cell>
          <cell r="AF112" t="str">
            <v>GARANTIA</v>
          </cell>
          <cell r="AG112" t="str">
            <v>ALTA 2025</v>
          </cell>
          <cell r="AI112">
            <v>2850</v>
          </cell>
          <cell r="AJ112">
            <v>3448.5</v>
          </cell>
          <cell r="AK112">
            <v>999.45205479452056</v>
          </cell>
          <cell r="AL112">
            <v>1209.3369863013697</v>
          </cell>
          <cell r="AM112">
            <v>3448.5</v>
          </cell>
        </row>
        <row r="113">
          <cell r="E113">
            <v>1172012</v>
          </cell>
          <cell r="F113">
            <v>44620</v>
          </cell>
          <cell r="G113">
            <v>45350</v>
          </cell>
          <cell r="H113" t="str">
            <v>GE</v>
          </cell>
          <cell r="I113" t="str">
            <v>Voluson S10</v>
          </cell>
          <cell r="J113">
            <v>5687</v>
          </cell>
          <cell r="K113" t="str">
            <v>ME2443258</v>
          </cell>
          <cell r="L113" t="str">
            <v>VSX805766</v>
          </cell>
          <cell r="M113" t="str">
            <v>GARANTIA</v>
          </cell>
          <cell r="N113" t="str">
            <v>GARANTIA</v>
          </cell>
          <cell r="O113" t="str">
            <v>GARANTIA</v>
          </cell>
          <cell r="P113" t="str">
            <v>GARANTIA</v>
          </cell>
          <cell r="Q113" t="str">
            <v>GARANTIA</v>
          </cell>
          <cell r="R113" t="str">
            <v>GARANTIA</v>
          </cell>
          <cell r="S113" t="str">
            <v>GARANTIA</v>
          </cell>
          <cell r="T113" t="str">
            <v>GARANTIA</v>
          </cell>
          <cell r="U113" t="str">
            <v>GARANTIA</v>
          </cell>
          <cell r="V113" t="str">
            <v>GARANTIA</v>
          </cell>
          <cell r="W113" t="str">
            <v>GARANTIA</v>
          </cell>
          <cell r="X113" t="str">
            <v>GARANTIA</v>
          </cell>
          <cell r="Y113">
            <v>2850</v>
          </cell>
          <cell r="Z113">
            <v>3448.5</v>
          </cell>
          <cell r="AA113">
            <v>2397.1232876712329</v>
          </cell>
          <cell r="AB113">
            <v>2873.75</v>
          </cell>
          <cell r="AC113">
            <v>1436.875</v>
          </cell>
          <cell r="AD113">
            <v>1436.875</v>
          </cell>
          <cell r="AE113" t="str">
            <v>PS1</v>
          </cell>
          <cell r="AF113">
            <v>1436.875</v>
          </cell>
          <cell r="AG113" t="str">
            <v>ALTA 24</v>
          </cell>
          <cell r="AH113">
            <v>2873.75</v>
          </cell>
          <cell r="AI113">
            <v>2850</v>
          </cell>
          <cell r="AJ113">
            <v>3448.5</v>
          </cell>
          <cell r="AK113">
            <v>2850</v>
          </cell>
          <cell r="AL113">
            <v>3448.5</v>
          </cell>
          <cell r="AM113">
            <v>3448.5</v>
          </cell>
        </row>
        <row r="114">
          <cell r="E114">
            <v>1172009</v>
          </cell>
          <cell r="F114">
            <v>44620</v>
          </cell>
          <cell r="G114">
            <v>45350</v>
          </cell>
          <cell r="H114" t="str">
            <v>GE</v>
          </cell>
          <cell r="I114" t="str">
            <v>Voluson S10</v>
          </cell>
          <cell r="J114">
            <v>5687</v>
          </cell>
          <cell r="K114" t="str">
            <v>ME2443257</v>
          </cell>
          <cell r="L114" t="str">
            <v>VSX805771</v>
          </cell>
          <cell r="M114" t="str">
            <v>GARANTIA</v>
          </cell>
          <cell r="N114" t="str">
            <v>GARANTIA</v>
          </cell>
          <cell r="O114" t="str">
            <v>GARANTIA</v>
          </cell>
          <cell r="P114" t="str">
            <v>GARANTIA</v>
          </cell>
          <cell r="Q114" t="str">
            <v>GARANTIA</v>
          </cell>
          <cell r="R114" t="str">
            <v>GARANTIA</v>
          </cell>
          <cell r="S114" t="str">
            <v>GARANTIA</v>
          </cell>
          <cell r="T114" t="str">
            <v>GARANTIA</v>
          </cell>
          <cell r="U114" t="str">
            <v>GARANTIA</v>
          </cell>
          <cell r="V114" t="str">
            <v>GARANTIA</v>
          </cell>
          <cell r="W114" t="str">
            <v>GARANTIA</v>
          </cell>
          <cell r="X114" t="str">
            <v>GARANTIA</v>
          </cell>
          <cell r="Y114">
            <v>2850</v>
          </cell>
          <cell r="Z114">
            <v>3448.5</v>
          </cell>
          <cell r="AA114">
            <v>2397.1232876712329</v>
          </cell>
          <cell r="AB114">
            <v>2873.75</v>
          </cell>
          <cell r="AC114">
            <v>1436.875</v>
          </cell>
          <cell r="AD114">
            <v>1436.875</v>
          </cell>
          <cell r="AE114" t="str">
            <v>PS1</v>
          </cell>
          <cell r="AF114">
            <v>1436.875</v>
          </cell>
          <cell r="AG114" t="str">
            <v>ALTA 24</v>
          </cell>
          <cell r="AH114">
            <v>2873.75</v>
          </cell>
          <cell r="AI114">
            <v>2850</v>
          </cell>
          <cell r="AJ114">
            <v>3448.5</v>
          </cell>
          <cell r="AK114">
            <v>2850</v>
          </cell>
          <cell r="AL114">
            <v>3448.5</v>
          </cell>
          <cell r="AM114">
            <v>3448.5</v>
          </cell>
        </row>
        <row r="115">
          <cell r="E115">
            <v>1094062</v>
          </cell>
          <cell r="F115" t="str">
            <v>03/12/2010</v>
          </cell>
          <cell r="G115">
            <v>40880</v>
          </cell>
          <cell r="H115" t="str">
            <v>GE</v>
          </cell>
          <cell r="I115" t="str">
            <v>VOLUSON E6</v>
          </cell>
          <cell r="K115" t="str">
            <v>ME2443129</v>
          </cell>
          <cell r="L115" t="str">
            <v>D52713</v>
          </cell>
          <cell r="M115">
            <v>5132.2</v>
          </cell>
          <cell r="N115">
            <v>6209.9619999999995</v>
          </cell>
          <cell r="O115">
            <v>5132.2</v>
          </cell>
          <cell r="P115">
            <v>6209.9619999999995</v>
          </cell>
          <cell r="Q115">
            <v>5132.2</v>
          </cell>
          <cell r="R115">
            <v>6209.9619999999995</v>
          </cell>
          <cell r="S115">
            <v>5132.2</v>
          </cell>
          <cell r="T115">
            <v>6209.9619999999995</v>
          </cell>
          <cell r="U115">
            <v>5132.2</v>
          </cell>
          <cell r="V115">
            <v>6209.9619999999995</v>
          </cell>
          <cell r="W115">
            <v>5132.2</v>
          </cell>
          <cell r="X115">
            <v>6209.9619999999995</v>
          </cell>
          <cell r="Y115" t="str">
            <v>PROPOSTA BAIXA</v>
          </cell>
          <cell r="Z115" t="str">
            <v>BAIXA</v>
          </cell>
          <cell r="AA115" t="str">
            <v>BAIXA</v>
          </cell>
          <cell r="AB115" t="str">
            <v>BAIXA</v>
          </cell>
          <cell r="AC115" t="str">
            <v>BAIXA</v>
          </cell>
          <cell r="AD115" t="str">
            <v>BAIXA</v>
          </cell>
          <cell r="AE115" t="str">
            <v>PS1</v>
          </cell>
          <cell r="AF115" t="str">
            <v>BAIXA</v>
          </cell>
          <cell r="AG115" t="str">
            <v>BAIXA 24</v>
          </cell>
          <cell r="AH115">
            <v>-6209.9619999999995</v>
          </cell>
          <cell r="AI115" t="str">
            <v>PROPOSTA BAIXA</v>
          </cell>
          <cell r="AJ115" t="str">
            <v>PROPOSTA BAIXA</v>
          </cell>
          <cell r="AK115" t="str">
            <v>PROPOSTA BAIXA</v>
          </cell>
          <cell r="AL115" t="str">
            <v>PROPOSTA BAIXA</v>
          </cell>
          <cell r="AM115" t="str">
            <v>BAIXA</v>
          </cell>
        </row>
        <row r="116">
          <cell r="E116">
            <v>1172111</v>
          </cell>
          <cell r="F116">
            <v>44620</v>
          </cell>
          <cell r="G116">
            <v>45350</v>
          </cell>
          <cell r="H116" t="str">
            <v>GE</v>
          </cell>
          <cell r="I116" t="str">
            <v>Voluson E8</v>
          </cell>
          <cell r="J116">
            <v>7260</v>
          </cell>
          <cell r="K116" t="str">
            <v>ME2443247</v>
          </cell>
          <cell r="L116" t="str">
            <v>E49459</v>
          </cell>
          <cell r="M116" t="str">
            <v>GARANTIA</v>
          </cell>
          <cell r="N116" t="str">
            <v>GARANTIA</v>
          </cell>
          <cell r="O116" t="str">
            <v>GARANTIA</v>
          </cell>
          <cell r="P116" t="str">
            <v>GARANTIA</v>
          </cell>
          <cell r="Q116" t="str">
            <v>GARANTIA</v>
          </cell>
          <cell r="R116" t="str">
            <v>GARANTIA</v>
          </cell>
          <cell r="S116" t="str">
            <v>GARANTIA</v>
          </cell>
          <cell r="T116" t="str">
            <v>GARANTIA</v>
          </cell>
          <cell r="U116" t="str">
            <v>GARANTIA</v>
          </cell>
          <cell r="V116" t="str">
            <v>GARANTIA</v>
          </cell>
          <cell r="W116" t="str">
            <v>GARANTIA</v>
          </cell>
          <cell r="X116" t="str">
            <v>GARANTIA</v>
          </cell>
          <cell r="Y116">
            <v>4000</v>
          </cell>
          <cell r="Z116">
            <v>4840</v>
          </cell>
          <cell r="AA116">
            <v>3364.3835616438355</v>
          </cell>
          <cell r="AB116">
            <v>4033.333333333333</v>
          </cell>
          <cell r="AC116">
            <v>2016.6666666666665</v>
          </cell>
          <cell r="AD116">
            <v>2016.6666666666665</v>
          </cell>
          <cell r="AE116" t="str">
            <v>PS1</v>
          </cell>
          <cell r="AF116">
            <v>2016.6666666666665</v>
          </cell>
          <cell r="AG116" t="str">
            <v>ALTA 24</v>
          </cell>
          <cell r="AH116">
            <v>4033.333333333333</v>
          </cell>
          <cell r="AI116">
            <v>4000</v>
          </cell>
          <cell r="AJ116">
            <v>4840</v>
          </cell>
          <cell r="AK116">
            <v>4000</v>
          </cell>
          <cell r="AL116">
            <v>4840</v>
          </cell>
          <cell r="AM116">
            <v>4840</v>
          </cell>
        </row>
        <row r="117">
          <cell r="E117">
            <v>1172114</v>
          </cell>
          <cell r="F117">
            <v>44620</v>
          </cell>
          <cell r="G117">
            <v>45350</v>
          </cell>
          <cell r="H117" t="str">
            <v>GE</v>
          </cell>
          <cell r="I117" t="str">
            <v>Voluson E8</v>
          </cell>
          <cell r="J117">
            <v>7260</v>
          </cell>
          <cell r="K117" t="str">
            <v>ME2443248</v>
          </cell>
          <cell r="L117" t="str">
            <v>E49465</v>
          </cell>
          <cell r="M117" t="str">
            <v>GARANTIA</v>
          </cell>
          <cell r="N117" t="str">
            <v>GARANTIA</v>
          </cell>
          <cell r="O117" t="str">
            <v>GARANTIA</v>
          </cell>
          <cell r="P117" t="str">
            <v>GARANTIA</v>
          </cell>
          <cell r="Q117" t="str">
            <v>GARANTIA</v>
          </cell>
          <cell r="R117" t="str">
            <v>GARANTIA</v>
          </cell>
          <cell r="S117" t="str">
            <v>GARANTIA</v>
          </cell>
          <cell r="T117" t="str">
            <v>GARANTIA</v>
          </cell>
          <cell r="U117" t="str">
            <v>GARANTIA</v>
          </cell>
          <cell r="V117" t="str">
            <v>GARANTIA</v>
          </cell>
          <cell r="W117" t="str">
            <v>GARANTIA</v>
          </cell>
          <cell r="X117" t="str">
            <v>GARANTIA</v>
          </cell>
          <cell r="Y117">
            <v>4000</v>
          </cell>
          <cell r="Z117">
            <v>4840</v>
          </cell>
          <cell r="AA117">
            <v>3364.3835616438355</v>
          </cell>
          <cell r="AB117">
            <v>4033.333333333333</v>
          </cell>
          <cell r="AC117">
            <v>2016.6666666666665</v>
          </cell>
          <cell r="AD117">
            <v>2016.6666666666665</v>
          </cell>
          <cell r="AE117" t="str">
            <v>PS1</v>
          </cell>
          <cell r="AF117">
            <v>2016.6666666666665</v>
          </cell>
          <cell r="AG117" t="str">
            <v>ALTA 24</v>
          </cell>
          <cell r="AH117">
            <v>4033.333333333333</v>
          </cell>
          <cell r="AI117">
            <v>4000</v>
          </cell>
          <cell r="AJ117">
            <v>4840</v>
          </cell>
          <cell r="AK117">
            <v>4000</v>
          </cell>
          <cell r="AL117">
            <v>4840</v>
          </cell>
          <cell r="AM117">
            <v>4840</v>
          </cell>
        </row>
        <row r="118">
          <cell r="E118" t="str">
            <v>-</v>
          </cell>
          <cell r="F118" t="str">
            <v>-</v>
          </cell>
          <cell r="G118" t="str">
            <v>-</v>
          </cell>
          <cell r="H118" t="str">
            <v>GE</v>
          </cell>
          <cell r="I118" t="str">
            <v>IMAGE VAULT</v>
          </cell>
          <cell r="K118" t="str">
            <v>ME2443105 + ME244384</v>
          </cell>
          <cell r="L118" t="str">
            <v>0X27F2C80C</v>
          </cell>
          <cell r="M118">
            <v>6490</v>
          </cell>
          <cell r="N118">
            <v>7852.9</v>
          </cell>
          <cell r="O118">
            <v>6490</v>
          </cell>
          <cell r="P118">
            <v>7852.9</v>
          </cell>
          <cell r="Q118">
            <v>6490</v>
          </cell>
          <cell r="R118">
            <v>7852.9</v>
          </cell>
          <cell r="S118">
            <v>6490</v>
          </cell>
          <cell r="T118">
            <v>7852.9</v>
          </cell>
          <cell r="U118">
            <v>6490.0826446280989</v>
          </cell>
          <cell r="V118">
            <v>7853</v>
          </cell>
          <cell r="W118">
            <v>6490.0826446280989</v>
          </cell>
          <cell r="X118">
            <v>7853</v>
          </cell>
          <cell r="Y118" t="str">
            <v>BAIXA 2024</v>
          </cell>
          <cell r="Z118" t="str">
            <v>BAIXA</v>
          </cell>
          <cell r="AA118" t="str">
            <v>BAIXA</v>
          </cell>
          <cell r="AB118" t="str">
            <v>BAIXA</v>
          </cell>
          <cell r="AC118" t="str">
            <v>BAIXA</v>
          </cell>
          <cell r="AD118" t="str">
            <v>BAIXA</v>
          </cell>
          <cell r="AE118" t="str">
            <v>PS2</v>
          </cell>
          <cell r="AF118" t="str">
            <v>BAIXA</v>
          </cell>
          <cell r="AG118" t="str">
            <v>BAIXA 24</v>
          </cell>
          <cell r="AH118">
            <v>-7853</v>
          </cell>
          <cell r="AI118" t="str">
            <v>BAIXA 2024</v>
          </cell>
          <cell r="AJ118" t="str">
            <v>BAIXA 2024</v>
          </cell>
          <cell r="AK118" t="str">
            <v>BAIXA 2024</v>
          </cell>
          <cell r="AL118" t="str">
            <v>BAIXA 2024</v>
          </cell>
          <cell r="AM118" t="str">
            <v>BAIXA</v>
          </cell>
        </row>
        <row r="119">
          <cell r="E119">
            <v>1172000</v>
          </cell>
          <cell r="F119">
            <v>44620</v>
          </cell>
          <cell r="G119">
            <v>45350</v>
          </cell>
          <cell r="H119" t="str">
            <v>GE</v>
          </cell>
          <cell r="I119" t="str">
            <v>Voluson Swift</v>
          </cell>
          <cell r="J119" t="str">
            <v>-</v>
          </cell>
          <cell r="K119" t="str">
            <v>ME2443252</v>
          </cell>
          <cell r="L119" t="str">
            <v>VPXS00851</v>
          </cell>
          <cell r="Q119" t="str">
            <v>GARANTIA</v>
          </cell>
          <cell r="R119" t="str">
            <v>GARANTIA</v>
          </cell>
          <cell r="S119" t="str">
            <v>GARANTIA</v>
          </cell>
          <cell r="T119" t="str">
            <v>GARANTIA</v>
          </cell>
          <cell r="U119" t="str">
            <v>GARANTIA</v>
          </cell>
          <cell r="V119" t="str">
            <v>GARANTIA</v>
          </cell>
          <cell r="W119" t="str">
            <v>GARANTIA</v>
          </cell>
          <cell r="X119" t="str">
            <v>GARANTIA</v>
          </cell>
          <cell r="Y119">
            <v>2470.504132231405</v>
          </cell>
          <cell r="Z119">
            <v>2989.31</v>
          </cell>
          <cell r="AA119">
            <v>2077.9308728631268</v>
          </cell>
          <cell r="AB119">
            <v>2491.0916666666667</v>
          </cell>
          <cell r="AC119">
            <v>1245.5458333333333</v>
          </cell>
          <cell r="AD119">
            <v>1245.5458333333333</v>
          </cell>
          <cell r="AE119" t="str">
            <v>PS1</v>
          </cell>
          <cell r="AF119">
            <v>1245.5458333333333</v>
          </cell>
          <cell r="AG119" t="str">
            <v>ALTA 24</v>
          </cell>
          <cell r="AH119">
            <v>2491.0916666666667</v>
          </cell>
          <cell r="AI119">
            <v>2470.504132231405</v>
          </cell>
          <cell r="AJ119">
            <v>2989.31</v>
          </cell>
          <cell r="AK119">
            <v>2470.504132231405</v>
          </cell>
          <cell r="AL119">
            <v>2989.31</v>
          </cell>
          <cell r="AM119">
            <v>2989.31</v>
          </cell>
        </row>
        <row r="120">
          <cell r="E120">
            <v>1170569</v>
          </cell>
          <cell r="F120">
            <v>44620</v>
          </cell>
          <cell r="G120">
            <v>45350</v>
          </cell>
          <cell r="H120" t="str">
            <v>GE</v>
          </cell>
          <cell r="I120" t="str">
            <v>Voluson Swift</v>
          </cell>
          <cell r="J120" t="str">
            <v>-</v>
          </cell>
          <cell r="K120" t="str">
            <v>ME2443251</v>
          </cell>
          <cell r="L120" t="str">
            <v>VPSXS00021</v>
          </cell>
          <cell r="M120" t="str">
            <v>GARANTIA</v>
          </cell>
          <cell r="N120" t="str">
            <v>GARANTIA</v>
          </cell>
          <cell r="O120" t="str">
            <v>GARANTIA</v>
          </cell>
          <cell r="P120" t="str">
            <v>GARANTIA</v>
          </cell>
          <cell r="Q120" t="str">
            <v>GARANTIA</v>
          </cell>
          <cell r="R120" t="str">
            <v>GARANTIA</v>
          </cell>
          <cell r="S120" t="str">
            <v>GARANTIA</v>
          </cell>
          <cell r="T120" t="str">
            <v>GARANTIA</v>
          </cell>
          <cell r="U120" t="str">
            <v>GARANTIA</v>
          </cell>
          <cell r="V120" t="str">
            <v>GARANTIA</v>
          </cell>
          <cell r="W120" t="str">
            <v>GARANTIA</v>
          </cell>
          <cell r="X120" t="str">
            <v>GARANTIA</v>
          </cell>
          <cell r="Y120">
            <v>2470.504132231405</v>
          </cell>
          <cell r="Z120">
            <v>2989.31</v>
          </cell>
          <cell r="AA120">
            <v>2077.9308728631268</v>
          </cell>
          <cell r="AB120">
            <v>2491.0916666666667</v>
          </cell>
          <cell r="AC120">
            <v>1245.5458333333333</v>
          </cell>
          <cell r="AD120">
            <v>1245.5458333333333</v>
          </cell>
          <cell r="AE120" t="str">
            <v>PS1</v>
          </cell>
          <cell r="AF120">
            <v>1245.5458333333333</v>
          </cell>
          <cell r="AG120" t="str">
            <v>ALTA 24</v>
          </cell>
          <cell r="AH120">
            <v>2491.0916666666667</v>
          </cell>
          <cell r="AI120">
            <v>2470.504132231405</v>
          </cell>
          <cell r="AJ120">
            <v>2989.31</v>
          </cell>
          <cell r="AK120">
            <v>2470.504132231405</v>
          </cell>
          <cell r="AL120">
            <v>2989.31</v>
          </cell>
          <cell r="AM120">
            <v>2989.31</v>
          </cell>
        </row>
        <row r="121">
          <cell r="E121">
            <v>1187751</v>
          </cell>
          <cell r="F121">
            <v>45170</v>
          </cell>
          <cell r="G121">
            <v>45901</v>
          </cell>
          <cell r="H121" t="str">
            <v>GE</v>
          </cell>
          <cell r="I121" t="str">
            <v xml:space="preserve">VENUE </v>
          </cell>
          <cell r="J121">
            <v>2299</v>
          </cell>
          <cell r="K121" t="str">
            <v>ME2443290</v>
          </cell>
          <cell r="L121" t="str">
            <v>VED000623</v>
          </cell>
          <cell r="U121" t="str">
            <v>GARANTIA</v>
          </cell>
          <cell r="V121" t="str">
            <v>GARANTIA</v>
          </cell>
          <cell r="W121" t="str">
            <v>GARANTIA</v>
          </cell>
          <cell r="X121" t="str">
            <v>GARANTIA</v>
          </cell>
          <cell r="Y121" t="str">
            <v>GARANTIA</v>
          </cell>
          <cell r="Z121" t="str">
            <v>GARANTIA</v>
          </cell>
          <cell r="AA121" t="str">
            <v>GARANTIA</v>
          </cell>
          <cell r="AB121" t="str">
            <v>GARANTIA</v>
          </cell>
          <cell r="AC121" t="str">
            <v>GARANTIA</v>
          </cell>
          <cell r="AD121" t="str">
            <v>GARANTIA</v>
          </cell>
          <cell r="AE121" t="str">
            <v>PS1</v>
          </cell>
          <cell r="AF121" t="str">
            <v>GARANTIA</v>
          </cell>
          <cell r="AG121" t="str">
            <v>ALTA 2025</v>
          </cell>
          <cell r="AI121" t="str">
            <v>NO CONTRACTE</v>
          </cell>
          <cell r="AJ121" t="str">
            <v>NO CONTRACTE</v>
          </cell>
          <cell r="AK121" t="str">
            <v>NO CONTRACTE</v>
          </cell>
          <cell r="AL121" t="str">
            <v>NO CONTRACTE</v>
          </cell>
          <cell r="AM121" t="str">
            <v>NO CONTRACTE</v>
          </cell>
        </row>
        <row r="122">
          <cell r="E122">
            <v>1160278</v>
          </cell>
          <cell r="F122" t="str">
            <v>24/12/2020</v>
          </cell>
          <cell r="G122" t="str">
            <v>23/12/2022</v>
          </cell>
          <cell r="H122" t="str">
            <v>GE</v>
          </cell>
          <cell r="I122" t="str">
            <v>VIVID IQ</v>
          </cell>
          <cell r="J122">
            <v>3297.25</v>
          </cell>
          <cell r="K122" t="str">
            <v>ME2443221</v>
          </cell>
          <cell r="L122" t="str">
            <v>6105150WX0</v>
          </cell>
          <cell r="M122" t="str">
            <v>GARANTIA</v>
          </cell>
          <cell r="N122" t="str">
            <v>GARANTIA</v>
          </cell>
          <cell r="O122" t="str">
            <v>GARANTIA</v>
          </cell>
          <cell r="P122" t="str">
            <v>GARANTIA</v>
          </cell>
          <cell r="Q122">
            <v>4590</v>
          </cell>
          <cell r="R122">
            <v>5553.9</v>
          </cell>
          <cell r="S122">
            <v>100.60273972602739</v>
          </cell>
          <cell r="T122">
            <v>121.72931506849314</v>
          </cell>
          <cell r="U122">
            <v>3050</v>
          </cell>
          <cell r="V122">
            <v>3690.5</v>
          </cell>
          <cell r="W122">
            <v>3050</v>
          </cell>
          <cell r="X122">
            <v>3690.5</v>
          </cell>
          <cell r="Y122">
            <v>2745</v>
          </cell>
          <cell r="Z122">
            <v>3321.45</v>
          </cell>
          <cell r="AA122">
            <v>2745</v>
          </cell>
          <cell r="AB122">
            <v>3321.45</v>
          </cell>
          <cell r="AC122">
            <v>1937.5124999999998</v>
          </cell>
          <cell r="AD122">
            <v>1383.9374999999998</v>
          </cell>
          <cell r="AE122" t="str">
            <v>PS2</v>
          </cell>
          <cell r="AF122">
            <v>1755.2364215408986</v>
          </cell>
          <cell r="AG122" t="str">
            <v>VARIACIO PREU - BAIXADA QUOTA</v>
          </cell>
          <cell r="AH122">
            <v>-369.05000000000018</v>
          </cell>
          <cell r="AI122">
            <v>2745</v>
          </cell>
          <cell r="AJ122">
            <v>3321.45</v>
          </cell>
          <cell r="AK122">
            <v>2745</v>
          </cell>
          <cell r="AL122">
            <v>3321.45</v>
          </cell>
          <cell r="AM122">
            <v>3321.45</v>
          </cell>
        </row>
        <row r="123">
          <cell r="E123">
            <v>1187446</v>
          </cell>
          <cell r="F123">
            <v>45160</v>
          </cell>
          <cell r="G123">
            <v>45891</v>
          </cell>
          <cell r="H123" t="str">
            <v>GE</v>
          </cell>
          <cell r="I123" t="str">
            <v>VIVID IQ</v>
          </cell>
          <cell r="J123">
            <v>3630</v>
          </cell>
          <cell r="K123" t="str">
            <v>ME2443272</v>
          </cell>
          <cell r="L123" t="str">
            <v>6216396WX0</v>
          </cell>
          <cell r="U123" t="str">
            <v>GARANTIA</v>
          </cell>
          <cell r="V123" t="str">
            <v>GARANTIA</v>
          </cell>
          <cell r="W123" t="str">
            <v>GARANTIA</v>
          </cell>
          <cell r="X123" t="str">
            <v>GARANTIA</v>
          </cell>
          <cell r="Y123" t="str">
            <v>GARANTIA</v>
          </cell>
          <cell r="Z123" t="str">
            <v>GARANTIA</v>
          </cell>
          <cell r="AA123" t="str">
            <v>GARANTIA</v>
          </cell>
          <cell r="AB123" t="str">
            <v>GARANTIA</v>
          </cell>
          <cell r="AC123" t="str">
            <v>GARANTIA</v>
          </cell>
          <cell r="AD123" t="str">
            <v>GARANTIA</v>
          </cell>
          <cell r="AE123" t="str">
            <v>PS2</v>
          </cell>
          <cell r="AF123" t="str">
            <v>GARANTIA</v>
          </cell>
          <cell r="AG123" t="str">
            <v>ALTA 2025</v>
          </cell>
          <cell r="AI123">
            <v>2745</v>
          </cell>
          <cell r="AJ123">
            <v>3321.45</v>
          </cell>
          <cell r="AK123">
            <v>985.19178082191786</v>
          </cell>
          <cell r="AL123">
            <v>1192.0820547945207</v>
          </cell>
          <cell r="AM123">
            <v>3321.45</v>
          </cell>
        </row>
        <row r="124">
          <cell r="E124">
            <v>1187759</v>
          </cell>
          <cell r="F124">
            <v>45163</v>
          </cell>
          <cell r="G124">
            <v>45894</v>
          </cell>
          <cell r="H124" t="str">
            <v>GE</v>
          </cell>
          <cell r="I124" t="str">
            <v>Voluson S10</v>
          </cell>
          <cell r="J124">
            <v>5082</v>
          </cell>
          <cell r="K124" t="str">
            <v>ME2443284</v>
          </cell>
          <cell r="L124" t="str">
            <v>VSX270407</v>
          </cell>
          <cell r="U124" t="str">
            <v>GARANTIA</v>
          </cell>
          <cell r="V124" t="str">
            <v>GARANTIA</v>
          </cell>
          <cell r="W124" t="str">
            <v>GARANTIA</v>
          </cell>
          <cell r="X124" t="str">
            <v>GARANTIA</v>
          </cell>
          <cell r="Y124" t="str">
            <v>GARANTIA</v>
          </cell>
          <cell r="Z124" t="str">
            <v>GARANTIA</v>
          </cell>
          <cell r="AA124" t="str">
            <v>GARANTIA</v>
          </cell>
          <cell r="AB124" t="str">
            <v>GARANTIA</v>
          </cell>
          <cell r="AC124" t="str">
            <v>GARANTIA</v>
          </cell>
          <cell r="AD124" t="str">
            <v>GARANTIA</v>
          </cell>
          <cell r="AE124" t="str">
            <v>PS1</v>
          </cell>
          <cell r="AF124" t="str">
            <v>GARANTIA</v>
          </cell>
          <cell r="AG124" t="str">
            <v>ALTA 2025</v>
          </cell>
          <cell r="AI124">
            <v>2850</v>
          </cell>
          <cell r="AJ124">
            <v>3448.5</v>
          </cell>
          <cell r="AK124">
            <v>999.45205479452056</v>
          </cell>
          <cell r="AL124">
            <v>1209.3369863013697</v>
          </cell>
          <cell r="AM124">
            <v>3448.5</v>
          </cell>
        </row>
        <row r="125">
          <cell r="E125">
            <v>1160482</v>
          </cell>
          <cell r="F125" t="str">
            <v>24/12/2020</v>
          </cell>
          <cell r="G125" t="str">
            <v>23/12/2022</v>
          </cell>
          <cell r="H125" t="str">
            <v>GE</v>
          </cell>
          <cell r="I125" t="str">
            <v>Voluson E10</v>
          </cell>
          <cell r="K125" t="str">
            <v>ME2443210</v>
          </cell>
          <cell r="L125" t="str">
            <v>E78435</v>
          </cell>
          <cell r="M125" t="str">
            <v>GARANTIA</v>
          </cell>
          <cell r="N125" t="str">
            <v>GARANTIA</v>
          </cell>
          <cell r="O125" t="str">
            <v>GARANTIA</v>
          </cell>
          <cell r="P125" t="str">
            <v>GARANTIA</v>
          </cell>
          <cell r="Q125">
            <v>7097.16</v>
          </cell>
          <cell r="R125">
            <v>8587.5635999999995</v>
          </cell>
          <cell r="S125">
            <v>155.5541917808219</v>
          </cell>
          <cell r="T125">
            <v>188.2205720547945</v>
          </cell>
          <cell r="U125">
            <v>6700</v>
          </cell>
          <cell r="V125">
            <v>8107</v>
          </cell>
          <cell r="W125">
            <v>6700</v>
          </cell>
          <cell r="X125">
            <v>8107</v>
          </cell>
          <cell r="Y125">
            <v>4884.2975206611573</v>
          </cell>
          <cell r="Z125">
            <v>5910</v>
          </cell>
          <cell r="AA125">
            <v>4884.2975206611573</v>
          </cell>
          <cell r="AB125">
            <v>5910</v>
          </cell>
          <cell r="AC125">
            <v>3447.5</v>
          </cell>
          <cell r="AD125">
            <v>2462.5</v>
          </cell>
          <cell r="AE125" t="str">
            <v>PS1</v>
          </cell>
          <cell r="AF125">
            <v>3447.5</v>
          </cell>
          <cell r="AG125" t="str">
            <v>VARIACIO PREU - BAIXADA QUOTA</v>
          </cell>
          <cell r="AH125">
            <v>-2197</v>
          </cell>
          <cell r="AI125">
            <v>4884.2975206611573</v>
          </cell>
          <cell r="AJ125">
            <v>5910</v>
          </cell>
          <cell r="AK125">
            <v>4884.2975206611573</v>
          </cell>
          <cell r="AL125">
            <v>5910</v>
          </cell>
          <cell r="AM125">
            <v>5910</v>
          </cell>
        </row>
        <row r="126">
          <cell r="E126">
            <v>1172117</v>
          </cell>
          <cell r="F126">
            <v>44620</v>
          </cell>
          <cell r="G126">
            <v>45350</v>
          </cell>
          <cell r="H126" t="str">
            <v>GE</v>
          </cell>
          <cell r="I126" t="str">
            <v>Voluson E10</v>
          </cell>
          <cell r="J126">
            <v>7260</v>
          </cell>
          <cell r="K126" t="str">
            <v>ME2443250</v>
          </cell>
          <cell r="L126" t="str">
            <v>E80317</v>
          </cell>
          <cell r="M126" t="str">
            <v>GARANTIA</v>
          </cell>
          <cell r="N126" t="str">
            <v>GARANTIA</v>
          </cell>
          <cell r="O126" t="str">
            <v>GARANTIA</v>
          </cell>
          <cell r="P126" t="str">
            <v>GARANTIA</v>
          </cell>
          <cell r="Q126" t="str">
            <v>GARANTIA</v>
          </cell>
          <cell r="R126" t="str">
            <v>GARANTIA</v>
          </cell>
          <cell r="S126" t="str">
            <v>GARANTIA</v>
          </cell>
          <cell r="T126" t="str">
            <v>GARANTIA</v>
          </cell>
          <cell r="U126" t="str">
            <v>GARANTIA</v>
          </cell>
          <cell r="V126" t="str">
            <v>GARANTIA</v>
          </cell>
          <cell r="W126" t="str">
            <v>GARANTIA</v>
          </cell>
          <cell r="X126" t="str">
            <v>GARANTIA</v>
          </cell>
          <cell r="Y126">
            <v>4884.2975206611573</v>
          </cell>
          <cell r="Z126">
            <v>5910</v>
          </cell>
          <cell r="AA126">
            <v>4108.162572172535</v>
          </cell>
          <cell r="AB126">
            <v>4925</v>
          </cell>
          <cell r="AC126">
            <v>2462.5</v>
          </cell>
          <cell r="AD126">
            <v>2462.5</v>
          </cell>
          <cell r="AE126" t="str">
            <v>PS1</v>
          </cell>
          <cell r="AF126">
            <v>2462.5</v>
          </cell>
          <cell r="AG126" t="str">
            <v>ALTA 24</v>
          </cell>
          <cell r="AH126">
            <v>4925</v>
          </cell>
          <cell r="AI126">
            <v>4884.2975206611573</v>
          </cell>
          <cell r="AJ126">
            <v>5910</v>
          </cell>
          <cell r="AK126">
            <v>4884.2975206611573</v>
          </cell>
          <cell r="AL126">
            <v>5910</v>
          </cell>
          <cell r="AM126">
            <v>5910</v>
          </cell>
        </row>
        <row r="127">
          <cell r="E127">
            <v>1172121</v>
          </cell>
          <cell r="F127">
            <v>44620</v>
          </cell>
          <cell r="G127">
            <v>45350</v>
          </cell>
          <cell r="H127" t="str">
            <v>GE</v>
          </cell>
          <cell r="I127" t="str">
            <v>Voluson E10</v>
          </cell>
          <cell r="J127">
            <v>7260</v>
          </cell>
          <cell r="K127" t="str">
            <v>ME2443249</v>
          </cell>
          <cell r="L127" t="str">
            <v>E80316</v>
          </cell>
          <cell r="M127" t="str">
            <v>GARANTIA</v>
          </cell>
          <cell r="N127" t="str">
            <v>GARANTIA</v>
          </cell>
          <cell r="O127" t="str">
            <v>GARANTIA</v>
          </cell>
          <cell r="P127" t="str">
            <v>GARANTIA</v>
          </cell>
          <cell r="Q127" t="str">
            <v>GARANTIA</v>
          </cell>
          <cell r="R127" t="str">
            <v>GARANTIA</v>
          </cell>
          <cell r="S127" t="str">
            <v>GARANTIA</v>
          </cell>
          <cell r="T127" t="str">
            <v>GARANTIA</v>
          </cell>
          <cell r="U127" t="str">
            <v>GARANTIA</v>
          </cell>
          <cell r="V127" t="str">
            <v>GARANTIA</v>
          </cell>
          <cell r="W127" t="str">
            <v>GARANTIA</v>
          </cell>
          <cell r="X127" t="str">
            <v>GARANTIA</v>
          </cell>
          <cell r="Y127">
            <v>4884.2975206611573</v>
          </cell>
          <cell r="Z127">
            <v>5910</v>
          </cell>
          <cell r="AA127">
            <v>4108.162572172535</v>
          </cell>
          <cell r="AB127">
            <v>4925</v>
          </cell>
          <cell r="AC127">
            <v>2462.5</v>
          </cell>
          <cell r="AD127">
            <v>2462.5</v>
          </cell>
          <cell r="AE127" t="str">
            <v>PS1</v>
          </cell>
          <cell r="AF127">
            <v>2462.5</v>
          </cell>
          <cell r="AG127" t="str">
            <v>ALTA 24</v>
          </cell>
          <cell r="AH127">
            <v>4925</v>
          </cell>
          <cell r="AI127">
            <v>4884.2975206611573</v>
          </cell>
          <cell r="AJ127">
            <v>5910</v>
          </cell>
          <cell r="AK127">
            <v>4884.2975206611573</v>
          </cell>
          <cell r="AL127">
            <v>5910</v>
          </cell>
          <cell r="AM127">
            <v>5910</v>
          </cell>
        </row>
        <row r="128">
          <cell r="E128">
            <v>1171490</v>
          </cell>
          <cell r="F128">
            <v>44620</v>
          </cell>
          <cell r="G128">
            <v>45350</v>
          </cell>
          <cell r="H128" t="str">
            <v>GE</v>
          </cell>
          <cell r="I128" t="str">
            <v>Voluson E8</v>
          </cell>
          <cell r="J128">
            <v>7260</v>
          </cell>
          <cell r="K128" t="str">
            <v>ME2443244</v>
          </cell>
          <cell r="L128" t="str">
            <v>E49458</v>
          </cell>
          <cell r="M128" t="str">
            <v>GARANTIA</v>
          </cell>
          <cell r="N128" t="str">
            <v>GARANTIA</v>
          </cell>
          <cell r="O128" t="str">
            <v>GARANTIA</v>
          </cell>
          <cell r="P128" t="str">
            <v>GARANTIA</v>
          </cell>
          <cell r="Q128" t="str">
            <v>GARANTIA</v>
          </cell>
          <cell r="R128" t="str">
            <v>GARANTIA</v>
          </cell>
          <cell r="S128" t="str">
            <v>GARANTIA</v>
          </cell>
          <cell r="T128" t="str">
            <v>GARANTIA</v>
          </cell>
          <cell r="U128" t="str">
            <v>GARANTIA</v>
          </cell>
          <cell r="V128" t="str">
            <v>GARANTIA</v>
          </cell>
          <cell r="W128" t="str">
            <v>GARANTIA</v>
          </cell>
          <cell r="X128" t="str">
            <v>GARANTIA</v>
          </cell>
          <cell r="Y128">
            <v>4000</v>
          </cell>
          <cell r="Z128">
            <v>4840</v>
          </cell>
          <cell r="AA128">
            <v>3364.3835616438355</v>
          </cell>
          <cell r="AB128">
            <v>4033.333333333333</v>
          </cell>
          <cell r="AC128">
            <v>2016.6666666666665</v>
          </cell>
          <cell r="AD128">
            <v>2016.6666666666665</v>
          </cell>
          <cell r="AE128" t="str">
            <v>PS1</v>
          </cell>
          <cell r="AF128">
            <v>2016.6666666666665</v>
          </cell>
          <cell r="AG128" t="str">
            <v>ALTA 24</v>
          </cell>
          <cell r="AH128">
            <v>4033.333333333333</v>
          </cell>
          <cell r="AI128">
            <v>4000</v>
          </cell>
          <cell r="AJ128">
            <v>4840</v>
          </cell>
          <cell r="AK128">
            <v>4000</v>
          </cell>
          <cell r="AL128">
            <v>4840</v>
          </cell>
          <cell r="AM128">
            <v>4840</v>
          </cell>
        </row>
        <row r="129">
          <cell r="E129">
            <v>1172015</v>
          </cell>
          <cell r="F129">
            <v>44620</v>
          </cell>
          <cell r="G129">
            <v>45350</v>
          </cell>
          <cell r="H129" t="str">
            <v>GE</v>
          </cell>
          <cell r="I129" t="str">
            <v>Voluson S10</v>
          </cell>
          <cell r="J129">
            <v>5687</v>
          </cell>
          <cell r="K129" t="str">
            <v>ME2443259</v>
          </cell>
          <cell r="L129" t="str">
            <v>VSX806086</v>
          </cell>
          <cell r="M129" t="str">
            <v>GARANTIA</v>
          </cell>
          <cell r="N129" t="str">
            <v>GARANTIA</v>
          </cell>
          <cell r="O129" t="str">
            <v>GARANTIA</v>
          </cell>
          <cell r="P129" t="str">
            <v>GARANTIA</v>
          </cell>
          <cell r="Q129" t="str">
            <v>GARANTIA</v>
          </cell>
          <cell r="R129" t="str">
            <v>GARANTIA</v>
          </cell>
          <cell r="S129" t="str">
            <v>GARANTIA</v>
          </cell>
          <cell r="T129" t="str">
            <v>GARANTIA</v>
          </cell>
          <cell r="U129" t="str">
            <v>GARANTIA</v>
          </cell>
          <cell r="V129" t="str">
            <v>GARANTIA</v>
          </cell>
          <cell r="W129" t="str">
            <v>GARANTIA</v>
          </cell>
          <cell r="X129" t="str">
            <v>GARANTIA</v>
          </cell>
          <cell r="Y129">
            <v>2850</v>
          </cell>
          <cell r="Z129">
            <v>3448.5</v>
          </cell>
          <cell r="AA129">
            <v>2397.1232876712329</v>
          </cell>
          <cell r="AB129">
            <v>2873.75</v>
          </cell>
          <cell r="AC129">
            <v>1436.875</v>
          </cell>
          <cell r="AD129">
            <v>1436.875</v>
          </cell>
          <cell r="AE129" t="str">
            <v>PS1</v>
          </cell>
          <cell r="AF129">
            <v>1436.875</v>
          </cell>
          <cell r="AG129" t="str">
            <v>ALTA 24</v>
          </cell>
          <cell r="AH129">
            <v>2873.75</v>
          </cell>
          <cell r="AI129">
            <v>2850</v>
          </cell>
          <cell r="AJ129">
            <v>3448.5</v>
          </cell>
          <cell r="AK129">
            <v>2850</v>
          </cell>
          <cell r="AL129">
            <v>3448.5</v>
          </cell>
          <cell r="AM129">
            <v>3448.5</v>
          </cell>
        </row>
        <row r="130">
          <cell r="E130">
            <v>1172018</v>
          </cell>
          <cell r="F130">
            <v>44620</v>
          </cell>
          <cell r="G130">
            <v>45350</v>
          </cell>
          <cell r="H130" t="str">
            <v>GE</v>
          </cell>
          <cell r="I130" t="str">
            <v>Voluson S10</v>
          </cell>
          <cell r="J130">
            <v>5687</v>
          </cell>
          <cell r="K130" t="str">
            <v>ME2443255</v>
          </cell>
          <cell r="L130" t="str">
            <v>VSX805769</v>
          </cell>
          <cell r="M130" t="str">
            <v>GARANTIA</v>
          </cell>
          <cell r="N130" t="str">
            <v>GARANTIA</v>
          </cell>
          <cell r="O130" t="str">
            <v>GARANTIA</v>
          </cell>
          <cell r="P130" t="str">
            <v>GARANTIA</v>
          </cell>
          <cell r="Q130" t="str">
            <v>GARANTIA</v>
          </cell>
          <cell r="R130" t="str">
            <v>GARANTIA</v>
          </cell>
          <cell r="S130" t="str">
            <v>GARANTIA</v>
          </cell>
          <cell r="T130" t="str">
            <v>GARANTIA</v>
          </cell>
          <cell r="U130" t="str">
            <v>GARANTIA</v>
          </cell>
          <cell r="V130" t="str">
            <v>GARANTIA</v>
          </cell>
          <cell r="W130" t="str">
            <v>GARANTIA</v>
          </cell>
          <cell r="X130" t="str">
            <v>GARANTIA</v>
          </cell>
          <cell r="Y130">
            <v>2850</v>
          </cell>
          <cell r="Z130">
            <v>3448.5</v>
          </cell>
          <cell r="AA130">
            <v>2397.1232876712329</v>
          </cell>
          <cell r="AB130">
            <v>2873.75</v>
          </cell>
          <cell r="AC130">
            <v>1436.875</v>
          </cell>
          <cell r="AD130">
            <v>1436.875</v>
          </cell>
          <cell r="AE130" t="str">
            <v>PS1</v>
          </cell>
          <cell r="AF130">
            <v>1436.875</v>
          </cell>
          <cell r="AG130" t="str">
            <v>ALTA 24</v>
          </cell>
          <cell r="AH130">
            <v>2873.75</v>
          </cell>
          <cell r="AI130">
            <v>2850</v>
          </cell>
          <cell r="AJ130">
            <v>3448.5</v>
          </cell>
          <cell r="AK130">
            <v>2850</v>
          </cell>
          <cell r="AL130">
            <v>3448.5</v>
          </cell>
          <cell r="AM130">
            <v>3448.5</v>
          </cell>
        </row>
        <row r="131">
          <cell r="E131">
            <v>1172107</v>
          </cell>
          <cell r="F131">
            <v>44620</v>
          </cell>
          <cell r="G131">
            <v>45350</v>
          </cell>
          <cell r="H131" t="str">
            <v>GE</v>
          </cell>
          <cell r="I131" t="str">
            <v>Voluson E8</v>
          </cell>
          <cell r="J131">
            <v>7260</v>
          </cell>
          <cell r="K131" t="str">
            <v>ME2443246</v>
          </cell>
          <cell r="L131" t="str">
            <v>E49463</v>
          </cell>
          <cell r="M131" t="str">
            <v>GARANTIA</v>
          </cell>
          <cell r="N131" t="str">
            <v>GARANTIA</v>
          </cell>
          <cell r="O131" t="str">
            <v>GARANTIA</v>
          </cell>
          <cell r="P131" t="str">
            <v>GARANTIA</v>
          </cell>
          <cell r="Q131" t="str">
            <v>GARANTIA</v>
          </cell>
          <cell r="R131" t="str">
            <v>GARANTIA</v>
          </cell>
          <cell r="S131" t="str">
            <v>GARANTIA</v>
          </cell>
          <cell r="T131" t="str">
            <v>GARANTIA</v>
          </cell>
          <cell r="U131" t="str">
            <v>GARANTIA</v>
          </cell>
          <cell r="V131" t="str">
            <v>GARANTIA</v>
          </cell>
          <cell r="W131" t="str">
            <v>GARANTIA</v>
          </cell>
          <cell r="X131" t="str">
            <v>GARANTIA</v>
          </cell>
          <cell r="Y131">
            <v>4000</v>
          </cell>
          <cell r="Z131">
            <v>4840</v>
          </cell>
          <cell r="AA131">
            <v>3364.3835616438355</v>
          </cell>
          <cell r="AB131">
            <v>4033.333333333333</v>
          </cell>
          <cell r="AC131">
            <v>2016.6666666666665</v>
          </cell>
          <cell r="AD131">
            <v>2016.6666666666665</v>
          </cell>
          <cell r="AE131" t="str">
            <v>PS1</v>
          </cell>
          <cell r="AF131">
            <v>2016.6666666666665</v>
          </cell>
          <cell r="AG131" t="str">
            <v>ALTA 24</v>
          </cell>
          <cell r="AH131">
            <v>4033.333333333333</v>
          </cell>
          <cell r="AI131">
            <v>4000</v>
          </cell>
          <cell r="AJ131">
            <v>4840</v>
          </cell>
          <cell r="AK131">
            <v>4000</v>
          </cell>
          <cell r="AL131">
            <v>4840</v>
          </cell>
          <cell r="AM131">
            <v>4840</v>
          </cell>
        </row>
        <row r="132">
          <cell r="E132">
            <v>1172021</v>
          </cell>
          <cell r="F132">
            <v>44620</v>
          </cell>
          <cell r="G132">
            <v>45350</v>
          </cell>
          <cell r="H132" t="str">
            <v>GE</v>
          </cell>
          <cell r="I132" t="str">
            <v>Voluson S10</v>
          </cell>
          <cell r="J132">
            <v>5687</v>
          </cell>
          <cell r="K132" t="str">
            <v>ME2443256</v>
          </cell>
          <cell r="L132" t="str">
            <v>VSX805767</v>
          </cell>
          <cell r="M132" t="str">
            <v>GARANTIA</v>
          </cell>
          <cell r="N132" t="str">
            <v>GARANTIA</v>
          </cell>
          <cell r="O132" t="str">
            <v>GARANTIA</v>
          </cell>
          <cell r="P132" t="str">
            <v>GARANTIA</v>
          </cell>
          <cell r="Q132" t="str">
            <v>GARANTIA</v>
          </cell>
          <cell r="R132" t="str">
            <v>GARANTIA</v>
          </cell>
          <cell r="S132" t="str">
            <v>GARANTIA</v>
          </cell>
          <cell r="T132" t="str">
            <v>GARANTIA</v>
          </cell>
          <cell r="U132" t="str">
            <v>GARANTIA</v>
          </cell>
          <cell r="V132" t="str">
            <v>GARANTIA</v>
          </cell>
          <cell r="W132" t="str">
            <v>GARANTIA</v>
          </cell>
          <cell r="X132" t="str">
            <v>GARANTIA</v>
          </cell>
          <cell r="Y132">
            <v>2850</v>
          </cell>
          <cell r="Z132">
            <v>3448.5</v>
          </cell>
          <cell r="AA132">
            <v>2397.1232876712329</v>
          </cell>
          <cell r="AB132">
            <v>2873.75</v>
          </cell>
          <cell r="AC132">
            <v>1436.875</v>
          </cell>
          <cell r="AD132">
            <v>1436.875</v>
          </cell>
          <cell r="AE132" t="str">
            <v>PS1</v>
          </cell>
          <cell r="AF132">
            <v>1436.875</v>
          </cell>
          <cell r="AG132" t="str">
            <v>ALTA 24</v>
          </cell>
          <cell r="AH132">
            <v>2873.75</v>
          </cell>
          <cell r="AI132">
            <v>2850</v>
          </cell>
          <cell r="AJ132">
            <v>3448.5</v>
          </cell>
          <cell r="AK132">
            <v>2850</v>
          </cell>
          <cell r="AL132">
            <v>3448.5</v>
          </cell>
          <cell r="AM132">
            <v>3448.5</v>
          </cell>
        </row>
        <row r="133">
          <cell r="E133">
            <v>1171494</v>
          </cell>
          <cell r="F133">
            <v>44620</v>
          </cell>
          <cell r="G133">
            <v>45350</v>
          </cell>
          <cell r="H133" t="str">
            <v>GE</v>
          </cell>
          <cell r="I133" t="str">
            <v>Voluson E8</v>
          </cell>
          <cell r="J133">
            <v>7260</v>
          </cell>
          <cell r="K133" t="str">
            <v>ME2443245</v>
          </cell>
          <cell r="L133" t="str">
            <v>E49460</v>
          </cell>
          <cell r="M133" t="str">
            <v>GARANTIA</v>
          </cell>
          <cell r="N133" t="str">
            <v>GARANTIA</v>
          </cell>
          <cell r="O133" t="str">
            <v>GARANTIA</v>
          </cell>
          <cell r="P133" t="str">
            <v>GARANTIA</v>
          </cell>
          <cell r="Q133" t="str">
            <v>GARANTIA</v>
          </cell>
          <cell r="R133" t="str">
            <v>GARANTIA</v>
          </cell>
          <cell r="S133" t="str">
            <v>GARANTIA</v>
          </cell>
          <cell r="T133" t="str">
            <v>GARANTIA</v>
          </cell>
          <cell r="U133" t="str">
            <v>GARANTIA</v>
          </cell>
          <cell r="V133" t="str">
            <v>GARANTIA</v>
          </cell>
          <cell r="W133" t="str">
            <v>GARANTIA</v>
          </cell>
          <cell r="X133" t="str">
            <v>GARANTIA</v>
          </cell>
          <cell r="Y133">
            <v>4000</v>
          </cell>
          <cell r="Z133">
            <v>4840</v>
          </cell>
          <cell r="AA133">
            <v>3364.3835616438355</v>
          </cell>
          <cell r="AB133">
            <v>4033.333333333333</v>
          </cell>
          <cell r="AC133">
            <v>2016.6666666666665</v>
          </cell>
          <cell r="AD133">
            <v>2016.6666666666665</v>
          </cell>
          <cell r="AE133" t="str">
            <v>PS1</v>
          </cell>
          <cell r="AF133">
            <v>2016.6666666666665</v>
          </cell>
          <cell r="AG133" t="str">
            <v>ALTA 24</v>
          </cell>
          <cell r="AH133">
            <v>4033.333333333333</v>
          </cell>
          <cell r="AI133">
            <v>4000</v>
          </cell>
          <cell r="AJ133">
            <v>4840</v>
          </cell>
          <cell r="AK133">
            <v>4000</v>
          </cell>
          <cell r="AL133">
            <v>4840</v>
          </cell>
          <cell r="AM133">
            <v>4840</v>
          </cell>
        </row>
        <row r="134">
          <cell r="E134">
            <v>1172103</v>
          </cell>
          <cell r="F134">
            <v>44620</v>
          </cell>
          <cell r="G134">
            <v>45350</v>
          </cell>
          <cell r="H134" t="str">
            <v>GE</v>
          </cell>
          <cell r="I134" t="str">
            <v>Voluson E8</v>
          </cell>
          <cell r="J134">
            <v>7260</v>
          </cell>
          <cell r="K134" t="str">
            <v>ME2443243</v>
          </cell>
          <cell r="L134" t="str">
            <v>E49468</v>
          </cell>
          <cell r="M134" t="str">
            <v>GARANTIA</v>
          </cell>
          <cell r="N134" t="str">
            <v>GARANTIA</v>
          </cell>
          <cell r="O134" t="str">
            <v>GARANTIA</v>
          </cell>
          <cell r="P134" t="str">
            <v>GARANTIA</v>
          </cell>
          <cell r="Q134" t="str">
            <v>GARANTIA</v>
          </cell>
          <cell r="R134" t="str">
            <v>GARANTIA</v>
          </cell>
          <cell r="S134" t="str">
            <v>GARANTIA</v>
          </cell>
          <cell r="T134" t="str">
            <v>GARANTIA</v>
          </cell>
          <cell r="U134" t="str">
            <v>GARANTIA</v>
          </cell>
          <cell r="V134" t="str">
            <v>GARANTIA</v>
          </cell>
          <cell r="W134" t="str">
            <v>GARANTIA</v>
          </cell>
          <cell r="X134" t="str">
            <v>GARANTIA</v>
          </cell>
          <cell r="Y134">
            <v>4000</v>
          </cell>
          <cell r="Z134">
            <v>4840</v>
          </cell>
          <cell r="AA134">
            <v>3364.3835616438355</v>
          </cell>
          <cell r="AB134">
            <v>4033.333333333333</v>
          </cell>
          <cell r="AC134">
            <v>2016.6666666666665</v>
          </cell>
          <cell r="AD134">
            <v>2016.6666666666665</v>
          </cell>
          <cell r="AE134" t="str">
            <v>PS1</v>
          </cell>
          <cell r="AF134">
            <v>2016.6666666666665</v>
          </cell>
          <cell r="AG134" t="str">
            <v>ALTA 24</v>
          </cell>
          <cell r="AH134">
            <v>4033.333333333333</v>
          </cell>
          <cell r="AI134">
            <v>4000</v>
          </cell>
          <cell r="AJ134">
            <v>4840</v>
          </cell>
          <cell r="AK134">
            <v>4000</v>
          </cell>
          <cell r="AL134">
            <v>4840</v>
          </cell>
          <cell r="AM134">
            <v>4840</v>
          </cell>
        </row>
        <row r="135">
          <cell r="E135">
            <v>1187749</v>
          </cell>
          <cell r="F135">
            <v>45189</v>
          </cell>
          <cell r="G135">
            <v>45920</v>
          </cell>
          <cell r="H135" t="str">
            <v>GE</v>
          </cell>
          <cell r="I135" t="str">
            <v xml:space="preserve">VENUE </v>
          </cell>
          <cell r="J135">
            <v>2299</v>
          </cell>
          <cell r="K135" t="str">
            <v>ME2443288</v>
          </cell>
          <cell r="L135" t="str">
            <v>VED000630</v>
          </cell>
          <cell r="U135" t="str">
            <v>GARANTIA</v>
          </cell>
          <cell r="V135" t="str">
            <v>GARANTIA</v>
          </cell>
          <cell r="W135" t="str">
            <v>GARANTIA</v>
          </cell>
          <cell r="X135" t="str">
            <v>GARANTIA</v>
          </cell>
          <cell r="Y135" t="str">
            <v>GARANTIA</v>
          </cell>
          <cell r="Z135" t="str">
            <v>GARANTIA</v>
          </cell>
          <cell r="AA135" t="str">
            <v>GARANTIA</v>
          </cell>
          <cell r="AB135" t="str">
            <v>GARANTIA</v>
          </cell>
          <cell r="AC135" t="str">
            <v>GARANTIA</v>
          </cell>
          <cell r="AD135" t="str">
            <v>GARANTIA</v>
          </cell>
          <cell r="AE135" t="str">
            <v>PS1</v>
          </cell>
          <cell r="AF135" t="str">
            <v>GARANTIA</v>
          </cell>
          <cell r="AG135" t="str">
            <v>ALTA 2025</v>
          </cell>
          <cell r="AI135" t="str">
            <v>NO CONTRACTE</v>
          </cell>
          <cell r="AJ135" t="str">
            <v>NO CONTRACTE</v>
          </cell>
          <cell r="AK135" t="str">
            <v>NO CONTRACTE</v>
          </cell>
          <cell r="AL135" t="str">
            <v>NO CONTRACTE</v>
          </cell>
          <cell r="AM135" t="str">
            <v>NO CONTRACTE</v>
          </cell>
        </row>
        <row r="136">
          <cell r="E136">
            <v>1187757</v>
          </cell>
          <cell r="F136">
            <v>45163</v>
          </cell>
          <cell r="G136">
            <v>45894</v>
          </cell>
          <cell r="H136" t="str">
            <v>GE</v>
          </cell>
          <cell r="I136" t="str">
            <v>Logiq P9</v>
          </cell>
          <cell r="J136">
            <v>3146</v>
          </cell>
          <cell r="K136" t="str">
            <v>ME2443282</v>
          </cell>
          <cell r="L136" t="str">
            <v>LP9441312</v>
          </cell>
          <cell r="U136" t="str">
            <v>GARANTIA</v>
          </cell>
          <cell r="V136" t="str">
            <v>GARANTIA</v>
          </cell>
          <cell r="W136" t="str">
            <v>GARANTIA</v>
          </cell>
          <cell r="X136" t="str">
            <v>GARANTIA</v>
          </cell>
          <cell r="Y136" t="str">
            <v>GARANTIA</v>
          </cell>
          <cell r="Z136" t="str">
            <v>GARANTIA</v>
          </cell>
          <cell r="AA136" t="str">
            <v>GARANTIA</v>
          </cell>
          <cell r="AB136" t="str">
            <v>GARANTIA</v>
          </cell>
          <cell r="AC136" t="str">
            <v>GARANTIA</v>
          </cell>
          <cell r="AD136" t="str">
            <v>GARANTIA</v>
          </cell>
          <cell r="AE136" t="str">
            <v>PS1</v>
          </cell>
          <cell r="AF136" t="str">
            <v>GARANTIA</v>
          </cell>
          <cell r="AG136" t="str">
            <v>ALTA 2025</v>
          </cell>
          <cell r="AI136">
            <v>2600</v>
          </cell>
          <cell r="AJ136">
            <v>3146</v>
          </cell>
          <cell r="AK136">
            <v>911.78082191780823</v>
          </cell>
          <cell r="AL136">
            <v>1103.2547945205479</v>
          </cell>
          <cell r="AM136">
            <v>3146</v>
          </cell>
        </row>
        <row r="137">
          <cell r="E137">
            <v>1187758</v>
          </cell>
          <cell r="F137">
            <v>45163</v>
          </cell>
          <cell r="G137">
            <v>45894</v>
          </cell>
          <cell r="H137" t="str">
            <v>GE</v>
          </cell>
          <cell r="I137" t="str">
            <v>Logiq P9</v>
          </cell>
          <cell r="J137">
            <v>3146</v>
          </cell>
          <cell r="K137" t="str">
            <v>ME2443281</v>
          </cell>
          <cell r="L137" t="str">
            <v>LP9441306</v>
          </cell>
          <cell r="U137" t="str">
            <v>GARANTIA</v>
          </cell>
          <cell r="V137" t="str">
            <v>GARANTIA</v>
          </cell>
          <cell r="W137" t="str">
            <v>GARANTIA</v>
          </cell>
          <cell r="X137" t="str">
            <v>GARANTIA</v>
          </cell>
          <cell r="Y137" t="str">
            <v>GARANTIA</v>
          </cell>
          <cell r="Z137" t="str">
            <v>GARANTIA</v>
          </cell>
          <cell r="AA137" t="str">
            <v>GARANTIA</v>
          </cell>
          <cell r="AB137" t="str">
            <v>GARANTIA</v>
          </cell>
          <cell r="AC137" t="str">
            <v>GARANTIA</v>
          </cell>
          <cell r="AD137" t="str">
            <v>GARANTIA</v>
          </cell>
          <cell r="AE137" t="str">
            <v>PS1</v>
          </cell>
          <cell r="AF137" t="str">
            <v>GARANTIA</v>
          </cell>
          <cell r="AG137" t="str">
            <v>ALTA 2025</v>
          </cell>
          <cell r="AI137">
            <v>2600</v>
          </cell>
          <cell r="AJ137">
            <v>3146</v>
          </cell>
          <cell r="AK137">
            <v>911.78082191780823</v>
          </cell>
          <cell r="AL137">
            <v>1103.2547945205479</v>
          </cell>
          <cell r="AM137">
            <v>3146</v>
          </cell>
        </row>
        <row r="138">
          <cell r="E138">
            <v>1160287</v>
          </cell>
          <cell r="F138" t="str">
            <v>24/12/2020</v>
          </cell>
          <cell r="G138" t="str">
            <v>23/12/2022</v>
          </cell>
          <cell r="H138" t="str">
            <v>GE</v>
          </cell>
          <cell r="I138" t="str">
            <v>VIVID IQ</v>
          </cell>
          <cell r="J138">
            <v>3297.25</v>
          </cell>
          <cell r="K138" t="str">
            <v>ME2443219</v>
          </cell>
          <cell r="L138" t="str">
            <v>6105149WX0</v>
          </cell>
          <cell r="M138" t="str">
            <v>GARANTIA</v>
          </cell>
          <cell r="N138" t="str">
            <v>GARANTIA</v>
          </cell>
          <cell r="O138" t="str">
            <v>GARANTIA</v>
          </cell>
          <cell r="P138" t="str">
            <v>GARANTIA</v>
          </cell>
          <cell r="Q138">
            <v>4590</v>
          </cell>
          <cell r="R138">
            <v>5553.9</v>
          </cell>
          <cell r="S138">
            <v>100.60273972602739</v>
          </cell>
          <cell r="T138">
            <v>121.72931506849314</v>
          </cell>
          <cell r="U138">
            <v>3050</v>
          </cell>
          <cell r="V138">
            <v>3690.5</v>
          </cell>
          <cell r="W138">
            <v>3050</v>
          </cell>
          <cell r="X138">
            <v>3690.5</v>
          </cell>
          <cell r="Y138">
            <v>2745</v>
          </cell>
          <cell r="Z138">
            <v>3321.45</v>
          </cell>
          <cell r="AA138">
            <v>2745</v>
          </cell>
          <cell r="AB138">
            <v>3321.45</v>
          </cell>
          <cell r="AC138">
            <v>1937.5124999999998</v>
          </cell>
          <cell r="AD138">
            <v>1383.9374999999998</v>
          </cell>
          <cell r="AE138" t="str">
            <v>PS2</v>
          </cell>
          <cell r="AF138">
            <v>1755.2364215408986</v>
          </cell>
          <cell r="AG138" t="str">
            <v>VARIACIO PREU - BAIXADA QUOTA</v>
          </cell>
          <cell r="AH138">
            <v>-369.05000000000018</v>
          </cell>
          <cell r="AI138">
            <v>2745</v>
          </cell>
          <cell r="AJ138">
            <v>3321.45</v>
          </cell>
          <cell r="AK138">
            <v>2745</v>
          </cell>
          <cell r="AL138">
            <v>3321.45</v>
          </cell>
          <cell r="AM138">
            <v>3321.45</v>
          </cell>
        </row>
        <row r="139">
          <cell r="E139">
            <v>1172003</v>
          </cell>
          <cell r="F139">
            <v>44620</v>
          </cell>
          <cell r="G139">
            <v>45350</v>
          </cell>
          <cell r="H139" t="str">
            <v>GE</v>
          </cell>
          <cell r="I139" t="str">
            <v>Voluson S10</v>
          </cell>
          <cell r="J139">
            <v>5687</v>
          </cell>
          <cell r="K139" t="str">
            <v>ME2443253</v>
          </cell>
          <cell r="L139" t="str">
            <v>VSX805765</v>
          </cell>
          <cell r="M139" t="str">
            <v>GARANTIA</v>
          </cell>
          <cell r="N139" t="str">
            <v>GARANTIA</v>
          </cell>
          <cell r="O139" t="str">
            <v>GARANTIA</v>
          </cell>
          <cell r="P139" t="str">
            <v>GARANTIA</v>
          </cell>
          <cell r="Q139" t="str">
            <v>GARANTIA</v>
          </cell>
          <cell r="R139" t="str">
            <v>GARANTIA</v>
          </cell>
          <cell r="S139" t="str">
            <v>GARANTIA</v>
          </cell>
          <cell r="T139" t="str">
            <v>GARANTIA</v>
          </cell>
          <cell r="U139" t="str">
            <v>GARANTIA</v>
          </cell>
          <cell r="V139" t="str">
            <v>GARANTIA</v>
          </cell>
          <cell r="W139" t="str">
            <v>GARANTIA</v>
          </cell>
          <cell r="X139" t="str">
            <v>GARANTIA</v>
          </cell>
          <cell r="Y139">
            <v>2850</v>
          </cell>
          <cell r="Z139">
            <v>3448.5</v>
          </cell>
          <cell r="AA139">
            <v>2397.1232876712329</v>
          </cell>
          <cell r="AB139">
            <v>2873.75</v>
          </cell>
          <cell r="AC139">
            <v>1436.875</v>
          </cell>
          <cell r="AD139">
            <v>1436.875</v>
          </cell>
          <cell r="AE139" t="str">
            <v>PS1</v>
          </cell>
          <cell r="AF139">
            <v>1436.875</v>
          </cell>
          <cell r="AG139" t="str">
            <v>ALTA 24</v>
          </cell>
          <cell r="AH139">
            <v>2873.75</v>
          </cell>
          <cell r="AI139">
            <v>2850</v>
          </cell>
          <cell r="AJ139">
            <v>3448.5</v>
          </cell>
          <cell r="AK139">
            <v>2850</v>
          </cell>
          <cell r="AL139">
            <v>3448.5</v>
          </cell>
          <cell r="AM139">
            <v>3448.5</v>
          </cell>
        </row>
        <row r="140">
          <cell r="E140">
            <v>1172006</v>
          </cell>
          <cell r="F140">
            <v>44620</v>
          </cell>
          <cell r="G140">
            <v>45350</v>
          </cell>
          <cell r="H140" t="str">
            <v>GE</v>
          </cell>
          <cell r="I140" t="str">
            <v>Voluson S10</v>
          </cell>
          <cell r="J140">
            <v>5687</v>
          </cell>
          <cell r="K140" t="str">
            <v>ME2443254</v>
          </cell>
          <cell r="L140" t="str">
            <v>VSX805770</v>
          </cell>
          <cell r="M140" t="str">
            <v>GARANTIA</v>
          </cell>
          <cell r="N140" t="str">
            <v>GARANTIA</v>
          </cell>
          <cell r="O140" t="str">
            <v>GARANTIA</v>
          </cell>
          <cell r="P140" t="str">
            <v>GARANTIA</v>
          </cell>
          <cell r="Q140" t="str">
            <v>GARANTIA</v>
          </cell>
          <cell r="R140" t="str">
            <v>GARANTIA</v>
          </cell>
          <cell r="S140" t="str">
            <v>GARANTIA</v>
          </cell>
          <cell r="T140" t="str">
            <v>GARANTIA</v>
          </cell>
          <cell r="U140" t="str">
            <v>GARANTIA</v>
          </cell>
          <cell r="V140" t="str">
            <v>GARANTIA</v>
          </cell>
          <cell r="W140" t="str">
            <v>GARANTIA</v>
          </cell>
          <cell r="X140" t="str">
            <v>GARANTIA</v>
          </cell>
          <cell r="Y140">
            <v>2850</v>
          </cell>
          <cell r="Z140">
            <v>3448.5</v>
          </cell>
          <cell r="AA140">
            <v>2397.1232876712329</v>
          </cell>
          <cell r="AB140">
            <v>2873.75</v>
          </cell>
          <cell r="AC140">
            <v>1436.875</v>
          </cell>
          <cell r="AD140">
            <v>1436.875</v>
          </cell>
          <cell r="AE140" t="str">
            <v>PS1</v>
          </cell>
          <cell r="AF140">
            <v>1436.875</v>
          </cell>
          <cell r="AG140" t="str">
            <v>ALTA 24</v>
          </cell>
          <cell r="AH140">
            <v>2873.75</v>
          </cell>
          <cell r="AI140">
            <v>2850</v>
          </cell>
          <cell r="AJ140">
            <v>3448.5</v>
          </cell>
          <cell r="AK140">
            <v>2850</v>
          </cell>
          <cell r="AL140">
            <v>3448.5</v>
          </cell>
          <cell r="AM140">
            <v>3448.5</v>
          </cell>
        </row>
        <row r="141">
          <cell r="E141">
            <v>1115289</v>
          </cell>
          <cell r="F141" t="str">
            <v>22/12/2014</v>
          </cell>
          <cell r="G141">
            <v>43100</v>
          </cell>
          <cell r="H141" t="str">
            <v>GE</v>
          </cell>
          <cell r="I141" t="str">
            <v>VIVID Q</v>
          </cell>
          <cell r="K141" t="str">
            <v>ME2443145</v>
          </cell>
          <cell r="L141" t="str">
            <v>55442VQ</v>
          </cell>
          <cell r="M141">
            <v>2727.27</v>
          </cell>
          <cell r="N141">
            <v>3299.9966999999997</v>
          </cell>
          <cell r="O141">
            <v>2727.27</v>
          </cell>
          <cell r="P141">
            <v>3299.9966999999997</v>
          </cell>
          <cell r="Q141">
            <v>2727.27</v>
          </cell>
          <cell r="R141">
            <v>3299.9966999999997</v>
          </cell>
          <cell r="S141">
            <v>2727.27</v>
          </cell>
          <cell r="T141">
            <v>3299.9966999999997</v>
          </cell>
          <cell r="U141">
            <v>2727.24</v>
          </cell>
          <cell r="V141">
            <v>3299.9603999999995</v>
          </cell>
          <cell r="W141">
            <v>2727.24</v>
          </cell>
          <cell r="X141">
            <v>3299.9603999999995</v>
          </cell>
          <cell r="Y141" t="str">
            <v>BAIXA 2024</v>
          </cell>
          <cell r="Z141" t="str">
            <v>BAIXA</v>
          </cell>
          <cell r="AA141" t="str">
            <v>BAIXA</v>
          </cell>
          <cell r="AB141" t="str">
            <v>BAIXA</v>
          </cell>
          <cell r="AC141" t="str">
            <v>BAIXA</v>
          </cell>
          <cell r="AD141" t="str">
            <v>BAIXA</v>
          </cell>
          <cell r="AE141" t="str">
            <v>PS2</v>
          </cell>
          <cell r="AF141" t="str">
            <v>BAIXA</v>
          </cell>
          <cell r="AG141" t="str">
            <v>BAIXA 24</v>
          </cell>
          <cell r="AH141">
            <v>-3299.9603999999995</v>
          </cell>
          <cell r="AI141" t="str">
            <v>BAIXA 2024</v>
          </cell>
          <cell r="AJ141" t="str">
            <v>BAIXA 2024</v>
          </cell>
          <cell r="AK141" t="str">
            <v>BAIXA 2024</v>
          </cell>
          <cell r="AL141" t="str">
            <v>BAIXA 2024</v>
          </cell>
          <cell r="AM141" t="str">
            <v>BAIXA</v>
          </cell>
        </row>
        <row r="142">
          <cell r="E142">
            <v>1115389</v>
          </cell>
          <cell r="F142" t="str">
            <v>22/12/2014</v>
          </cell>
          <cell r="G142">
            <v>43100</v>
          </cell>
          <cell r="H142" t="str">
            <v>GE</v>
          </cell>
          <cell r="I142" t="str">
            <v>VIVID Q</v>
          </cell>
          <cell r="K142" t="str">
            <v>ME2443144</v>
          </cell>
          <cell r="L142" t="str">
            <v>55452VQ</v>
          </cell>
          <cell r="M142">
            <v>2727.27</v>
          </cell>
          <cell r="N142">
            <v>3299.9966999999997</v>
          </cell>
          <cell r="O142">
            <v>2727.27</v>
          </cell>
          <cell r="P142">
            <v>3299.9966999999997</v>
          </cell>
          <cell r="Q142">
            <v>2727.27</v>
          </cell>
          <cell r="R142">
            <v>3299.9966999999997</v>
          </cell>
          <cell r="S142">
            <v>2727.27</v>
          </cell>
          <cell r="T142">
            <v>3299.9966999999997</v>
          </cell>
          <cell r="U142">
            <v>2727.24</v>
          </cell>
          <cell r="V142">
            <v>3299.9603999999995</v>
          </cell>
          <cell r="W142">
            <v>2727.24</v>
          </cell>
          <cell r="X142">
            <v>3299.9603999999995</v>
          </cell>
          <cell r="Y142" t="str">
            <v>BAIXA 2024</v>
          </cell>
          <cell r="Z142" t="str">
            <v>BAIXA</v>
          </cell>
          <cell r="AA142" t="str">
            <v>BAIXA</v>
          </cell>
          <cell r="AB142" t="str">
            <v>BAIXA</v>
          </cell>
          <cell r="AC142" t="str">
            <v>BAIXA</v>
          </cell>
          <cell r="AD142" t="str">
            <v>BAIXA</v>
          </cell>
          <cell r="AE142" t="str">
            <v>PS2</v>
          </cell>
          <cell r="AF142" t="str">
            <v>BAIXA</v>
          </cell>
          <cell r="AG142" t="str">
            <v>BAIXA 24</v>
          </cell>
          <cell r="AH142">
            <v>-3299.9603999999995</v>
          </cell>
          <cell r="AI142" t="str">
            <v>BAIXA 2024</v>
          </cell>
          <cell r="AJ142" t="str">
            <v>BAIXA 2024</v>
          </cell>
          <cell r="AK142" t="str">
            <v>BAIXA 2024</v>
          </cell>
          <cell r="AL142" t="str">
            <v>BAIXA 2024</v>
          </cell>
          <cell r="AM142" t="str">
            <v>BAIXA</v>
          </cell>
        </row>
        <row r="143">
          <cell r="E143" t="str">
            <v>1176493(FORMENTERA)</v>
          </cell>
          <cell r="F143">
            <v>44774</v>
          </cell>
          <cell r="G143">
            <v>45505</v>
          </cell>
          <cell r="H143" t="str">
            <v>GE</v>
          </cell>
          <cell r="I143" t="str">
            <v>OEC ONE CFD</v>
          </cell>
          <cell r="J143">
            <v>7865</v>
          </cell>
          <cell r="K143" t="str">
            <v>ME2443226</v>
          </cell>
          <cell r="L143" t="str">
            <v>BB95S2200055HL</v>
          </cell>
          <cell r="Q143" t="str">
            <v>GARANTIA</v>
          </cell>
          <cell r="R143" t="str">
            <v>GARANTIA</v>
          </cell>
          <cell r="S143" t="str">
            <v>GARANTIA</v>
          </cell>
          <cell r="T143" t="str">
            <v>GARANTIA</v>
          </cell>
          <cell r="U143" t="str">
            <v>GARANTIA</v>
          </cell>
          <cell r="V143" t="str">
            <v>GARANTIA</v>
          </cell>
          <cell r="W143" t="str">
            <v>GARANTIA</v>
          </cell>
          <cell r="X143" t="str">
            <v>GARANTIA</v>
          </cell>
          <cell r="Y143">
            <v>6500</v>
          </cell>
          <cell r="Z143">
            <v>7865</v>
          </cell>
          <cell r="AA143">
            <v>2706.8493150684931</v>
          </cell>
          <cell r="AB143">
            <v>3277.083333333333</v>
          </cell>
          <cell r="AC143" t="str">
            <v>GARANTIA</v>
          </cell>
          <cell r="AD143">
            <v>3277.083333333333</v>
          </cell>
          <cell r="AE143" t="str">
            <v>PS1</v>
          </cell>
          <cell r="AF143" t="str">
            <v>GARANTIA</v>
          </cell>
          <cell r="AG143" t="str">
            <v>ALTA 24</v>
          </cell>
          <cell r="AH143">
            <v>3277.083333333333</v>
          </cell>
          <cell r="AI143">
            <v>6500</v>
          </cell>
          <cell r="AJ143">
            <v>7865</v>
          </cell>
          <cell r="AK143">
            <v>6500</v>
          </cell>
          <cell r="AL143">
            <v>7865</v>
          </cell>
          <cell r="AM143">
            <v>7865</v>
          </cell>
        </row>
        <row r="144">
          <cell r="E144" t="str">
            <v>1176492 (IBIZA)</v>
          </cell>
          <cell r="F144">
            <v>44774</v>
          </cell>
          <cell r="G144">
            <v>45505</v>
          </cell>
          <cell r="H144" t="str">
            <v>GE</v>
          </cell>
          <cell r="I144" t="str">
            <v>OEC ONE CFD</v>
          </cell>
          <cell r="J144">
            <v>7865</v>
          </cell>
          <cell r="K144" t="str">
            <v>ME2443225</v>
          </cell>
          <cell r="L144" t="str">
            <v>BB95S2200056HL</v>
          </cell>
          <cell r="Q144" t="str">
            <v>GARANTIA</v>
          </cell>
          <cell r="R144" t="str">
            <v>GARANTIA</v>
          </cell>
          <cell r="S144" t="str">
            <v>GARANTIA</v>
          </cell>
          <cell r="T144" t="str">
            <v>GARANTIA</v>
          </cell>
          <cell r="U144" t="str">
            <v>GARANTIA</v>
          </cell>
          <cell r="V144" t="str">
            <v>GARANTIA</v>
          </cell>
          <cell r="W144" t="str">
            <v>GARANTIA</v>
          </cell>
          <cell r="X144" t="str">
            <v>GARANTIA</v>
          </cell>
          <cell r="Y144">
            <v>6500</v>
          </cell>
          <cell r="Z144">
            <v>7865</v>
          </cell>
          <cell r="AA144">
            <v>2706.8493150684931</v>
          </cell>
          <cell r="AB144">
            <v>3277.083333333333</v>
          </cell>
          <cell r="AC144" t="str">
            <v>GARANTIA</v>
          </cell>
          <cell r="AD144">
            <v>3277.083333333333</v>
          </cell>
          <cell r="AE144" t="str">
            <v>PS1</v>
          </cell>
          <cell r="AF144" t="str">
            <v>GARANTIA</v>
          </cell>
          <cell r="AG144" t="str">
            <v>ALTA 24</v>
          </cell>
          <cell r="AH144">
            <v>3277.083333333333</v>
          </cell>
          <cell r="AI144">
            <v>6500</v>
          </cell>
          <cell r="AJ144">
            <v>7865</v>
          </cell>
          <cell r="AK144">
            <v>6500</v>
          </cell>
          <cell r="AL144">
            <v>7865</v>
          </cell>
          <cell r="AM144">
            <v>7865</v>
          </cell>
        </row>
        <row r="145">
          <cell r="E145" t="str">
            <v>1172194 (LANZAROTE)</v>
          </cell>
          <cell r="F145">
            <v>44643</v>
          </cell>
          <cell r="G145">
            <v>45374</v>
          </cell>
          <cell r="H145" t="str">
            <v>GE</v>
          </cell>
          <cell r="I145" t="str">
            <v>OEC ONE CFD</v>
          </cell>
          <cell r="J145">
            <v>7865</v>
          </cell>
          <cell r="K145" t="str">
            <v>ME2443228</v>
          </cell>
          <cell r="L145" t="str">
            <v>S2100085HL</v>
          </cell>
          <cell r="M145" t="str">
            <v>GARANTIA</v>
          </cell>
          <cell r="N145" t="str">
            <v>GARANTIA</v>
          </cell>
          <cell r="O145" t="str">
            <v>GARANTIA</v>
          </cell>
          <cell r="P145" t="str">
            <v>GARANTIA</v>
          </cell>
          <cell r="Q145" t="str">
            <v>GARANTIA</v>
          </cell>
          <cell r="R145" t="str">
            <v>GARANTIA</v>
          </cell>
          <cell r="S145" t="str">
            <v>GARANTIA</v>
          </cell>
          <cell r="T145" t="str">
            <v>GARANTIA</v>
          </cell>
          <cell r="U145" t="str">
            <v>GARANTIA</v>
          </cell>
          <cell r="V145" t="str">
            <v>GARANTIA</v>
          </cell>
          <cell r="W145" t="str">
            <v>GARANTIA</v>
          </cell>
          <cell r="X145" t="str">
            <v>GARANTIA</v>
          </cell>
          <cell r="Y145">
            <v>6500</v>
          </cell>
          <cell r="Z145">
            <v>7865</v>
          </cell>
          <cell r="AA145">
            <v>5039.7260273972606</v>
          </cell>
          <cell r="AB145">
            <v>5898.75</v>
          </cell>
          <cell r="AC145">
            <v>2621.6666666666665</v>
          </cell>
          <cell r="AD145">
            <v>3277.083333333333</v>
          </cell>
          <cell r="AE145" t="str">
            <v>PS1</v>
          </cell>
          <cell r="AF145">
            <v>2621.6666666666665</v>
          </cell>
          <cell r="AG145" t="str">
            <v>ALTA 24</v>
          </cell>
          <cell r="AH145">
            <v>5898.75</v>
          </cell>
          <cell r="AI145">
            <v>6500</v>
          </cell>
          <cell r="AJ145">
            <v>7865</v>
          </cell>
          <cell r="AK145">
            <v>6500</v>
          </cell>
          <cell r="AL145">
            <v>7865</v>
          </cell>
          <cell r="AM145">
            <v>7865</v>
          </cell>
        </row>
        <row r="146">
          <cell r="E146" t="str">
            <v>1172193 (MENORCA)</v>
          </cell>
          <cell r="F146">
            <v>44643</v>
          </cell>
          <cell r="G146">
            <v>45374</v>
          </cell>
          <cell r="H146" t="str">
            <v>GE</v>
          </cell>
          <cell r="I146" t="str">
            <v>OEC ONE CFD</v>
          </cell>
          <cell r="J146">
            <v>7865</v>
          </cell>
          <cell r="K146" t="str">
            <v>ME2443230</v>
          </cell>
          <cell r="L146" t="str">
            <v>S2100086HL</v>
          </cell>
          <cell r="M146" t="str">
            <v>GARANTIA</v>
          </cell>
          <cell r="N146" t="str">
            <v>GARANTIA</v>
          </cell>
          <cell r="O146" t="str">
            <v>GARANTIA</v>
          </cell>
          <cell r="P146" t="str">
            <v>GARANTIA</v>
          </cell>
          <cell r="Q146" t="str">
            <v>GARANTIA</v>
          </cell>
          <cell r="R146" t="str">
            <v>GARANTIA</v>
          </cell>
          <cell r="S146" t="str">
            <v>GARANTIA</v>
          </cell>
          <cell r="T146" t="str">
            <v>GARANTIA</v>
          </cell>
          <cell r="U146" t="str">
            <v>GARANTIA</v>
          </cell>
          <cell r="V146" t="str">
            <v>GARANTIA</v>
          </cell>
          <cell r="W146" t="str">
            <v>GARANTIA</v>
          </cell>
          <cell r="X146" t="str">
            <v>GARANTIA</v>
          </cell>
          <cell r="Y146">
            <v>6500</v>
          </cell>
          <cell r="Z146">
            <v>7865</v>
          </cell>
          <cell r="AA146">
            <v>5039.7260273972606</v>
          </cell>
          <cell r="AB146">
            <v>5898.75</v>
          </cell>
          <cell r="AC146">
            <v>2621.6666666666665</v>
          </cell>
          <cell r="AD146">
            <v>3277.083333333333</v>
          </cell>
          <cell r="AE146" t="str">
            <v>PS1</v>
          </cell>
          <cell r="AF146">
            <v>2621.6666666666665</v>
          </cell>
          <cell r="AG146" t="str">
            <v>ALTA 24</v>
          </cell>
          <cell r="AH146">
            <v>5898.75</v>
          </cell>
          <cell r="AI146">
            <v>6500</v>
          </cell>
          <cell r="AJ146">
            <v>7865</v>
          </cell>
          <cell r="AK146">
            <v>6500</v>
          </cell>
          <cell r="AL146">
            <v>7865</v>
          </cell>
          <cell r="AM146">
            <v>7865</v>
          </cell>
        </row>
        <row r="147">
          <cell r="E147" t="str">
            <v>1172192 (TENERIFE)</v>
          </cell>
          <cell r="F147">
            <v>44643</v>
          </cell>
          <cell r="G147">
            <v>45374</v>
          </cell>
          <cell r="H147" t="str">
            <v>GE</v>
          </cell>
          <cell r="I147" t="str">
            <v>OEC ONE CFD</v>
          </cell>
          <cell r="J147">
            <v>7865</v>
          </cell>
          <cell r="K147" t="str">
            <v>ME2443229</v>
          </cell>
          <cell r="L147" t="str">
            <v>S2100084HL</v>
          </cell>
          <cell r="M147" t="str">
            <v>GARANTIA</v>
          </cell>
          <cell r="N147" t="str">
            <v>GARANTIA</v>
          </cell>
          <cell r="O147" t="str">
            <v>GARANTIA</v>
          </cell>
          <cell r="P147" t="str">
            <v>GARANTIA</v>
          </cell>
          <cell r="Q147" t="str">
            <v>GARANTIA</v>
          </cell>
          <cell r="R147" t="str">
            <v>GARANTIA</v>
          </cell>
          <cell r="S147" t="str">
            <v>GARANTIA</v>
          </cell>
          <cell r="T147" t="str">
            <v>GARANTIA</v>
          </cell>
          <cell r="U147" t="str">
            <v>GARANTIA</v>
          </cell>
          <cell r="V147" t="str">
            <v>GARANTIA</v>
          </cell>
          <cell r="W147" t="str">
            <v>GARANTIA</v>
          </cell>
          <cell r="X147" t="str">
            <v>GARANTIA</v>
          </cell>
          <cell r="Y147">
            <v>6500</v>
          </cell>
          <cell r="Z147">
            <v>7865</v>
          </cell>
          <cell r="AA147">
            <v>5039.7260273972606</v>
          </cell>
          <cell r="AB147">
            <v>5898.75</v>
          </cell>
          <cell r="AC147">
            <v>2621.6666666666665</v>
          </cell>
          <cell r="AD147">
            <v>3277.083333333333</v>
          </cell>
          <cell r="AE147" t="str">
            <v>PS1</v>
          </cell>
          <cell r="AF147">
            <v>2621.6666666666665</v>
          </cell>
          <cell r="AG147" t="str">
            <v>ALTA 24</v>
          </cell>
          <cell r="AH147">
            <v>5898.75</v>
          </cell>
          <cell r="AI147">
            <v>6500</v>
          </cell>
          <cell r="AJ147">
            <v>7865</v>
          </cell>
          <cell r="AK147">
            <v>6500</v>
          </cell>
          <cell r="AL147">
            <v>7865</v>
          </cell>
          <cell r="AM147">
            <v>7865</v>
          </cell>
        </row>
        <row r="148">
          <cell r="E148">
            <v>1187747</v>
          </cell>
          <cell r="F148">
            <v>45174</v>
          </cell>
          <cell r="G148">
            <v>45905</v>
          </cell>
          <cell r="H148" t="str">
            <v>GE</v>
          </cell>
          <cell r="I148" t="str">
            <v xml:space="preserve">VENUE </v>
          </cell>
          <cell r="J148">
            <v>2299</v>
          </cell>
          <cell r="K148" t="str">
            <v>ME2443286</v>
          </cell>
          <cell r="L148" t="str">
            <v>VED000607</v>
          </cell>
          <cell r="U148" t="str">
            <v>GARANTIA</v>
          </cell>
          <cell r="V148" t="str">
            <v>GARANTIA</v>
          </cell>
          <cell r="W148" t="str">
            <v>GARANTIA</v>
          </cell>
          <cell r="X148" t="str">
            <v>GARANTIA</v>
          </cell>
          <cell r="Y148" t="str">
            <v>GARANTIA</v>
          </cell>
          <cell r="Z148" t="str">
            <v>GARANTIA</v>
          </cell>
          <cell r="AA148" t="str">
            <v>GARANTIA</v>
          </cell>
          <cell r="AB148" t="str">
            <v>GARANTIA</v>
          </cell>
          <cell r="AC148" t="str">
            <v>GARANTIA</v>
          </cell>
          <cell r="AD148" t="str">
            <v>GARANTIA</v>
          </cell>
          <cell r="AE148" t="str">
            <v>PS1</v>
          </cell>
          <cell r="AF148" t="str">
            <v>GARANTIA</v>
          </cell>
          <cell r="AG148" t="str">
            <v>ALTA 2025</v>
          </cell>
          <cell r="AI148" t="str">
            <v>NO CONTRACTE</v>
          </cell>
          <cell r="AJ148" t="str">
            <v>NO CONTRACTE</v>
          </cell>
          <cell r="AK148" t="str">
            <v>NO CONTRACTE</v>
          </cell>
          <cell r="AL148" t="str">
            <v>NO CONTRACTE</v>
          </cell>
          <cell r="AM148" t="str">
            <v>NO CONTRACTE</v>
          </cell>
        </row>
        <row r="149">
          <cell r="E149">
            <v>1066848</v>
          </cell>
          <cell r="F149" t="str">
            <v>17/03/2008</v>
          </cell>
          <cell r="G149">
            <v>39889</v>
          </cell>
          <cell r="H149" t="str">
            <v>GE</v>
          </cell>
          <cell r="I149" t="str">
            <v>FLUOROSTAR 7900</v>
          </cell>
          <cell r="K149" t="str">
            <v>ME2443109</v>
          </cell>
          <cell r="L149" t="str">
            <v>79-C3688</v>
          </cell>
          <cell r="M149">
            <v>6034.48</v>
          </cell>
          <cell r="N149">
            <v>7301.7207999999991</v>
          </cell>
          <cell r="O149">
            <v>6034.48</v>
          </cell>
          <cell r="P149">
            <v>7301.7207999999991</v>
          </cell>
          <cell r="Q149">
            <v>6034.48</v>
          </cell>
          <cell r="R149">
            <v>7301.7207999999991</v>
          </cell>
          <cell r="S149">
            <v>6034.48</v>
          </cell>
          <cell r="T149">
            <v>7301.7207999999991</v>
          </cell>
          <cell r="U149">
            <v>6034.48</v>
          </cell>
          <cell r="V149">
            <v>7301.7207999999991</v>
          </cell>
          <cell r="W149">
            <v>6034.48</v>
          </cell>
          <cell r="X149">
            <v>7301.7207999999991</v>
          </cell>
          <cell r="Y149" t="str">
            <v>PROPOSTA BAIXA</v>
          </cell>
          <cell r="Z149" t="str">
            <v>BAIXA</v>
          </cell>
          <cell r="AA149" t="str">
            <v>BAIXA</v>
          </cell>
          <cell r="AB149" t="str">
            <v>BAIXA</v>
          </cell>
          <cell r="AC149" t="str">
            <v>BAIXA</v>
          </cell>
          <cell r="AD149" t="str">
            <v xml:space="preserve"> BAIXA</v>
          </cell>
          <cell r="AE149" t="str">
            <v>PS1</v>
          </cell>
          <cell r="AF149" t="str">
            <v>BAIXA</v>
          </cell>
          <cell r="AG149" t="str">
            <v>BAIXA 24</v>
          </cell>
          <cell r="AH149">
            <v>-7301.7207999999991</v>
          </cell>
          <cell r="AI149" t="str">
            <v xml:space="preserve"> BAIXA</v>
          </cell>
          <cell r="AJ149" t="str">
            <v xml:space="preserve"> BAIXA</v>
          </cell>
          <cell r="AK149" t="str">
            <v xml:space="preserve"> BAIXA</v>
          </cell>
          <cell r="AL149" t="str">
            <v xml:space="preserve"> BAIXA</v>
          </cell>
          <cell r="AM149" t="str">
            <v xml:space="preserve"> BAIXA</v>
          </cell>
        </row>
        <row r="150">
          <cell r="E150" t="str">
            <v>1143428 (YESOS)</v>
          </cell>
          <cell r="F150" t="str">
            <v>01/01/2019</v>
          </cell>
          <cell r="G150">
            <v>44196</v>
          </cell>
          <cell r="H150" t="str">
            <v>GE</v>
          </cell>
          <cell r="I150" t="str">
            <v>OEC FLUOROSTAR 7900 COMPACT</v>
          </cell>
          <cell r="K150" t="str">
            <v>ME2443175</v>
          </cell>
          <cell r="L150" t="str">
            <v>FCDXXA18110674</v>
          </cell>
          <cell r="M150">
            <v>6034.48</v>
          </cell>
          <cell r="N150">
            <v>7301.7207999999991</v>
          </cell>
          <cell r="O150">
            <v>6034.48</v>
          </cell>
          <cell r="P150">
            <v>7301.7207999999991</v>
          </cell>
          <cell r="Q150">
            <v>6034.48</v>
          </cell>
          <cell r="R150">
            <v>7301.7207999999991</v>
          </cell>
          <cell r="S150">
            <v>6034.48</v>
          </cell>
          <cell r="T150">
            <v>7301.7207999999991</v>
          </cell>
          <cell r="U150">
            <v>6034.48</v>
          </cell>
          <cell r="V150">
            <v>7301.7207999999991</v>
          </cell>
          <cell r="W150">
            <v>6034.48</v>
          </cell>
          <cell r="X150">
            <v>7301.7207999999991</v>
          </cell>
          <cell r="Y150">
            <v>6034.48</v>
          </cell>
          <cell r="Z150">
            <v>7301.7207999999991</v>
          </cell>
          <cell r="AA150">
            <v>6034.48</v>
          </cell>
          <cell r="AB150">
            <v>7301.7208000000001</v>
          </cell>
          <cell r="AC150">
            <v>4259.3371333333334</v>
          </cell>
          <cell r="AD150">
            <v>3042.3836666666666</v>
          </cell>
          <cell r="AE150" t="str">
            <v>PS1</v>
          </cell>
          <cell r="AF150">
            <v>4259.3371333333334</v>
          </cell>
          <cell r="AG150" t="str">
            <v>SEGUEIX IGUAL</v>
          </cell>
          <cell r="AH150">
            <v>0</v>
          </cell>
          <cell r="AI150">
            <v>6034.48</v>
          </cell>
          <cell r="AJ150">
            <v>7301.7207999999991</v>
          </cell>
          <cell r="AK150">
            <v>6034.48</v>
          </cell>
          <cell r="AL150">
            <v>7301.7207999999991</v>
          </cell>
          <cell r="AM150">
            <v>7301.7207999999991</v>
          </cell>
        </row>
        <row r="151">
          <cell r="E151">
            <v>1187748</v>
          </cell>
          <cell r="F151">
            <v>45181</v>
          </cell>
          <cell r="G151">
            <v>45912</v>
          </cell>
          <cell r="H151" t="str">
            <v>GE</v>
          </cell>
          <cell r="I151" t="str">
            <v xml:space="preserve">VENUE </v>
          </cell>
          <cell r="J151">
            <v>2299</v>
          </cell>
          <cell r="K151" t="str">
            <v>ME2443287</v>
          </cell>
          <cell r="L151" t="str">
            <v>VED000643</v>
          </cell>
          <cell r="U151" t="str">
            <v>GARANTIA</v>
          </cell>
          <cell r="V151" t="str">
            <v>GARANTIA</v>
          </cell>
          <cell r="W151" t="str">
            <v>GARANTIA</v>
          </cell>
          <cell r="X151" t="str">
            <v>GARANTIA</v>
          </cell>
          <cell r="Y151" t="str">
            <v>GARANTIA</v>
          </cell>
          <cell r="Z151" t="str">
            <v>GARANTIA</v>
          </cell>
          <cell r="AA151" t="str">
            <v>GARANTIA</v>
          </cell>
          <cell r="AB151" t="str">
            <v>GARANTIA</v>
          </cell>
          <cell r="AC151" t="str">
            <v>GARANTIA</v>
          </cell>
          <cell r="AD151" t="str">
            <v>GARANTIA</v>
          </cell>
          <cell r="AE151" t="str">
            <v>PS1</v>
          </cell>
          <cell r="AF151" t="str">
            <v>GARANTIA</v>
          </cell>
          <cell r="AG151" t="str">
            <v>ALTA 2025</v>
          </cell>
          <cell r="AI151" t="str">
            <v>NO CONTRACTE</v>
          </cell>
          <cell r="AJ151" t="str">
            <v>NO CONTRACTE</v>
          </cell>
          <cell r="AK151" t="str">
            <v>NO CONTRACTE</v>
          </cell>
          <cell r="AL151" t="str">
            <v>NO CONTRACTE</v>
          </cell>
          <cell r="AM151" t="str">
            <v>NO CONTRACTE</v>
          </cell>
        </row>
        <row r="152">
          <cell r="E152" t="str">
            <v>1164999(CLINICA DOLOR)</v>
          </cell>
          <cell r="F152">
            <v>44193</v>
          </cell>
          <cell r="G152">
            <v>44923</v>
          </cell>
          <cell r="H152" t="str">
            <v>GE</v>
          </cell>
          <cell r="I152" t="str">
            <v>OEC FLUOROSTAR 7900 (NO COMPACT)</v>
          </cell>
          <cell r="J152">
            <v>11737</v>
          </cell>
          <cell r="K152" t="str">
            <v>ME2443209</v>
          </cell>
          <cell r="L152" t="str">
            <v>FSXXXA19010715</v>
          </cell>
          <cell r="M152" t="str">
            <v>GARANTIA</v>
          </cell>
          <cell r="N152" t="str">
            <v>GARANTIA</v>
          </cell>
          <cell r="O152" t="str">
            <v>GARANTIA</v>
          </cell>
          <cell r="P152" t="str">
            <v>GARANTIA</v>
          </cell>
          <cell r="Q152" t="str">
            <v>GARANTIA</v>
          </cell>
          <cell r="R152" t="str">
            <v>GARANTIA</v>
          </cell>
          <cell r="S152" t="str">
            <v>GARANTIA</v>
          </cell>
          <cell r="T152" t="str">
            <v>GARANTIA</v>
          </cell>
          <cell r="U152">
            <v>6034.48</v>
          </cell>
          <cell r="V152">
            <v>7301.7207999999991</v>
          </cell>
          <cell r="W152">
            <v>6034.48</v>
          </cell>
          <cell r="X152">
            <v>7301.7207999999991</v>
          </cell>
          <cell r="Y152">
            <v>6034.48</v>
          </cell>
          <cell r="Z152">
            <v>7301.7207999999991</v>
          </cell>
          <cell r="AA152">
            <v>6034.48</v>
          </cell>
          <cell r="AB152">
            <v>7301.7208000000001</v>
          </cell>
          <cell r="AC152">
            <v>4259.3371333333334</v>
          </cell>
          <cell r="AD152">
            <v>3042.3836666666666</v>
          </cell>
          <cell r="AE152" t="str">
            <v>PS1</v>
          </cell>
          <cell r="AF152">
            <v>4259.3371333333334</v>
          </cell>
          <cell r="AG152" t="str">
            <v>SEGUEIX IGUAL</v>
          </cell>
          <cell r="AH152">
            <v>0</v>
          </cell>
          <cell r="AI152">
            <v>6034.48</v>
          </cell>
          <cell r="AJ152">
            <v>7301.7207999999991</v>
          </cell>
          <cell r="AK152">
            <v>6034.48</v>
          </cell>
          <cell r="AL152">
            <v>7301.7207999999991</v>
          </cell>
          <cell r="AM152">
            <v>7301.7208000000001</v>
          </cell>
        </row>
        <row r="153">
          <cell r="E153">
            <v>1187746</v>
          </cell>
          <cell r="F153">
            <v>45188</v>
          </cell>
          <cell r="G153">
            <v>45919</v>
          </cell>
          <cell r="H153" t="str">
            <v>GE</v>
          </cell>
          <cell r="I153" t="str">
            <v xml:space="preserve">VENUE </v>
          </cell>
          <cell r="J153">
            <v>2299</v>
          </cell>
          <cell r="K153" t="str">
            <v>ME2443289</v>
          </cell>
          <cell r="L153" t="str">
            <v>VED000628</v>
          </cell>
          <cell r="U153" t="str">
            <v>GARANTIA</v>
          </cell>
          <cell r="V153" t="str">
            <v>GARANTIA</v>
          </cell>
          <cell r="W153" t="str">
            <v>GARANTIA</v>
          </cell>
          <cell r="X153" t="str">
            <v>GARANTIA</v>
          </cell>
          <cell r="Y153" t="str">
            <v>GARANTIA</v>
          </cell>
          <cell r="Z153" t="str">
            <v>GARANTIA</v>
          </cell>
          <cell r="AA153" t="str">
            <v>GARANTIA</v>
          </cell>
          <cell r="AB153" t="str">
            <v>GARANTIA</v>
          </cell>
          <cell r="AC153" t="str">
            <v>GARANTIA</v>
          </cell>
          <cell r="AD153" t="str">
            <v>GARANTIA</v>
          </cell>
          <cell r="AE153" t="str">
            <v>PS1</v>
          </cell>
          <cell r="AF153" t="str">
            <v>GARANTIA</v>
          </cell>
          <cell r="AG153" t="str">
            <v>ALTA 2025</v>
          </cell>
          <cell r="AI153" t="str">
            <v>NO CONTRACTE</v>
          </cell>
          <cell r="AJ153" t="str">
            <v>NO CONTRACTE</v>
          </cell>
          <cell r="AK153" t="str">
            <v>NO CONTRACTE</v>
          </cell>
          <cell r="AL153" t="str">
            <v>NO CONTRACTE</v>
          </cell>
          <cell r="AM153" t="str">
            <v>NO CONTRACTE</v>
          </cell>
        </row>
        <row r="154">
          <cell r="E154" t="str">
            <v>1164997 (BALI)</v>
          </cell>
          <cell r="F154">
            <v>44193</v>
          </cell>
          <cell r="G154">
            <v>44923</v>
          </cell>
          <cell r="H154" t="str">
            <v>GE</v>
          </cell>
          <cell r="I154" t="str">
            <v>OEC FLUOROSTAR 7900 COMPACT</v>
          </cell>
          <cell r="J154">
            <v>11737</v>
          </cell>
          <cell r="K154" t="str">
            <v>ME2443208</v>
          </cell>
          <cell r="L154" t="str">
            <v>FCDXXA19020723</v>
          </cell>
          <cell r="M154" t="str">
            <v>GARANTIA</v>
          </cell>
          <cell r="N154" t="str">
            <v>GARANTIA</v>
          </cell>
          <cell r="O154" t="str">
            <v>GARANTIA</v>
          </cell>
          <cell r="P154" t="str">
            <v>GARANTIA</v>
          </cell>
          <cell r="Q154" t="str">
            <v>GARANTIA</v>
          </cell>
          <cell r="R154" t="str">
            <v>GARANTIA</v>
          </cell>
          <cell r="S154" t="str">
            <v>GARANTIA</v>
          </cell>
          <cell r="T154" t="str">
            <v>GARANTIA</v>
          </cell>
          <cell r="U154">
            <v>6034.48</v>
          </cell>
          <cell r="V154">
            <v>7301.7207999999991</v>
          </cell>
          <cell r="W154">
            <v>6034.48</v>
          </cell>
          <cell r="X154">
            <v>7301.7207999999991</v>
          </cell>
          <cell r="Y154">
            <v>6034.48</v>
          </cell>
          <cell r="Z154">
            <v>7301.7207999999991</v>
          </cell>
          <cell r="AA154">
            <v>6034.48</v>
          </cell>
          <cell r="AB154">
            <v>7301.7208000000001</v>
          </cell>
          <cell r="AC154">
            <v>4259.3371333333334</v>
          </cell>
          <cell r="AD154">
            <v>3042.3836666666666</v>
          </cell>
          <cell r="AE154" t="str">
            <v>PS1</v>
          </cell>
          <cell r="AF154">
            <v>4259.3371333333334</v>
          </cell>
          <cell r="AG154" t="str">
            <v>SEGUEIX IGUAL</v>
          </cell>
          <cell r="AH154">
            <v>0</v>
          </cell>
          <cell r="AI154">
            <v>6034.48</v>
          </cell>
          <cell r="AJ154">
            <v>7301.7207999999991</v>
          </cell>
          <cell r="AK154">
            <v>6034.48</v>
          </cell>
          <cell r="AL154">
            <v>7301.7207999999991</v>
          </cell>
          <cell r="AM154">
            <v>7301.7207999999991</v>
          </cell>
        </row>
        <row r="155">
          <cell r="E155">
            <v>1167137</v>
          </cell>
          <cell r="F155" t="str">
            <v>12/3/2021</v>
          </cell>
          <cell r="G155" t="str">
            <v>12/3/2024</v>
          </cell>
          <cell r="H155" t="str">
            <v>GE</v>
          </cell>
          <cell r="I155" t="str">
            <v>VENUE R2.5</v>
          </cell>
          <cell r="J155">
            <v>2257.86</v>
          </cell>
          <cell r="K155" t="str">
            <v>ME2443222</v>
          </cell>
          <cell r="L155" t="str">
            <v>VEB004952</v>
          </cell>
          <cell r="M155" t="str">
            <v>GARANTIA</v>
          </cell>
          <cell r="N155" t="str">
            <v>GARANTIA</v>
          </cell>
          <cell r="O155" t="str">
            <v>GARANTIA</v>
          </cell>
          <cell r="P155" t="str">
            <v>GARANTIA</v>
          </cell>
          <cell r="Q155" t="str">
            <v>GARANTIA</v>
          </cell>
          <cell r="R155" t="str">
            <v>GARANTIA</v>
          </cell>
          <cell r="S155" t="str">
            <v>GARANTIA</v>
          </cell>
          <cell r="T155" t="str">
            <v>GARANTIA</v>
          </cell>
          <cell r="U155" t="str">
            <v>GARANTIA</v>
          </cell>
          <cell r="V155" t="str">
            <v>GARANTIA</v>
          </cell>
          <cell r="W155" t="str">
            <v>GARANTIA</v>
          </cell>
          <cell r="X155" t="str">
            <v>GARANTIA</v>
          </cell>
          <cell r="Y155" t="str">
            <v>NO CONTRACTE</v>
          </cell>
          <cell r="Z155" t="str">
            <v>NO CONTRACTE</v>
          </cell>
          <cell r="AA155" t="str">
            <v>NO CONTRACTE</v>
          </cell>
          <cell r="AB155" t="str">
            <v>NO CONTRACTE</v>
          </cell>
          <cell r="AC155" t="str">
            <v>NO CONTRACTE</v>
          </cell>
          <cell r="AD155" t="str">
            <v>no</v>
          </cell>
          <cell r="AE155" t="str">
            <v>PS1</v>
          </cell>
          <cell r="AF155" t="str">
            <v>NO CONTRACTE</v>
          </cell>
          <cell r="AG155" t="str">
            <v>NO CONTRACTE</v>
          </cell>
          <cell r="AH155">
            <v>0</v>
          </cell>
          <cell r="AI155" t="str">
            <v>NO CONTRACTE</v>
          </cell>
          <cell r="AJ155" t="str">
            <v>NO CONTRACTE</v>
          </cell>
          <cell r="AK155" t="str">
            <v>NO CONTRACTE</v>
          </cell>
          <cell r="AL155" t="str">
            <v>NO CONTRACTE</v>
          </cell>
          <cell r="AM155" t="str">
            <v>NO CONTRACTE</v>
          </cell>
        </row>
        <row r="156">
          <cell r="E156">
            <v>1148808</v>
          </cell>
          <cell r="F156">
            <v>43990</v>
          </cell>
          <cell r="G156">
            <v>44720</v>
          </cell>
          <cell r="H156" t="str">
            <v>GE</v>
          </cell>
          <cell r="I156" t="str">
            <v>OEC BRIVO 785 ESSENTIAL</v>
          </cell>
          <cell r="J156">
            <v>6255.7</v>
          </cell>
          <cell r="K156" t="str">
            <v>MPD20700
ME2443199</v>
          </cell>
          <cell r="L156" t="str">
            <v>B3SS2000043</v>
          </cell>
          <cell r="M156" t="str">
            <v>GARANTIA</v>
          </cell>
          <cell r="N156" t="str">
            <v>GARANTIA</v>
          </cell>
          <cell r="O156" t="str">
            <v>GARANTIA</v>
          </cell>
          <cell r="P156" t="str">
            <v>GARANTIA</v>
          </cell>
          <cell r="Q156">
            <v>5200</v>
          </cell>
          <cell r="R156">
            <v>6292</v>
          </cell>
          <cell r="S156">
            <v>2934.794520547945</v>
          </cell>
          <cell r="T156">
            <v>3551.1013698630136</v>
          </cell>
          <cell r="U156">
            <v>5200</v>
          </cell>
          <cell r="V156">
            <v>6292</v>
          </cell>
          <cell r="W156">
            <v>5200</v>
          </cell>
          <cell r="X156">
            <v>6292</v>
          </cell>
          <cell r="Y156">
            <v>5170</v>
          </cell>
          <cell r="Z156">
            <v>6255.7</v>
          </cell>
          <cell r="AA156">
            <v>5170</v>
          </cell>
          <cell r="AB156">
            <v>6255.6999999999989</v>
          </cell>
          <cell r="AC156">
            <v>3649.1583333333328</v>
          </cell>
          <cell r="AD156">
            <v>2606.5416666666665</v>
          </cell>
          <cell r="AE156" t="str">
            <v>PS1</v>
          </cell>
          <cell r="AF156">
            <v>3649.1583333333328</v>
          </cell>
          <cell r="AG156" t="str">
            <v>VARIACIO PREU - BAIXADA QUOTA</v>
          </cell>
          <cell r="AH156">
            <v>-36.300000000001091</v>
          </cell>
          <cell r="AI156">
            <v>5170</v>
          </cell>
          <cell r="AJ156">
            <v>6255.7</v>
          </cell>
          <cell r="AK156">
            <v>5170</v>
          </cell>
          <cell r="AL156">
            <v>6255.7</v>
          </cell>
          <cell r="AM156">
            <v>6255.7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158"/>
  <sheetViews>
    <sheetView tabSelected="1" view="pageBreakPreview" zoomScaleNormal="100" zoomScaleSheetLayoutView="100" workbookViewId="0">
      <selection activeCell="L127" sqref="L127"/>
    </sheetView>
  </sheetViews>
  <sheetFormatPr defaultColWidth="15.5703125" defaultRowHeight="15" x14ac:dyDescent="0.25"/>
  <cols>
    <col min="2" max="2" width="21.42578125" customWidth="1"/>
  </cols>
  <sheetData>
    <row r="2" spans="1:17" ht="18.75" x14ac:dyDescent="0.3">
      <c r="A2" s="29" t="s">
        <v>401</v>
      </c>
    </row>
    <row r="5" spans="1:17" ht="36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22" t="s">
        <v>398</v>
      </c>
      <c r="L5" s="22" t="s">
        <v>392</v>
      </c>
      <c r="M5" s="27" t="s">
        <v>419</v>
      </c>
      <c r="N5" s="22" t="s">
        <v>420</v>
      </c>
      <c r="O5" s="22" t="s">
        <v>14</v>
      </c>
      <c r="P5" s="22" t="s">
        <v>389</v>
      </c>
      <c r="Q5" s="22" t="s">
        <v>388</v>
      </c>
    </row>
    <row r="6" spans="1:17" ht="24" x14ac:dyDescent="0.25">
      <c r="A6" s="4" t="s">
        <v>123</v>
      </c>
      <c r="B6" s="2" t="s">
        <v>13</v>
      </c>
      <c r="C6" s="2" t="s">
        <v>123</v>
      </c>
      <c r="D6" s="5">
        <v>1187442</v>
      </c>
      <c r="E6" s="6">
        <v>45110</v>
      </c>
      <c r="F6" s="6">
        <v>45841</v>
      </c>
      <c r="G6" s="4" t="s">
        <v>11</v>
      </c>
      <c r="H6" s="2" t="s">
        <v>34</v>
      </c>
      <c r="I6" s="4" t="s">
        <v>148</v>
      </c>
      <c r="J6" s="9" t="s">
        <v>149</v>
      </c>
      <c r="K6" s="28">
        <f>L6/1.21</f>
        <v>2745</v>
      </c>
      <c r="L6" s="23">
        <f>VLOOKUP(D6,'[1]Llistat 2024'!$E$8:$AM$156,35,0)</f>
        <v>3321.45</v>
      </c>
      <c r="M6" s="23"/>
      <c r="N6" s="23"/>
      <c r="O6" s="24" t="s">
        <v>394</v>
      </c>
      <c r="P6" s="24" t="s">
        <v>390</v>
      </c>
      <c r="Q6" s="24" t="s">
        <v>391</v>
      </c>
    </row>
    <row r="7" spans="1:17" ht="24" x14ac:dyDescent="0.25">
      <c r="A7" s="4" t="s">
        <v>124</v>
      </c>
      <c r="B7" s="2" t="s">
        <v>13</v>
      </c>
      <c r="C7" s="2" t="s">
        <v>124</v>
      </c>
      <c r="D7" s="5">
        <v>1168640</v>
      </c>
      <c r="E7" s="6">
        <v>44553</v>
      </c>
      <c r="F7" s="6">
        <v>45283</v>
      </c>
      <c r="G7" s="4" t="s">
        <v>11</v>
      </c>
      <c r="H7" s="7" t="s">
        <v>34</v>
      </c>
      <c r="I7" s="15" t="s">
        <v>150</v>
      </c>
      <c r="J7" s="4" t="s">
        <v>151</v>
      </c>
      <c r="K7" s="28">
        <f t="shared" ref="K7:K70" si="0">L7/1.21</f>
        <v>2745</v>
      </c>
      <c r="L7" s="23">
        <f>VLOOKUP(D7,'[1]Llistat 2024'!$E$8:$AM$156,35,0)</f>
        <v>3321.45</v>
      </c>
      <c r="M7" s="23"/>
      <c r="N7" s="23"/>
      <c r="O7" s="24" t="s">
        <v>394</v>
      </c>
      <c r="P7" s="24" t="s">
        <v>390</v>
      </c>
      <c r="Q7" s="24" t="s">
        <v>391</v>
      </c>
    </row>
    <row r="8" spans="1:17" ht="24" x14ac:dyDescent="0.25">
      <c r="A8" s="4" t="s">
        <v>10</v>
      </c>
      <c r="B8" s="2" t="s">
        <v>13</v>
      </c>
      <c r="C8" s="2" t="s">
        <v>125</v>
      </c>
      <c r="D8" s="5">
        <v>1160282</v>
      </c>
      <c r="E8" s="6" t="s">
        <v>59</v>
      </c>
      <c r="F8" s="6" t="s">
        <v>60</v>
      </c>
      <c r="G8" s="4" t="s">
        <v>11</v>
      </c>
      <c r="H8" s="2" t="s">
        <v>34</v>
      </c>
      <c r="I8" s="4" t="s">
        <v>87</v>
      </c>
      <c r="J8" s="9" t="s">
        <v>88</v>
      </c>
      <c r="K8" s="28">
        <f t="shared" si="0"/>
        <v>2745</v>
      </c>
      <c r="L8" s="23">
        <f>VLOOKUP(D8,'[1]Llistat 2024'!$E$8:$AM$156,35,0)</f>
        <v>3321.45</v>
      </c>
      <c r="M8" s="23"/>
      <c r="N8" s="23"/>
      <c r="O8" s="24" t="s">
        <v>394</v>
      </c>
      <c r="P8" s="24" t="s">
        <v>390</v>
      </c>
      <c r="Q8" s="24" t="s">
        <v>391</v>
      </c>
    </row>
    <row r="9" spans="1:17" ht="24" x14ac:dyDescent="0.25">
      <c r="A9" s="4" t="s">
        <v>10</v>
      </c>
      <c r="B9" s="2" t="s">
        <v>13</v>
      </c>
      <c r="C9" s="2" t="s">
        <v>125</v>
      </c>
      <c r="D9" s="5">
        <v>1168651</v>
      </c>
      <c r="E9" s="6">
        <v>44553</v>
      </c>
      <c r="F9" s="6">
        <v>45283</v>
      </c>
      <c r="G9" s="4" t="s">
        <v>11</v>
      </c>
      <c r="H9" s="7" t="s">
        <v>34</v>
      </c>
      <c r="I9" s="15" t="s">
        <v>152</v>
      </c>
      <c r="J9" s="4" t="s">
        <v>153</v>
      </c>
      <c r="K9" s="28">
        <f t="shared" si="0"/>
        <v>2745</v>
      </c>
      <c r="L9" s="23">
        <f>VLOOKUP(D9,'[1]Llistat 2024'!$E$8:$AM$156,35,0)</f>
        <v>3321.45</v>
      </c>
      <c r="M9" s="23"/>
      <c r="N9" s="23"/>
      <c r="O9" s="24" t="s">
        <v>394</v>
      </c>
      <c r="P9" s="24" t="s">
        <v>390</v>
      </c>
      <c r="Q9" s="24" t="s">
        <v>391</v>
      </c>
    </row>
    <row r="10" spans="1:17" ht="24.75" x14ac:dyDescent="0.25">
      <c r="A10" s="4" t="s">
        <v>10</v>
      </c>
      <c r="B10" s="3" t="s">
        <v>126</v>
      </c>
      <c r="C10" s="2" t="s">
        <v>125</v>
      </c>
      <c r="D10" s="8" t="s">
        <v>127</v>
      </c>
      <c r="E10" s="6">
        <v>44593</v>
      </c>
      <c r="F10" s="6">
        <v>45323</v>
      </c>
      <c r="G10" s="4" t="s">
        <v>11</v>
      </c>
      <c r="H10" s="2" t="s">
        <v>128</v>
      </c>
      <c r="I10" s="15" t="s">
        <v>154</v>
      </c>
      <c r="J10" s="16" t="s">
        <v>155</v>
      </c>
      <c r="K10" s="28">
        <f t="shared" si="0"/>
        <v>6124</v>
      </c>
      <c r="L10" s="23">
        <f>VLOOKUP(D10,'[1]Llistat 2024'!$E$8:$AM$156,35,0)</f>
        <v>7410.04</v>
      </c>
      <c r="M10" s="23"/>
      <c r="N10" s="23"/>
      <c r="O10" s="4" t="s">
        <v>393</v>
      </c>
      <c r="P10" s="24" t="s">
        <v>395</v>
      </c>
      <c r="Q10" s="24" t="s">
        <v>391</v>
      </c>
    </row>
    <row r="11" spans="1:17" ht="24" x14ac:dyDescent="0.25">
      <c r="A11" s="4" t="s">
        <v>10</v>
      </c>
      <c r="B11" s="2" t="s">
        <v>129</v>
      </c>
      <c r="C11" s="2" t="s">
        <v>131</v>
      </c>
      <c r="D11" s="5">
        <v>1150040</v>
      </c>
      <c r="E11" s="6">
        <v>43812</v>
      </c>
      <c r="F11" s="6">
        <v>44179</v>
      </c>
      <c r="G11" s="4" t="s">
        <v>11</v>
      </c>
      <c r="H11" s="2" t="s">
        <v>130</v>
      </c>
      <c r="I11" s="9" t="s">
        <v>156</v>
      </c>
      <c r="J11" s="9" t="s">
        <v>156</v>
      </c>
      <c r="K11" s="28">
        <f t="shared" si="0"/>
        <v>6500</v>
      </c>
      <c r="L11" s="23">
        <f>VLOOKUP(D11,'[1]Llistat 2024'!$E$8:$AM$156,35,0)</f>
        <v>7865</v>
      </c>
      <c r="M11" s="23"/>
      <c r="N11" s="23"/>
      <c r="O11" s="24" t="s">
        <v>394</v>
      </c>
      <c r="P11" s="24" t="s">
        <v>395</v>
      </c>
      <c r="Q11" s="24" t="s">
        <v>391</v>
      </c>
    </row>
    <row r="12" spans="1:17" ht="24" x14ac:dyDescent="0.25">
      <c r="A12" s="4" t="s">
        <v>10</v>
      </c>
      <c r="B12" s="3" t="s">
        <v>132</v>
      </c>
      <c r="C12" s="2" t="s">
        <v>133</v>
      </c>
      <c r="D12" s="5">
        <v>1172302</v>
      </c>
      <c r="E12" s="6">
        <v>44621</v>
      </c>
      <c r="F12" s="6">
        <v>45352</v>
      </c>
      <c r="G12" s="4" t="s">
        <v>11</v>
      </c>
      <c r="H12" s="2" t="s">
        <v>134</v>
      </c>
      <c r="I12" s="4" t="s">
        <v>157</v>
      </c>
      <c r="J12" s="4" t="s">
        <v>158</v>
      </c>
      <c r="K12" s="28">
        <f t="shared" si="0"/>
        <v>6694.2148760330583</v>
      </c>
      <c r="L12" s="23">
        <f>VLOOKUP(D12,'[1]Llistat 2024'!$E$8:$AM$156,35,0)</f>
        <v>8100</v>
      </c>
      <c r="M12" s="23"/>
      <c r="N12" s="23"/>
      <c r="O12" s="24" t="s">
        <v>394</v>
      </c>
      <c r="P12" s="24" t="s">
        <v>395</v>
      </c>
      <c r="Q12" s="24" t="s">
        <v>391</v>
      </c>
    </row>
    <row r="13" spans="1:17" ht="24" x14ac:dyDescent="0.25">
      <c r="A13" s="4" t="s">
        <v>10</v>
      </c>
      <c r="B13" s="3" t="s">
        <v>12</v>
      </c>
      <c r="C13" s="2" t="s">
        <v>43</v>
      </c>
      <c r="D13" s="5">
        <v>1171127</v>
      </c>
      <c r="E13" s="6">
        <v>44535</v>
      </c>
      <c r="F13" s="6">
        <v>45265</v>
      </c>
      <c r="G13" s="4" t="s">
        <v>11</v>
      </c>
      <c r="H13" s="7" t="s">
        <v>44</v>
      </c>
      <c r="I13" s="15" t="s">
        <v>159</v>
      </c>
      <c r="J13" s="4" t="s">
        <v>160</v>
      </c>
      <c r="K13" s="28">
        <f t="shared" si="0"/>
        <v>6700</v>
      </c>
      <c r="L13" s="23">
        <f>VLOOKUP(D13,'[1]Llistat 2024'!$E$8:$AM$156,35,0)</f>
        <v>8107</v>
      </c>
      <c r="M13" s="23"/>
      <c r="N13" s="23"/>
      <c r="O13" s="24" t="s">
        <v>394</v>
      </c>
      <c r="P13" s="24" t="s">
        <v>390</v>
      </c>
      <c r="Q13" s="24" t="s">
        <v>391</v>
      </c>
    </row>
    <row r="14" spans="1:17" ht="24" x14ac:dyDescent="0.25">
      <c r="A14" s="4" t="s">
        <v>10</v>
      </c>
      <c r="B14" s="3" t="s">
        <v>12</v>
      </c>
      <c r="C14" s="2" t="s">
        <v>51</v>
      </c>
      <c r="D14" s="5">
        <v>1171125</v>
      </c>
      <c r="E14" s="6">
        <v>44535</v>
      </c>
      <c r="F14" s="6">
        <v>45265</v>
      </c>
      <c r="G14" s="4" t="s">
        <v>11</v>
      </c>
      <c r="H14" s="7" t="s">
        <v>44</v>
      </c>
      <c r="I14" s="15" t="s">
        <v>161</v>
      </c>
      <c r="J14" s="4" t="s">
        <v>162</v>
      </c>
      <c r="K14" s="28">
        <f t="shared" si="0"/>
        <v>6700</v>
      </c>
      <c r="L14" s="23">
        <f>VLOOKUP(D14,'[1]Llistat 2024'!$E$8:$AM$156,35,0)</f>
        <v>8107</v>
      </c>
      <c r="M14" s="23"/>
      <c r="N14" s="23"/>
      <c r="O14" s="24" t="s">
        <v>394</v>
      </c>
      <c r="P14" s="24" t="s">
        <v>390</v>
      </c>
      <c r="Q14" s="24" t="s">
        <v>391</v>
      </c>
    </row>
    <row r="15" spans="1:17" ht="24" x14ac:dyDescent="0.25">
      <c r="A15" s="4" t="s">
        <v>10</v>
      </c>
      <c r="B15" s="2" t="s">
        <v>12</v>
      </c>
      <c r="C15" s="7" t="s">
        <v>51</v>
      </c>
      <c r="D15" s="5">
        <v>1160470</v>
      </c>
      <c r="E15" s="6" t="s">
        <v>59</v>
      </c>
      <c r="F15" s="6" t="s">
        <v>60</v>
      </c>
      <c r="G15" s="4" t="s">
        <v>11</v>
      </c>
      <c r="H15" s="2" t="s">
        <v>68</v>
      </c>
      <c r="I15" s="4" t="s">
        <v>71</v>
      </c>
      <c r="J15" s="9" t="s">
        <v>72</v>
      </c>
      <c r="K15" s="28">
        <f t="shared" si="0"/>
        <v>4992</v>
      </c>
      <c r="L15" s="23">
        <f>VLOOKUP(D15,'[1]Llistat 2024'!$E$8:$AM$156,35,0)</f>
        <v>6040.32</v>
      </c>
      <c r="M15" s="23"/>
      <c r="N15" s="23"/>
      <c r="O15" s="24" t="s">
        <v>394</v>
      </c>
      <c r="P15" s="24" t="s">
        <v>390</v>
      </c>
      <c r="Q15" s="24" t="s">
        <v>391</v>
      </c>
    </row>
    <row r="16" spans="1:17" ht="24" x14ac:dyDescent="0.25">
      <c r="A16" s="4" t="s">
        <v>10</v>
      </c>
      <c r="B16" s="3" t="s">
        <v>12</v>
      </c>
      <c r="C16" s="2" t="s">
        <v>22</v>
      </c>
      <c r="D16" s="5">
        <v>1171164</v>
      </c>
      <c r="E16" s="6">
        <v>44535</v>
      </c>
      <c r="F16" s="6">
        <v>45265</v>
      </c>
      <c r="G16" s="4" t="s">
        <v>11</v>
      </c>
      <c r="H16" s="7" t="s">
        <v>44</v>
      </c>
      <c r="I16" s="15" t="s">
        <v>163</v>
      </c>
      <c r="J16" s="4" t="s">
        <v>164</v>
      </c>
      <c r="K16" s="28">
        <f t="shared" si="0"/>
        <v>6700</v>
      </c>
      <c r="L16" s="23">
        <f>VLOOKUP(D16,'[1]Llistat 2024'!$E$8:$AM$156,35,0)</f>
        <v>8107</v>
      </c>
      <c r="M16" s="23"/>
      <c r="N16" s="23"/>
      <c r="O16" s="24" t="s">
        <v>394</v>
      </c>
      <c r="P16" s="24" t="s">
        <v>390</v>
      </c>
      <c r="Q16" s="24" t="s">
        <v>391</v>
      </c>
    </row>
    <row r="17" spans="1:17" ht="24" x14ac:dyDescent="0.25">
      <c r="A17" s="4" t="s">
        <v>10</v>
      </c>
      <c r="B17" s="2" t="s">
        <v>12</v>
      </c>
      <c r="C17" s="2" t="s">
        <v>135</v>
      </c>
      <c r="D17" s="5">
        <v>1188361</v>
      </c>
      <c r="E17" s="6">
        <v>45138</v>
      </c>
      <c r="F17" s="6">
        <v>45869</v>
      </c>
      <c r="G17" s="4" t="s">
        <v>11</v>
      </c>
      <c r="H17" s="2" t="s">
        <v>44</v>
      </c>
      <c r="I17" s="4" t="s">
        <v>165</v>
      </c>
      <c r="J17" s="9" t="s">
        <v>166</v>
      </c>
      <c r="K17" s="28">
        <f t="shared" si="0"/>
        <v>6700</v>
      </c>
      <c r="L17" s="23">
        <f>VLOOKUP(D17,'[1]Llistat 2024'!$E$8:$AM$156,35,0)</f>
        <v>8107</v>
      </c>
      <c r="M17" s="23"/>
      <c r="N17" s="23"/>
      <c r="O17" s="24" t="s">
        <v>394</v>
      </c>
      <c r="P17" s="24" t="s">
        <v>390</v>
      </c>
      <c r="Q17" s="24" t="s">
        <v>391</v>
      </c>
    </row>
    <row r="18" spans="1:17" ht="24" x14ac:dyDescent="0.25">
      <c r="A18" s="4" t="s">
        <v>10</v>
      </c>
      <c r="B18" s="2" t="s">
        <v>12</v>
      </c>
      <c r="C18" s="2" t="s">
        <v>19</v>
      </c>
      <c r="D18" s="5">
        <v>1188362</v>
      </c>
      <c r="E18" s="6">
        <v>45138</v>
      </c>
      <c r="F18" s="6">
        <v>45869</v>
      </c>
      <c r="G18" s="4" t="s">
        <v>11</v>
      </c>
      <c r="H18" s="2" t="s">
        <v>44</v>
      </c>
      <c r="I18" s="4" t="s">
        <v>167</v>
      </c>
      <c r="J18" s="9" t="s">
        <v>168</v>
      </c>
      <c r="K18" s="28">
        <f t="shared" si="0"/>
        <v>6700</v>
      </c>
      <c r="L18" s="23">
        <f>VLOOKUP(D18,'[1]Llistat 2024'!$E$8:$AM$156,35,0)</f>
        <v>8107</v>
      </c>
      <c r="M18" s="23"/>
      <c r="N18" s="23"/>
      <c r="O18" s="24" t="s">
        <v>394</v>
      </c>
      <c r="P18" s="24" t="s">
        <v>390</v>
      </c>
      <c r="Q18" s="24" t="s">
        <v>391</v>
      </c>
    </row>
    <row r="19" spans="1:17" ht="24" x14ac:dyDescent="0.25">
      <c r="A19" s="4" t="s">
        <v>10</v>
      </c>
      <c r="B19" s="2" t="s">
        <v>12</v>
      </c>
      <c r="C19" s="2" t="s">
        <v>19</v>
      </c>
      <c r="D19" s="5">
        <v>1134978</v>
      </c>
      <c r="E19" s="6" t="s">
        <v>25</v>
      </c>
      <c r="F19" s="6">
        <v>43830</v>
      </c>
      <c r="G19" s="4" t="s">
        <v>11</v>
      </c>
      <c r="H19" s="2" t="s">
        <v>44</v>
      </c>
      <c r="I19" s="4" t="s">
        <v>45</v>
      </c>
      <c r="J19" s="9" t="s">
        <v>46</v>
      </c>
      <c r="K19" s="28">
        <f t="shared" si="0"/>
        <v>6700</v>
      </c>
      <c r="L19" s="23">
        <f>VLOOKUP(D19,'[1]Llistat 2024'!$E$8:$AM$156,35,0)</f>
        <v>8107</v>
      </c>
      <c r="M19" s="23"/>
      <c r="N19" s="23"/>
      <c r="O19" s="24" t="s">
        <v>394</v>
      </c>
      <c r="P19" s="24" t="s">
        <v>390</v>
      </c>
      <c r="Q19" s="24" t="s">
        <v>391</v>
      </c>
    </row>
    <row r="20" spans="1:17" ht="24" x14ac:dyDescent="0.25">
      <c r="A20" s="4" t="s">
        <v>10</v>
      </c>
      <c r="B20" s="2" t="s">
        <v>12</v>
      </c>
      <c r="C20" s="2" t="s">
        <v>19</v>
      </c>
      <c r="D20" s="5">
        <v>1144584</v>
      </c>
      <c r="E20" s="6" t="s">
        <v>16</v>
      </c>
      <c r="F20" s="6">
        <v>44196</v>
      </c>
      <c r="G20" s="4" t="s">
        <v>11</v>
      </c>
      <c r="H20" s="2" t="s">
        <v>68</v>
      </c>
      <c r="I20" s="4" t="s">
        <v>20</v>
      </c>
      <c r="J20" s="9" t="s">
        <v>21</v>
      </c>
      <c r="K20" s="28">
        <f t="shared" si="0"/>
        <v>4992</v>
      </c>
      <c r="L20" s="23">
        <f>VLOOKUP(D20,'[1]Llistat 2024'!$E$8:$AM$156,35,0)</f>
        <v>6040.32</v>
      </c>
      <c r="M20" s="23"/>
      <c r="N20" s="23"/>
      <c r="O20" s="24" t="s">
        <v>394</v>
      </c>
      <c r="P20" s="24" t="s">
        <v>390</v>
      </c>
      <c r="Q20" s="24" t="s">
        <v>391</v>
      </c>
    </row>
    <row r="21" spans="1:17" ht="24" x14ac:dyDescent="0.25">
      <c r="A21" s="4" t="s">
        <v>10</v>
      </c>
      <c r="B21" s="2" t="s">
        <v>12</v>
      </c>
      <c r="C21" s="2" t="s">
        <v>19</v>
      </c>
      <c r="D21" s="5">
        <v>1144582</v>
      </c>
      <c r="E21" s="6" t="s">
        <v>16</v>
      </c>
      <c r="F21" s="6">
        <v>44196</v>
      </c>
      <c r="G21" s="4" t="s">
        <v>11</v>
      </c>
      <c r="H21" s="2" t="s">
        <v>68</v>
      </c>
      <c r="I21" s="4" t="s">
        <v>23</v>
      </c>
      <c r="J21" s="9" t="s">
        <v>24</v>
      </c>
      <c r="K21" s="28">
        <f t="shared" si="0"/>
        <v>4992</v>
      </c>
      <c r="L21" s="23">
        <f>VLOOKUP(D21,'[1]Llistat 2024'!$E$8:$AM$156,35,0)</f>
        <v>6040.32</v>
      </c>
      <c r="M21" s="23"/>
      <c r="N21" s="23"/>
      <c r="O21" s="24" t="s">
        <v>394</v>
      </c>
      <c r="P21" s="24" t="s">
        <v>390</v>
      </c>
      <c r="Q21" s="24" t="s">
        <v>391</v>
      </c>
    </row>
    <row r="22" spans="1:17" ht="24" x14ac:dyDescent="0.25">
      <c r="A22" s="4" t="s">
        <v>10</v>
      </c>
      <c r="B22" s="2" t="s">
        <v>12</v>
      </c>
      <c r="C22" s="2" t="s">
        <v>136</v>
      </c>
      <c r="D22" s="5">
        <v>1188359</v>
      </c>
      <c r="E22" s="6">
        <v>45138</v>
      </c>
      <c r="F22" s="6">
        <v>45869</v>
      </c>
      <c r="G22" s="4" t="s">
        <v>11</v>
      </c>
      <c r="H22" s="2" t="s">
        <v>44</v>
      </c>
      <c r="I22" s="4" t="s">
        <v>169</v>
      </c>
      <c r="J22" s="9" t="s">
        <v>170</v>
      </c>
      <c r="K22" s="28">
        <f t="shared" si="0"/>
        <v>6700</v>
      </c>
      <c r="L22" s="23">
        <f>VLOOKUP(D22,'[1]Llistat 2024'!$E$8:$AM$156,35,0)</f>
        <v>8107</v>
      </c>
      <c r="M22" s="23"/>
      <c r="N22" s="23"/>
      <c r="O22" s="24" t="s">
        <v>394</v>
      </c>
      <c r="P22" s="24" t="s">
        <v>390</v>
      </c>
      <c r="Q22" s="24" t="s">
        <v>391</v>
      </c>
    </row>
    <row r="23" spans="1:17" ht="24" x14ac:dyDescent="0.25">
      <c r="A23" s="4" t="s">
        <v>10</v>
      </c>
      <c r="B23" s="2" t="s">
        <v>13</v>
      </c>
      <c r="C23" s="2" t="s">
        <v>136</v>
      </c>
      <c r="D23" s="5">
        <v>1187451</v>
      </c>
      <c r="E23" s="6">
        <v>45138</v>
      </c>
      <c r="F23" s="6">
        <v>45869</v>
      </c>
      <c r="G23" s="4" t="s">
        <v>11</v>
      </c>
      <c r="H23" s="2" t="s">
        <v>34</v>
      </c>
      <c r="I23" s="4" t="s">
        <v>171</v>
      </c>
      <c r="J23" s="9" t="s">
        <v>172</v>
      </c>
      <c r="K23" s="28">
        <f t="shared" si="0"/>
        <v>2745</v>
      </c>
      <c r="L23" s="23">
        <f>VLOOKUP(D23,'[1]Llistat 2024'!$E$8:$AM$156,35,0)</f>
        <v>3321.45</v>
      </c>
      <c r="M23" s="23"/>
      <c r="N23" s="23"/>
      <c r="O23" s="24" t="s">
        <v>394</v>
      </c>
      <c r="P23" s="24" t="s">
        <v>390</v>
      </c>
      <c r="Q23" s="24" t="s">
        <v>391</v>
      </c>
    </row>
    <row r="24" spans="1:17" ht="24" x14ac:dyDescent="0.25">
      <c r="A24" s="4" t="s">
        <v>10</v>
      </c>
      <c r="B24" s="2" t="s">
        <v>13</v>
      </c>
      <c r="C24" s="2" t="s">
        <v>136</v>
      </c>
      <c r="D24" s="5">
        <v>1168633</v>
      </c>
      <c r="E24" s="6">
        <v>44553</v>
      </c>
      <c r="F24" s="6">
        <v>45283</v>
      </c>
      <c r="G24" s="4" t="s">
        <v>11</v>
      </c>
      <c r="H24" s="7" t="s">
        <v>34</v>
      </c>
      <c r="I24" s="15" t="s">
        <v>173</v>
      </c>
      <c r="J24" s="4" t="s">
        <v>174</v>
      </c>
      <c r="K24" s="28">
        <f t="shared" si="0"/>
        <v>2745</v>
      </c>
      <c r="L24" s="23">
        <f>VLOOKUP(D24,'[1]Llistat 2024'!$E$8:$AM$156,35,0)</f>
        <v>3321.45</v>
      </c>
      <c r="M24" s="23"/>
      <c r="N24" s="23"/>
      <c r="O24" s="24" t="s">
        <v>394</v>
      </c>
      <c r="P24" s="24" t="s">
        <v>390</v>
      </c>
      <c r="Q24" s="24" t="s">
        <v>391</v>
      </c>
    </row>
    <row r="25" spans="1:17" ht="24" x14ac:dyDescent="0.25">
      <c r="A25" s="4" t="s">
        <v>10</v>
      </c>
      <c r="B25" s="2" t="s">
        <v>13</v>
      </c>
      <c r="C25" s="2" t="s">
        <v>136</v>
      </c>
      <c r="D25" s="5">
        <v>1168638</v>
      </c>
      <c r="E25" s="6">
        <v>44553</v>
      </c>
      <c r="F25" s="6">
        <v>45283</v>
      </c>
      <c r="G25" s="4" t="s">
        <v>11</v>
      </c>
      <c r="H25" s="7" t="s">
        <v>34</v>
      </c>
      <c r="I25" s="15" t="s">
        <v>175</v>
      </c>
      <c r="J25" s="4" t="s">
        <v>176</v>
      </c>
      <c r="K25" s="28">
        <f t="shared" si="0"/>
        <v>2745</v>
      </c>
      <c r="L25" s="23">
        <f>VLOOKUP(D25,'[1]Llistat 2024'!$E$8:$AM$156,35,0)</f>
        <v>3321.45</v>
      </c>
      <c r="M25" s="23"/>
      <c r="N25" s="23"/>
      <c r="O25" s="24" t="s">
        <v>394</v>
      </c>
      <c r="P25" s="24" t="s">
        <v>390</v>
      </c>
      <c r="Q25" s="24" t="s">
        <v>391</v>
      </c>
    </row>
    <row r="26" spans="1:17" ht="24" x14ac:dyDescent="0.25">
      <c r="A26" s="4" t="s">
        <v>10</v>
      </c>
      <c r="B26" s="3" t="s">
        <v>137</v>
      </c>
      <c r="C26" s="2" t="s">
        <v>138</v>
      </c>
      <c r="D26" s="5">
        <v>1188369</v>
      </c>
      <c r="E26" s="6">
        <v>45138</v>
      </c>
      <c r="F26" s="6">
        <v>45869</v>
      </c>
      <c r="G26" s="4" t="s">
        <v>11</v>
      </c>
      <c r="H26" s="2" t="s">
        <v>139</v>
      </c>
      <c r="I26" s="4" t="s">
        <v>169</v>
      </c>
      <c r="J26" s="9" t="s">
        <v>177</v>
      </c>
      <c r="K26" s="28">
        <f t="shared" si="0"/>
        <v>6124</v>
      </c>
      <c r="L26" s="23">
        <f>VLOOKUP(D26,'[1]Llistat 2024'!$E$8:$AM$156,35,0)</f>
        <v>7410.04</v>
      </c>
      <c r="M26" s="23"/>
      <c r="N26" s="23"/>
      <c r="O26" s="4" t="s">
        <v>393</v>
      </c>
      <c r="P26" s="24" t="s">
        <v>395</v>
      </c>
      <c r="Q26" s="24" t="s">
        <v>391</v>
      </c>
    </row>
    <row r="27" spans="1:17" ht="24" x14ac:dyDescent="0.25">
      <c r="A27" s="4" t="s">
        <v>10</v>
      </c>
      <c r="B27" s="3" t="s">
        <v>137</v>
      </c>
      <c r="C27" s="2" t="s">
        <v>138</v>
      </c>
      <c r="D27" s="5">
        <v>1188371</v>
      </c>
      <c r="E27" s="6">
        <v>45138</v>
      </c>
      <c r="F27" s="6">
        <v>45869</v>
      </c>
      <c r="G27" s="4" t="s">
        <v>11</v>
      </c>
      <c r="H27" s="2" t="s">
        <v>139</v>
      </c>
      <c r="I27" s="4" t="s">
        <v>178</v>
      </c>
      <c r="J27" s="9" t="s">
        <v>179</v>
      </c>
      <c r="K27" s="28">
        <f t="shared" si="0"/>
        <v>6124</v>
      </c>
      <c r="L27" s="23">
        <f>VLOOKUP(D27,'[1]Llistat 2024'!$E$8:$AM$156,35,0)</f>
        <v>7410.04</v>
      </c>
      <c r="M27" s="23"/>
      <c r="N27" s="23"/>
      <c r="O27" s="4" t="s">
        <v>393</v>
      </c>
      <c r="P27" s="24" t="s">
        <v>395</v>
      </c>
      <c r="Q27" s="24" t="s">
        <v>391</v>
      </c>
    </row>
    <row r="28" spans="1:17" ht="24" x14ac:dyDescent="0.25">
      <c r="A28" s="4" t="s">
        <v>10</v>
      </c>
      <c r="B28" s="3" t="s">
        <v>137</v>
      </c>
      <c r="C28" s="2" t="s">
        <v>138</v>
      </c>
      <c r="D28" s="5" t="s">
        <v>140</v>
      </c>
      <c r="E28" s="6">
        <v>44565</v>
      </c>
      <c r="F28" s="6">
        <v>45295</v>
      </c>
      <c r="G28" s="4" t="s">
        <v>11</v>
      </c>
      <c r="H28" s="2" t="s">
        <v>139</v>
      </c>
      <c r="I28" s="4" t="s">
        <v>180</v>
      </c>
      <c r="J28" s="4" t="s">
        <v>181</v>
      </c>
      <c r="K28" s="28">
        <f t="shared" si="0"/>
        <v>6124</v>
      </c>
      <c r="L28" s="23">
        <f>VLOOKUP(D28,'[1]Llistat 2024'!$E$8:$AM$156,35,0)</f>
        <v>7410.04</v>
      </c>
      <c r="M28" s="23"/>
      <c r="N28" s="23"/>
      <c r="O28" s="4" t="s">
        <v>393</v>
      </c>
      <c r="P28" s="24" t="s">
        <v>395</v>
      </c>
      <c r="Q28" s="24" t="s">
        <v>391</v>
      </c>
    </row>
    <row r="29" spans="1:17" ht="24" x14ac:dyDescent="0.25">
      <c r="A29" s="4" t="s">
        <v>10</v>
      </c>
      <c r="B29" s="3" t="s">
        <v>137</v>
      </c>
      <c r="C29" s="2" t="s">
        <v>138</v>
      </c>
      <c r="D29" s="5" t="s">
        <v>141</v>
      </c>
      <c r="E29" s="6">
        <v>44565</v>
      </c>
      <c r="F29" s="6">
        <v>45295</v>
      </c>
      <c r="G29" s="4" t="s">
        <v>11</v>
      </c>
      <c r="H29" s="2" t="s">
        <v>139</v>
      </c>
      <c r="I29" s="4" t="s">
        <v>182</v>
      </c>
      <c r="J29" s="4" t="s">
        <v>183</v>
      </c>
      <c r="K29" s="28">
        <f t="shared" si="0"/>
        <v>6124</v>
      </c>
      <c r="L29" s="23">
        <f>VLOOKUP(D29,'[1]Llistat 2024'!$E$8:$AM$156,35,0)</f>
        <v>7410.04</v>
      </c>
      <c r="M29" s="23"/>
      <c r="N29" s="23"/>
      <c r="O29" s="4" t="s">
        <v>393</v>
      </c>
      <c r="P29" s="24" t="s">
        <v>395</v>
      </c>
      <c r="Q29" s="24" t="s">
        <v>391</v>
      </c>
    </row>
    <row r="30" spans="1:17" ht="24" x14ac:dyDescent="0.25">
      <c r="A30" s="4" t="s">
        <v>10</v>
      </c>
      <c r="B30" s="3" t="s">
        <v>137</v>
      </c>
      <c r="C30" s="2" t="s">
        <v>138</v>
      </c>
      <c r="D30" s="5" t="s">
        <v>142</v>
      </c>
      <c r="E30" s="6">
        <v>44535</v>
      </c>
      <c r="F30" s="6">
        <v>45265</v>
      </c>
      <c r="G30" s="4" t="s">
        <v>11</v>
      </c>
      <c r="H30" s="2" t="s">
        <v>139</v>
      </c>
      <c r="I30" s="4" t="s">
        <v>184</v>
      </c>
      <c r="J30" s="4" t="s">
        <v>185</v>
      </c>
      <c r="K30" s="28">
        <f t="shared" si="0"/>
        <v>6124</v>
      </c>
      <c r="L30" s="23">
        <f>VLOOKUP(D30,'[1]Llistat 2024'!$E$8:$AM$156,35,0)</f>
        <v>7410.04</v>
      </c>
      <c r="M30" s="23"/>
      <c r="N30" s="23"/>
      <c r="O30" s="4" t="s">
        <v>393</v>
      </c>
      <c r="P30" s="24" t="s">
        <v>395</v>
      </c>
      <c r="Q30" s="24" t="s">
        <v>391</v>
      </c>
    </row>
    <row r="31" spans="1:17" ht="24" x14ac:dyDescent="0.25">
      <c r="A31" s="4" t="s">
        <v>10</v>
      </c>
      <c r="B31" s="3" t="s">
        <v>137</v>
      </c>
      <c r="C31" s="2" t="s">
        <v>138</v>
      </c>
      <c r="D31" s="5">
        <v>1171162</v>
      </c>
      <c r="E31" s="6">
        <v>44535</v>
      </c>
      <c r="F31" s="6">
        <v>45265</v>
      </c>
      <c r="G31" s="4" t="s">
        <v>11</v>
      </c>
      <c r="H31" s="2" t="s">
        <v>139</v>
      </c>
      <c r="I31" s="4" t="s">
        <v>186</v>
      </c>
      <c r="J31" s="4">
        <v>219871</v>
      </c>
      <c r="K31" s="28">
        <f t="shared" si="0"/>
        <v>6124</v>
      </c>
      <c r="L31" s="23">
        <f>VLOOKUP(D31,'[1]Llistat 2024'!$E$8:$AM$156,35,0)</f>
        <v>7410.04</v>
      </c>
      <c r="M31" s="23"/>
      <c r="N31" s="23"/>
      <c r="O31" s="4" t="s">
        <v>393</v>
      </c>
      <c r="P31" s="24" t="s">
        <v>395</v>
      </c>
      <c r="Q31" s="24" t="s">
        <v>391</v>
      </c>
    </row>
    <row r="32" spans="1:17" ht="48" x14ac:dyDescent="0.25">
      <c r="A32" s="4" t="s">
        <v>10</v>
      </c>
      <c r="B32" s="3" t="s">
        <v>137</v>
      </c>
      <c r="C32" s="2" t="s">
        <v>138</v>
      </c>
      <c r="D32" s="10" t="s">
        <v>143</v>
      </c>
      <c r="E32" s="6">
        <v>43080</v>
      </c>
      <c r="F32" s="6">
        <v>43830</v>
      </c>
      <c r="G32" s="4" t="s">
        <v>11</v>
      </c>
      <c r="H32" s="11" t="s">
        <v>144</v>
      </c>
      <c r="I32" s="4" t="s">
        <v>26</v>
      </c>
      <c r="J32" s="17" t="s">
        <v>187</v>
      </c>
      <c r="K32" s="28">
        <f t="shared" si="0"/>
        <v>6124</v>
      </c>
      <c r="L32" s="23">
        <f>VLOOKUP(D32,'[1]Llistat 2024'!$E$8:$AM$156,35,0)</f>
        <v>7410.04</v>
      </c>
      <c r="M32" s="23"/>
      <c r="N32" s="23"/>
      <c r="O32" s="4" t="s">
        <v>393</v>
      </c>
      <c r="P32" s="24" t="s">
        <v>395</v>
      </c>
      <c r="Q32" s="24" t="s">
        <v>391</v>
      </c>
    </row>
    <row r="33" spans="1:17" ht="48" x14ac:dyDescent="0.25">
      <c r="A33" s="4" t="s">
        <v>10</v>
      </c>
      <c r="B33" s="3" t="s">
        <v>137</v>
      </c>
      <c r="C33" s="2" t="s">
        <v>138</v>
      </c>
      <c r="D33" s="10" t="s">
        <v>145</v>
      </c>
      <c r="E33" s="6" t="s">
        <v>27</v>
      </c>
      <c r="F33" s="6">
        <v>43100</v>
      </c>
      <c r="G33" s="4" t="s">
        <v>11</v>
      </c>
      <c r="H33" s="11" t="s">
        <v>144</v>
      </c>
      <c r="I33" s="4" t="s">
        <v>28</v>
      </c>
      <c r="J33" s="18" t="s">
        <v>188</v>
      </c>
      <c r="K33" s="28">
        <f t="shared" si="0"/>
        <v>6124</v>
      </c>
      <c r="L33" s="23">
        <f>VLOOKUP(D33,'[1]Llistat 2024'!$E$8:$AM$156,35,0)</f>
        <v>7410.04</v>
      </c>
      <c r="M33" s="23"/>
      <c r="N33" s="23"/>
      <c r="O33" s="4" t="s">
        <v>393</v>
      </c>
      <c r="P33" s="24" t="s">
        <v>395</v>
      </c>
      <c r="Q33" s="24" t="s">
        <v>391</v>
      </c>
    </row>
    <row r="34" spans="1:17" ht="24" x14ac:dyDescent="0.25">
      <c r="A34" s="12" t="s">
        <v>10</v>
      </c>
      <c r="B34" s="13" t="s">
        <v>137</v>
      </c>
      <c r="C34" s="11" t="s">
        <v>138</v>
      </c>
      <c r="D34" s="10" t="s">
        <v>146</v>
      </c>
      <c r="E34" s="14">
        <v>45138</v>
      </c>
      <c r="F34" s="14">
        <v>45869</v>
      </c>
      <c r="G34" s="12" t="s">
        <v>11</v>
      </c>
      <c r="H34" s="11" t="s">
        <v>147</v>
      </c>
      <c r="I34" s="19" t="s">
        <v>189</v>
      </c>
      <c r="J34" s="18" t="s">
        <v>190</v>
      </c>
      <c r="K34" s="28">
        <f t="shared" si="0"/>
        <v>6124</v>
      </c>
      <c r="L34" s="23">
        <f>VLOOKUP(D34,'[1]Llistat 2024'!$E$8:$AM$156,35,0)</f>
        <v>7410.04</v>
      </c>
      <c r="M34" s="23"/>
      <c r="N34" s="23"/>
      <c r="O34" s="4" t="s">
        <v>393</v>
      </c>
      <c r="P34" s="24" t="s">
        <v>395</v>
      </c>
      <c r="Q34" s="24" t="s">
        <v>391</v>
      </c>
    </row>
    <row r="35" spans="1:17" ht="24" x14ac:dyDescent="0.25">
      <c r="A35" s="4" t="s">
        <v>10</v>
      </c>
      <c r="B35" s="7" t="s">
        <v>191</v>
      </c>
      <c r="C35" s="2" t="s">
        <v>138</v>
      </c>
      <c r="D35" s="4">
        <v>1188363</v>
      </c>
      <c r="E35" s="6">
        <v>45131</v>
      </c>
      <c r="F35" s="6">
        <v>45862</v>
      </c>
      <c r="G35" s="4" t="s">
        <v>11</v>
      </c>
      <c r="H35" s="7" t="s">
        <v>192</v>
      </c>
      <c r="I35" s="4" t="s">
        <v>167</v>
      </c>
      <c r="J35" s="4" t="s">
        <v>198</v>
      </c>
      <c r="K35" s="28">
        <f t="shared" si="0"/>
        <v>6124</v>
      </c>
      <c r="L35" s="23">
        <f>VLOOKUP(D35,'[1]Llistat 2024'!$E$8:$AM$156,35,0)</f>
        <v>7410.04</v>
      </c>
      <c r="M35" s="23"/>
      <c r="N35" s="23"/>
      <c r="O35" s="4" t="s">
        <v>393</v>
      </c>
      <c r="P35" s="24" t="s">
        <v>395</v>
      </c>
      <c r="Q35" s="24" t="s">
        <v>391</v>
      </c>
    </row>
    <row r="36" spans="1:17" ht="24" x14ac:dyDescent="0.25">
      <c r="A36" s="4" t="s">
        <v>10</v>
      </c>
      <c r="B36" s="7" t="s">
        <v>191</v>
      </c>
      <c r="C36" s="2" t="s">
        <v>138</v>
      </c>
      <c r="D36" s="4">
        <v>1188365</v>
      </c>
      <c r="E36" s="6">
        <v>45131</v>
      </c>
      <c r="F36" s="6">
        <v>45862</v>
      </c>
      <c r="G36" s="4" t="s">
        <v>11</v>
      </c>
      <c r="H36" s="7" t="s">
        <v>192</v>
      </c>
      <c r="I36" s="4" t="s">
        <v>165</v>
      </c>
      <c r="J36" s="4" t="s">
        <v>199</v>
      </c>
      <c r="K36" s="28">
        <f t="shared" si="0"/>
        <v>6124</v>
      </c>
      <c r="L36" s="23">
        <f>VLOOKUP(D36,'[1]Llistat 2024'!$E$8:$AM$156,35,0)</f>
        <v>7410.04</v>
      </c>
      <c r="M36" s="23"/>
      <c r="N36" s="23"/>
      <c r="O36" s="4" t="s">
        <v>393</v>
      </c>
      <c r="P36" s="24" t="s">
        <v>395</v>
      </c>
      <c r="Q36" s="24" t="s">
        <v>391</v>
      </c>
    </row>
    <row r="37" spans="1:17" ht="24" x14ac:dyDescent="0.25">
      <c r="A37" s="4" t="s">
        <v>10</v>
      </c>
      <c r="B37" s="7" t="s">
        <v>191</v>
      </c>
      <c r="C37" s="2" t="s">
        <v>138</v>
      </c>
      <c r="D37" s="4" t="s">
        <v>193</v>
      </c>
      <c r="E37" s="6">
        <v>45131</v>
      </c>
      <c r="F37" s="6">
        <v>45862</v>
      </c>
      <c r="G37" s="4" t="s">
        <v>11</v>
      </c>
      <c r="H37" s="7" t="s">
        <v>192</v>
      </c>
      <c r="I37" s="4" t="s">
        <v>169</v>
      </c>
      <c r="J37" s="4" t="s">
        <v>200</v>
      </c>
      <c r="K37" s="28">
        <f t="shared" si="0"/>
        <v>6124</v>
      </c>
      <c r="L37" s="23">
        <f>VLOOKUP(D37,'[1]Llistat 2024'!$E$8:$AM$156,35,0)</f>
        <v>7410.04</v>
      </c>
      <c r="M37" s="23"/>
      <c r="N37" s="23"/>
      <c r="O37" s="4" t="s">
        <v>393</v>
      </c>
      <c r="P37" s="24" t="s">
        <v>395</v>
      </c>
      <c r="Q37" s="24" t="s">
        <v>391</v>
      </c>
    </row>
    <row r="38" spans="1:17" ht="24" x14ac:dyDescent="0.25">
      <c r="A38" s="4" t="s">
        <v>10</v>
      </c>
      <c r="B38" s="3" t="s">
        <v>12</v>
      </c>
      <c r="C38" s="2" t="s">
        <v>194</v>
      </c>
      <c r="D38" s="5">
        <v>1171133</v>
      </c>
      <c r="E38" s="6">
        <v>44535</v>
      </c>
      <c r="F38" s="6">
        <v>45265</v>
      </c>
      <c r="G38" s="4" t="s">
        <v>11</v>
      </c>
      <c r="H38" s="7" t="s">
        <v>44</v>
      </c>
      <c r="I38" s="15" t="s">
        <v>201</v>
      </c>
      <c r="J38" s="4" t="s">
        <v>202</v>
      </c>
      <c r="K38" s="28">
        <f t="shared" si="0"/>
        <v>6700</v>
      </c>
      <c r="L38" s="23">
        <f>VLOOKUP(D38,'[1]Llistat 2024'!$E$8:$AM$156,35,0)</f>
        <v>8107</v>
      </c>
      <c r="M38" s="23"/>
      <c r="N38" s="23"/>
      <c r="O38" s="24" t="s">
        <v>394</v>
      </c>
      <c r="P38" s="24" t="s">
        <v>390</v>
      </c>
      <c r="Q38" s="24" t="s">
        <v>391</v>
      </c>
    </row>
    <row r="39" spans="1:17" ht="36" x14ac:dyDescent="0.25">
      <c r="A39" s="4" t="s">
        <v>10</v>
      </c>
      <c r="B39" s="3" t="s">
        <v>12</v>
      </c>
      <c r="C39" s="2" t="s">
        <v>195</v>
      </c>
      <c r="D39" s="5">
        <v>1171130</v>
      </c>
      <c r="E39" s="6">
        <v>44535</v>
      </c>
      <c r="F39" s="6">
        <v>45265</v>
      </c>
      <c r="G39" s="4" t="s">
        <v>11</v>
      </c>
      <c r="H39" s="7" t="s">
        <v>44</v>
      </c>
      <c r="I39" s="15" t="s">
        <v>203</v>
      </c>
      <c r="J39" s="4" t="s">
        <v>204</v>
      </c>
      <c r="K39" s="28">
        <f t="shared" si="0"/>
        <v>6700</v>
      </c>
      <c r="L39" s="23">
        <f>VLOOKUP(D39,'[1]Llistat 2024'!$E$8:$AM$156,35,0)</f>
        <v>8107</v>
      </c>
      <c r="M39" s="23"/>
      <c r="N39" s="23"/>
      <c r="O39" s="24" t="s">
        <v>394</v>
      </c>
      <c r="P39" s="24" t="s">
        <v>390</v>
      </c>
      <c r="Q39" s="24" t="s">
        <v>391</v>
      </c>
    </row>
    <row r="40" spans="1:17" ht="24" x14ac:dyDescent="0.25">
      <c r="A40" s="4" t="s">
        <v>10</v>
      </c>
      <c r="B40" s="3" t="s">
        <v>106</v>
      </c>
      <c r="C40" s="2" t="s">
        <v>196</v>
      </c>
      <c r="D40" s="5">
        <v>1176491</v>
      </c>
      <c r="E40" s="6">
        <v>44774</v>
      </c>
      <c r="F40" s="6">
        <v>45505</v>
      </c>
      <c r="G40" s="4" t="s">
        <v>11</v>
      </c>
      <c r="H40" s="2" t="s">
        <v>197</v>
      </c>
      <c r="I40" s="4" t="s">
        <v>205</v>
      </c>
      <c r="J40" s="4" t="s">
        <v>206</v>
      </c>
      <c r="K40" s="28">
        <f t="shared" si="0"/>
        <v>6500</v>
      </c>
      <c r="L40" s="23">
        <f>VLOOKUP(D40,'[1]Llistat 2024'!$E$8:$AM$156,35,0)</f>
        <v>7865</v>
      </c>
      <c r="M40" s="23"/>
      <c r="N40" s="23"/>
      <c r="O40" s="24" t="s">
        <v>394</v>
      </c>
      <c r="P40" s="24" t="s">
        <v>395</v>
      </c>
      <c r="Q40" s="24" t="s">
        <v>391</v>
      </c>
    </row>
    <row r="41" spans="1:17" ht="24" x14ac:dyDescent="0.25">
      <c r="A41" s="4" t="s">
        <v>10</v>
      </c>
      <c r="B41" s="2" t="s">
        <v>13</v>
      </c>
      <c r="C41" s="2" t="s">
        <v>30</v>
      </c>
      <c r="D41" s="5">
        <v>1168642</v>
      </c>
      <c r="E41" s="6">
        <v>44553</v>
      </c>
      <c r="F41" s="6">
        <v>45283</v>
      </c>
      <c r="G41" s="4" t="s">
        <v>11</v>
      </c>
      <c r="H41" s="7" t="s">
        <v>34</v>
      </c>
      <c r="I41" s="15" t="s">
        <v>207</v>
      </c>
      <c r="J41" s="4" t="s">
        <v>208</v>
      </c>
      <c r="K41" s="28">
        <f t="shared" si="0"/>
        <v>2745</v>
      </c>
      <c r="L41" s="23">
        <f>VLOOKUP(D41,'[1]Llistat 2024'!$E$8:$AM$156,35,0)</f>
        <v>3321.45</v>
      </c>
      <c r="M41" s="23"/>
      <c r="N41" s="23"/>
      <c r="O41" s="24" t="s">
        <v>394</v>
      </c>
      <c r="P41" s="24" t="s">
        <v>390</v>
      </c>
      <c r="Q41" s="24" t="s">
        <v>391</v>
      </c>
    </row>
    <row r="42" spans="1:17" ht="24" x14ac:dyDescent="0.25">
      <c r="A42" s="4" t="s">
        <v>10</v>
      </c>
      <c r="B42" s="2" t="s">
        <v>13</v>
      </c>
      <c r="C42" s="2" t="s">
        <v>30</v>
      </c>
      <c r="D42" s="5">
        <v>1168645</v>
      </c>
      <c r="E42" s="6">
        <v>44553</v>
      </c>
      <c r="F42" s="6">
        <v>45283</v>
      </c>
      <c r="G42" s="4" t="s">
        <v>11</v>
      </c>
      <c r="H42" s="7" t="s">
        <v>34</v>
      </c>
      <c r="I42" s="15" t="s">
        <v>209</v>
      </c>
      <c r="J42" s="4" t="s">
        <v>210</v>
      </c>
      <c r="K42" s="28">
        <f t="shared" si="0"/>
        <v>2745</v>
      </c>
      <c r="L42" s="23">
        <f>VLOOKUP(D42,'[1]Llistat 2024'!$E$8:$AM$156,35,0)</f>
        <v>3321.45</v>
      </c>
      <c r="M42" s="23"/>
      <c r="N42" s="23"/>
      <c r="O42" s="24" t="s">
        <v>394</v>
      </c>
      <c r="P42" s="24" t="s">
        <v>390</v>
      </c>
      <c r="Q42" s="24" t="s">
        <v>391</v>
      </c>
    </row>
    <row r="43" spans="1:17" ht="24" x14ac:dyDescent="0.25">
      <c r="A43" s="4" t="s">
        <v>10</v>
      </c>
      <c r="B43" s="2" t="s">
        <v>13</v>
      </c>
      <c r="C43" s="2" t="s">
        <v>30</v>
      </c>
      <c r="D43" s="5">
        <v>1144567</v>
      </c>
      <c r="E43" s="6" t="s">
        <v>16</v>
      </c>
      <c r="F43" s="6">
        <v>44196</v>
      </c>
      <c r="G43" s="4" t="s">
        <v>11</v>
      </c>
      <c r="H43" s="2" t="s">
        <v>34</v>
      </c>
      <c r="I43" s="4" t="s">
        <v>76</v>
      </c>
      <c r="J43" s="9" t="s">
        <v>77</v>
      </c>
      <c r="K43" s="28">
        <f t="shared" si="0"/>
        <v>2745</v>
      </c>
      <c r="L43" s="23">
        <f>VLOOKUP(D43,'[1]Llistat 2024'!$E$8:$AM$156,35,0)</f>
        <v>3321.45</v>
      </c>
      <c r="M43" s="23"/>
      <c r="N43" s="23"/>
      <c r="O43" s="24" t="s">
        <v>394</v>
      </c>
      <c r="P43" s="24" t="s">
        <v>390</v>
      </c>
      <c r="Q43" s="24" t="s">
        <v>391</v>
      </c>
    </row>
    <row r="44" spans="1:17" ht="24" x14ac:dyDescent="0.25">
      <c r="A44" s="4" t="s">
        <v>10</v>
      </c>
      <c r="B44" s="2" t="s">
        <v>13</v>
      </c>
      <c r="C44" s="2" t="s">
        <v>211</v>
      </c>
      <c r="D44" s="5">
        <v>1168653</v>
      </c>
      <c r="E44" s="6">
        <v>44553</v>
      </c>
      <c r="F44" s="6">
        <v>45283</v>
      </c>
      <c r="G44" s="4" t="s">
        <v>11</v>
      </c>
      <c r="H44" s="7" t="s">
        <v>34</v>
      </c>
      <c r="I44" s="15" t="s">
        <v>218</v>
      </c>
      <c r="J44" s="4" t="s">
        <v>219</v>
      </c>
      <c r="K44" s="28">
        <f t="shared" si="0"/>
        <v>2745</v>
      </c>
      <c r="L44" s="23">
        <f>VLOOKUP(D44,'[1]Llistat 2024'!$E$8:$AM$156,35,0)</f>
        <v>3321.45</v>
      </c>
      <c r="M44" s="23"/>
      <c r="N44" s="23"/>
      <c r="O44" s="24" t="s">
        <v>394</v>
      </c>
      <c r="P44" s="24" t="s">
        <v>390</v>
      </c>
      <c r="Q44" s="24" t="s">
        <v>391</v>
      </c>
    </row>
    <row r="45" spans="1:17" x14ac:dyDescent="0.25">
      <c r="A45" s="4" t="s">
        <v>10</v>
      </c>
      <c r="B45" s="3" t="s">
        <v>126</v>
      </c>
      <c r="C45" s="2" t="s">
        <v>32</v>
      </c>
      <c r="D45" s="5">
        <v>1187453</v>
      </c>
      <c r="E45" s="6">
        <v>45110</v>
      </c>
      <c r="F45" s="6">
        <v>45841</v>
      </c>
      <c r="G45" s="4" t="s">
        <v>11</v>
      </c>
      <c r="H45" s="2" t="s">
        <v>128</v>
      </c>
      <c r="I45" s="4" t="s">
        <v>220</v>
      </c>
      <c r="J45" s="9" t="s">
        <v>221</v>
      </c>
      <c r="K45" s="28">
        <f t="shared" si="0"/>
        <v>6124</v>
      </c>
      <c r="L45" s="23">
        <f>VLOOKUP(D45,'[1]Llistat 2024'!$E$8:$AM$156,35,0)</f>
        <v>7410.04</v>
      </c>
      <c r="M45" s="23"/>
      <c r="N45" s="23"/>
      <c r="O45" s="4" t="s">
        <v>393</v>
      </c>
      <c r="P45" s="24" t="s">
        <v>395</v>
      </c>
      <c r="Q45" s="24" t="s">
        <v>391</v>
      </c>
    </row>
    <row r="46" spans="1:17" ht="24" x14ac:dyDescent="0.25">
      <c r="A46" s="4" t="s">
        <v>10</v>
      </c>
      <c r="B46" s="2" t="s">
        <v>13</v>
      </c>
      <c r="C46" s="2" t="s">
        <v>212</v>
      </c>
      <c r="D46" s="5">
        <v>1187430</v>
      </c>
      <c r="E46" s="6">
        <v>45110</v>
      </c>
      <c r="F46" s="6">
        <v>45841</v>
      </c>
      <c r="G46" s="4" t="s">
        <v>11</v>
      </c>
      <c r="H46" s="2" t="s">
        <v>34</v>
      </c>
      <c r="I46" s="4" t="s">
        <v>222</v>
      </c>
      <c r="J46" s="9" t="s">
        <v>223</v>
      </c>
      <c r="K46" s="28">
        <f t="shared" si="0"/>
        <v>2745</v>
      </c>
      <c r="L46" s="23">
        <f>VLOOKUP(D46,'[1]Llistat 2024'!$E$8:$AM$156,35,0)</f>
        <v>3321.45</v>
      </c>
      <c r="M46" s="23"/>
      <c r="N46" s="23"/>
      <c r="O46" s="24" t="s">
        <v>394</v>
      </c>
      <c r="P46" s="24" t="s">
        <v>390</v>
      </c>
      <c r="Q46" s="24" t="s">
        <v>391</v>
      </c>
    </row>
    <row r="47" spans="1:17" ht="24" x14ac:dyDescent="0.25">
      <c r="A47" s="4" t="s">
        <v>10</v>
      </c>
      <c r="B47" s="3" t="s">
        <v>213</v>
      </c>
      <c r="C47" s="2" t="s">
        <v>15</v>
      </c>
      <c r="D47" s="5">
        <v>1176475</v>
      </c>
      <c r="E47" s="6">
        <v>44691</v>
      </c>
      <c r="F47" s="6">
        <v>45422</v>
      </c>
      <c r="G47" s="4" t="s">
        <v>11</v>
      </c>
      <c r="H47" s="2" t="s">
        <v>214</v>
      </c>
      <c r="I47" s="4" t="s">
        <v>224</v>
      </c>
      <c r="J47" s="4" t="s">
        <v>225</v>
      </c>
      <c r="K47" s="28">
        <f t="shared" si="0"/>
        <v>40000</v>
      </c>
      <c r="L47" s="23">
        <f>VLOOKUP(D47,'[1]Llistat 2024'!$E$8:$AM$156,35,0)</f>
        <v>48400</v>
      </c>
      <c r="M47" s="23"/>
      <c r="N47" s="23"/>
      <c r="O47" s="24" t="s">
        <v>394</v>
      </c>
      <c r="P47" s="24" t="s">
        <v>395</v>
      </c>
      <c r="Q47" s="24" t="s">
        <v>391</v>
      </c>
    </row>
    <row r="48" spans="1:17" ht="24" x14ac:dyDescent="0.25">
      <c r="A48" s="4" t="s">
        <v>10</v>
      </c>
      <c r="B48" s="3" t="s">
        <v>213</v>
      </c>
      <c r="C48" s="2" t="s">
        <v>15</v>
      </c>
      <c r="D48" s="5">
        <v>1176471</v>
      </c>
      <c r="E48" s="6">
        <v>44687</v>
      </c>
      <c r="F48" s="6">
        <v>45418</v>
      </c>
      <c r="G48" s="4" t="s">
        <v>11</v>
      </c>
      <c r="H48" s="2" t="s">
        <v>215</v>
      </c>
      <c r="I48" s="4" t="s">
        <v>226</v>
      </c>
      <c r="J48" s="4" t="s">
        <v>227</v>
      </c>
      <c r="K48" s="28">
        <f t="shared" si="0"/>
        <v>107000</v>
      </c>
      <c r="L48" s="23">
        <f>VLOOKUP(D48,'[1]Llistat 2024'!$E$8:$AM$156,35,0)</f>
        <v>129470</v>
      </c>
      <c r="M48" s="23"/>
      <c r="N48" s="23"/>
      <c r="O48" s="24" t="s">
        <v>394</v>
      </c>
      <c r="P48" s="24" t="s">
        <v>395</v>
      </c>
      <c r="Q48" s="24" t="s">
        <v>391</v>
      </c>
    </row>
    <row r="49" spans="1:17" ht="24" x14ac:dyDescent="0.25">
      <c r="A49" s="4" t="s">
        <v>10</v>
      </c>
      <c r="B49" s="2" t="s">
        <v>216</v>
      </c>
      <c r="C49" s="2" t="s">
        <v>15</v>
      </c>
      <c r="D49" s="5">
        <v>1188450</v>
      </c>
      <c r="E49" s="6">
        <v>45271</v>
      </c>
      <c r="F49" s="6">
        <v>45637</v>
      </c>
      <c r="G49" s="4" t="s">
        <v>11</v>
      </c>
      <c r="H49" s="2" t="s">
        <v>217</v>
      </c>
      <c r="I49" s="9" t="s">
        <v>228</v>
      </c>
      <c r="J49" s="9" t="s">
        <v>229</v>
      </c>
      <c r="K49" s="28">
        <f t="shared" si="0"/>
        <v>148584</v>
      </c>
      <c r="L49" s="23">
        <f>VLOOKUP(D49,'[1]Llistat 2024'!$E$8:$AM$156,35,0)</f>
        <v>179786.63999999998</v>
      </c>
      <c r="M49" s="23"/>
      <c r="N49" s="23"/>
      <c r="O49" s="24" t="s">
        <v>394</v>
      </c>
      <c r="P49" s="24" t="s">
        <v>395</v>
      </c>
      <c r="Q49" s="24" t="s">
        <v>391</v>
      </c>
    </row>
    <row r="50" spans="1:17" ht="36" x14ac:dyDescent="0.25">
      <c r="A50" s="4" t="s">
        <v>10</v>
      </c>
      <c r="B50" s="2" t="s">
        <v>47</v>
      </c>
      <c r="C50" s="2" t="s">
        <v>15</v>
      </c>
      <c r="D50" s="5">
        <v>1057929</v>
      </c>
      <c r="E50" s="6">
        <v>39172</v>
      </c>
      <c r="F50" s="6">
        <v>42916</v>
      </c>
      <c r="G50" s="4" t="s">
        <v>11</v>
      </c>
      <c r="H50" s="2" t="s">
        <v>48</v>
      </c>
      <c r="I50" s="4" t="s">
        <v>49</v>
      </c>
      <c r="J50" s="9" t="s">
        <v>50</v>
      </c>
      <c r="K50" s="28">
        <f t="shared" si="0"/>
        <v>2948.11</v>
      </c>
      <c r="L50" s="23">
        <f>VLOOKUP(D50,'[1]Llistat 2024'!$E$8:$AM$156,35,0)</f>
        <v>3567.2130999999999</v>
      </c>
      <c r="M50" s="23"/>
      <c r="N50" s="23"/>
      <c r="O50" s="24" t="s">
        <v>394</v>
      </c>
      <c r="P50" s="24" t="s">
        <v>395</v>
      </c>
      <c r="Q50" s="24" t="s">
        <v>391</v>
      </c>
    </row>
    <row r="51" spans="1:17" ht="24" x14ac:dyDescent="0.25">
      <c r="A51" s="4" t="s">
        <v>10</v>
      </c>
      <c r="B51" s="3" t="s">
        <v>47</v>
      </c>
      <c r="C51" s="2" t="s">
        <v>15</v>
      </c>
      <c r="D51" s="5">
        <v>1176474</v>
      </c>
      <c r="E51" s="6">
        <v>44713</v>
      </c>
      <c r="F51" s="6">
        <v>45444</v>
      </c>
      <c r="G51" s="4" t="s">
        <v>11</v>
      </c>
      <c r="H51" s="2" t="s">
        <v>230</v>
      </c>
      <c r="I51" s="4" t="s">
        <v>231</v>
      </c>
      <c r="J51" s="4" t="s">
        <v>232</v>
      </c>
      <c r="K51" s="28">
        <f t="shared" si="0"/>
        <v>2948.11</v>
      </c>
      <c r="L51" s="23">
        <f>VLOOKUP(D51,'[1]Llistat 2024'!$E$8:$AM$156,35,0)</f>
        <v>3567.2130999999999</v>
      </c>
      <c r="M51" s="23"/>
      <c r="N51" s="23"/>
      <c r="O51" s="24" t="s">
        <v>394</v>
      </c>
      <c r="P51" s="24" t="s">
        <v>395</v>
      </c>
      <c r="Q51" s="24" t="s">
        <v>391</v>
      </c>
    </row>
    <row r="52" spans="1:17" ht="24" x14ac:dyDescent="0.25">
      <c r="A52" s="4" t="s">
        <v>10</v>
      </c>
      <c r="B52" s="2" t="s">
        <v>13</v>
      </c>
      <c r="C52" s="2" t="s">
        <v>31</v>
      </c>
      <c r="D52" s="5">
        <v>1146237</v>
      </c>
      <c r="E52" s="6" t="s">
        <v>16</v>
      </c>
      <c r="F52" s="6">
        <v>43830</v>
      </c>
      <c r="G52" s="4" t="s">
        <v>11</v>
      </c>
      <c r="H52" s="2" t="s">
        <v>34</v>
      </c>
      <c r="I52" s="4" t="s">
        <v>41</v>
      </c>
      <c r="J52" s="9" t="s">
        <v>42</v>
      </c>
      <c r="K52" s="28">
        <f t="shared" si="0"/>
        <v>2745</v>
      </c>
      <c r="L52" s="23">
        <f>VLOOKUP(D52,'[1]Llistat 2024'!$E$8:$AM$156,35,0)</f>
        <v>3321.45</v>
      </c>
      <c r="M52" s="23"/>
      <c r="N52" s="23"/>
      <c r="O52" s="24" t="s">
        <v>394</v>
      </c>
      <c r="P52" s="24" t="s">
        <v>390</v>
      </c>
      <c r="Q52" s="24" t="s">
        <v>391</v>
      </c>
    </row>
    <row r="53" spans="1:17" ht="24" x14ac:dyDescent="0.25">
      <c r="A53" s="4" t="s">
        <v>10</v>
      </c>
      <c r="B53" s="2" t="s">
        <v>13</v>
      </c>
      <c r="C53" s="2" t="s">
        <v>31</v>
      </c>
      <c r="D53" s="5">
        <v>1168647</v>
      </c>
      <c r="E53" s="6">
        <v>44553</v>
      </c>
      <c r="F53" s="6">
        <v>45283</v>
      </c>
      <c r="G53" s="4" t="s">
        <v>11</v>
      </c>
      <c r="H53" s="7" t="s">
        <v>34</v>
      </c>
      <c r="I53" s="15" t="s">
        <v>234</v>
      </c>
      <c r="J53" s="4" t="s">
        <v>235</v>
      </c>
      <c r="K53" s="28">
        <f t="shared" si="0"/>
        <v>2745</v>
      </c>
      <c r="L53" s="23">
        <f>VLOOKUP(D53,'[1]Llistat 2024'!$E$8:$AM$156,35,0)</f>
        <v>3321.45</v>
      </c>
      <c r="M53" s="23"/>
      <c r="N53" s="23"/>
      <c r="O53" s="24" t="s">
        <v>394</v>
      </c>
      <c r="P53" s="24" t="s">
        <v>390</v>
      </c>
      <c r="Q53" s="24" t="s">
        <v>391</v>
      </c>
    </row>
    <row r="54" spans="1:17" ht="24" x14ac:dyDescent="0.25">
      <c r="A54" s="12" t="s">
        <v>10</v>
      </c>
      <c r="B54" s="13" t="s">
        <v>126</v>
      </c>
      <c r="C54" s="11" t="s">
        <v>31</v>
      </c>
      <c r="D54" s="10" t="s">
        <v>233</v>
      </c>
      <c r="E54" s="14">
        <v>44593</v>
      </c>
      <c r="F54" s="14">
        <v>45323</v>
      </c>
      <c r="G54" s="12" t="s">
        <v>11</v>
      </c>
      <c r="H54" s="11" t="s">
        <v>128</v>
      </c>
      <c r="I54" s="20" t="s">
        <v>236</v>
      </c>
      <c r="J54" s="12" t="s">
        <v>237</v>
      </c>
      <c r="K54" s="28">
        <f t="shared" si="0"/>
        <v>6124</v>
      </c>
      <c r="L54" s="23">
        <f>VLOOKUP(D54,'[1]Llistat 2024'!$E$8:$AM$156,35,0)</f>
        <v>7410.04</v>
      </c>
      <c r="M54" s="23"/>
      <c r="N54" s="23"/>
      <c r="O54" s="4" t="s">
        <v>393</v>
      </c>
      <c r="P54" s="24" t="s">
        <v>395</v>
      </c>
      <c r="Q54" s="24" t="s">
        <v>391</v>
      </c>
    </row>
    <row r="55" spans="1:17" x14ac:dyDescent="0.25">
      <c r="A55" s="4" t="s">
        <v>10</v>
      </c>
      <c r="B55" s="3" t="s">
        <v>126</v>
      </c>
      <c r="C55" s="2" t="s">
        <v>33</v>
      </c>
      <c r="D55" s="5">
        <v>1144586</v>
      </c>
      <c r="E55" s="6" t="s">
        <v>16</v>
      </c>
      <c r="F55" s="6">
        <v>44196</v>
      </c>
      <c r="G55" s="4" t="s">
        <v>11</v>
      </c>
      <c r="H55" s="2" t="s">
        <v>238</v>
      </c>
      <c r="I55" s="4" t="s">
        <v>17</v>
      </c>
      <c r="J55" s="9">
        <v>100760</v>
      </c>
      <c r="K55" s="28">
        <f t="shared" si="0"/>
        <v>6124</v>
      </c>
      <c r="L55" s="23">
        <f>VLOOKUP(D55,'[1]Llistat 2024'!$E$8:$AM$156,35,0)</f>
        <v>7410.04</v>
      </c>
      <c r="M55" s="23"/>
      <c r="N55" s="23"/>
      <c r="O55" s="4" t="s">
        <v>393</v>
      </c>
      <c r="P55" s="24" t="s">
        <v>395</v>
      </c>
      <c r="Q55" s="24" t="s">
        <v>391</v>
      </c>
    </row>
    <row r="56" spans="1:17" x14ac:dyDescent="0.25">
      <c r="A56" s="4" t="s">
        <v>10</v>
      </c>
      <c r="B56" s="3" t="s">
        <v>126</v>
      </c>
      <c r="C56" s="2" t="s">
        <v>33</v>
      </c>
      <c r="D56" s="5">
        <v>1144587</v>
      </c>
      <c r="E56" s="6" t="s">
        <v>16</v>
      </c>
      <c r="F56" s="6">
        <v>44196</v>
      </c>
      <c r="G56" s="4" t="s">
        <v>11</v>
      </c>
      <c r="H56" s="2" t="s">
        <v>238</v>
      </c>
      <c r="I56" s="4" t="s">
        <v>18</v>
      </c>
      <c r="J56" s="9">
        <v>100767</v>
      </c>
      <c r="K56" s="28">
        <f t="shared" si="0"/>
        <v>6124</v>
      </c>
      <c r="L56" s="23">
        <f>VLOOKUP(D56,'[1]Llistat 2024'!$E$8:$AM$156,35,0)</f>
        <v>7410.04</v>
      </c>
      <c r="M56" s="23"/>
      <c r="N56" s="23"/>
      <c r="O56" s="4" t="s">
        <v>393</v>
      </c>
      <c r="P56" s="24" t="s">
        <v>395</v>
      </c>
      <c r="Q56" s="24" t="s">
        <v>391</v>
      </c>
    </row>
    <row r="57" spans="1:17" ht="24" x14ac:dyDescent="0.25">
      <c r="A57" s="4" t="s">
        <v>10</v>
      </c>
      <c r="B57" s="2" t="s">
        <v>13</v>
      </c>
      <c r="C57" s="2" t="s">
        <v>239</v>
      </c>
      <c r="D57" s="4">
        <v>1144572</v>
      </c>
      <c r="E57" s="6" t="s">
        <v>16</v>
      </c>
      <c r="F57" s="6">
        <v>44196</v>
      </c>
      <c r="G57" s="4" t="s">
        <v>11</v>
      </c>
      <c r="H57" s="2" t="s">
        <v>34</v>
      </c>
      <c r="I57" s="4" t="s">
        <v>39</v>
      </c>
      <c r="J57" s="9" t="s">
        <v>40</v>
      </c>
      <c r="K57" s="28">
        <f t="shared" si="0"/>
        <v>2745</v>
      </c>
      <c r="L57" s="23">
        <f>VLOOKUP(D57,'[1]Llistat 2024'!$E$8:$AM$156,35,0)</f>
        <v>3321.45</v>
      </c>
      <c r="M57" s="23"/>
      <c r="N57" s="23"/>
      <c r="O57" s="24" t="s">
        <v>394</v>
      </c>
      <c r="P57" s="24" t="s">
        <v>390</v>
      </c>
      <c r="Q57" s="24" t="s">
        <v>391</v>
      </c>
    </row>
    <row r="58" spans="1:17" ht="24" x14ac:dyDescent="0.25">
      <c r="A58" s="4" t="s">
        <v>10</v>
      </c>
      <c r="B58" s="2" t="s">
        <v>13</v>
      </c>
      <c r="C58" s="2" t="s">
        <v>240</v>
      </c>
      <c r="D58" s="4">
        <v>1144573</v>
      </c>
      <c r="E58" s="6" t="s">
        <v>16</v>
      </c>
      <c r="F58" s="6">
        <v>44196</v>
      </c>
      <c r="G58" s="4" t="s">
        <v>11</v>
      </c>
      <c r="H58" s="2" t="s">
        <v>34</v>
      </c>
      <c r="I58" s="4" t="s">
        <v>37</v>
      </c>
      <c r="J58" s="9" t="s">
        <v>36</v>
      </c>
      <c r="K58" s="28">
        <f t="shared" si="0"/>
        <v>2745</v>
      </c>
      <c r="L58" s="23">
        <f>VLOOKUP(D58,'[1]Llistat 2024'!$E$8:$AM$156,35,0)</f>
        <v>3321.45</v>
      </c>
      <c r="M58" s="23"/>
      <c r="N58" s="23"/>
      <c r="O58" s="24" t="s">
        <v>394</v>
      </c>
      <c r="P58" s="24" t="s">
        <v>390</v>
      </c>
      <c r="Q58" s="24" t="s">
        <v>391</v>
      </c>
    </row>
    <row r="59" spans="1:17" ht="24" x14ac:dyDescent="0.25">
      <c r="A59" s="4" t="s">
        <v>10</v>
      </c>
      <c r="B59" s="2" t="s">
        <v>13</v>
      </c>
      <c r="C59" s="2" t="s">
        <v>240</v>
      </c>
      <c r="D59" s="4">
        <v>1144580</v>
      </c>
      <c r="E59" s="6" t="s">
        <v>16</v>
      </c>
      <c r="F59" s="6">
        <v>44196</v>
      </c>
      <c r="G59" s="4" t="s">
        <v>11</v>
      </c>
      <c r="H59" s="2" t="s">
        <v>34</v>
      </c>
      <c r="I59" s="4" t="s">
        <v>35</v>
      </c>
      <c r="J59" s="9" t="s">
        <v>38</v>
      </c>
      <c r="K59" s="28">
        <f t="shared" si="0"/>
        <v>2745</v>
      </c>
      <c r="L59" s="23">
        <f>VLOOKUP(D59,'[1]Llistat 2024'!$E$8:$AM$156,35,0)</f>
        <v>3321.45</v>
      </c>
      <c r="M59" s="23"/>
      <c r="N59" s="23"/>
      <c r="O59" s="24" t="s">
        <v>394</v>
      </c>
      <c r="P59" s="24" t="s">
        <v>390</v>
      </c>
      <c r="Q59" s="24" t="s">
        <v>391</v>
      </c>
    </row>
    <row r="60" spans="1:17" ht="24" x14ac:dyDescent="0.25">
      <c r="A60" s="4" t="s">
        <v>52</v>
      </c>
      <c r="B60" s="2" t="s">
        <v>13</v>
      </c>
      <c r="C60" s="2" t="s">
        <v>53</v>
      </c>
      <c r="D60" s="5">
        <v>1168655</v>
      </c>
      <c r="E60" s="6">
        <v>44553</v>
      </c>
      <c r="F60" s="6">
        <v>45283</v>
      </c>
      <c r="G60" s="4" t="s">
        <v>11</v>
      </c>
      <c r="H60" s="7" t="s">
        <v>34</v>
      </c>
      <c r="I60" s="15" t="s">
        <v>257</v>
      </c>
      <c r="J60" s="4" t="s">
        <v>258</v>
      </c>
      <c r="K60" s="28">
        <f t="shared" si="0"/>
        <v>2745</v>
      </c>
      <c r="L60" s="23">
        <f>VLOOKUP(D60,'[1]Llistat 2024'!$E$8:$AM$156,35,0)</f>
        <v>3321.45</v>
      </c>
      <c r="M60" s="23"/>
      <c r="N60" s="23"/>
      <c r="O60" s="24" t="s">
        <v>394</v>
      </c>
      <c r="P60" s="24" t="s">
        <v>390</v>
      </c>
      <c r="Q60" s="24" t="s">
        <v>391</v>
      </c>
    </row>
    <row r="61" spans="1:17" ht="24" x14ac:dyDescent="0.25">
      <c r="A61" s="4" t="s">
        <v>52</v>
      </c>
      <c r="B61" s="2" t="s">
        <v>13</v>
      </c>
      <c r="C61" s="2" t="s">
        <v>53</v>
      </c>
      <c r="D61" s="5">
        <v>1187438</v>
      </c>
      <c r="E61" s="6">
        <v>45110</v>
      </c>
      <c r="F61" s="6">
        <v>45841</v>
      </c>
      <c r="G61" s="4" t="s">
        <v>11</v>
      </c>
      <c r="H61" s="2" t="s">
        <v>34</v>
      </c>
      <c r="I61" s="4" t="s">
        <v>259</v>
      </c>
      <c r="J61" s="9" t="s">
        <v>260</v>
      </c>
      <c r="K61" s="28">
        <f t="shared" si="0"/>
        <v>2745</v>
      </c>
      <c r="L61" s="23">
        <f>VLOOKUP(D61,'[1]Llistat 2024'!$E$8:$AM$156,35,0)</f>
        <v>3321.45</v>
      </c>
      <c r="M61" s="23"/>
      <c r="N61" s="23"/>
      <c r="O61" s="24" t="s">
        <v>394</v>
      </c>
      <c r="P61" s="24" t="s">
        <v>390</v>
      </c>
      <c r="Q61" s="24" t="s">
        <v>391</v>
      </c>
    </row>
    <row r="62" spans="1:17" ht="24" x14ac:dyDescent="0.25">
      <c r="A62" s="4" t="s">
        <v>52</v>
      </c>
      <c r="B62" s="2" t="s">
        <v>13</v>
      </c>
      <c r="C62" s="2" t="s">
        <v>53</v>
      </c>
      <c r="D62" s="5">
        <v>1187450</v>
      </c>
      <c r="E62" s="6" t="s">
        <v>241</v>
      </c>
      <c r="F62" s="6">
        <v>45941</v>
      </c>
      <c r="G62" s="4" t="s">
        <v>11</v>
      </c>
      <c r="H62" s="2" t="s">
        <v>34</v>
      </c>
      <c r="I62" s="4" t="s">
        <v>261</v>
      </c>
      <c r="J62" s="9" t="s">
        <v>262</v>
      </c>
      <c r="K62" s="28">
        <f t="shared" si="0"/>
        <v>2745</v>
      </c>
      <c r="L62" s="23">
        <f>VLOOKUP(D62,'[1]Llistat 2024'!$E$8:$AM$156,35,0)</f>
        <v>3321.45</v>
      </c>
      <c r="M62" s="23"/>
      <c r="N62" s="23"/>
      <c r="O62" s="24" t="s">
        <v>394</v>
      </c>
      <c r="P62" s="24" t="s">
        <v>390</v>
      </c>
      <c r="Q62" s="24" t="s">
        <v>391</v>
      </c>
    </row>
    <row r="63" spans="1:17" ht="24" x14ac:dyDescent="0.25">
      <c r="A63" s="4" t="s">
        <v>52</v>
      </c>
      <c r="B63" s="2" t="s">
        <v>13</v>
      </c>
      <c r="C63" s="2" t="s">
        <v>53</v>
      </c>
      <c r="D63" s="5">
        <v>1187449</v>
      </c>
      <c r="E63" s="6">
        <v>45252</v>
      </c>
      <c r="F63" s="6">
        <v>45983</v>
      </c>
      <c r="G63" s="4" t="s">
        <v>11</v>
      </c>
      <c r="H63" s="2" t="s">
        <v>34</v>
      </c>
      <c r="I63" s="4" t="s">
        <v>220</v>
      </c>
      <c r="J63" s="9" t="s">
        <v>263</v>
      </c>
      <c r="K63" s="28">
        <f t="shared" si="0"/>
        <v>2745</v>
      </c>
      <c r="L63" s="23">
        <f>VLOOKUP(D63,'[1]Llistat 2024'!$E$8:$AM$156,35,0)</f>
        <v>3321.45</v>
      </c>
      <c r="M63" s="23"/>
      <c r="N63" s="23"/>
      <c r="O63" s="24" t="s">
        <v>394</v>
      </c>
      <c r="P63" s="24" t="s">
        <v>390</v>
      </c>
      <c r="Q63" s="24" t="s">
        <v>391</v>
      </c>
    </row>
    <row r="64" spans="1:17" x14ac:dyDescent="0.25">
      <c r="A64" s="4" t="s">
        <v>52</v>
      </c>
      <c r="B64" s="3" t="s">
        <v>137</v>
      </c>
      <c r="C64" s="2" t="s">
        <v>53</v>
      </c>
      <c r="D64" s="5">
        <v>1188374</v>
      </c>
      <c r="E64" s="6">
        <v>45138</v>
      </c>
      <c r="F64" s="6">
        <v>45869</v>
      </c>
      <c r="G64" s="4" t="s">
        <v>11</v>
      </c>
      <c r="H64" s="2" t="s">
        <v>139</v>
      </c>
      <c r="I64" s="4" t="s">
        <v>167</v>
      </c>
      <c r="J64" s="9" t="s">
        <v>264</v>
      </c>
      <c r="K64" s="28">
        <f t="shared" si="0"/>
        <v>6124</v>
      </c>
      <c r="L64" s="23">
        <f>VLOOKUP(D64,'[1]Llistat 2024'!$E$8:$AM$156,35,0)</f>
        <v>7410.04</v>
      </c>
      <c r="M64" s="23"/>
      <c r="N64" s="23"/>
      <c r="O64" s="4" t="s">
        <v>393</v>
      </c>
      <c r="P64" s="24" t="s">
        <v>395</v>
      </c>
      <c r="Q64" s="24" t="s">
        <v>391</v>
      </c>
    </row>
    <row r="65" spans="1:17" x14ac:dyDescent="0.25">
      <c r="A65" s="4" t="s">
        <v>52</v>
      </c>
      <c r="B65" s="3" t="s">
        <v>137</v>
      </c>
      <c r="C65" s="2" t="s">
        <v>53</v>
      </c>
      <c r="D65" s="5">
        <v>1188375</v>
      </c>
      <c r="E65" s="6">
        <v>45142</v>
      </c>
      <c r="F65" s="6">
        <v>45873</v>
      </c>
      <c r="G65" s="4" t="s">
        <v>11</v>
      </c>
      <c r="H65" s="2" t="s">
        <v>139</v>
      </c>
      <c r="I65" s="4" t="s">
        <v>165</v>
      </c>
      <c r="J65" s="9" t="s">
        <v>265</v>
      </c>
      <c r="K65" s="28">
        <f t="shared" si="0"/>
        <v>6124</v>
      </c>
      <c r="L65" s="23">
        <f>VLOOKUP(D65,'[1]Llistat 2024'!$E$8:$AM$156,35,0)</f>
        <v>7410.04</v>
      </c>
      <c r="M65" s="23"/>
      <c r="N65" s="23"/>
      <c r="O65" s="4" t="s">
        <v>393</v>
      </c>
      <c r="P65" s="24" t="s">
        <v>395</v>
      </c>
      <c r="Q65" s="24" t="s">
        <v>391</v>
      </c>
    </row>
    <row r="66" spans="1:17" ht="96" x14ac:dyDescent="0.25">
      <c r="A66" s="4" t="s">
        <v>52</v>
      </c>
      <c r="B66" s="3" t="s">
        <v>126</v>
      </c>
      <c r="C66" s="2" t="s">
        <v>53</v>
      </c>
      <c r="D66" s="10" t="s">
        <v>242</v>
      </c>
      <c r="E66" s="6" t="s">
        <v>54</v>
      </c>
      <c r="F66" s="6">
        <v>43100</v>
      </c>
      <c r="G66" s="4" t="s">
        <v>11</v>
      </c>
      <c r="H66" s="2" t="s">
        <v>128</v>
      </c>
      <c r="I66" s="4" t="s">
        <v>55</v>
      </c>
      <c r="J66" s="18" t="s">
        <v>266</v>
      </c>
      <c r="K66" s="28">
        <f t="shared" si="0"/>
        <v>6124</v>
      </c>
      <c r="L66" s="23">
        <f>VLOOKUP(D66,'[1]Llistat 2024'!$E$8:$AM$156,35,0)</f>
        <v>7410.04</v>
      </c>
      <c r="M66" s="23"/>
      <c r="N66" s="23"/>
      <c r="O66" s="4" t="s">
        <v>393</v>
      </c>
      <c r="P66" s="24" t="s">
        <v>395</v>
      </c>
      <c r="Q66" s="24" t="s">
        <v>391</v>
      </c>
    </row>
    <row r="67" spans="1:17" ht="96" x14ac:dyDescent="0.25">
      <c r="A67" s="4" t="s">
        <v>52</v>
      </c>
      <c r="B67" s="2" t="s">
        <v>126</v>
      </c>
      <c r="C67" s="2" t="s">
        <v>53</v>
      </c>
      <c r="D67" s="10" t="s">
        <v>243</v>
      </c>
      <c r="E67" s="6" t="s">
        <v>56</v>
      </c>
      <c r="F67" s="6">
        <v>43058</v>
      </c>
      <c r="G67" s="4" t="s">
        <v>11</v>
      </c>
      <c r="H67" s="2" t="s">
        <v>128</v>
      </c>
      <c r="I67" s="4" t="s">
        <v>57</v>
      </c>
      <c r="J67" s="18" t="s">
        <v>267</v>
      </c>
      <c r="K67" s="28">
        <f t="shared" si="0"/>
        <v>6124</v>
      </c>
      <c r="L67" s="23">
        <f>VLOOKUP(D67,'[1]Llistat 2024'!$E$8:$AM$156,35,0)</f>
        <v>7410.04</v>
      </c>
      <c r="M67" s="23"/>
      <c r="N67" s="23"/>
      <c r="O67" s="4" t="s">
        <v>393</v>
      </c>
      <c r="P67" s="24" t="s">
        <v>395</v>
      </c>
      <c r="Q67" s="24" t="s">
        <v>391</v>
      </c>
    </row>
    <row r="68" spans="1:17" ht="84" x14ac:dyDescent="0.25">
      <c r="A68" s="4" t="s">
        <v>52</v>
      </c>
      <c r="B68" s="3" t="s">
        <v>126</v>
      </c>
      <c r="C68" s="2" t="s">
        <v>53</v>
      </c>
      <c r="D68" s="10" t="s">
        <v>244</v>
      </c>
      <c r="E68" s="6">
        <v>42369</v>
      </c>
      <c r="F68" s="6">
        <v>43100</v>
      </c>
      <c r="G68" s="4" t="s">
        <v>11</v>
      </c>
      <c r="H68" s="2" t="s">
        <v>128</v>
      </c>
      <c r="I68" s="4" t="s">
        <v>58</v>
      </c>
      <c r="J68" s="18" t="s">
        <v>268</v>
      </c>
      <c r="K68" s="28">
        <f t="shared" si="0"/>
        <v>6124</v>
      </c>
      <c r="L68" s="23">
        <f>VLOOKUP(D68,'[1]Llistat 2024'!$E$8:$AM$156,35,0)</f>
        <v>7410.04</v>
      </c>
      <c r="M68" s="23"/>
      <c r="N68" s="23"/>
      <c r="O68" s="4" t="s">
        <v>393</v>
      </c>
      <c r="P68" s="24" t="s">
        <v>395</v>
      </c>
      <c r="Q68" s="24" t="s">
        <v>391</v>
      </c>
    </row>
    <row r="69" spans="1:17" x14ac:dyDescent="0.25">
      <c r="A69" s="4" t="s">
        <v>52</v>
      </c>
      <c r="B69" s="2" t="s">
        <v>12</v>
      </c>
      <c r="C69" s="2" t="s">
        <v>245</v>
      </c>
      <c r="D69" s="5">
        <v>1160252</v>
      </c>
      <c r="E69" s="6" t="s">
        <v>59</v>
      </c>
      <c r="F69" s="6" t="s">
        <v>60</v>
      </c>
      <c r="G69" s="4" t="s">
        <v>11</v>
      </c>
      <c r="H69" s="2" t="s">
        <v>44</v>
      </c>
      <c r="I69" s="4" t="s">
        <v>98</v>
      </c>
      <c r="J69" s="9" t="s">
        <v>99</v>
      </c>
      <c r="K69" s="28">
        <f t="shared" si="0"/>
        <v>6700</v>
      </c>
      <c r="L69" s="23">
        <f>VLOOKUP(D69,'[1]Llistat 2024'!$E$8:$AM$156,35,0)</f>
        <v>8107</v>
      </c>
      <c r="M69" s="23"/>
      <c r="N69" s="23"/>
      <c r="O69" s="24" t="s">
        <v>394</v>
      </c>
      <c r="P69" s="24" t="s">
        <v>390</v>
      </c>
      <c r="Q69" s="24" t="s">
        <v>391</v>
      </c>
    </row>
    <row r="70" spans="1:17" ht="24" x14ac:dyDescent="0.25">
      <c r="A70" s="4" t="s">
        <v>246</v>
      </c>
      <c r="B70" s="2" t="s">
        <v>247</v>
      </c>
      <c r="C70" s="2" t="s">
        <v>248</v>
      </c>
      <c r="D70" s="5"/>
      <c r="E70" s="6"/>
      <c r="F70" s="6"/>
      <c r="G70" s="4" t="s">
        <v>11</v>
      </c>
      <c r="H70" s="2" t="s">
        <v>249</v>
      </c>
      <c r="I70" s="4"/>
      <c r="J70" s="9"/>
      <c r="K70" s="28">
        <f t="shared" si="0"/>
        <v>16528.92561983471</v>
      </c>
      <c r="L70" s="23">
        <v>20000</v>
      </c>
      <c r="M70" s="23"/>
      <c r="N70" s="23"/>
      <c r="O70" s="24" t="s">
        <v>394</v>
      </c>
      <c r="P70" s="24" t="s">
        <v>395</v>
      </c>
      <c r="Q70" s="24" t="s">
        <v>391</v>
      </c>
    </row>
    <row r="71" spans="1:17" x14ac:dyDescent="0.25">
      <c r="A71" s="4" t="s">
        <v>250</v>
      </c>
      <c r="B71" s="2" t="s">
        <v>251</v>
      </c>
      <c r="C71" s="2" t="s">
        <v>250</v>
      </c>
      <c r="D71" s="5"/>
      <c r="E71" s="6">
        <v>45505</v>
      </c>
      <c r="F71" s="6">
        <v>45870</v>
      </c>
      <c r="G71" s="4"/>
      <c r="H71" s="2" t="s">
        <v>252</v>
      </c>
      <c r="I71" s="4"/>
      <c r="J71" s="9"/>
      <c r="K71" s="28">
        <f t="shared" ref="K71:K125" si="1">L71/1.21</f>
        <v>4132.2314049586776</v>
      </c>
      <c r="L71" s="23">
        <v>5000</v>
      </c>
      <c r="M71" s="23"/>
      <c r="N71" s="23"/>
      <c r="O71" s="24" t="s">
        <v>394</v>
      </c>
      <c r="P71" s="24" t="s">
        <v>395</v>
      </c>
      <c r="Q71" s="24" t="s">
        <v>391</v>
      </c>
    </row>
    <row r="72" spans="1:17" x14ac:dyDescent="0.25">
      <c r="A72" s="4" t="s">
        <v>253</v>
      </c>
      <c r="B72" s="2" t="s">
        <v>12</v>
      </c>
      <c r="C72" s="2" t="s">
        <v>254</v>
      </c>
      <c r="D72" s="5">
        <v>1160469</v>
      </c>
      <c r="E72" s="6" t="s">
        <v>59</v>
      </c>
      <c r="F72" s="6" t="s">
        <v>60</v>
      </c>
      <c r="G72" s="4" t="s">
        <v>11</v>
      </c>
      <c r="H72" s="2" t="s">
        <v>68</v>
      </c>
      <c r="I72" s="4" t="s">
        <v>73</v>
      </c>
      <c r="J72" s="9" t="s">
        <v>74</v>
      </c>
      <c r="K72" s="28">
        <f t="shared" si="1"/>
        <v>4992</v>
      </c>
      <c r="L72" s="23">
        <f>VLOOKUP(D72,'[1]Llistat 2024'!$E$8:$AM$156,35,0)</f>
        <v>6040.32</v>
      </c>
      <c r="M72" s="23"/>
      <c r="N72" s="23"/>
      <c r="O72" s="24" t="s">
        <v>394</v>
      </c>
      <c r="P72" s="24" t="s">
        <v>390</v>
      </c>
      <c r="Q72" s="24" t="s">
        <v>391</v>
      </c>
    </row>
    <row r="73" spans="1:17" ht="24" x14ac:dyDescent="0.25">
      <c r="A73" s="4" t="s">
        <v>253</v>
      </c>
      <c r="B73" s="3" t="s">
        <v>106</v>
      </c>
      <c r="C73" s="2" t="s">
        <v>255</v>
      </c>
      <c r="D73" s="5">
        <v>1164996</v>
      </c>
      <c r="E73" s="6">
        <v>44193</v>
      </c>
      <c r="F73" s="6">
        <v>44923</v>
      </c>
      <c r="G73" s="4" t="s">
        <v>11</v>
      </c>
      <c r="H73" s="2" t="s">
        <v>256</v>
      </c>
      <c r="I73" s="21" t="s">
        <v>107</v>
      </c>
      <c r="J73" s="21" t="s">
        <v>108</v>
      </c>
      <c r="K73" s="28">
        <f t="shared" si="1"/>
        <v>6500</v>
      </c>
      <c r="L73" s="23">
        <f>VLOOKUP(D73,'[1]Llistat 2024'!$E$8:$AM$156,35,0)</f>
        <v>7865</v>
      </c>
      <c r="M73" s="23"/>
      <c r="N73" s="23"/>
      <c r="O73" s="24"/>
      <c r="P73" s="24" t="s">
        <v>395</v>
      </c>
      <c r="Q73" s="24" t="s">
        <v>391</v>
      </c>
    </row>
    <row r="74" spans="1:17" x14ac:dyDescent="0.25">
      <c r="A74" s="4" t="s">
        <v>253</v>
      </c>
      <c r="B74" s="2" t="s">
        <v>12</v>
      </c>
      <c r="C74" s="2" t="s">
        <v>255</v>
      </c>
      <c r="D74" s="5">
        <v>1144563</v>
      </c>
      <c r="E74" s="6" t="s">
        <v>16</v>
      </c>
      <c r="F74" s="6">
        <v>44196</v>
      </c>
      <c r="G74" s="4" t="s">
        <v>11</v>
      </c>
      <c r="H74" s="2" t="s">
        <v>68</v>
      </c>
      <c r="I74" s="4" t="s">
        <v>66</v>
      </c>
      <c r="J74" s="9" t="s">
        <v>67</v>
      </c>
      <c r="K74" s="28">
        <f t="shared" si="1"/>
        <v>4992</v>
      </c>
      <c r="L74" s="23">
        <f>VLOOKUP(D74,'[1]Llistat 2024'!$E$8:$AM$156,35,0)</f>
        <v>6040.32</v>
      </c>
      <c r="M74" s="23"/>
      <c r="N74" s="23"/>
      <c r="O74" s="24" t="s">
        <v>394</v>
      </c>
      <c r="P74" s="24" t="s">
        <v>390</v>
      </c>
      <c r="Q74" s="24" t="s">
        <v>391</v>
      </c>
    </row>
    <row r="75" spans="1:17" ht="36" x14ac:dyDescent="0.25">
      <c r="A75" s="4" t="s">
        <v>253</v>
      </c>
      <c r="B75" s="2" t="s">
        <v>13</v>
      </c>
      <c r="C75" s="2" t="s">
        <v>269</v>
      </c>
      <c r="D75" s="5">
        <v>1187434</v>
      </c>
      <c r="E75" s="6">
        <v>45110</v>
      </c>
      <c r="F75" s="6">
        <v>45841</v>
      </c>
      <c r="G75" s="4" t="s">
        <v>11</v>
      </c>
      <c r="H75" s="2" t="s">
        <v>34</v>
      </c>
      <c r="I75" s="4" t="s">
        <v>270</v>
      </c>
      <c r="J75" s="9" t="s">
        <v>271</v>
      </c>
      <c r="K75" s="28">
        <f t="shared" si="1"/>
        <v>2745</v>
      </c>
      <c r="L75" s="23">
        <f>VLOOKUP(D75,'[1]Llistat 2024'!$E$8:$AM$156,35,0)</f>
        <v>3321.45</v>
      </c>
      <c r="M75" s="23"/>
      <c r="N75" s="23"/>
      <c r="O75" s="24" t="s">
        <v>394</v>
      </c>
      <c r="P75" s="24" t="s">
        <v>390</v>
      </c>
      <c r="Q75" s="24" t="s">
        <v>391</v>
      </c>
    </row>
    <row r="76" spans="1:17" ht="48" x14ac:dyDescent="0.25">
      <c r="A76" s="4" t="s">
        <v>253</v>
      </c>
      <c r="B76" s="2" t="s">
        <v>12</v>
      </c>
      <c r="C76" s="2" t="s">
        <v>103</v>
      </c>
      <c r="D76" s="5">
        <v>1160250</v>
      </c>
      <c r="E76" s="6" t="s">
        <v>59</v>
      </c>
      <c r="F76" s="6" t="s">
        <v>60</v>
      </c>
      <c r="G76" s="4" t="s">
        <v>11</v>
      </c>
      <c r="H76" s="2" t="s">
        <v>44</v>
      </c>
      <c r="I76" s="4" t="s">
        <v>104</v>
      </c>
      <c r="J76" s="9" t="s">
        <v>105</v>
      </c>
      <c r="K76" s="28">
        <f t="shared" si="1"/>
        <v>6700</v>
      </c>
      <c r="L76" s="23">
        <f>VLOOKUP(D76,'[1]Llistat 2024'!$E$8:$AM$156,35,0)</f>
        <v>8107</v>
      </c>
      <c r="M76" s="23"/>
      <c r="N76" s="23"/>
      <c r="O76" s="24" t="s">
        <v>394</v>
      </c>
      <c r="P76" s="24" t="s">
        <v>390</v>
      </c>
      <c r="Q76" s="24" t="s">
        <v>391</v>
      </c>
    </row>
    <row r="77" spans="1:17" ht="48" x14ac:dyDescent="0.25">
      <c r="A77" s="4" t="s">
        <v>253</v>
      </c>
      <c r="B77" s="2" t="s">
        <v>12</v>
      </c>
      <c r="C77" s="2" t="s">
        <v>95</v>
      </c>
      <c r="D77" s="5">
        <v>1160251</v>
      </c>
      <c r="E77" s="6" t="s">
        <v>59</v>
      </c>
      <c r="F77" s="6" t="s">
        <v>60</v>
      </c>
      <c r="G77" s="4" t="s">
        <v>11</v>
      </c>
      <c r="H77" s="2" t="s">
        <v>44</v>
      </c>
      <c r="I77" s="4" t="s">
        <v>96</v>
      </c>
      <c r="J77" s="9" t="s">
        <v>97</v>
      </c>
      <c r="K77" s="28">
        <f t="shared" si="1"/>
        <v>6700</v>
      </c>
      <c r="L77" s="23">
        <f>VLOOKUP(D77,'[1]Llistat 2024'!$E$8:$AM$156,35,0)</f>
        <v>8107</v>
      </c>
      <c r="M77" s="23"/>
      <c r="N77" s="23"/>
      <c r="O77" s="24" t="s">
        <v>394</v>
      </c>
      <c r="P77" s="24" t="s">
        <v>390</v>
      </c>
      <c r="Q77" s="24" t="s">
        <v>391</v>
      </c>
    </row>
    <row r="78" spans="1:17" ht="48" x14ac:dyDescent="0.25">
      <c r="A78" s="4" t="s">
        <v>253</v>
      </c>
      <c r="B78" s="2" t="s">
        <v>12</v>
      </c>
      <c r="C78" s="2" t="s">
        <v>272</v>
      </c>
      <c r="D78" s="5">
        <v>1125652</v>
      </c>
      <c r="E78" s="6" t="s">
        <v>100</v>
      </c>
      <c r="F78" s="6">
        <v>43008</v>
      </c>
      <c r="G78" s="4" t="s">
        <v>11</v>
      </c>
      <c r="H78" s="7" t="s">
        <v>44</v>
      </c>
      <c r="I78" s="4" t="s">
        <v>101</v>
      </c>
      <c r="J78" s="9" t="s">
        <v>102</v>
      </c>
      <c r="K78" s="28">
        <f t="shared" si="1"/>
        <v>6700</v>
      </c>
      <c r="L78" s="23">
        <f>VLOOKUP(D78,'[1]Llistat 2024'!$E$8:$AM$156,35,0)</f>
        <v>8107</v>
      </c>
      <c r="M78" s="23"/>
      <c r="N78" s="23"/>
      <c r="O78" s="24" t="s">
        <v>394</v>
      </c>
      <c r="P78" s="24" t="s">
        <v>390</v>
      </c>
      <c r="Q78" s="24" t="s">
        <v>391</v>
      </c>
    </row>
    <row r="79" spans="1:17" ht="48" x14ac:dyDescent="0.25">
      <c r="A79" s="4" t="s">
        <v>253</v>
      </c>
      <c r="B79" s="2" t="s">
        <v>12</v>
      </c>
      <c r="C79" s="2" t="s">
        <v>273</v>
      </c>
      <c r="D79" s="5">
        <v>1188360</v>
      </c>
      <c r="E79" s="6">
        <v>45138</v>
      </c>
      <c r="F79" s="6">
        <v>45869</v>
      </c>
      <c r="G79" s="4" t="s">
        <v>11</v>
      </c>
      <c r="H79" s="2" t="s">
        <v>44</v>
      </c>
      <c r="I79" s="4" t="s">
        <v>178</v>
      </c>
      <c r="J79" s="9" t="s">
        <v>285</v>
      </c>
      <c r="K79" s="28">
        <f t="shared" si="1"/>
        <v>6700</v>
      </c>
      <c r="L79" s="23">
        <f>VLOOKUP(D79,'[1]Llistat 2024'!$E$8:$AM$156,35,0)</f>
        <v>8107</v>
      </c>
      <c r="M79" s="23"/>
      <c r="N79" s="23"/>
      <c r="O79" s="24" t="s">
        <v>394</v>
      </c>
      <c r="P79" s="24" t="s">
        <v>390</v>
      </c>
      <c r="Q79" s="24" t="s">
        <v>391</v>
      </c>
    </row>
    <row r="80" spans="1:17" ht="36" x14ac:dyDescent="0.25">
      <c r="A80" s="4" t="s">
        <v>253</v>
      </c>
      <c r="B80" s="2" t="s">
        <v>137</v>
      </c>
      <c r="C80" s="7" t="s">
        <v>274</v>
      </c>
      <c r="D80" s="5">
        <v>1160254</v>
      </c>
      <c r="E80" s="6" t="s">
        <v>59</v>
      </c>
      <c r="F80" s="6" t="s">
        <v>60</v>
      </c>
      <c r="G80" s="4" t="s">
        <v>11</v>
      </c>
      <c r="H80" s="2" t="s">
        <v>275</v>
      </c>
      <c r="I80" s="4" t="s">
        <v>62</v>
      </c>
      <c r="J80" s="9">
        <v>101162</v>
      </c>
      <c r="K80" s="28">
        <f t="shared" si="1"/>
        <v>6124</v>
      </c>
      <c r="L80" s="23">
        <f>VLOOKUP(D80,'[1]Llistat 2024'!$E$8:$AM$156,35,0)</f>
        <v>7410.04</v>
      </c>
      <c r="M80" s="23"/>
      <c r="N80" s="23"/>
      <c r="O80" s="4" t="s">
        <v>393</v>
      </c>
      <c r="P80" s="24" t="s">
        <v>395</v>
      </c>
      <c r="Q80" s="24" t="s">
        <v>391</v>
      </c>
    </row>
    <row r="81" spans="1:17" ht="36" x14ac:dyDescent="0.25">
      <c r="A81" s="4" t="s">
        <v>253</v>
      </c>
      <c r="B81" s="2" t="s">
        <v>137</v>
      </c>
      <c r="C81" s="7" t="s">
        <v>274</v>
      </c>
      <c r="D81" s="5" t="s">
        <v>276</v>
      </c>
      <c r="E81" s="6" t="s">
        <v>25</v>
      </c>
      <c r="F81" s="6">
        <v>43830</v>
      </c>
      <c r="G81" s="4" t="s">
        <v>11</v>
      </c>
      <c r="H81" s="2" t="s">
        <v>139</v>
      </c>
      <c r="I81" s="4" t="s">
        <v>64</v>
      </c>
      <c r="J81" s="9" t="s">
        <v>286</v>
      </c>
      <c r="K81" s="28">
        <f t="shared" si="1"/>
        <v>6124</v>
      </c>
      <c r="L81" s="23">
        <f>VLOOKUP(D81,'[1]Llistat 2024'!$E$8:$AM$156,35,0)</f>
        <v>7410.04</v>
      </c>
      <c r="M81" s="23"/>
      <c r="N81" s="23"/>
      <c r="O81" s="4" t="s">
        <v>393</v>
      </c>
      <c r="P81" s="24" t="s">
        <v>395</v>
      </c>
      <c r="Q81" s="24" t="s">
        <v>391</v>
      </c>
    </row>
    <row r="82" spans="1:17" ht="36" x14ac:dyDescent="0.25">
      <c r="A82" s="4" t="s">
        <v>253</v>
      </c>
      <c r="B82" s="2" t="s">
        <v>137</v>
      </c>
      <c r="C82" s="7" t="s">
        <v>274</v>
      </c>
      <c r="D82" s="5" t="s">
        <v>277</v>
      </c>
      <c r="E82" s="6" t="s">
        <v>59</v>
      </c>
      <c r="F82" s="6" t="s">
        <v>60</v>
      </c>
      <c r="G82" s="4" t="s">
        <v>11</v>
      </c>
      <c r="H82" s="2" t="s">
        <v>139</v>
      </c>
      <c r="I82" s="4" t="s">
        <v>65</v>
      </c>
      <c r="J82" s="9" t="s">
        <v>287</v>
      </c>
      <c r="K82" s="28">
        <f t="shared" si="1"/>
        <v>6124</v>
      </c>
      <c r="L82" s="23">
        <f>VLOOKUP(D82,'[1]Llistat 2024'!$E$8:$AM$156,35,0)</f>
        <v>7410.04</v>
      </c>
      <c r="M82" s="23"/>
      <c r="N82" s="23"/>
      <c r="O82" s="4" t="s">
        <v>393</v>
      </c>
      <c r="P82" s="24" t="s">
        <v>395</v>
      </c>
      <c r="Q82" s="24" t="s">
        <v>391</v>
      </c>
    </row>
    <row r="83" spans="1:17" ht="36" x14ac:dyDescent="0.25">
      <c r="A83" s="4" t="s">
        <v>253</v>
      </c>
      <c r="B83" s="3" t="s">
        <v>126</v>
      </c>
      <c r="C83" s="7" t="s">
        <v>274</v>
      </c>
      <c r="D83" s="5">
        <v>1160292</v>
      </c>
      <c r="E83" s="6" t="s">
        <v>59</v>
      </c>
      <c r="F83" s="6" t="s">
        <v>60</v>
      </c>
      <c r="G83" s="4" t="s">
        <v>11</v>
      </c>
      <c r="H83" s="2" t="s">
        <v>128</v>
      </c>
      <c r="I83" s="4" t="s">
        <v>63</v>
      </c>
      <c r="J83" s="9">
        <v>102798</v>
      </c>
      <c r="K83" s="28">
        <f t="shared" si="1"/>
        <v>6124</v>
      </c>
      <c r="L83" s="23">
        <f>VLOOKUP(D83,'[1]Llistat 2024'!$E$8:$AM$156,35,0)</f>
        <v>7410.04</v>
      </c>
      <c r="M83" s="23"/>
      <c r="N83" s="23"/>
      <c r="O83" s="4" t="s">
        <v>393</v>
      </c>
      <c r="P83" s="24" t="s">
        <v>395</v>
      </c>
      <c r="Q83" s="24" t="s">
        <v>391</v>
      </c>
    </row>
    <row r="84" spans="1:17" ht="48" x14ac:dyDescent="0.25">
      <c r="A84" s="4" t="s">
        <v>253</v>
      </c>
      <c r="B84" s="3" t="s">
        <v>126</v>
      </c>
      <c r="C84" s="7" t="s">
        <v>274</v>
      </c>
      <c r="D84" s="10" t="s">
        <v>278</v>
      </c>
      <c r="E84" s="6"/>
      <c r="F84" s="6"/>
      <c r="G84" s="4" t="s">
        <v>11</v>
      </c>
      <c r="H84" s="2" t="s">
        <v>279</v>
      </c>
      <c r="I84" s="4" t="s">
        <v>75</v>
      </c>
      <c r="J84" s="18" t="s">
        <v>288</v>
      </c>
      <c r="K84" s="28">
        <f t="shared" si="1"/>
        <v>6124</v>
      </c>
      <c r="L84" s="23">
        <f>VLOOKUP(D84,'[1]Llistat 2024'!$E$8:$AM$156,35,0)</f>
        <v>7410.04</v>
      </c>
      <c r="M84" s="23"/>
      <c r="N84" s="23"/>
      <c r="O84" s="4" t="s">
        <v>393</v>
      </c>
      <c r="P84" s="24" t="s">
        <v>395</v>
      </c>
      <c r="Q84" s="24" t="s">
        <v>391</v>
      </c>
    </row>
    <row r="85" spans="1:17" ht="36" x14ac:dyDescent="0.25">
      <c r="A85" s="4" t="s">
        <v>253</v>
      </c>
      <c r="B85" s="3" t="s">
        <v>126</v>
      </c>
      <c r="C85" s="7" t="s">
        <v>274</v>
      </c>
      <c r="D85" s="5">
        <v>1160294</v>
      </c>
      <c r="E85" s="6" t="s">
        <v>59</v>
      </c>
      <c r="F85" s="6" t="s">
        <v>60</v>
      </c>
      <c r="G85" s="4" t="s">
        <v>11</v>
      </c>
      <c r="H85" s="2" t="s">
        <v>280</v>
      </c>
      <c r="I85" s="4" t="s">
        <v>61</v>
      </c>
      <c r="J85" s="9">
        <v>31336</v>
      </c>
      <c r="K85" s="28">
        <f t="shared" si="1"/>
        <v>6124</v>
      </c>
      <c r="L85" s="23">
        <f>VLOOKUP(D85,'[1]Llistat 2024'!$E$8:$AM$156,35,0)</f>
        <v>7410.04</v>
      </c>
      <c r="M85" s="23"/>
      <c r="N85" s="23"/>
      <c r="O85" s="4" t="s">
        <v>393</v>
      </c>
      <c r="P85" s="24" t="s">
        <v>395</v>
      </c>
      <c r="Q85" s="24" t="s">
        <v>391</v>
      </c>
    </row>
    <row r="86" spans="1:17" ht="48" x14ac:dyDescent="0.25">
      <c r="A86" s="4" t="s">
        <v>253</v>
      </c>
      <c r="B86" s="2" t="s">
        <v>12</v>
      </c>
      <c r="C86" s="7" t="s">
        <v>281</v>
      </c>
      <c r="D86" s="5">
        <v>1160253</v>
      </c>
      <c r="E86" s="6" t="s">
        <v>59</v>
      </c>
      <c r="F86" s="6" t="s">
        <v>60</v>
      </c>
      <c r="G86" s="4" t="s">
        <v>11</v>
      </c>
      <c r="H86" s="2" t="s">
        <v>44</v>
      </c>
      <c r="I86" s="4" t="s">
        <v>93</v>
      </c>
      <c r="J86" s="9" t="s">
        <v>94</v>
      </c>
      <c r="K86" s="28">
        <f t="shared" si="1"/>
        <v>6700</v>
      </c>
      <c r="L86" s="23">
        <f>VLOOKUP(D86,'[1]Llistat 2024'!$E$8:$AM$156,35,0)</f>
        <v>8107</v>
      </c>
      <c r="M86" s="23"/>
      <c r="N86" s="23"/>
      <c r="O86" s="24" t="s">
        <v>394</v>
      </c>
      <c r="P86" s="24" t="s">
        <v>390</v>
      </c>
      <c r="Q86" s="24" t="s">
        <v>391</v>
      </c>
    </row>
    <row r="87" spans="1:17" ht="48" x14ac:dyDescent="0.25">
      <c r="A87" s="4" t="s">
        <v>253</v>
      </c>
      <c r="B87" s="2" t="s">
        <v>12</v>
      </c>
      <c r="C87" s="7" t="s">
        <v>282</v>
      </c>
      <c r="D87" s="5">
        <v>1160468</v>
      </c>
      <c r="E87" s="6" t="s">
        <v>59</v>
      </c>
      <c r="F87" s="6" t="s">
        <v>60</v>
      </c>
      <c r="G87" s="4" t="s">
        <v>11</v>
      </c>
      <c r="H87" s="2" t="s">
        <v>68</v>
      </c>
      <c r="I87" s="4" t="s">
        <v>69</v>
      </c>
      <c r="J87" s="9" t="s">
        <v>70</v>
      </c>
      <c r="K87" s="28">
        <f t="shared" si="1"/>
        <v>4992</v>
      </c>
      <c r="L87" s="23">
        <f>VLOOKUP(D87,'[1]Llistat 2024'!$E$8:$AM$156,35,0)</f>
        <v>6040.32</v>
      </c>
      <c r="M87" s="23"/>
      <c r="N87" s="23"/>
      <c r="O87" s="24" t="s">
        <v>394</v>
      </c>
      <c r="P87" s="24" t="s">
        <v>390</v>
      </c>
      <c r="Q87" s="24" t="s">
        <v>391</v>
      </c>
    </row>
    <row r="88" spans="1:17" ht="36" x14ac:dyDescent="0.25">
      <c r="A88" s="4" t="s">
        <v>253</v>
      </c>
      <c r="B88" s="2" t="s">
        <v>29</v>
      </c>
      <c r="C88" s="7" t="s">
        <v>283</v>
      </c>
      <c r="D88" s="5">
        <v>1155491</v>
      </c>
      <c r="E88" s="6" t="s">
        <v>78</v>
      </c>
      <c r="F88" s="6" t="s">
        <v>79</v>
      </c>
      <c r="G88" s="4" t="s">
        <v>11</v>
      </c>
      <c r="H88" s="2" t="s">
        <v>80</v>
      </c>
      <c r="I88" s="4" t="s">
        <v>81</v>
      </c>
      <c r="J88" s="9" t="s">
        <v>82</v>
      </c>
      <c r="K88" s="28">
        <f t="shared" si="1"/>
        <v>2600</v>
      </c>
      <c r="L88" s="23">
        <f>VLOOKUP(D88,'[1]Llistat 2024'!$E$8:$AM$156,35,0)</f>
        <v>3146</v>
      </c>
      <c r="M88" s="23"/>
      <c r="N88" s="23"/>
      <c r="O88" s="24" t="s">
        <v>394</v>
      </c>
      <c r="P88" s="24" t="s">
        <v>390</v>
      </c>
      <c r="Q88" s="24" t="s">
        <v>391</v>
      </c>
    </row>
    <row r="89" spans="1:17" ht="36" x14ac:dyDescent="0.25">
      <c r="A89" s="4" t="s">
        <v>253</v>
      </c>
      <c r="B89" s="2" t="s">
        <v>29</v>
      </c>
      <c r="C89" s="7" t="s">
        <v>283</v>
      </c>
      <c r="D89" s="5">
        <v>1155499</v>
      </c>
      <c r="E89" s="6" t="s">
        <v>78</v>
      </c>
      <c r="F89" s="6" t="s">
        <v>79</v>
      </c>
      <c r="G89" s="4" t="s">
        <v>11</v>
      </c>
      <c r="H89" s="2" t="s">
        <v>80</v>
      </c>
      <c r="I89" s="4" t="s">
        <v>83</v>
      </c>
      <c r="J89" s="9" t="s">
        <v>84</v>
      </c>
      <c r="K89" s="28">
        <f t="shared" si="1"/>
        <v>2600</v>
      </c>
      <c r="L89" s="23">
        <f>VLOOKUP(D89,'[1]Llistat 2024'!$E$8:$AM$156,35,0)</f>
        <v>3146</v>
      </c>
      <c r="M89" s="23"/>
      <c r="N89" s="23"/>
      <c r="O89" s="24" t="s">
        <v>394</v>
      </c>
      <c r="P89" s="24" t="s">
        <v>390</v>
      </c>
      <c r="Q89" s="24" t="s">
        <v>391</v>
      </c>
    </row>
    <row r="90" spans="1:17" ht="36" x14ac:dyDescent="0.25">
      <c r="A90" s="4" t="s">
        <v>253</v>
      </c>
      <c r="B90" s="2" t="s">
        <v>29</v>
      </c>
      <c r="C90" s="7" t="s">
        <v>283</v>
      </c>
      <c r="D90" s="5">
        <v>1155496</v>
      </c>
      <c r="E90" s="6" t="s">
        <v>78</v>
      </c>
      <c r="F90" s="6" t="s">
        <v>79</v>
      </c>
      <c r="G90" s="4" t="s">
        <v>11</v>
      </c>
      <c r="H90" s="2" t="s">
        <v>80</v>
      </c>
      <c r="I90" s="4" t="s">
        <v>85</v>
      </c>
      <c r="J90" s="9" t="s">
        <v>86</v>
      </c>
      <c r="K90" s="28">
        <f t="shared" si="1"/>
        <v>2600</v>
      </c>
      <c r="L90" s="23">
        <f>VLOOKUP(D90,'[1]Llistat 2024'!$E$8:$AM$156,35,0)</f>
        <v>3146</v>
      </c>
      <c r="M90" s="23"/>
      <c r="N90" s="23"/>
      <c r="O90" s="24" t="s">
        <v>394</v>
      </c>
      <c r="P90" s="24" t="s">
        <v>390</v>
      </c>
      <c r="Q90" s="24" t="s">
        <v>391</v>
      </c>
    </row>
    <row r="91" spans="1:17" ht="36" x14ac:dyDescent="0.25">
      <c r="A91" s="4" t="s">
        <v>253</v>
      </c>
      <c r="B91" s="3" t="s">
        <v>137</v>
      </c>
      <c r="C91" s="2" t="s">
        <v>284</v>
      </c>
      <c r="D91" s="5">
        <v>1188372</v>
      </c>
      <c r="E91" s="6">
        <v>45138</v>
      </c>
      <c r="F91" s="6">
        <v>45869</v>
      </c>
      <c r="G91" s="4" t="s">
        <v>11</v>
      </c>
      <c r="H91" s="2" t="s">
        <v>147</v>
      </c>
      <c r="I91" s="4" t="s">
        <v>289</v>
      </c>
      <c r="J91" s="9" t="s">
        <v>290</v>
      </c>
      <c r="K91" s="28">
        <f t="shared" si="1"/>
        <v>6124</v>
      </c>
      <c r="L91" s="23">
        <f>VLOOKUP(D91,'[1]Llistat 2024'!$E$8:$AM$156,35,0)</f>
        <v>7410.04</v>
      </c>
      <c r="M91" s="23"/>
      <c r="N91" s="23"/>
      <c r="O91" s="4" t="s">
        <v>393</v>
      </c>
      <c r="P91" s="24" t="s">
        <v>395</v>
      </c>
      <c r="Q91" s="24" t="s">
        <v>391</v>
      </c>
    </row>
    <row r="92" spans="1:17" ht="24" x14ac:dyDescent="0.25">
      <c r="A92" s="4" t="s">
        <v>253</v>
      </c>
      <c r="B92" s="3" t="s">
        <v>291</v>
      </c>
      <c r="C92" s="2" t="s">
        <v>292</v>
      </c>
      <c r="D92" s="5">
        <v>1187756</v>
      </c>
      <c r="E92" s="6">
        <v>45163</v>
      </c>
      <c r="F92" s="6">
        <v>45894</v>
      </c>
      <c r="G92" s="4" t="s">
        <v>11</v>
      </c>
      <c r="H92" s="7" t="s">
        <v>293</v>
      </c>
      <c r="I92" s="4" t="s">
        <v>296</v>
      </c>
      <c r="J92" s="4" t="s">
        <v>297</v>
      </c>
      <c r="K92" s="28">
        <f t="shared" si="1"/>
        <v>2850</v>
      </c>
      <c r="L92" s="23">
        <f>VLOOKUP(D92,'[1]Llistat 2024'!$E$8:$AM$156,35,0)</f>
        <v>3448.5</v>
      </c>
      <c r="M92" s="23"/>
      <c r="N92" s="23"/>
      <c r="O92" s="24" t="s">
        <v>394</v>
      </c>
      <c r="P92" s="24" t="s">
        <v>390</v>
      </c>
      <c r="Q92" s="24" t="s">
        <v>391</v>
      </c>
    </row>
    <row r="93" spans="1:17" ht="24" x14ac:dyDescent="0.25">
      <c r="A93" s="4" t="s">
        <v>253</v>
      </c>
      <c r="B93" s="3" t="s">
        <v>291</v>
      </c>
      <c r="C93" s="2" t="s">
        <v>294</v>
      </c>
      <c r="D93" s="5">
        <v>1172012</v>
      </c>
      <c r="E93" s="6">
        <v>44620</v>
      </c>
      <c r="F93" s="6">
        <v>45350</v>
      </c>
      <c r="G93" s="4" t="s">
        <v>11</v>
      </c>
      <c r="H93" s="7" t="s">
        <v>293</v>
      </c>
      <c r="I93" s="4" t="s">
        <v>298</v>
      </c>
      <c r="J93" s="4" t="s">
        <v>299</v>
      </c>
      <c r="K93" s="28">
        <f t="shared" si="1"/>
        <v>2850</v>
      </c>
      <c r="L93" s="23">
        <f>VLOOKUP(D93,'[1]Llistat 2024'!$E$8:$AM$156,35,0)</f>
        <v>3448.5</v>
      </c>
      <c r="M93" s="23"/>
      <c r="N93" s="23"/>
      <c r="O93" s="24" t="s">
        <v>394</v>
      </c>
      <c r="P93" s="24" t="s">
        <v>390</v>
      </c>
      <c r="Q93" s="24" t="s">
        <v>391</v>
      </c>
    </row>
    <row r="94" spans="1:17" ht="24" x14ac:dyDescent="0.25">
      <c r="A94" s="4" t="s">
        <v>253</v>
      </c>
      <c r="B94" s="3" t="s">
        <v>291</v>
      </c>
      <c r="C94" s="2" t="s">
        <v>295</v>
      </c>
      <c r="D94" s="5">
        <v>1172009</v>
      </c>
      <c r="E94" s="6">
        <v>44620</v>
      </c>
      <c r="F94" s="6">
        <v>45350</v>
      </c>
      <c r="G94" s="4" t="s">
        <v>11</v>
      </c>
      <c r="H94" s="7" t="s">
        <v>293</v>
      </c>
      <c r="I94" s="4" t="s">
        <v>300</v>
      </c>
      <c r="J94" s="4" t="s">
        <v>301</v>
      </c>
      <c r="K94" s="28">
        <f t="shared" si="1"/>
        <v>2850</v>
      </c>
      <c r="L94" s="23">
        <f>VLOOKUP(D94,'[1]Llistat 2024'!$E$8:$AM$156,35,0)</f>
        <v>3448.5</v>
      </c>
      <c r="M94" s="23"/>
      <c r="N94" s="23"/>
      <c r="O94" s="24" t="s">
        <v>394</v>
      </c>
      <c r="P94" s="24" t="s">
        <v>390</v>
      </c>
      <c r="Q94" s="24" t="s">
        <v>391</v>
      </c>
    </row>
    <row r="95" spans="1:17" ht="24" x14ac:dyDescent="0.25">
      <c r="A95" s="4" t="s">
        <v>253</v>
      </c>
      <c r="B95" s="3" t="s">
        <v>291</v>
      </c>
      <c r="C95" s="2" t="s">
        <v>302</v>
      </c>
      <c r="D95" s="5">
        <v>1172111</v>
      </c>
      <c r="E95" s="6">
        <v>44620</v>
      </c>
      <c r="F95" s="6">
        <v>45350</v>
      </c>
      <c r="G95" s="4" t="s">
        <v>11</v>
      </c>
      <c r="H95" s="7" t="s">
        <v>303</v>
      </c>
      <c r="I95" s="4" t="s">
        <v>305</v>
      </c>
      <c r="J95" s="4" t="s">
        <v>306</v>
      </c>
      <c r="K95" s="28">
        <f t="shared" si="1"/>
        <v>4000</v>
      </c>
      <c r="L95" s="23">
        <f>VLOOKUP(D95,'[1]Llistat 2024'!$E$8:$AM$156,35,0)</f>
        <v>4840</v>
      </c>
      <c r="M95" s="23"/>
      <c r="N95" s="23"/>
      <c r="O95" s="24" t="s">
        <v>394</v>
      </c>
      <c r="P95" s="24" t="s">
        <v>390</v>
      </c>
      <c r="Q95" s="24" t="s">
        <v>391</v>
      </c>
    </row>
    <row r="96" spans="1:17" ht="48" x14ac:dyDescent="0.25">
      <c r="A96" s="4" t="s">
        <v>253</v>
      </c>
      <c r="B96" s="3" t="s">
        <v>291</v>
      </c>
      <c r="C96" s="2" t="s">
        <v>304</v>
      </c>
      <c r="D96" s="5">
        <v>1172114</v>
      </c>
      <c r="E96" s="6">
        <v>44620</v>
      </c>
      <c r="F96" s="6">
        <v>45350</v>
      </c>
      <c r="G96" s="4" t="s">
        <v>11</v>
      </c>
      <c r="H96" s="7" t="s">
        <v>303</v>
      </c>
      <c r="I96" s="4" t="s">
        <v>307</v>
      </c>
      <c r="J96" s="4" t="s">
        <v>308</v>
      </c>
      <c r="K96" s="28">
        <f t="shared" si="1"/>
        <v>4000</v>
      </c>
      <c r="L96" s="23">
        <f>VLOOKUP(D96,'[1]Llistat 2024'!$E$8:$AM$156,35,0)</f>
        <v>4840</v>
      </c>
      <c r="M96" s="23"/>
      <c r="N96" s="23"/>
      <c r="O96" s="24" t="s">
        <v>394</v>
      </c>
      <c r="P96" s="24" t="s">
        <v>390</v>
      </c>
      <c r="Q96" s="24" t="s">
        <v>391</v>
      </c>
    </row>
    <row r="97" spans="1:17" ht="36" x14ac:dyDescent="0.25">
      <c r="A97" s="4" t="s">
        <v>253</v>
      </c>
      <c r="B97" s="3" t="s">
        <v>291</v>
      </c>
      <c r="C97" s="2" t="s">
        <v>309</v>
      </c>
      <c r="D97" s="5">
        <v>1172000</v>
      </c>
      <c r="E97" s="6">
        <v>44620</v>
      </c>
      <c r="F97" s="6">
        <v>45350</v>
      </c>
      <c r="G97" s="4" t="s">
        <v>11</v>
      </c>
      <c r="H97" s="7" t="s">
        <v>310</v>
      </c>
      <c r="I97" s="4" t="s">
        <v>329</v>
      </c>
      <c r="J97" s="4" t="s">
        <v>330</v>
      </c>
      <c r="K97" s="28">
        <f t="shared" si="1"/>
        <v>2470.504132231405</v>
      </c>
      <c r="L97" s="23">
        <f>VLOOKUP(D97,'[1]Llistat 2024'!$E$8:$AM$156,35,0)</f>
        <v>2989.31</v>
      </c>
      <c r="M97" s="23"/>
      <c r="N97" s="23"/>
      <c r="O97" s="24" t="s">
        <v>394</v>
      </c>
      <c r="P97" s="24" t="s">
        <v>390</v>
      </c>
      <c r="Q97" s="24" t="s">
        <v>391</v>
      </c>
    </row>
    <row r="98" spans="1:17" ht="36" x14ac:dyDescent="0.25">
      <c r="A98" s="4" t="s">
        <v>253</v>
      </c>
      <c r="B98" s="3" t="s">
        <v>291</v>
      </c>
      <c r="C98" s="2" t="s">
        <v>311</v>
      </c>
      <c r="D98" s="5">
        <v>1170569</v>
      </c>
      <c r="E98" s="6">
        <v>44620</v>
      </c>
      <c r="F98" s="6">
        <v>45350</v>
      </c>
      <c r="G98" s="4" t="s">
        <v>11</v>
      </c>
      <c r="H98" s="7" t="s">
        <v>310</v>
      </c>
      <c r="I98" s="4" t="s">
        <v>331</v>
      </c>
      <c r="J98" s="4" t="s">
        <v>332</v>
      </c>
      <c r="K98" s="28">
        <f t="shared" si="1"/>
        <v>2470.504132231405</v>
      </c>
      <c r="L98" s="23">
        <f>VLOOKUP(D98,'[1]Llistat 2024'!$E$8:$AM$156,35,0)</f>
        <v>2989.31</v>
      </c>
      <c r="M98" s="23"/>
      <c r="N98" s="23"/>
      <c r="O98" s="24" t="s">
        <v>394</v>
      </c>
      <c r="P98" s="24" t="s">
        <v>390</v>
      </c>
      <c r="Q98" s="24" t="s">
        <v>391</v>
      </c>
    </row>
    <row r="99" spans="1:17" ht="24" x14ac:dyDescent="0.25">
      <c r="A99" s="4" t="s">
        <v>253</v>
      </c>
      <c r="B99" s="2" t="s">
        <v>13</v>
      </c>
      <c r="C99" s="2" t="s">
        <v>312</v>
      </c>
      <c r="D99" s="5">
        <v>1160278</v>
      </c>
      <c r="E99" s="6" t="s">
        <v>59</v>
      </c>
      <c r="F99" s="6" t="s">
        <v>60</v>
      </c>
      <c r="G99" s="4" t="s">
        <v>11</v>
      </c>
      <c r="H99" s="2" t="s">
        <v>34</v>
      </c>
      <c r="I99" s="4" t="s">
        <v>91</v>
      </c>
      <c r="J99" s="9" t="s">
        <v>92</v>
      </c>
      <c r="K99" s="28">
        <f t="shared" si="1"/>
        <v>2745</v>
      </c>
      <c r="L99" s="23">
        <f>VLOOKUP(D99,'[1]Llistat 2024'!$E$8:$AM$156,35,0)</f>
        <v>3321.45</v>
      </c>
      <c r="M99" s="23"/>
      <c r="N99" s="23"/>
      <c r="O99" s="24" t="s">
        <v>394</v>
      </c>
      <c r="P99" s="24" t="s">
        <v>390</v>
      </c>
      <c r="Q99" s="24" t="s">
        <v>391</v>
      </c>
    </row>
    <row r="100" spans="1:17" ht="24" x14ac:dyDescent="0.25">
      <c r="A100" s="4" t="s">
        <v>253</v>
      </c>
      <c r="B100" s="2" t="s">
        <v>13</v>
      </c>
      <c r="C100" s="2" t="s">
        <v>312</v>
      </c>
      <c r="D100" s="5">
        <v>1187446</v>
      </c>
      <c r="E100" s="6">
        <v>45160</v>
      </c>
      <c r="F100" s="6">
        <v>45891</v>
      </c>
      <c r="G100" s="4" t="s">
        <v>11</v>
      </c>
      <c r="H100" s="2" t="s">
        <v>34</v>
      </c>
      <c r="I100" s="4" t="s">
        <v>333</v>
      </c>
      <c r="J100" s="9" t="s">
        <v>334</v>
      </c>
      <c r="K100" s="28">
        <f t="shared" si="1"/>
        <v>2745</v>
      </c>
      <c r="L100" s="23">
        <f>VLOOKUP(D100,'[1]Llistat 2024'!$E$8:$AM$156,35,0)</f>
        <v>3321.45</v>
      </c>
      <c r="M100" s="23"/>
      <c r="N100" s="23"/>
      <c r="O100" s="24" t="s">
        <v>394</v>
      </c>
      <c r="P100" s="24" t="s">
        <v>390</v>
      </c>
      <c r="Q100" s="24" t="s">
        <v>391</v>
      </c>
    </row>
    <row r="101" spans="1:17" ht="24" x14ac:dyDescent="0.25">
      <c r="A101" s="4" t="s">
        <v>253</v>
      </c>
      <c r="B101" s="3" t="s">
        <v>291</v>
      </c>
      <c r="C101" s="2" t="s">
        <v>313</v>
      </c>
      <c r="D101" s="5">
        <v>1187759</v>
      </c>
      <c r="E101" s="6">
        <v>45163</v>
      </c>
      <c r="F101" s="6">
        <v>45894</v>
      </c>
      <c r="G101" s="4" t="s">
        <v>11</v>
      </c>
      <c r="H101" s="7" t="s">
        <v>293</v>
      </c>
      <c r="I101" s="4" t="s">
        <v>335</v>
      </c>
      <c r="J101" s="4" t="s">
        <v>336</v>
      </c>
      <c r="K101" s="28">
        <f t="shared" si="1"/>
        <v>2850</v>
      </c>
      <c r="L101" s="23">
        <f>VLOOKUP(D101,'[1]Llistat 2024'!$E$8:$AM$156,35,0)</f>
        <v>3448.5</v>
      </c>
      <c r="M101" s="23"/>
      <c r="N101" s="23"/>
      <c r="O101" s="24" t="s">
        <v>394</v>
      </c>
      <c r="P101" s="24" t="s">
        <v>390</v>
      </c>
      <c r="Q101" s="24" t="s">
        <v>391</v>
      </c>
    </row>
    <row r="102" spans="1:17" ht="36" x14ac:dyDescent="0.25">
      <c r="A102" s="4" t="s">
        <v>253</v>
      </c>
      <c r="B102" s="3" t="s">
        <v>291</v>
      </c>
      <c r="C102" s="2" t="s">
        <v>109</v>
      </c>
      <c r="D102" s="5">
        <v>1160482</v>
      </c>
      <c r="E102" s="6" t="s">
        <v>59</v>
      </c>
      <c r="F102" s="6" t="s">
        <v>60</v>
      </c>
      <c r="G102" s="4" t="s">
        <v>11</v>
      </c>
      <c r="H102" s="7" t="s">
        <v>314</v>
      </c>
      <c r="I102" s="4" t="s">
        <v>110</v>
      </c>
      <c r="J102" s="9" t="s">
        <v>111</v>
      </c>
      <c r="K102" s="28">
        <f t="shared" si="1"/>
        <v>4884.2975206611573</v>
      </c>
      <c r="L102" s="23">
        <f>VLOOKUP(D102,'[1]Llistat 2024'!$E$8:$AM$156,35,0)</f>
        <v>5910</v>
      </c>
      <c r="M102" s="23"/>
      <c r="N102" s="23"/>
      <c r="O102" s="24" t="s">
        <v>394</v>
      </c>
      <c r="P102" s="24" t="s">
        <v>390</v>
      </c>
      <c r="Q102" s="24" t="s">
        <v>391</v>
      </c>
    </row>
    <row r="103" spans="1:17" ht="48" x14ac:dyDescent="0.25">
      <c r="A103" s="4" t="s">
        <v>253</v>
      </c>
      <c r="B103" s="3" t="s">
        <v>291</v>
      </c>
      <c r="C103" s="2" t="s">
        <v>315</v>
      </c>
      <c r="D103" s="5">
        <v>1172117</v>
      </c>
      <c r="E103" s="6">
        <v>44620</v>
      </c>
      <c r="F103" s="6">
        <v>45350</v>
      </c>
      <c r="G103" s="4" t="s">
        <v>11</v>
      </c>
      <c r="H103" s="7" t="s">
        <v>314</v>
      </c>
      <c r="I103" s="4" t="s">
        <v>337</v>
      </c>
      <c r="J103" s="4" t="s">
        <v>338</v>
      </c>
      <c r="K103" s="28">
        <f t="shared" si="1"/>
        <v>4884.2975206611573</v>
      </c>
      <c r="L103" s="23">
        <f>VLOOKUP(D103,'[1]Llistat 2024'!$E$8:$AM$156,35,0)</f>
        <v>5910</v>
      </c>
      <c r="M103" s="23"/>
      <c r="N103" s="23"/>
      <c r="O103" s="24" t="s">
        <v>394</v>
      </c>
      <c r="P103" s="24" t="s">
        <v>390</v>
      </c>
      <c r="Q103" s="24" t="s">
        <v>391</v>
      </c>
    </row>
    <row r="104" spans="1:17" ht="48" x14ac:dyDescent="0.25">
      <c r="A104" s="4" t="s">
        <v>253</v>
      </c>
      <c r="B104" s="3" t="s">
        <v>291</v>
      </c>
      <c r="C104" s="2" t="s">
        <v>316</v>
      </c>
      <c r="D104" s="5">
        <v>1172121</v>
      </c>
      <c r="E104" s="6">
        <v>44620</v>
      </c>
      <c r="F104" s="6">
        <v>45350</v>
      </c>
      <c r="G104" s="4" t="s">
        <v>11</v>
      </c>
      <c r="H104" s="7" t="s">
        <v>314</v>
      </c>
      <c r="I104" s="4" t="s">
        <v>339</v>
      </c>
      <c r="J104" s="4" t="s">
        <v>340</v>
      </c>
      <c r="K104" s="28">
        <f t="shared" si="1"/>
        <v>4884.2975206611573</v>
      </c>
      <c r="L104" s="23">
        <f>VLOOKUP(D104,'[1]Llistat 2024'!$E$8:$AM$156,35,0)</f>
        <v>5910</v>
      </c>
      <c r="M104" s="23"/>
      <c r="N104" s="23"/>
      <c r="O104" s="24" t="s">
        <v>394</v>
      </c>
      <c r="P104" s="24" t="s">
        <v>390</v>
      </c>
      <c r="Q104" s="24" t="s">
        <v>391</v>
      </c>
    </row>
    <row r="105" spans="1:17" ht="48" x14ac:dyDescent="0.25">
      <c r="A105" s="4" t="s">
        <v>253</v>
      </c>
      <c r="B105" s="3" t="s">
        <v>291</v>
      </c>
      <c r="C105" s="2" t="s">
        <v>317</v>
      </c>
      <c r="D105" s="5">
        <v>1171490</v>
      </c>
      <c r="E105" s="6">
        <v>44620</v>
      </c>
      <c r="F105" s="6">
        <v>45350</v>
      </c>
      <c r="G105" s="4" t="s">
        <v>11</v>
      </c>
      <c r="H105" s="7" t="s">
        <v>303</v>
      </c>
      <c r="I105" s="4" t="s">
        <v>341</v>
      </c>
      <c r="J105" s="4" t="s">
        <v>342</v>
      </c>
      <c r="K105" s="28">
        <f t="shared" si="1"/>
        <v>4000</v>
      </c>
      <c r="L105" s="23">
        <f>VLOOKUP(D105,'[1]Llistat 2024'!$E$8:$AM$156,35,0)</f>
        <v>4840</v>
      </c>
      <c r="M105" s="23"/>
      <c r="N105" s="23"/>
      <c r="O105" s="24" t="s">
        <v>394</v>
      </c>
      <c r="P105" s="24" t="s">
        <v>390</v>
      </c>
      <c r="Q105" s="24" t="s">
        <v>391</v>
      </c>
    </row>
    <row r="106" spans="1:17" ht="36" x14ac:dyDescent="0.25">
      <c r="A106" s="4" t="s">
        <v>253</v>
      </c>
      <c r="B106" s="3" t="s">
        <v>291</v>
      </c>
      <c r="C106" s="2" t="s">
        <v>318</v>
      </c>
      <c r="D106" s="5">
        <v>1172015</v>
      </c>
      <c r="E106" s="6">
        <v>44620</v>
      </c>
      <c r="F106" s="6">
        <v>45350</v>
      </c>
      <c r="G106" s="4" t="s">
        <v>11</v>
      </c>
      <c r="H106" s="7" t="s">
        <v>293</v>
      </c>
      <c r="I106" s="4" t="s">
        <v>343</v>
      </c>
      <c r="J106" s="4" t="s">
        <v>344</v>
      </c>
      <c r="K106" s="28">
        <f t="shared" si="1"/>
        <v>2850</v>
      </c>
      <c r="L106" s="23">
        <f>VLOOKUP(D106,'[1]Llistat 2024'!$E$8:$AM$156,35,0)</f>
        <v>3448.5</v>
      </c>
      <c r="M106" s="23"/>
      <c r="N106" s="23"/>
      <c r="O106" s="24" t="s">
        <v>394</v>
      </c>
      <c r="P106" s="24" t="s">
        <v>390</v>
      </c>
      <c r="Q106" s="24" t="s">
        <v>391</v>
      </c>
    </row>
    <row r="107" spans="1:17" ht="36" x14ac:dyDescent="0.25">
      <c r="A107" s="4" t="s">
        <v>253</v>
      </c>
      <c r="B107" s="3" t="s">
        <v>291</v>
      </c>
      <c r="C107" s="2" t="s">
        <v>319</v>
      </c>
      <c r="D107" s="5">
        <v>1172018</v>
      </c>
      <c r="E107" s="6">
        <v>44620</v>
      </c>
      <c r="F107" s="6">
        <v>45350</v>
      </c>
      <c r="G107" s="4" t="s">
        <v>11</v>
      </c>
      <c r="H107" s="7" t="s">
        <v>293</v>
      </c>
      <c r="I107" s="4" t="s">
        <v>345</v>
      </c>
      <c r="J107" s="4" t="s">
        <v>346</v>
      </c>
      <c r="K107" s="28">
        <f t="shared" si="1"/>
        <v>2850</v>
      </c>
      <c r="L107" s="23">
        <f>VLOOKUP(D107,'[1]Llistat 2024'!$E$8:$AM$156,35,0)</f>
        <v>3448.5</v>
      </c>
      <c r="M107" s="23"/>
      <c r="N107" s="23"/>
      <c r="O107" s="24" t="s">
        <v>394</v>
      </c>
      <c r="P107" s="24" t="s">
        <v>390</v>
      </c>
      <c r="Q107" s="24" t="s">
        <v>391</v>
      </c>
    </row>
    <row r="108" spans="1:17" ht="36" x14ac:dyDescent="0.25">
      <c r="A108" s="4" t="s">
        <v>253</v>
      </c>
      <c r="B108" s="3" t="s">
        <v>291</v>
      </c>
      <c r="C108" s="2" t="s">
        <v>320</v>
      </c>
      <c r="D108" s="5">
        <v>1172107</v>
      </c>
      <c r="E108" s="6">
        <v>44620</v>
      </c>
      <c r="F108" s="6">
        <v>45350</v>
      </c>
      <c r="G108" s="4" t="s">
        <v>11</v>
      </c>
      <c r="H108" s="7" t="s">
        <v>303</v>
      </c>
      <c r="I108" s="4" t="s">
        <v>347</v>
      </c>
      <c r="J108" s="4" t="s">
        <v>348</v>
      </c>
      <c r="K108" s="28">
        <f t="shared" si="1"/>
        <v>4000</v>
      </c>
      <c r="L108" s="23">
        <f>VLOOKUP(D108,'[1]Llistat 2024'!$E$8:$AM$156,35,0)</f>
        <v>4840</v>
      </c>
      <c r="M108" s="23"/>
      <c r="N108" s="23"/>
      <c r="O108" s="24" t="s">
        <v>394</v>
      </c>
      <c r="P108" s="24" t="s">
        <v>390</v>
      </c>
      <c r="Q108" s="24" t="s">
        <v>391</v>
      </c>
    </row>
    <row r="109" spans="1:17" ht="36" x14ac:dyDescent="0.25">
      <c r="A109" s="4" t="s">
        <v>253</v>
      </c>
      <c r="B109" s="3" t="s">
        <v>291</v>
      </c>
      <c r="C109" s="2" t="s">
        <v>321</v>
      </c>
      <c r="D109" s="5">
        <v>1172021</v>
      </c>
      <c r="E109" s="6">
        <v>44620</v>
      </c>
      <c r="F109" s="6">
        <v>45350</v>
      </c>
      <c r="G109" s="4" t="s">
        <v>11</v>
      </c>
      <c r="H109" s="7" t="s">
        <v>293</v>
      </c>
      <c r="I109" s="4" t="s">
        <v>349</v>
      </c>
      <c r="J109" s="4" t="s">
        <v>350</v>
      </c>
      <c r="K109" s="28">
        <f t="shared" si="1"/>
        <v>2850</v>
      </c>
      <c r="L109" s="23">
        <f>VLOOKUP(D109,'[1]Llistat 2024'!$E$8:$AM$156,35,0)</f>
        <v>3448.5</v>
      </c>
      <c r="M109" s="23"/>
      <c r="N109" s="23"/>
      <c r="O109" s="24" t="s">
        <v>394</v>
      </c>
      <c r="P109" s="24" t="s">
        <v>390</v>
      </c>
      <c r="Q109" s="24" t="s">
        <v>391</v>
      </c>
    </row>
    <row r="110" spans="1:17" ht="24" x14ac:dyDescent="0.25">
      <c r="A110" s="4" t="s">
        <v>253</v>
      </c>
      <c r="B110" s="3" t="s">
        <v>291</v>
      </c>
      <c r="C110" s="2" t="s">
        <v>322</v>
      </c>
      <c r="D110" s="5">
        <v>1171494</v>
      </c>
      <c r="E110" s="6">
        <v>44620</v>
      </c>
      <c r="F110" s="6">
        <v>45350</v>
      </c>
      <c r="G110" s="4" t="s">
        <v>11</v>
      </c>
      <c r="H110" s="7" t="s">
        <v>303</v>
      </c>
      <c r="I110" s="4" t="s">
        <v>351</v>
      </c>
      <c r="J110" s="4" t="s">
        <v>352</v>
      </c>
      <c r="K110" s="28">
        <f t="shared" si="1"/>
        <v>4000</v>
      </c>
      <c r="L110" s="23">
        <f>VLOOKUP(D110,'[1]Llistat 2024'!$E$8:$AM$156,35,0)</f>
        <v>4840</v>
      </c>
      <c r="M110" s="23"/>
      <c r="N110" s="23"/>
      <c r="O110" s="24" t="s">
        <v>394</v>
      </c>
      <c r="P110" s="24" t="s">
        <v>390</v>
      </c>
      <c r="Q110" s="24" t="s">
        <v>391</v>
      </c>
    </row>
    <row r="111" spans="1:17" ht="24" x14ac:dyDescent="0.25">
      <c r="A111" s="4" t="s">
        <v>253</v>
      </c>
      <c r="B111" s="3" t="s">
        <v>291</v>
      </c>
      <c r="C111" s="2" t="s">
        <v>323</v>
      </c>
      <c r="D111" s="5">
        <v>1172103</v>
      </c>
      <c r="E111" s="6">
        <v>44620</v>
      </c>
      <c r="F111" s="6">
        <v>45350</v>
      </c>
      <c r="G111" s="4" t="s">
        <v>11</v>
      </c>
      <c r="H111" s="7" t="s">
        <v>303</v>
      </c>
      <c r="I111" s="4" t="s">
        <v>353</v>
      </c>
      <c r="J111" s="4" t="s">
        <v>354</v>
      </c>
      <c r="K111" s="28">
        <f t="shared" si="1"/>
        <v>4000</v>
      </c>
      <c r="L111" s="23">
        <f>VLOOKUP(D111,'[1]Llistat 2024'!$E$8:$AM$156,35,0)</f>
        <v>4840</v>
      </c>
      <c r="M111" s="23"/>
      <c r="N111" s="23"/>
      <c r="O111" s="24" t="s">
        <v>394</v>
      </c>
      <c r="P111" s="24" t="s">
        <v>390</v>
      </c>
      <c r="Q111" s="24" t="s">
        <v>391</v>
      </c>
    </row>
    <row r="112" spans="1:17" ht="24" x14ac:dyDescent="0.25">
      <c r="A112" s="4" t="s">
        <v>253</v>
      </c>
      <c r="B112" s="3" t="s">
        <v>29</v>
      </c>
      <c r="C112" s="2" t="s">
        <v>324</v>
      </c>
      <c r="D112" s="5">
        <v>1187757</v>
      </c>
      <c r="E112" s="6">
        <v>45163</v>
      </c>
      <c r="F112" s="6">
        <v>45894</v>
      </c>
      <c r="G112" s="4" t="s">
        <v>11</v>
      </c>
      <c r="H112" s="7" t="s">
        <v>325</v>
      </c>
      <c r="I112" s="4" t="s">
        <v>355</v>
      </c>
      <c r="J112" s="4" t="s">
        <v>356</v>
      </c>
      <c r="K112" s="28">
        <f t="shared" si="1"/>
        <v>2600</v>
      </c>
      <c r="L112" s="23">
        <f>VLOOKUP(D112,'[1]Llistat 2024'!$E$8:$AM$156,35,0)</f>
        <v>3146</v>
      </c>
      <c r="M112" s="23"/>
      <c r="N112" s="23"/>
      <c r="O112" s="24" t="s">
        <v>394</v>
      </c>
      <c r="P112" s="24" t="s">
        <v>390</v>
      </c>
      <c r="Q112" s="24" t="s">
        <v>391</v>
      </c>
    </row>
    <row r="113" spans="1:17" ht="24" x14ac:dyDescent="0.25">
      <c r="A113" s="4" t="s">
        <v>253</v>
      </c>
      <c r="B113" s="3" t="s">
        <v>29</v>
      </c>
      <c r="C113" s="2" t="s">
        <v>324</v>
      </c>
      <c r="D113" s="5">
        <v>1187758</v>
      </c>
      <c r="E113" s="6">
        <v>45163</v>
      </c>
      <c r="F113" s="6">
        <v>45894</v>
      </c>
      <c r="G113" s="4" t="s">
        <v>11</v>
      </c>
      <c r="H113" s="7" t="s">
        <v>325</v>
      </c>
      <c r="I113" s="4" t="s">
        <v>357</v>
      </c>
      <c r="J113" s="9" t="s">
        <v>358</v>
      </c>
      <c r="K113" s="28">
        <f t="shared" si="1"/>
        <v>2600</v>
      </c>
      <c r="L113" s="23">
        <f>VLOOKUP(D113,'[1]Llistat 2024'!$E$8:$AM$156,35,0)</f>
        <v>3146</v>
      </c>
      <c r="M113" s="23"/>
      <c r="N113" s="23"/>
      <c r="O113" s="24" t="s">
        <v>394</v>
      </c>
      <c r="P113" s="24" t="s">
        <v>390</v>
      </c>
      <c r="Q113" s="24" t="s">
        <v>391</v>
      </c>
    </row>
    <row r="114" spans="1:17" ht="24" x14ac:dyDescent="0.25">
      <c r="A114" s="4" t="s">
        <v>253</v>
      </c>
      <c r="B114" s="2" t="s">
        <v>13</v>
      </c>
      <c r="C114" s="7" t="s">
        <v>326</v>
      </c>
      <c r="D114" s="5">
        <v>1160287</v>
      </c>
      <c r="E114" s="6" t="s">
        <v>59</v>
      </c>
      <c r="F114" s="6" t="s">
        <v>60</v>
      </c>
      <c r="G114" s="4" t="s">
        <v>11</v>
      </c>
      <c r="H114" s="2" t="s">
        <v>34</v>
      </c>
      <c r="I114" s="4" t="s">
        <v>89</v>
      </c>
      <c r="J114" s="9" t="s">
        <v>90</v>
      </c>
      <c r="K114" s="28">
        <f t="shared" si="1"/>
        <v>2745</v>
      </c>
      <c r="L114" s="23">
        <f>VLOOKUP(D114,'[1]Llistat 2024'!$E$8:$AM$156,35,0)</f>
        <v>3321.45</v>
      </c>
      <c r="M114" s="23"/>
      <c r="N114" s="23"/>
      <c r="O114" s="24" t="s">
        <v>394</v>
      </c>
      <c r="P114" s="24" t="s">
        <v>390</v>
      </c>
      <c r="Q114" s="24" t="s">
        <v>391</v>
      </c>
    </row>
    <row r="115" spans="1:17" ht="24" x14ac:dyDescent="0.25">
      <c r="A115" s="4" t="s">
        <v>253</v>
      </c>
      <c r="B115" s="3" t="s">
        <v>291</v>
      </c>
      <c r="C115" s="2" t="s">
        <v>327</v>
      </c>
      <c r="D115" s="5">
        <v>1172003</v>
      </c>
      <c r="E115" s="6">
        <v>44620</v>
      </c>
      <c r="F115" s="6">
        <v>45350</v>
      </c>
      <c r="G115" s="4" t="s">
        <v>11</v>
      </c>
      <c r="H115" s="7" t="s">
        <v>293</v>
      </c>
      <c r="I115" s="4" t="s">
        <v>359</v>
      </c>
      <c r="J115" s="4" t="s">
        <v>360</v>
      </c>
      <c r="K115" s="28">
        <f t="shared" si="1"/>
        <v>2850</v>
      </c>
      <c r="L115" s="23">
        <f>VLOOKUP(D115,'[1]Llistat 2024'!$E$8:$AM$156,35,0)</f>
        <v>3448.5</v>
      </c>
      <c r="M115" s="23"/>
      <c r="N115" s="23"/>
      <c r="O115" s="24" t="s">
        <v>394</v>
      </c>
      <c r="P115" s="24" t="s">
        <v>390</v>
      </c>
      <c r="Q115" s="24" t="s">
        <v>391</v>
      </c>
    </row>
    <row r="116" spans="1:17" ht="24" x14ac:dyDescent="0.25">
      <c r="A116" s="4" t="s">
        <v>253</v>
      </c>
      <c r="B116" s="3" t="s">
        <v>291</v>
      </c>
      <c r="C116" s="2" t="s">
        <v>328</v>
      </c>
      <c r="D116" s="5">
        <v>1172006</v>
      </c>
      <c r="E116" s="6">
        <v>44620</v>
      </c>
      <c r="F116" s="6">
        <v>45350</v>
      </c>
      <c r="G116" s="4" t="s">
        <v>11</v>
      </c>
      <c r="H116" s="7" t="s">
        <v>293</v>
      </c>
      <c r="I116" s="4" t="s">
        <v>361</v>
      </c>
      <c r="J116" s="4" t="s">
        <v>362</v>
      </c>
      <c r="K116" s="28">
        <f t="shared" si="1"/>
        <v>2850</v>
      </c>
      <c r="L116" s="23">
        <f>VLOOKUP(D116,'[1]Llistat 2024'!$E$8:$AM$156,35,0)</f>
        <v>3448.5</v>
      </c>
      <c r="M116" s="23"/>
      <c r="N116" s="23"/>
      <c r="O116" s="24" t="s">
        <v>394</v>
      </c>
      <c r="P116" s="24" t="s">
        <v>390</v>
      </c>
      <c r="Q116" s="24" t="s">
        <v>391</v>
      </c>
    </row>
    <row r="117" spans="1:17" ht="24" x14ac:dyDescent="0.25">
      <c r="A117" s="4" t="s">
        <v>114</v>
      </c>
      <c r="B117" s="3" t="s">
        <v>106</v>
      </c>
      <c r="C117" s="2" t="s">
        <v>363</v>
      </c>
      <c r="D117" s="5" t="s">
        <v>364</v>
      </c>
      <c r="E117" s="6">
        <v>44774</v>
      </c>
      <c r="F117" s="6">
        <v>45505</v>
      </c>
      <c r="G117" s="4" t="s">
        <v>11</v>
      </c>
      <c r="H117" s="2" t="s">
        <v>197</v>
      </c>
      <c r="I117" s="4" t="s">
        <v>369</v>
      </c>
      <c r="J117" s="4" t="s">
        <v>370</v>
      </c>
      <c r="K117" s="28">
        <f t="shared" si="1"/>
        <v>6500</v>
      </c>
      <c r="L117" s="23">
        <f>VLOOKUP(D117,'[1]Llistat 2024'!$E$8:$AM$156,35,0)</f>
        <v>7865</v>
      </c>
      <c r="M117" s="23"/>
      <c r="N117" s="23"/>
      <c r="O117" s="24" t="s">
        <v>394</v>
      </c>
      <c r="P117" s="24" t="s">
        <v>395</v>
      </c>
      <c r="Q117" s="24" t="s">
        <v>391</v>
      </c>
    </row>
    <row r="118" spans="1:17" ht="24" x14ac:dyDescent="0.25">
      <c r="A118" s="4" t="s">
        <v>114</v>
      </c>
      <c r="B118" s="3" t="s">
        <v>106</v>
      </c>
      <c r="C118" s="2" t="s">
        <v>363</v>
      </c>
      <c r="D118" s="5" t="s">
        <v>365</v>
      </c>
      <c r="E118" s="6">
        <v>44774</v>
      </c>
      <c r="F118" s="6">
        <v>45505</v>
      </c>
      <c r="G118" s="4" t="s">
        <v>11</v>
      </c>
      <c r="H118" s="2" t="s">
        <v>197</v>
      </c>
      <c r="I118" s="4" t="s">
        <v>371</v>
      </c>
      <c r="J118" s="4" t="s">
        <v>372</v>
      </c>
      <c r="K118" s="28">
        <f t="shared" si="1"/>
        <v>6500</v>
      </c>
      <c r="L118" s="23">
        <f>VLOOKUP(D118,'[1]Llistat 2024'!$E$8:$AM$156,35,0)</f>
        <v>7865</v>
      </c>
      <c r="M118" s="23"/>
      <c r="N118" s="23"/>
      <c r="O118" s="24" t="s">
        <v>394</v>
      </c>
      <c r="P118" s="24" t="s">
        <v>395</v>
      </c>
      <c r="Q118" s="24" t="s">
        <v>391</v>
      </c>
    </row>
    <row r="119" spans="1:17" ht="24" x14ac:dyDescent="0.25">
      <c r="A119" s="4" t="s">
        <v>114</v>
      </c>
      <c r="B119" s="3" t="s">
        <v>106</v>
      </c>
      <c r="C119" s="2" t="s">
        <v>363</v>
      </c>
      <c r="D119" s="5" t="s">
        <v>366</v>
      </c>
      <c r="E119" s="6">
        <v>44643</v>
      </c>
      <c r="F119" s="6">
        <v>45374</v>
      </c>
      <c r="G119" s="4" t="s">
        <v>11</v>
      </c>
      <c r="H119" s="2" t="s">
        <v>197</v>
      </c>
      <c r="I119" s="4" t="s">
        <v>373</v>
      </c>
      <c r="J119" s="4" t="s">
        <v>374</v>
      </c>
      <c r="K119" s="28">
        <f t="shared" si="1"/>
        <v>6500</v>
      </c>
      <c r="L119" s="23">
        <f>VLOOKUP(D119,'[1]Llistat 2024'!$E$8:$AM$156,35,0)</f>
        <v>7865</v>
      </c>
      <c r="M119" s="23"/>
      <c r="N119" s="23"/>
      <c r="O119" s="24" t="s">
        <v>394</v>
      </c>
      <c r="P119" s="24" t="s">
        <v>395</v>
      </c>
      <c r="Q119" s="24" t="s">
        <v>391</v>
      </c>
    </row>
    <row r="120" spans="1:17" ht="24" x14ac:dyDescent="0.25">
      <c r="A120" s="4" t="s">
        <v>114</v>
      </c>
      <c r="B120" s="3" t="s">
        <v>106</v>
      </c>
      <c r="C120" s="2" t="s">
        <v>363</v>
      </c>
      <c r="D120" s="5" t="s">
        <v>367</v>
      </c>
      <c r="E120" s="6">
        <v>44643</v>
      </c>
      <c r="F120" s="6">
        <v>45374</v>
      </c>
      <c r="G120" s="4" t="s">
        <v>11</v>
      </c>
      <c r="H120" s="2" t="s">
        <v>197</v>
      </c>
      <c r="I120" s="4" t="s">
        <v>375</v>
      </c>
      <c r="J120" s="4" t="s">
        <v>376</v>
      </c>
      <c r="K120" s="28">
        <f t="shared" si="1"/>
        <v>6500</v>
      </c>
      <c r="L120" s="23">
        <f>VLOOKUP(D120,'[1]Llistat 2024'!$E$8:$AM$156,35,0)</f>
        <v>7865</v>
      </c>
      <c r="M120" s="23"/>
      <c r="N120" s="23"/>
      <c r="O120" s="24" t="s">
        <v>394</v>
      </c>
      <c r="P120" s="24" t="s">
        <v>395</v>
      </c>
      <c r="Q120" s="24" t="s">
        <v>391</v>
      </c>
    </row>
    <row r="121" spans="1:17" ht="24" x14ac:dyDescent="0.25">
      <c r="A121" s="4" t="s">
        <v>114</v>
      </c>
      <c r="B121" s="3" t="s">
        <v>106</v>
      </c>
      <c r="C121" s="2" t="s">
        <v>363</v>
      </c>
      <c r="D121" s="5" t="s">
        <v>368</v>
      </c>
      <c r="E121" s="6">
        <v>44643</v>
      </c>
      <c r="F121" s="6">
        <v>45374</v>
      </c>
      <c r="G121" s="4" t="s">
        <v>11</v>
      </c>
      <c r="H121" s="2" t="s">
        <v>197</v>
      </c>
      <c r="I121" s="4" t="s">
        <v>377</v>
      </c>
      <c r="J121" s="4" t="s">
        <v>378</v>
      </c>
      <c r="K121" s="28">
        <f t="shared" si="1"/>
        <v>6500</v>
      </c>
      <c r="L121" s="23">
        <f>VLOOKUP(D121,'[1]Llistat 2024'!$E$8:$AM$156,35,0)</f>
        <v>7865</v>
      </c>
      <c r="M121" s="23"/>
      <c r="N121" s="23"/>
      <c r="O121" s="24" t="s">
        <v>394</v>
      </c>
      <c r="P121" s="24" t="s">
        <v>395</v>
      </c>
      <c r="Q121" s="24" t="s">
        <v>391</v>
      </c>
    </row>
    <row r="122" spans="1:17" ht="36" x14ac:dyDescent="0.25">
      <c r="A122" s="4" t="s">
        <v>114</v>
      </c>
      <c r="B122" s="3" t="s">
        <v>106</v>
      </c>
      <c r="C122" s="2" t="s">
        <v>379</v>
      </c>
      <c r="D122" s="4" t="s">
        <v>380</v>
      </c>
      <c r="E122" s="6" t="s">
        <v>16</v>
      </c>
      <c r="F122" s="6">
        <v>44196</v>
      </c>
      <c r="G122" s="4" t="s">
        <v>11</v>
      </c>
      <c r="H122" s="2" t="s">
        <v>118</v>
      </c>
      <c r="I122" s="4" t="s">
        <v>116</v>
      </c>
      <c r="J122" s="9" t="s">
        <v>117</v>
      </c>
      <c r="K122" s="28">
        <f t="shared" si="1"/>
        <v>6034.48</v>
      </c>
      <c r="L122" s="23">
        <f>VLOOKUP(D122,'[1]Llistat 2024'!$E$8:$AM$156,35,0)</f>
        <v>7301.7207999999991</v>
      </c>
      <c r="M122" s="23"/>
      <c r="N122" s="23"/>
      <c r="O122" s="24" t="s">
        <v>394</v>
      </c>
      <c r="P122" s="24" t="s">
        <v>395</v>
      </c>
      <c r="Q122" s="24" t="s">
        <v>391</v>
      </c>
    </row>
    <row r="123" spans="1:17" ht="48" x14ac:dyDescent="0.25">
      <c r="A123" s="4" t="s">
        <v>114</v>
      </c>
      <c r="B123" s="3" t="s">
        <v>106</v>
      </c>
      <c r="C123" s="2" t="s">
        <v>381</v>
      </c>
      <c r="D123" s="5" t="s">
        <v>382</v>
      </c>
      <c r="E123" s="6">
        <v>44193</v>
      </c>
      <c r="F123" s="6">
        <v>44923</v>
      </c>
      <c r="G123" s="4" t="s">
        <v>11</v>
      </c>
      <c r="H123" s="2" t="s">
        <v>383</v>
      </c>
      <c r="I123" s="21" t="s">
        <v>112</v>
      </c>
      <c r="J123" s="21" t="s">
        <v>113</v>
      </c>
      <c r="K123" s="28">
        <f t="shared" si="1"/>
        <v>6034.4800000000005</v>
      </c>
      <c r="L123" s="23">
        <f>VLOOKUP(D123,'[1]Llistat 2024'!$E$8:$AM$156,35,0)</f>
        <v>7301.7208000000001</v>
      </c>
      <c r="M123" s="23"/>
      <c r="N123" s="23"/>
      <c r="O123" s="24" t="s">
        <v>394</v>
      </c>
      <c r="P123" s="24" t="s">
        <v>395</v>
      </c>
      <c r="Q123" s="24" t="s">
        <v>391</v>
      </c>
    </row>
    <row r="124" spans="1:17" ht="36" x14ac:dyDescent="0.25">
      <c r="A124" s="4" t="s">
        <v>114</v>
      </c>
      <c r="B124" s="3" t="s">
        <v>106</v>
      </c>
      <c r="C124" s="2" t="s">
        <v>115</v>
      </c>
      <c r="D124" s="5" t="s">
        <v>384</v>
      </c>
      <c r="E124" s="6">
        <v>44193</v>
      </c>
      <c r="F124" s="6">
        <v>44923</v>
      </c>
      <c r="G124" s="4" t="s">
        <v>11</v>
      </c>
      <c r="H124" s="2" t="s">
        <v>118</v>
      </c>
      <c r="I124" s="21" t="s">
        <v>119</v>
      </c>
      <c r="J124" s="21" t="s">
        <v>120</v>
      </c>
      <c r="K124" s="28">
        <f t="shared" si="1"/>
        <v>6034.48</v>
      </c>
      <c r="L124" s="23">
        <f>VLOOKUP(D124,'[1]Llistat 2024'!$E$8:$AM$156,35,0)</f>
        <v>7301.7207999999991</v>
      </c>
      <c r="M124" s="23"/>
      <c r="N124" s="23"/>
      <c r="O124" s="24" t="s">
        <v>394</v>
      </c>
      <c r="P124" s="24" t="s">
        <v>395</v>
      </c>
      <c r="Q124" s="24" t="s">
        <v>391</v>
      </c>
    </row>
    <row r="125" spans="1:17" ht="24" x14ac:dyDescent="0.25">
      <c r="A125" s="4" t="s">
        <v>121</v>
      </c>
      <c r="B125" s="3" t="s">
        <v>106</v>
      </c>
      <c r="C125" s="2" t="s">
        <v>385</v>
      </c>
      <c r="D125" s="5">
        <v>1148808</v>
      </c>
      <c r="E125" s="6">
        <v>43990</v>
      </c>
      <c r="F125" s="6">
        <v>44720</v>
      </c>
      <c r="G125" s="4" t="s">
        <v>11</v>
      </c>
      <c r="H125" s="2" t="s">
        <v>386</v>
      </c>
      <c r="I125" s="4" t="s">
        <v>387</v>
      </c>
      <c r="J125" s="9" t="s">
        <v>122</v>
      </c>
      <c r="K125" s="28">
        <f t="shared" si="1"/>
        <v>5170</v>
      </c>
      <c r="L125" s="23">
        <f>VLOOKUP(D125,'[1]Llistat 2024'!$E$8:$AM$156,35,0)</f>
        <v>6255.7</v>
      </c>
      <c r="M125" s="23"/>
      <c r="N125" s="23"/>
      <c r="O125" s="24" t="s">
        <v>394</v>
      </c>
      <c r="P125" s="24" t="s">
        <v>395</v>
      </c>
      <c r="Q125" s="24" t="s">
        <v>391</v>
      </c>
    </row>
    <row r="127" spans="1:17" x14ac:dyDescent="0.25">
      <c r="K127" s="35" t="s">
        <v>396</v>
      </c>
      <c r="L127" s="25"/>
      <c r="M127" s="25">
        <f>SUM(M6:M125)</f>
        <v>0</v>
      </c>
      <c r="N127" s="25">
        <f>SUM(N6:N125)</f>
        <v>0</v>
      </c>
    </row>
    <row r="128" spans="1:17" ht="15.75" thickBot="1" x14ac:dyDescent="0.3"/>
    <row r="129" spans="4:14" ht="15.75" thickBot="1" x14ac:dyDescent="0.3">
      <c r="J129" s="36"/>
      <c r="K129" s="35" t="s">
        <v>397</v>
      </c>
      <c r="M129" t="s">
        <v>399</v>
      </c>
      <c r="N129" s="26">
        <f>M127</f>
        <v>0</v>
      </c>
    </row>
    <row r="130" spans="4:14" ht="15.75" thickBot="1" x14ac:dyDescent="0.3">
      <c r="M130" t="s">
        <v>400</v>
      </c>
      <c r="N130" s="26">
        <f>N127</f>
        <v>0</v>
      </c>
    </row>
    <row r="133" spans="4:14" ht="15.75" x14ac:dyDescent="0.25">
      <c r="D133" s="34" t="s">
        <v>403</v>
      </c>
    </row>
    <row r="134" spans="4:14" x14ac:dyDescent="0.25">
      <c r="D134" s="31" t="s">
        <v>404</v>
      </c>
    </row>
    <row r="135" spans="4:14" x14ac:dyDescent="0.25">
      <c r="D135" s="31" t="s">
        <v>405</v>
      </c>
    </row>
    <row r="136" spans="4:14" x14ac:dyDescent="0.25">
      <c r="D136" s="31" t="s">
        <v>406</v>
      </c>
    </row>
    <row r="137" spans="4:14" x14ac:dyDescent="0.25">
      <c r="D137" s="31" t="s">
        <v>407</v>
      </c>
    </row>
    <row r="138" spans="4:14" x14ac:dyDescent="0.25">
      <c r="D138" s="31" t="s">
        <v>408</v>
      </c>
    </row>
    <row r="139" spans="4:14" x14ac:dyDescent="0.25">
      <c r="D139" s="31" t="s">
        <v>409</v>
      </c>
    </row>
    <row r="140" spans="4:14" x14ac:dyDescent="0.25">
      <c r="D140" s="31" t="s">
        <v>410</v>
      </c>
    </row>
    <row r="143" spans="4:14" ht="15.75" x14ac:dyDescent="0.25">
      <c r="D143" s="34" t="s">
        <v>411</v>
      </c>
    </row>
    <row r="144" spans="4:14" x14ac:dyDescent="0.25">
      <c r="D144" s="31" t="s">
        <v>412</v>
      </c>
    </row>
    <row r="145" spans="4:4" x14ac:dyDescent="0.25">
      <c r="D145" s="31" t="s">
        <v>413</v>
      </c>
    </row>
    <row r="146" spans="4:4" x14ac:dyDescent="0.25">
      <c r="D146" s="31" t="s">
        <v>414</v>
      </c>
    </row>
    <row r="147" spans="4:4" x14ac:dyDescent="0.25">
      <c r="D147" s="31" t="s">
        <v>406</v>
      </c>
    </row>
    <row r="148" spans="4:4" x14ac:dyDescent="0.25">
      <c r="D148" s="31" t="s">
        <v>415</v>
      </c>
    </row>
    <row r="149" spans="4:4" x14ac:dyDescent="0.25">
      <c r="D149" s="31" t="s">
        <v>416</v>
      </c>
    </row>
    <row r="150" spans="4:4" x14ac:dyDescent="0.25">
      <c r="D150" s="31"/>
    </row>
    <row r="154" spans="4:4" ht="15.75" x14ac:dyDescent="0.25">
      <c r="D154" s="34" t="s">
        <v>417</v>
      </c>
    </row>
    <row r="155" spans="4:4" ht="15.75" x14ac:dyDescent="0.25">
      <c r="D155" s="32" t="s">
        <v>402</v>
      </c>
    </row>
    <row r="156" spans="4:4" x14ac:dyDescent="0.25">
      <c r="D156" s="30"/>
    </row>
    <row r="157" spans="4:4" x14ac:dyDescent="0.25">
      <c r="D157" s="30"/>
    </row>
    <row r="158" spans="4:4" x14ac:dyDescent="0.25">
      <c r="D158" s="33" t="s">
        <v>418</v>
      </c>
    </row>
  </sheetData>
  <autoFilter ref="A5:Q125"/>
  <conditionalFormatting sqref="D59">
    <cfRule type="duplicateValues" dxfId="3" priority="4"/>
  </conditionalFormatting>
  <conditionalFormatting sqref="D66">
    <cfRule type="duplicateValues" dxfId="2" priority="2"/>
  </conditionalFormatting>
  <conditionalFormatting sqref="D122">
    <cfRule type="duplicateValues" dxfId="1" priority="1"/>
  </conditionalFormatting>
  <conditionalFormatting sqref="D64:D65 D67:D72">
    <cfRule type="duplicateValues" dxfId="0" priority="5"/>
  </conditionalFormatting>
  <dataValidations count="1">
    <dataValidation type="decimal" allowBlank="1" showInputMessage="1" showErrorMessage="1" sqref="M6:N125">
      <formula1>0</formula1>
      <formula2>K6</formula2>
    </dataValidation>
  </dataValidations>
  <pageMargins left="0.70866141732283472" right="0.70866141732283472" top="0.74803149606299213" bottom="0.74803149606299213" header="0.31496062992125984" footer="0.31496062992125984"/>
  <pageSetup paperSize="8" scale="7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Hoja1!Títols_per_imprimir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2024-07-26T09:23:52Z</dcterms:modified>
</cp:coreProperties>
</file>