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AREA JURIDICA\Contractacio\CONTRACTACIÓ\Contractació 2024\1. PROCEDIMENTS OBERTS\NO PUBLICATS\Fruita I Verdura Noves Residencies\"/>
    </mc:Choice>
  </mc:AlternateContent>
  <xr:revisionPtr revIDLastSave="0" documentId="13_ncr:1_{08B59CC0-A3D1-43A8-9EA4-6C16CDD20FB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ANNEX 3.2 LOT 1 AGRUPAT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G33" i="3"/>
  <c r="E33" i="3"/>
  <c r="E34" i="3"/>
  <c r="E103" i="3"/>
  <c r="G103" i="3" s="1"/>
  <c r="H103" i="3" s="1"/>
  <c r="E104" i="3"/>
  <c r="G104" i="3" s="1"/>
  <c r="H104" i="3" s="1"/>
  <c r="E105" i="3"/>
  <c r="G105" i="3" s="1"/>
  <c r="H105" i="3" s="1"/>
  <c r="E106" i="3"/>
  <c r="G106" i="3" s="1"/>
  <c r="H106" i="3" s="1"/>
  <c r="E107" i="3"/>
  <c r="G107" i="3" s="1"/>
  <c r="H107" i="3" s="1"/>
  <c r="E108" i="3"/>
  <c r="G108" i="3" s="1"/>
  <c r="H108" i="3" s="1"/>
  <c r="E102" i="3" l="1"/>
  <c r="G102" i="3" s="1"/>
  <c r="H102" i="3" s="1"/>
  <c r="E98" i="3"/>
  <c r="G98" i="3" s="1"/>
  <c r="H98" i="3" s="1"/>
  <c r="E97" i="3"/>
  <c r="G97" i="3" s="1"/>
  <c r="H97" i="3" s="1"/>
  <c r="E93" i="3"/>
  <c r="G93" i="3" s="1"/>
  <c r="H93" i="3" s="1"/>
  <c r="E92" i="3"/>
  <c r="G92" i="3" s="1"/>
  <c r="H92" i="3" s="1"/>
  <c r="E91" i="3"/>
  <c r="G91" i="3" s="1"/>
  <c r="H91" i="3" s="1"/>
  <c r="E90" i="3"/>
  <c r="G90" i="3" s="1"/>
  <c r="H90" i="3" s="1"/>
  <c r="E89" i="3"/>
  <c r="G89" i="3" s="1"/>
  <c r="H89" i="3" s="1"/>
  <c r="E86" i="3"/>
  <c r="G86" i="3" s="1"/>
  <c r="H86" i="3" s="1"/>
  <c r="E85" i="3"/>
  <c r="G85" i="3" s="1"/>
  <c r="H85" i="3" s="1"/>
  <c r="E84" i="3"/>
  <c r="G84" i="3" s="1"/>
  <c r="H84" i="3" s="1"/>
  <c r="E83" i="3"/>
  <c r="G83" i="3" s="1"/>
  <c r="H83" i="3" s="1"/>
  <c r="E82" i="3"/>
  <c r="G82" i="3" s="1"/>
  <c r="H82" i="3" s="1"/>
  <c r="E81" i="3"/>
  <c r="G81" i="3" s="1"/>
  <c r="H81" i="3" s="1"/>
  <c r="E80" i="3"/>
  <c r="G80" i="3" s="1"/>
  <c r="H80" i="3" s="1"/>
  <c r="E78" i="3"/>
  <c r="G78" i="3" s="1"/>
  <c r="H78" i="3" s="1"/>
  <c r="E76" i="3"/>
  <c r="G76" i="3" s="1"/>
  <c r="H76" i="3" s="1"/>
  <c r="E74" i="3"/>
  <c r="G74" i="3" s="1"/>
  <c r="H74" i="3" s="1"/>
  <c r="E101" i="3"/>
  <c r="G101" i="3" s="1"/>
  <c r="H101" i="3" s="1"/>
  <c r="E100" i="3"/>
  <c r="G100" i="3" s="1"/>
  <c r="H100" i="3" s="1"/>
  <c r="E99" i="3"/>
  <c r="G99" i="3" s="1"/>
  <c r="H99" i="3" s="1"/>
  <c r="E96" i="3"/>
  <c r="G96" i="3" s="1"/>
  <c r="H96" i="3" s="1"/>
  <c r="E95" i="3"/>
  <c r="G95" i="3" s="1"/>
  <c r="H95" i="3" s="1"/>
  <c r="E94" i="3"/>
  <c r="G94" i="3" s="1"/>
  <c r="H94" i="3" s="1"/>
  <c r="E62" i="3"/>
  <c r="E88" i="3"/>
  <c r="G88" i="3" s="1"/>
  <c r="H88" i="3" s="1"/>
  <c r="E87" i="3"/>
  <c r="G87" i="3" s="1"/>
  <c r="H87" i="3" s="1"/>
  <c r="E79" i="3"/>
  <c r="G79" i="3" s="1"/>
  <c r="H79" i="3" s="1"/>
  <c r="E77" i="3"/>
  <c r="G77" i="3" s="1"/>
  <c r="H77" i="3" s="1"/>
  <c r="E75" i="3"/>
  <c r="G75" i="3" s="1"/>
  <c r="H75" i="3" s="1"/>
  <c r="E73" i="3"/>
  <c r="G73" i="3" s="1"/>
  <c r="H73" i="3" s="1"/>
  <c r="E72" i="3"/>
  <c r="G72" i="3" s="1"/>
  <c r="H72" i="3" s="1"/>
  <c r="E71" i="3"/>
  <c r="G71" i="3" s="1"/>
  <c r="H71" i="3" s="1"/>
  <c r="E70" i="3"/>
  <c r="G70" i="3" s="1"/>
  <c r="H70" i="3" s="1"/>
  <c r="E69" i="3"/>
  <c r="G69" i="3" s="1"/>
  <c r="H69" i="3" s="1"/>
  <c r="E68" i="3"/>
  <c r="G68" i="3" s="1"/>
  <c r="H68" i="3" s="1"/>
  <c r="E67" i="3"/>
  <c r="G67" i="3" s="1"/>
  <c r="H67" i="3" s="1"/>
  <c r="E66" i="3"/>
  <c r="G66" i="3" s="1"/>
  <c r="H66" i="3" s="1"/>
  <c r="E65" i="3"/>
  <c r="G65" i="3" s="1"/>
  <c r="H65" i="3" s="1"/>
  <c r="E64" i="3"/>
  <c r="G64" i="3" s="1"/>
  <c r="H64" i="3" s="1"/>
  <c r="E63" i="3"/>
  <c r="G63" i="3" s="1"/>
  <c r="H63" i="3" s="1"/>
  <c r="E61" i="3"/>
  <c r="G61" i="3" s="1"/>
  <c r="H61" i="3" s="1"/>
  <c r="E60" i="3"/>
  <c r="G60" i="3" s="1"/>
  <c r="H60" i="3" s="1"/>
  <c r="E59" i="3"/>
  <c r="G59" i="3" s="1"/>
  <c r="H59" i="3" s="1"/>
  <c r="E58" i="3"/>
  <c r="G58" i="3" s="1"/>
  <c r="H58" i="3" s="1"/>
  <c r="E57" i="3"/>
  <c r="G57" i="3" s="1"/>
  <c r="H57" i="3" s="1"/>
  <c r="E56" i="3"/>
  <c r="G56" i="3" s="1"/>
  <c r="H56" i="3" s="1"/>
  <c r="E55" i="3"/>
  <c r="G55" i="3" s="1"/>
  <c r="H55" i="3" s="1"/>
  <c r="E54" i="3"/>
  <c r="G54" i="3" s="1"/>
  <c r="H54" i="3" s="1"/>
  <c r="E53" i="3"/>
  <c r="G53" i="3" s="1"/>
  <c r="H53" i="3" s="1"/>
  <c r="E52" i="3"/>
  <c r="G52" i="3" s="1"/>
  <c r="H52" i="3" s="1"/>
  <c r="E51" i="3"/>
  <c r="G51" i="3" s="1"/>
  <c r="H51" i="3" s="1"/>
  <c r="E50" i="3"/>
  <c r="G50" i="3" s="1"/>
  <c r="H50" i="3" s="1"/>
  <c r="E49" i="3"/>
  <c r="G49" i="3" s="1"/>
  <c r="H49" i="3" s="1"/>
  <c r="E48" i="3"/>
  <c r="G48" i="3" s="1"/>
  <c r="H48" i="3" s="1"/>
  <c r="E47" i="3"/>
  <c r="G47" i="3" s="1"/>
  <c r="H47" i="3" s="1"/>
  <c r="E46" i="3"/>
  <c r="G46" i="3" s="1"/>
  <c r="H46" i="3" s="1"/>
  <c r="E45" i="3"/>
  <c r="G45" i="3" s="1"/>
  <c r="H45" i="3" s="1"/>
  <c r="E44" i="3"/>
  <c r="G44" i="3" s="1"/>
  <c r="H44" i="3" s="1"/>
  <c r="E43" i="3"/>
  <c r="G43" i="3" s="1"/>
  <c r="H43" i="3" s="1"/>
  <c r="E42" i="3"/>
  <c r="G42" i="3" s="1"/>
  <c r="H42" i="3" s="1"/>
  <c r="E41" i="3"/>
  <c r="G41" i="3" s="1"/>
  <c r="H41" i="3" s="1"/>
  <c r="E40" i="3"/>
  <c r="G40" i="3" s="1"/>
  <c r="H40" i="3" s="1"/>
  <c r="E39" i="3"/>
  <c r="G39" i="3" s="1"/>
  <c r="H39" i="3" s="1"/>
  <c r="E38" i="3"/>
  <c r="G38" i="3" s="1"/>
  <c r="H38" i="3" s="1"/>
  <c r="E37" i="3"/>
  <c r="G37" i="3" s="1"/>
  <c r="H37" i="3" s="1"/>
  <c r="E36" i="3"/>
  <c r="G36" i="3" s="1"/>
  <c r="H36" i="3" s="1"/>
  <c r="E35" i="3"/>
  <c r="G35" i="3" s="1"/>
  <c r="H35" i="3" s="1"/>
  <c r="G34" i="3"/>
  <c r="E32" i="3"/>
  <c r="G32" i="3" s="1"/>
  <c r="H32" i="3" s="1"/>
  <c r="E31" i="3"/>
  <c r="G31" i="3" s="1"/>
  <c r="H31" i="3" s="1"/>
  <c r="E30" i="3"/>
  <c r="G30" i="3" s="1"/>
  <c r="H30" i="3" s="1"/>
  <c r="E29" i="3"/>
  <c r="G29" i="3" s="1"/>
  <c r="H29" i="3" s="1"/>
  <c r="E28" i="3"/>
  <c r="G28" i="3" s="1"/>
  <c r="H28" i="3" s="1"/>
  <c r="E27" i="3"/>
  <c r="G27" i="3" s="1"/>
  <c r="H27" i="3" s="1"/>
  <c r="E26" i="3"/>
  <c r="G26" i="3" s="1"/>
  <c r="H26" i="3" s="1"/>
  <c r="E25" i="3"/>
  <c r="G25" i="3" s="1"/>
  <c r="H25" i="3" s="1"/>
  <c r="E24" i="3"/>
  <c r="G24" i="3" s="1"/>
  <c r="H24" i="3" s="1"/>
  <c r="E23" i="3"/>
  <c r="G23" i="3" s="1"/>
  <c r="H23" i="3" s="1"/>
  <c r="E22" i="3"/>
  <c r="G22" i="3" s="1"/>
  <c r="H22" i="3" s="1"/>
  <c r="E21" i="3"/>
  <c r="G21" i="3" s="1"/>
  <c r="H21" i="3" s="1"/>
  <c r="E20" i="3"/>
  <c r="G20" i="3" s="1"/>
  <c r="H20" i="3" s="1"/>
  <c r="E19" i="3"/>
  <c r="G19" i="3" s="1"/>
  <c r="H19" i="3" s="1"/>
  <c r="E18" i="3"/>
  <c r="G18" i="3" s="1"/>
  <c r="H18" i="3" s="1"/>
  <c r="E17" i="3"/>
  <c r="G17" i="3" s="1"/>
  <c r="H17" i="3" s="1"/>
  <c r="E16" i="3"/>
  <c r="G16" i="3" s="1"/>
  <c r="H16" i="3" s="1"/>
  <c r="E15" i="3"/>
  <c r="G15" i="3" s="1"/>
  <c r="H15" i="3" s="1"/>
  <c r="E14" i="3"/>
  <c r="G14" i="3" s="1"/>
  <c r="G62" i="3" l="1"/>
  <c r="E109" i="3"/>
  <c r="H14" i="3"/>
  <c r="H34" i="3"/>
  <c r="H62" i="3" l="1"/>
  <c r="H109" i="3" s="1"/>
  <c r="D6" i="3" s="1"/>
  <c r="G109" i="3"/>
  <c r="G110" i="3" s="1"/>
  <c r="E110" i="3"/>
  <c r="B6" i="3"/>
  <c r="H110" i="3" l="1"/>
  <c r="C6" i="3"/>
</calcChain>
</file>

<file path=xl/sharedStrings.xml><?xml version="1.0" encoding="utf-8"?>
<sst xmlns="http://schemas.openxmlformats.org/spreadsheetml/2006/main" count="203" uniqueCount="202">
  <si>
    <t>Preu</t>
  </si>
  <si>
    <t>IVA</t>
  </si>
  <si>
    <t>Import total</t>
  </si>
  <si>
    <t>Nº</t>
  </si>
  <si>
    <t>DESCRIPCIÓ</t>
  </si>
  <si>
    <t>QUANTITAT</t>
  </si>
  <si>
    <t>PREU</t>
  </si>
  <si>
    <t>TOTAL</t>
  </si>
  <si>
    <t>IVA €</t>
  </si>
  <si>
    <t>TOTAL + IVA</t>
  </si>
  <si>
    <t>101337</t>
  </si>
  <si>
    <t>6</t>
  </si>
  <si>
    <t>5</t>
  </si>
  <si>
    <t>101340</t>
  </si>
  <si>
    <t>1</t>
  </si>
  <si>
    <t>101345</t>
  </si>
  <si>
    <t>101346</t>
  </si>
  <si>
    <t>101349</t>
  </si>
  <si>
    <t>101354</t>
  </si>
  <si>
    <t>101338</t>
  </si>
  <si>
    <t>101348</t>
  </si>
  <si>
    <t>101356</t>
  </si>
  <si>
    <t>2</t>
  </si>
  <si>
    <t>101333</t>
  </si>
  <si>
    <t>101363</t>
  </si>
  <si>
    <t>101359</t>
  </si>
  <si>
    <t>101341</t>
  </si>
  <si>
    <t>8</t>
  </si>
  <si>
    <t>101365</t>
  </si>
  <si>
    <t>3</t>
  </si>
  <si>
    <t>101357</t>
  </si>
  <si>
    <t>102991</t>
  </si>
  <si>
    <t>101342</t>
  </si>
  <si>
    <t>101332</t>
  </si>
  <si>
    <t>101355</t>
  </si>
  <si>
    <t>101361</t>
  </si>
  <si>
    <t>101352</t>
  </si>
  <si>
    <t>101351</t>
  </si>
  <si>
    <t>101334</t>
  </si>
  <si>
    <t>101383</t>
  </si>
  <si>
    <t>101405</t>
  </si>
  <si>
    <t>101406</t>
  </si>
  <si>
    <t>101412</t>
  </si>
  <si>
    <t>101420</t>
  </si>
  <si>
    <t>101410</t>
  </si>
  <si>
    <t>101409</t>
  </si>
  <si>
    <t>101370</t>
  </si>
  <si>
    <t>101382</t>
  </si>
  <si>
    <t>7</t>
  </si>
  <si>
    <t>101386</t>
  </si>
  <si>
    <t>101391</t>
  </si>
  <si>
    <t>101417</t>
  </si>
  <si>
    <t>101421</t>
  </si>
  <si>
    <t>101372</t>
  </si>
  <si>
    <t>101385</t>
  </si>
  <si>
    <t>101389</t>
  </si>
  <si>
    <t>101395</t>
  </si>
  <si>
    <t>101414</t>
  </si>
  <si>
    <t>101380</t>
  </si>
  <si>
    <t>101388</t>
  </si>
  <si>
    <t>101392</t>
  </si>
  <si>
    <t>101401</t>
  </si>
  <si>
    <t>101402</t>
  </si>
  <si>
    <t>101368</t>
  </si>
  <si>
    <t>101423</t>
  </si>
  <si>
    <t>101387</t>
  </si>
  <si>
    <t>101413</t>
  </si>
  <si>
    <t>KIWI PULPA VERDA IMPORTACIÓ</t>
  </si>
  <si>
    <t>CARBASSA IMPORTACIÓ</t>
  </si>
  <si>
    <t>MONIATO IMPORTACIÓ</t>
  </si>
  <si>
    <t>101350</t>
  </si>
  <si>
    <t>101343</t>
  </si>
  <si>
    <t>101336</t>
  </si>
  <si>
    <t>101398</t>
  </si>
  <si>
    <t>101415</t>
  </si>
  <si>
    <t>101422</t>
  </si>
  <si>
    <t>101379</t>
  </si>
  <si>
    <t>101396</t>
  </si>
  <si>
    <t>101371</t>
  </si>
  <si>
    <t>9</t>
  </si>
  <si>
    <t>ALLS TENDRES PAQUET</t>
  </si>
  <si>
    <t>101416</t>
  </si>
  <si>
    <t>101344</t>
  </si>
  <si>
    <t>101347</t>
  </si>
  <si>
    <t>101366</t>
  </si>
  <si>
    <t>101339</t>
  </si>
  <si>
    <t>101369</t>
  </si>
  <si>
    <t>102633</t>
  </si>
  <si>
    <t>HERBES CALDO VERDURA SAFATA</t>
  </si>
  <si>
    <t>101418</t>
  </si>
  <si>
    <t>101419</t>
  </si>
  <si>
    <t>101403</t>
  </si>
  <si>
    <t>101399</t>
  </si>
  <si>
    <t>MENTA FRESCA</t>
  </si>
  <si>
    <t>101390</t>
  </si>
  <si>
    <t>101407</t>
  </si>
  <si>
    <t>PATATES TALLADES (5kg)</t>
  </si>
  <si>
    <t>101441</t>
  </si>
  <si>
    <t>101400</t>
  </si>
  <si>
    <t>101353</t>
  </si>
  <si>
    <t>PATATES</t>
  </si>
  <si>
    <t>TARONGES NACIONAL</t>
  </si>
  <si>
    <t>KIWI PULPA VERDA</t>
  </si>
  <si>
    <t>TOMAQUET VERD</t>
  </si>
  <si>
    <t>BANANA</t>
  </si>
  <si>
    <t>CARBASSÓ</t>
  </si>
  <si>
    <t>PERA CONFERENCE</t>
  </si>
  <si>
    <t>RAÏM BLANC / NEGRE</t>
  </si>
  <si>
    <t>CEBES SEQUES</t>
  </si>
  <si>
    <t>KIWI PULPA GROGA</t>
  </si>
  <si>
    <t>TARONGES IMPORTACIO</t>
  </si>
  <si>
    <t>PORROS</t>
  </si>
  <si>
    <t>TOMAQUET MADUR</t>
  </si>
  <si>
    <t>POMA GOLDEN</t>
  </si>
  <si>
    <t>PASTANAGA</t>
  </si>
  <si>
    <t>PLÀTAN CANARI</t>
  </si>
  <si>
    <t>ENCIAM ICEBERG</t>
  </si>
  <si>
    <t>PINYA</t>
  </si>
  <si>
    <t>TOMAQUET BRANCA</t>
  </si>
  <si>
    <t>TOMAQUET PERA</t>
  </si>
  <si>
    <t>COLS</t>
  </si>
  <si>
    <t>NECTARINA</t>
  </si>
  <si>
    <t>PARAGUAYOS</t>
  </si>
  <si>
    <t>MELÓ</t>
  </si>
  <si>
    <t>SÍNDRIA</t>
  </si>
  <si>
    <t>PEBROT VERD</t>
  </si>
  <si>
    <t>PEBROT VERMELL</t>
  </si>
  <si>
    <t>MANDARINES NACIONAL</t>
  </si>
  <si>
    <t>PRÉSSEC VERMELL- AIGUA</t>
  </si>
  <si>
    <t>ALBERGINIA</t>
  </si>
  <si>
    <t>TOMÀQUET PER AMANIR</t>
  </si>
  <si>
    <t>CEBA TENDRA</t>
  </si>
  <si>
    <t>MANDARINES IMPORTACIÓ</t>
  </si>
  <si>
    <t>ENCIAM LLARG</t>
  </si>
  <si>
    <t>PRUNA VERMELLA NACIONAL</t>
  </si>
  <si>
    <t>TOMAQUET PENJAR</t>
  </si>
  <si>
    <t>PRÉSSEC GROC</t>
  </si>
  <si>
    <t>RAÏM BLANC CAP D'ANY</t>
  </si>
  <si>
    <t>ALBERCOC</t>
  </si>
  <si>
    <t>LLIMONES</t>
  </si>
  <si>
    <t>COGOMBRES</t>
  </si>
  <si>
    <t>ALLS SECS</t>
  </si>
  <si>
    <t>PERA BLANCA</t>
  </si>
  <si>
    <t>MELÓ IMPORTACIÓ</t>
  </si>
  <si>
    <t>API</t>
  </si>
  <si>
    <t>BLEDES</t>
  </si>
  <si>
    <t>PRUNA VERMELLA IMPORTACIO</t>
  </si>
  <si>
    <t>MADUIXES</t>
  </si>
  <si>
    <t>CARBASSA</t>
  </si>
  <si>
    <t>MONIATO</t>
  </si>
  <si>
    <t>ESPARRECS</t>
  </si>
  <si>
    <t>KAKIS</t>
  </si>
  <si>
    <t>CLEMENTINES</t>
  </si>
  <si>
    <t>POMA ROYAL GALA</t>
  </si>
  <si>
    <t>NAPS</t>
  </si>
  <si>
    <t>POMA VERMELLA</t>
  </si>
  <si>
    <t>CASTANYES</t>
  </si>
  <si>
    <t>XIRIVIES</t>
  </si>
  <si>
    <t>ALLS TENDRES PAQUET IMPORTACIÓ</t>
  </si>
  <si>
    <t>XAMPINYÓ</t>
  </si>
  <si>
    <t>FRESONS</t>
  </si>
  <si>
    <t>ESCAROLES</t>
  </si>
  <si>
    <t>TOMAQUET COR DE BOU</t>
  </si>
  <si>
    <t>NYORES SEQUES</t>
  </si>
  <si>
    <t>BROQUIL VERD</t>
  </si>
  <si>
    <t>JULIVERT</t>
  </si>
  <si>
    <t>ENCIAM FULLA ROURE</t>
  </si>
  <si>
    <t>COL-I-FLOR</t>
  </si>
  <si>
    <t>POMA FUJI</t>
  </si>
  <si>
    <t>TOMÀQUET CHERRY</t>
  </si>
  <si>
    <t>PERA LLIMONERA</t>
  </si>
  <si>
    <t>ALVOCAT-AGUACATE</t>
  </si>
  <si>
    <t>ALLS PELATS 1 KG</t>
  </si>
  <si>
    <t>RAVES PAIS, PER KILO</t>
  </si>
  <si>
    <t>101360</t>
  </si>
  <si>
    <t>MAGRANES</t>
  </si>
  <si>
    <t>101362</t>
  </si>
  <si>
    <t>PERA ERCOLINI</t>
  </si>
  <si>
    <t>PRUNA CLÀUDIA NACIONAL</t>
  </si>
  <si>
    <t>101335</t>
  </si>
  <si>
    <t>CIRERES</t>
  </si>
  <si>
    <t>4</t>
  </si>
  <si>
    <t>CIRERES IMPORTACIÓ</t>
  </si>
  <si>
    <t>101367</t>
  </si>
  <si>
    <t>NESPRES</t>
  </si>
  <si>
    <t>101358</t>
  </si>
  <si>
    <t>FIGUES COLL DE DAMA</t>
  </si>
  <si>
    <t>BOSSA MESCLA ENCIAMS 350GR</t>
  </si>
  <si>
    <t>101393</t>
  </si>
  <si>
    <t>ENCIAM TROCADERO</t>
  </si>
  <si>
    <t>MONGETA PERONA</t>
  </si>
  <si>
    <t>101408</t>
  </si>
  <si>
    <t>PEBROT PADRON</t>
  </si>
  <si>
    <t>101397</t>
  </si>
  <si>
    <t>FAVES</t>
  </si>
  <si>
    <t>102740</t>
  </si>
  <si>
    <t>CEBA FIGUERES</t>
  </si>
  <si>
    <t>TOTAL PREU LOT 1</t>
  </si>
  <si>
    <t>Total LOT 2 LLEIDA</t>
  </si>
  <si>
    <t>Annex 3.2: LOT2 FRUITA I VERDURA LLEIDA</t>
  </si>
  <si>
    <t>LOT 2 – LLEIDA</t>
  </si>
  <si>
    <t>LOT 2  - LLEIDA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</si>
</sst>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9" fontId="0" fillId="5" borderId="2" xfId="2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44" fontId="0" fillId="0" borderId="0" xfId="0" applyNumberFormat="1" applyProtection="1">
      <protection locked="0"/>
    </xf>
    <xf numFmtId="44" fontId="7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7" borderId="2" xfId="3" applyFont="1" applyFill="1" applyBorder="1" applyAlignment="1" applyProtection="1">
      <alignment horizontal="center"/>
      <protection locked="0"/>
    </xf>
    <xf numFmtId="0" fontId="3" fillId="7" borderId="4" xfId="3" applyFont="1" applyFill="1" applyBorder="1" applyAlignment="1" applyProtection="1">
      <alignment horizontal="center"/>
      <protection locked="0"/>
    </xf>
    <xf numFmtId="9" fontId="3" fillId="7" borderId="4" xfId="2" applyFont="1" applyFill="1" applyBorder="1" applyAlignment="1" applyProtection="1">
      <alignment horizontal="center" vertical="center"/>
      <protection locked="0"/>
    </xf>
    <xf numFmtId="9" fontId="3" fillId="7" borderId="4" xfId="2" applyFont="1" applyFill="1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9" fontId="0" fillId="0" borderId="0" xfId="2" applyFont="1" applyAlignment="1" applyProtection="1">
      <alignment horizontal="center" vertical="center"/>
      <protection locked="0"/>
    </xf>
    <xf numFmtId="44" fontId="5" fillId="0" borderId="0" xfId="0" applyNumberFormat="1" applyFont="1" applyProtection="1">
      <protection locked="0"/>
    </xf>
    <xf numFmtId="0" fontId="6" fillId="3" borderId="2" xfId="0" applyFont="1" applyFill="1" applyBorder="1" applyAlignment="1">
      <alignment horizontal="center" vertical="center" wrapText="1"/>
    </xf>
    <xf numFmtId="44" fontId="7" fillId="5" borderId="2" xfId="0" applyNumberFormat="1" applyFont="1" applyFill="1" applyBorder="1" applyAlignment="1">
      <alignment horizontal="center" vertical="center" wrapText="1"/>
    </xf>
    <xf numFmtId="44" fontId="0" fillId="5" borderId="2" xfId="0" applyNumberFormat="1" applyFill="1" applyBorder="1"/>
    <xf numFmtId="2" fontId="0" fillId="0" borderId="9" xfId="0" applyNumberFormat="1" applyBorder="1"/>
    <xf numFmtId="2" fontId="0" fillId="0" borderId="5" xfId="0" applyNumberFormat="1" applyBorder="1"/>
    <xf numFmtId="1" fontId="0" fillId="0" borderId="5" xfId="0" applyNumberFormat="1" applyBorder="1" applyAlignment="1">
      <alignment horizontal="left"/>
    </xf>
    <xf numFmtId="0" fontId="0" fillId="0" borderId="11" xfId="0" applyBorder="1"/>
    <xf numFmtId="0" fontId="0" fillId="0" borderId="2" xfId="0" applyBorder="1"/>
    <xf numFmtId="0" fontId="0" fillId="0" borderId="8" xfId="0" applyBorder="1"/>
    <xf numFmtId="44" fontId="0" fillId="5" borderId="6" xfId="0" applyNumberFormat="1" applyFill="1" applyBorder="1"/>
    <xf numFmtId="44" fontId="0" fillId="5" borderId="11" xfId="0" applyNumberFormat="1" applyFill="1" applyBorder="1"/>
    <xf numFmtId="0" fontId="5" fillId="7" borderId="2" xfId="3" applyFont="1" applyFill="1" applyBorder="1" applyAlignment="1" applyProtection="1">
      <alignment horizontal="center" vertical="center"/>
      <protection locked="0"/>
    </xf>
    <xf numFmtId="164" fontId="9" fillId="0" borderId="18" xfId="0" applyNumberFormat="1" applyFont="1" applyBorder="1"/>
    <xf numFmtId="2" fontId="0" fillId="0" borderId="10" xfId="0" applyNumberFormat="1" applyBorder="1"/>
    <xf numFmtId="0" fontId="0" fillId="0" borderId="3" xfId="0" applyBorder="1"/>
    <xf numFmtId="0" fontId="0" fillId="0" borderId="14" xfId="0" applyBorder="1"/>
    <xf numFmtId="164" fontId="9" fillId="0" borderId="17" xfId="0" applyNumberFormat="1" applyFont="1" applyBorder="1"/>
    <xf numFmtId="44" fontId="0" fillId="5" borderId="1" xfId="0" applyNumberFormat="1" applyFill="1" applyBorder="1"/>
    <xf numFmtId="9" fontId="0" fillId="5" borderId="1" xfId="2" applyFont="1" applyFill="1" applyBorder="1" applyAlignment="1" applyProtection="1">
      <alignment horizontal="center" vertical="center"/>
    </xf>
    <xf numFmtId="9" fontId="0" fillId="5" borderId="11" xfId="2" applyFont="1" applyFill="1" applyBorder="1" applyAlignment="1" applyProtection="1">
      <alignment horizontal="center" vertical="center"/>
    </xf>
    <xf numFmtId="2" fontId="0" fillId="0" borderId="7" xfId="0" applyNumberFormat="1" applyBorder="1"/>
    <xf numFmtId="44" fontId="0" fillId="5" borderId="16" xfId="0" applyNumberFormat="1" applyFill="1" applyBorder="1"/>
    <xf numFmtId="0" fontId="8" fillId="0" borderId="0" xfId="0" applyFont="1" applyAlignment="1" applyProtection="1">
      <alignment horizontal="left" vertical="center" wrapText="1"/>
      <protection locked="0"/>
    </xf>
    <xf numFmtId="49" fontId="5" fillId="7" borderId="5" xfId="3" applyNumberFormat="1" applyFont="1" applyFill="1" applyBorder="1" applyAlignment="1" applyProtection="1">
      <alignment horizontal="center"/>
      <protection locked="0"/>
    </xf>
    <xf numFmtId="9" fontId="3" fillId="7" borderId="6" xfId="2" applyFon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44" fontId="0" fillId="4" borderId="8" xfId="0" applyNumberFormat="1" applyFill="1" applyBorder="1" applyProtection="1">
      <protection locked="0"/>
    </xf>
    <xf numFmtId="44" fontId="0" fillId="4" borderId="15" xfId="0" applyNumberFormat="1" applyFill="1" applyBorder="1" applyProtection="1">
      <protection locked="0"/>
    </xf>
    <xf numFmtId="44" fontId="5" fillId="8" borderId="26" xfId="0" applyNumberFormat="1" applyFont="1" applyFill="1" applyBorder="1"/>
    <xf numFmtId="44" fontId="5" fillId="8" borderId="0" xfId="0" applyNumberFormat="1" applyFont="1" applyFill="1"/>
    <xf numFmtId="164" fontId="9" fillId="0" borderId="8" xfId="0" applyNumberFormat="1" applyFont="1" applyBorder="1"/>
    <xf numFmtId="0" fontId="0" fillId="4" borderId="23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" xfId="3" applyFont="1" applyFill="1" applyBorder="1" applyAlignment="1">
      <alignment horizontal="center"/>
    </xf>
    <xf numFmtId="0" fontId="2" fillId="6" borderId="20" xfId="3" applyFont="1" applyFill="1" applyBorder="1" applyAlignment="1" applyProtection="1">
      <alignment horizontal="center"/>
      <protection locked="0"/>
    </xf>
    <xf numFmtId="0" fontId="2" fillId="6" borderId="21" xfId="3" applyFont="1" applyFill="1" applyBorder="1" applyAlignment="1" applyProtection="1">
      <alignment horizontal="center"/>
      <protection locked="0"/>
    </xf>
    <xf numFmtId="0" fontId="2" fillId="6" borderId="22" xfId="3" applyFont="1" applyFill="1" applyBorder="1" applyAlignment="1" applyProtection="1">
      <alignment horizontal="center"/>
      <protection locked="0"/>
    </xf>
    <xf numFmtId="164" fontId="9" fillId="0" borderId="0" xfId="0" applyNumberFormat="1" applyFont="1" applyBorder="1"/>
  </cellXfs>
  <cellStyles count="4">
    <cellStyle name="Moneda" xfId="1" builtinId="4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6</xdr:row>
      <xdr:rowOff>64523</xdr:rowOff>
    </xdr:from>
    <xdr:to>
      <xdr:col>4</xdr:col>
      <xdr:colOff>990600</xdr:colOff>
      <xdr:row>8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9E5ED2-C19A-4E25-ADBE-7A5B05423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1236098"/>
          <a:ext cx="523875" cy="50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workbookViewId="0">
      <selection activeCell="A12" sqref="A12:H12"/>
    </sheetView>
  </sheetViews>
  <sheetFormatPr baseColWidth="10" defaultColWidth="11.42578125" defaultRowHeight="15" x14ac:dyDescent="0.25"/>
  <cols>
    <col min="1" max="1" width="11.42578125" style="2"/>
    <col min="2" max="2" width="43.5703125" style="2" customWidth="1"/>
    <col min="3" max="3" width="14" style="3" customWidth="1"/>
    <col min="4" max="4" width="14.5703125" style="4" customWidth="1"/>
    <col min="5" max="5" width="16.5703125" style="2" bestFit="1" customWidth="1"/>
    <col min="6" max="6" width="11.42578125" style="2"/>
    <col min="7" max="7" width="15.140625" style="2" bestFit="1" customWidth="1"/>
    <col min="8" max="8" width="17.5703125" style="2" bestFit="1" customWidth="1"/>
    <col min="9" max="16384" width="11.42578125" style="2"/>
  </cols>
  <sheetData>
    <row r="1" spans="1:9" ht="15.75" thickBot="1" x14ac:dyDescent="0.3"/>
    <row r="2" spans="1:9" ht="15.75" thickBot="1" x14ac:dyDescent="0.3">
      <c r="B2" s="5" t="s">
        <v>199</v>
      </c>
    </row>
    <row r="4" spans="1:9" x14ac:dyDescent="0.25">
      <c r="B4" s="52" t="s">
        <v>200</v>
      </c>
      <c r="C4" s="52"/>
      <c r="D4" s="52"/>
    </row>
    <row r="5" spans="1:9" ht="15.75" customHeight="1" x14ac:dyDescent="0.25">
      <c r="B5" s="16" t="s">
        <v>0</v>
      </c>
      <c r="C5" s="16" t="s">
        <v>1</v>
      </c>
      <c r="D5" s="16" t="s">
        <v>2</v>
      </c>
    </row>
    <row r="6" spans="1:9" x14ac:dyDescent="0.25">
      <c r="B6" s="17">
        <f>E33+E109</f>
        <v>19311.325000000004</v>
      </c>
      <c r="C6" s="17">
        <f>G33+G109</f>
        <v>772.4530000000002</v>
      </c>
      <c r="D6" s="17">
        <f>H33+H109</f>
        <v>20083.777999999998</v>
      </c>
    </row>
    <row r="7" spans="1:9" x14ac:dyDescent="0.25">
      <c r="C7" s="2"/>
      <c r="D7" s="2"/>
      <c r="F7" s="7"/>
      <c r="G7" s="7"/>
      <c r="H7" s="7"/>
    </row>
    <row r="8" spans="1:9" ht="15" customHeight="1" x14ac:dyDescent="0.25">
      <c r="C8" s="2"/>
      <c r="D8" s="2"/>
      <c r="I8" s="38"/>
    </row>
    <row r="9" spans="1:9" x14ac:dyDescent="0.25">
      <c r="C9" s="2"/>
      <c r="D9" s="2"/>
      <c r="I9" s="8"/>
    </row>
    <row r="11" spans="1:9" ht="15.75" customHeight="1" thickBot="1" x14ac:dyDescent="0.3"/>
    <row r="12" spans="1:9" x14ac:dyDescent="0.25">
      <c r="A12" s="53" t="s">
        <v>201</v>
      </c>
      <c r="B12" s="54"/>
      <c r="C12" s="54"/>
      <c r="D12" s="54"/>
      <c r="E12" s="54"/>
      <c r="F12" s="54"/>
      <c r="G12" s="54"/>
      <c r="H12" s="55"/>
    </row>
    <row r="13" spans="1:9" x14ac:dyDescent="0.25">
      <c r="A13" s="39" t="s">
        <v>3</v>
      </c>
      <c r="B13" s="9" t="s">
        <v>4</v>
      </c>
      <c r="C13" s="27" t="s">
        <v>5</v>
      </c>
      <c r="D13" s="10" t="s">
        <v>6</v>
      </c>
      <c r="E13" s="10" t="s">
        <v>7</v>
      </c>
      <c r="F13" s="11" t="s">
        <v>1</v>
      </c>
      <c r="G13" s="12" t="s">
        <v>8</v>
      </c>
      <c r="H13" s="40" t="s">
        <v>9</v>
      </c>
    </row>
    <row r="14" spans="1:9" x14ac:dyDescent="0.25">
      <c r="A14" s="20" t="s">
        <v>41</v>
      </c>
      <c r="B14" s="23" t="s">
        <v>100</v>
      </c>
      <c r="C14" s="22">
        <v>2490</v>
      </c>
      <c r="D14" s="28">
        <v>0.84000000000000008</v>
      </c>
      <c r="E14" s="18">
        <f t="shared" ref="E14:E102" si="0">C14*D14</f>
        <v>2091.6000000000004</v>
      </c>
      <c r="F14" s="1">
        <v>0.04</v>
      </c>
      <c r="G14" s="18">
        <f>E14*F14</f>
        <v>83.664000000000016</v>
      </c>
      <c r="H14" s="25">
        <f>G14+E14</f>
        <v>2175.2640000000006</v>
      </c>
    </row>
    <row r="15" spans="1:9" x14ac:dyDescent="0.25">
      <c r="A15" s="20" t="s">
        <v>15</v>
      </c>
      <c r="B15" s="23" t="s">
        <v>106</v>
      </c>
      <c r="C15" s="23">
        <v>590</v>
      </c>
      <c r="D15" s="28">
        <v>1.6800000000000002</v>
      </c>
      <c r="E15" s="18">
        <f t="shared" si="0"/>
        <v>991.2</v>
      </c>
      <c r="F15" s="1">
        <v>0.04</v>
      </c>
      <c r="G15" s="18">
        <f t="shared" ref="G15:G102" si="1">E15*F15</f>
        <v>39.648000000000003</v>
      </c>
      <c r="H15" s="25">
        <f t="shared" ref="H15:H102" si="2">G15+E15</f>
        <v>1030.848</v>
      </c>
    </row>
    <row r="16" spans="1:9" x14ac:dyDescent="0.25">
      <c r="A16" s="20" t="s">
        <v>87</v>
      </c>
      <c r="B16" s="23" t="s">
        <v>88</v>
      </c>
      <c r="C16" s="23">
        <v>605</v>
      </c>
      <c r="D16" s="28">
        <v>1.575</v>
      </c>
      <c r="E16" s="18">
        <f t="shared" si="0"/>
        <v>952.875</v>
      </c>
      <c r="F16" s="1">
        <v>0.04</v>
      </c>
      <c r="G16" s="18">
        <f t="shared" si="1"/>
        <v>38.115000000000002</v>
      </c>
      <c r="H16" s="25">
        <f t="shared" si="2"/>
        <v>990.99</v>
      </c>
    </row>
    <row r="17" spans="1:8" x14ac:dyDescent="0.25">
      <c r="A17" s="20" t="s">
        <v>52</v>
      </c>
      <c r="B17" s="23" t="s">
        <v>103</v>
      </c>
      <c r="C17" s="23">
        <v>335</v>
      </c>
      <c r="D17" s="28">
        <v>2.625</v>
      </c>
      <c r="E17" s="18">
        <f t="shared" si="0"/>
        <v>879.375</v>
      </c>
      <c r="F17" s="1">
        <v>0.04</v>
      </c>
      <c r="G17" s="18">
        <f t="shared" si="1"/>
        <v>35.175000000000004</v>
      </c>
      <c r="H17" s="25">
        <f t="shared" si="2"/>
        <v>914.55</v>
      </c>
    </row>
    <row r="18" spans="1:8" x14ac:dyDescent="0.25">
      <c r="A18" s="20" t="s">
        <v>57</v>
      </c>
      <c r="B18" s="23" t="s">
        <v>118</v>
      </c>
      <c r="C18" s="23">
        <v>330</v>
      </c>
      <c r="D18" s="28">
        <v>2.625</v>
      </c>
      <c r="E18" s="18">
        <f t="shared" si="0"/>
        <v>866.25</v>
      </c>
      <c r="F18" s="1">
        <v>0.04</v>
      </c>
      <c r="G18" s="18">
        <f t="shared" si="1"/>
        <v>34.65</v>
      </c>
      <c r="H18" s="25">
        <f t="shared" si="2"/>
        <v>900.9</v>
      </c>
    </row>
    <row r="19" spans="1:8" x14ac:dyDescent="0.25">
      <c r="A19" s="20" t="s">
        <v>23</v>
      </c>
      <c r="B19" s="23" t="s">
        <v>104</v>
      </c>
      <c r="C19" s="23">
        <v>670</v>
      </c>
      <c r="D19" s="28">
        <v>1.26</v>
      </c>
      <c r="E19" s="18">
        <f t="shared" si="0"/>
        <v>844.2</v>
      </c>
      <c r="F19" s="1">
        <v>0.04</v>
      </c>
      <c r="G19" s="18">
        <f t="shared" si="1"/>
        <v>33.768000000000001</v>
      </c>
      <c r="H19" s="25">
        <f t="shared" si="2"/>
        <v>877.96800000000007</v>
      </c>
    </row>
    <row r="20" spans="1:8" x14ac:dyDescent="0.25">
      <c r="A20" s="20" t="s">
        <v>51</v>
      </c>
      <c r="B20" s="23" t="s">
        <v>112</v>
      </c>
      <c r="C20" s="23">
        <v>415</v>
      </c>
      <c r="D20" s="28">
        <v>1.8374999999999999</v>
      </c>
      <c r="E20" s="18">
        <f t="shared" si="0"/>
        <v>762.5625</v>
      </c>
      <c r="F20" s="1">
        <v>0.04</v>
      </c>
      <c r="G20" s="18">
        <f t="shared" si="1"/>
        <v>30.502500000000001</v>
      </c>
      <c r="H20" s="25">
        <f t="shared" si="2"/>
        <v>793.06500000000005</v>
      </c>
    </row>
    <row r="21" spans="1:8" x14ac:dyDescent="0.25">
      <c r="A21" s="20" t="s">
        <v>50</v>
      </c>
      <c r="B21" s="23" t="s">
        <v>116</v>
      </c>
      <c r="C21" s="23">
        <v>620</v>
      </c>
      <c r="D21" s="28">
        <v>1.155</v>
      </c>
      <c r="E21" s="18">
        <f t="shared" si="0"/>
        <v>716.1</v>
      </c>
      <c r="F21" s="1">
        <v>0.04</v>
      </c>
      <c r="G21" s="18">
        <f t="shared" si="1"/>
        <v>28.644000000000002</v>
      </c>
      <c r="H21" s="25">
        <f t="shared" si="2"/>
        <v>744.74400000000003</v>
      </c>
    </row>
    <row r="22" spans="1:8" x14ac:dyDescent="0.25">
      <c r="A22" s="20" t="s">
        <v>20</v>
      </c>
      <c r="B22" s="23" t="s">
        <v>113</v>
      </c>
      <c r="C22" s="23">
        <v>620</v>
      </c>
      <c r="D22" s="28">
        <v>1.05</v>
      </c>
      <c r="E22" s="18">
        <f t="shared" si="0"/>
        <v>651</v>
      </c>
      <c r="F22" s="1">
        <v>0.04</v>
      </c>
      <c r="G22" s="18">
        <f t="shared" si="1"/>
        <v>26.04</v>
      </c>
      <c r="H22" s="25">
        <f t="shared" si="2"/>
        <v>677.04</v>
      </c>
    </row>
    <row r="23" spans="1:8" x14ac:dyDescent="0.25">
      <c r="A23" s="20" t="s">
        <v>12</v>
      </c>
      <c r="B23" s="23" t="s">
        <v>109</v>
      </c>
      <c r="C23" s="23">
        <v>95</v>
      </c>
      <c r="D23" s="28">
        <v>6.3</v>
      </c>
      <c r="E23" s="18">
        <f t="shared" si="0"/>
        <v>598.5</v>
      </c>
      <c r="F23" s="1">
        <v>0.04</v>
      </c>
      <c r="G23" s="18">
        <f t="shared" si="1"/>
        <v>23.94</v>
      </c>
      <c r="H23" s="25">
        <f t="shared" si="2"/>
        <v>622.44000000000005</v>
      </c>
    </row>
    <row r="24" spans="1:8" x14ac:dyDescent="0.25">
      <c r="A24" s="20" t="s">
        <v>49</v>
      </c>
      <c r="B24" s="23" t="s">
        <v>108</v>
      </c>
      <c r="C24" s="23">
        <v>605</v>
      </c>
      <c r="D24" s="28">
        <v>0.94500000000000006</v>
      </c>
      <c r="E24" s="18">
        <f t="shared" si="0"/>
        <v>571.72500000000002</v>
      </c>
      <c r="F24" s="1">
        <v>0.04</v>
      </c>
      <c r="G24" s="18">
        <f t="shared" si="1"/>
        <v>22.869</v>
      </c>
      <c r="H24" s="25">
        <f t="shared" si="2"/>
        <v>594.59400000000005</v>
      </c>
    </row>
    <row r="25" spans="1:8" x14ac:dyDescent="0.25">
      <c r="A25" s="20" t="s">
        <v>16</v>
      </c>
      <c r="B25" s="23" t="s">
        <v>115</v>
      </c>
      <c r="C25" s="23">
        <v>390</v>
      </c>
      <c r="D25" s="28">
        <v>1.4175</v>
      </c>
      <c r="E25" s="18">
        <f t="shared" si="0"/>
        <v>552.82500000000005</v>
      </c>
      <c r="F25" s="1">
        <v>0.04</v>
      </c>
      <c r="G25" s="18">
        <f t="shared" si="1"/>
        <v>22.113000000000003</v>
      </c>
      <c r="H25" s="25">
        <f t="shared" si="2"/>
        <v>574.9380000000001</v>
      </c>
    </row>
    <row r="26" spans="1:8" x14ac:dyDescent="0.25">
      <c r="A26" s="20" t="s">
        <v>43</v>
      </c>
      <c r="B26" s="23" t="s">
        <v>119</v>
      </c>
      <c r="C26" s="23">
        <v>220</v>
      </c>
      <c r="D26" s="28">
        <v>2.3624999999999998</v>
      </c>
      <c r="E26" s="18">
        <f t="shared" si="0"/>
        <v>519.75</v>
      </c>
      <c r="F26" s="1">
        <v>0.04</v>
      </c>
      <c r="G26" s="18">
        <f t="shared" si="1"/>
        <v>20.79</v>
      </c>
      <c r="H26" s="25">
        <f t="shared" si="2"/>
        <v>540.54</v>
      </c>
    </row>
    <row r="27" spans="1:8" x14ac:dyDescent="0.25">
      <c r="A27" s="20" t="s">
        <v>10</v>
      </c>
      <c r="B27" s="23" t="s">
        <v>102</v>
      </c>
      <c r="C27" s="23">
        <v>150</v>
      </c>
      <c r="D27" s="28">
        <v>3.15</v>
      </c>
      <c r="E27" s="18">
        <f t="shared" si="0"/>
        <v>472.5</v>
      </c>
      <c r="F27" s="1">
        <v>0.04</v>
      </c>
      <c r="G27" s="18">
        <f t="shared" si="1"/>
        <v>18.900000000000002</v>
      </c>
      <c r="H27" s="25">
        <f t="shared" si="2"/>
        <v>491.4</v>
      </c>
    </row>
    <row r="28" spans="1:8" x14ac:dyDescent="0.25">
      <c r="A28" s="20" t="s">
        <v>63</v>
      </c>
      <c r="B28" s="23" t="s">
        <v>129</v>
      </c>
      <c r="C28" s="23">
        <v>175</v>
      </c>
      <c r="D28" s="28">
        <v>2.625</v>
      </c>
      <c r="E28" s="18">
        <f t="shared" si="0"/>
        <v>459.375</v>
      </c>
      <c r="F28" s="1">
        <v>0.04</v>
      </c>
      <c r="G28" s="18">
        <f t="shared" si="1"/>
        <v>18.375</v>
      </c>
      <c r="H28" s="25">
        <f t="shared" si="2"/>
        <v>477.75</v>
      </c>
    </row>
    <row r="29" spans="1:8" x14ac:dyDescent="0.25">
      <c r="A29" s="20" t="s">
        <v>55</v>
      </c>
      <c r="B29" s="23" t="s">
        <v>120</v>
      </c>
      <c r="C29" s="23">
        <v>260</v>
      </c>
      <c r="D29" s="28">
        <v>1.575</v>
      </c>
      <c r="E29" s="18">
        <f t="shared" si="0"/>
        <v>409.5</v>
      </c>
      <c r="F29" s="1">
        <v>0.04</v>
      </c>
      <c r="G29" s="18">
        <f t="shared" si="1"/>
        <v>16.38</v>
      </c>
      <c r="H29" s="25">
        <f t="shared" si="2"/>
        <v>425.88</v>
      </c>
    </row>
    <row r="30" spans="1:8" x14ac:dyDescent="0.25">
      <c r="A30" s="20" t="s">
        <v>18</v>
      </c>
      <c r="B30" s="23" t="s">
        <v>107</v>
      </c>
      <c r="C30" s="23">
        <v>100</v>
      </c>
      <c r="D30" s="28">
        <v>3.6749999999999998</v>
      </c>
      <c r="E30" s="18">
        <f t="shared" si="0"/>
        <v>367.5</v>
      </c>
      <c r="F30" s="1">
        <v>0.04</v>
      </c>
      <c r="G30" s="18">
        <f t="shared" si="1"/>
        <v>14.700000000000001</v>
      </c>
      <c r="H30" s="25">
        <f t="shared" si="2"/>
        <v>382.2</v>
      </c>
    </row>
    <row r="31" spans="1:8" x14ac:dyDescent="0.25">
      <c r="A31" s="20" t="s">
        <v>22</v>
      </c>
      <c r="B31" s="23" t="s">
        <v>110</v>
      </c>
      <c r="C31" s="23">
        <v>190</v>
      </c>
      <c r="D31" s="28">
        <v>1.8374999999999999</v>
      </c>
      <c r="E31" s="18">
        <f t="shared" si="0"/>
        <v>349.125</v>
      </c>
      <c r="F31" s="1">
        <v>0.04</v>
      </c>
      <c r="G31" s="18">
        <f t="shared" si="1"/>
        <v>13.965</v>
      </c>
      <c r="H31" s="25">
        <f t="shared" si="2"/>
        <v>363.09</v>
      </c>
    </row>
    <row r="32" spans="1:8" ht="15.75" thickBot="1" x14ac:dyDescent="0.3">
      <c r="A32" s="29" t="s">
        <v>42</v>
      </c>
      <c r="B32" s="30" t="s">
        <v>111</v>
      </c>
      <c r="C32" s="23">
        <v>160</v>
      </c>
      <c r="D32" s="28">
        <v>1.9949999999999999</v>
      </c>
      <c r="E32" s="18">
        <f t="shared" si="0"/>
        <v>319.2</v>
      </c>
      <c r="F32" s="1">
        <v>0.04</v>
      </c>
      <c r="G32" s="18">
        <f t="shared" si="1"/>
        <v>12.768000000000001</v>
      </c>
      <c r="H32" s="25">
        <f t="shared" si="2"/>
        <v>331.96799999999996</v>
      </c>
    </row>
    <row r="33" spans="1:8" ht="15.75" thickBot="1" x14ac:dyDescent="0.3">
      <c r="A33" s="41"/>
      <c r="B33" s="31"/>
      <c r="C33" s="31"/>
      <c r="D33" s="32"/>
      <c r="E33" s="33">
        <f>SUM(E14:E32)</f>
        <v>13375.162500000002</v>
      </c>
      <c r="F33" s="34"/>
      <c r="G33" s="33">
        <f>SUM(G14:G32)</f>
        <v>535.00650000000007</v>
      </c>
      <c r="H33" s="33">
        <f>SUM(H14:H32)</f>
        <v>13910.169000000002</v>
      </c>
    </row>
    <row r="34" spans="1:8" x14ac:dyDescent="0.25">
      <c r="A34" s="19" t="s">
        <v>32</v>
      </c>
      <c r="B34" s="22" t="s">
        <v>121</v>
      </c>
      <c r="C34" s="22">
        <v>175</v>
      </c>
      <c r="D34" s="28">
        <v>1.575</v>
      </c>
      <c r="E34" s="26">
        <f>C34*D34</f>
        <v>275.625</v>
      </c>
      <c r="F34" s="35">
        <v>0.04</v>
      </c>
      <c r="G34" s="26">
        <f t="shared" si="1"/>
        <v>11.025</v>
      </c>
      <c r="H34" s="37">
        <f t="shared" si="2"/>
        <v>286.64999999999998</v>
      </c>
    </row>
    <row r="35" spans="1:8" x14ac:dyDescent="0.25">
      <c r="A35" s="20" t="s">
        <v>40</v>
      </c>
      <c r="B35" s="23" t="s">
        <v>114</v>
      </c>
      <c r="C35" s="23">
        <v>100</v>
      </c>
      <c r="D35" s="28">
        <v>2.625</v>
      </c>
      <c r="E35" s="18">
        <f t="shared" si="0"/>
        <v>262.5</v>
      </c>
      <c r="F35" s="1">
        <v>0.04</v>
      </c>
      <c r="G35" s="18">
        <f t="shared" si="1"/>
        <v>10.5</v>
      </c>
      <c r="H35" s="25">
        <f t="shared" si="2"/>
        <v>273</v>
      </c>
    </row>
    <row r="36" spans="1:8" x14ac:dyDescent="0.25">
      <c r="A36" s="20" t="s">
        <v>21</v>
      </c>
      <c r="B36" s="23" t="s">
        <v>101</v>
      </c>
      <c r="C36" s="23">
        <v>200</v>
      </c>
      <c r="D36" s="28">
        <v>1.3125</v>
      </c>
      <c r="E36" s="18">
        <f t="shared" si="0"/>
        <v>262.5</v>
      </c>
      <c r="F36" s="1">
        <v>0.04</v>
      </c>
      <c r="G36" s="18">
        <f t="shared" si="1"/>
        <v>10.5</v>
      </c>
      <c r="H36" s="25">
        <f t="shared" si="2"/>
        <v>273</v>
      </c>
    </row>
    <row r="37" spans="1:8" x14ac:dyDescent="0.25">
      <c r="A37" s="20" t="s">
        <v>39</v>
      </c>
      <c r="B37" s="23" t="s">
        <v>105</v>
      </c>
      <c r="C37" s="23">
        <v>140</v>
      </c>
      <c r="D37" s="28">
        <v>1.8374999999999999</v>
      </c>
      <c r="E37" s="18">
        <f t="shared" si="0"/>
        <v>257.25</v>
      </c>
      <c r="F37" s="1">
        <v>0.04</v>
      </c>
      <c r="G37" s="18">
        <f t="shared" si="1"/>
        <v>10.290000000000001</v>
      </c>
      <c r="H37" s="25">
        <f t="shared" si="2"/>
        <v>267.54000000000002</v>
      </c>
    </row>
    <row r="38" spans="1:8" x14ac:dyDescent="0.25">
      <c r="A38" s="20" t="s">
        <v>31</v>
      </c>
      <c r="B38" s="23" t="s">
        <v>137</v>
      </c>
      <c r="C38" s="23">
        <v>60</v>
      </c>
      <c r="D38" s="28">
        <v>3.9375</v>
      </c>
      <c r="E38" s="18">
        <f t="shared" si="0"/>
        <v>236.25</v>
      </c>
      <c r="F38" s="1">
        <v>0.04</v>
      </c>
      <c r="G38" s="18">
        <f t="shared" si="1"/>
        <v>9.4500000000000011</v>
      </c>
      <c r="H38" s="25">
        <f t="shared" si="2"/>
        <v>245.7</v>
      </c>
    </row>
    <row r="39" spans="1:8" x14ac:dyDescent="0.25">
      <c r="A39" s="20" t="s">
        <v>24</v>
      </c>
      <c r="B39" s="23" t="s">
        <v>117</v>
      </c>
      <c r="C39" s="23">
        <v>144.99999999999997</v>
      </c>
      <c r="D39" s="28">
        <v>1.575</v>
      </c>
      <c r="E39" s="18">
        <f t="shared" si="0"/>
        <v>228.37499999999994</v>
      </c>
      <c r="F39" s="1">
        <v>0.04</v>
      </c>
      <c r="G39" s="18">
        <f t="shared" si="1"/>
        <v>9.134999999999998</v>
      </c>
      <c r="H39" s="25">
        <f t="shared" si="2"/>
        <v>237.50999999999993</v>
      </c>
    </row>
    <row r="40" spans="1:8" x14ac:dyDescent="0.25">
      <c r="A40" s="29" t="s">
        <v>44</v>
      </c>
      <c r="B40" s="30" t="s">
        <v>126</v>
      </c>
      <c r="C40" s="23">
        <v>90</v>
      </c>
      <c r="D40" s="28">
        <v>2.3624999999999998</v>
      </c>
      <c r="E40" s="18">
        <f t="shared" si="0"/>
        <v>212.62499999999997</v>
      </c>
      <c r="F40" s="1">
        <v>0.04</v>
      </c>
      <c r="G40" s="18">
        <f t="shared" si="1"/>
        <v>8.504999999999999</v>
      </c>
      <c r="H40" s="25">
        <f t="shared" si="2"/>
        <v>221.12999999999997</v>
      </c>
    </row>
    <row r="41" spans="1:8" x14ac:dyDescent="0.25">
      <c r="A41" s="20" t="s">
        <v>90</v>
      </c>
      <c r="B41" s="23" t="s">
        <v>130</v>
      </c>
      <c r="C41" s="23">
        <v>80</v>
      </c>
      <c r="D41" s="28">
        <v>2.625</v>
      </c>
      <c r="E41" s="18">
        <f t="shared" si="0"/>
        <v>210</v>
      </c>
      <c r="F41" s="1">
        <v>0.04</v>
      </c>
      <c r="G41" s="18">
        <f t="shared" si="1"/>
        <v>8.4</v>
      </c>
      <c r="H41" s="25">
        <f t="shared" si="2"/>
        <v>218.4</v>
      </c>
    </row>
    <row r="42" spans="1:8" x14ac:dyDescent="0.25">
      <c r="A42" s="19" t="s">
        <v>26</v>
      </c>
      <c r="B42" s="22" t="s">
        <v>123</v>
      </c>
      <c r="C42" s="23">
        <v>200</v>
      </c>
      <c r="D42" s="28">
        <v>1.05</v>
      </c>
      <c r="E42" s="18">
        <f t="shared" si="0"/>
        <v>210</v>
      </c>
      <c r="F42" s="1">
        <v>0.04</v>
      </c>
      <c r="G42" s="18">
        <f t="shared" si="1"/>
        <v>8.4</v>
      </c>
      <c r="H42" s="25">
        <f t="shared" si="2"/>
        <v>218.4</v>
      </c>
    </row>
    <row r="43" spans="1:8" x14ac:dyDescent="0.25">
      <c r="A43" s="20" t="s">
        <v>60</v>
      </c>
      <c r="B43" s="23" t="s">
        <v>133</v>
      </c>
      <c r="C43" s="23">
        <v>205</v>
      </c>
      <c r="D43" s="28">
        <v>0.99749999999999994</v>
      </c>
      <c r="E43" s="18">
        <f t="shared" si="0"/>
        <v>204.48749999999998</v>
      </c>
      <c r="F43" s="1">
        <v>0.04</v>
      </c>
      <c r="G43" s="18">
        <f t="shared" si="1"/>
        <v>8.1794999999999991</v>
      </c>
      <c r="H43" s="25">
        <f t="shared" si="2"/>
        <v>212.66699999999997</v>
      </c>
    </row>
    <row r="44" spans="1:8" x14ac:dyDescent="0.25">
      <c r="A44" s="20" t="s">
        <v>14</v>
      </c>
      <c r="B44" s="23" t="s">
        <v>132</v>
      </c>
      <c r="C44" s="23">
        <v>70</v>
      </c>
      <c r="D44" s="28">
        <v>2.8875000000000002</v>
      </c>
      <c r="E44" s="18">
        <f t="shared" si="0"/>
        <v>202.125</v>
      </c>
      <c r="F44" s="1">
        <v>0.04</v>
      </c>
      <c r="G44" s="18">
        <f t="shared" si="1"/>
        <v>8.0850000000000009</v>
      </c>
      <c r="H44" s="25">
        <f t="shared" si="2"/>
        <v>210.21</v>
      </c>
    </row>
    <row r="45" spans="1:8" x14ac:dyDescent="0.25">
      <c r="A45" s="20" t="s">
        <v>11</v>
      </c>
      <c r="B45" s="23" t="s">
        <v>67</v>
      </c>
      <c r="C45" s="23">
        <v>50</v>
      </c>
      <c r="D45" s="28">
        <v>3.68</v>
      </c>
      <c r="E45" s="18">
        <f t="shared" si="0"/>
        <v>184</v>
      </c>
      <c r="F45" s="1">
        <v>0.04</v>
      </c>
      <c r="G45" s="18">
        <f t="shared" si="1"/>
        <v>7.36</v>
      </c>
      <c r="H45" s="25">
        <f t="shared" si="2"/>
        <v>191.36</v>
      </c>
    </row>
    <row r="46" spans="1:8" x14ac:dyDescent="0.25">
      <c r="A46" s="20" t="s">
        <v>13</v>
      </c>
      <c r="B46" s="23" t="s">
        <v>127</v>
      </c>
      <c r="C46" s="23">
        <v>100</v>
      </c>
      <c r="D46" s="28">
        <v>1.8374999999999999</v>
      </c>
      <c r="E46" s="18">
        <f t="shared" si="0"/>
        <v>183.75</v>
      </c>
      <c r="F46" s="1">
        <v>0.04</v>
      </c>
      <c r="G46" s="18">
        <f t="shared" si="1"/>
        <v>7.3500000000000005</v>
      </c>
      <c r="H46" s="25">
        <f t="shared" si="2"/>
        <v>191.1</v>
      </c>
    </row>
    <row r="47" spans="1:8" x14ac:dyDescent="0.25">
      <c r="A47" s="20" t="s">
        <v>37</v>
      </c>
      <c r="B47" s="23" t="s">
        <v>136</v>
      </c>
      <c r="C47" s="23">
        <v>100</v>
      </c>
      <c r="D47" s="28">
        <v>1.8374999999999999</v>
      </c>
      <c r="E47" s="18">
        <f t="shared" si="0"/>
        <v>183.75</v>
      </c>
      <c r="F47" s="1">
        <v>0.04</v>
      </c>
      <c r="G47" s="18">
        <f t="shared" si="1"/>
        <v>7.3500000000000005</v>
      </c>
      <c r="H47" s="25">
        <f t="shared" si="2"/>
        <v>191.1</v>
      </c>
    </row>
    <row r="48" spans="1:8" x14ac:dyDescent="0.25">
      <c r="A48" s="20" t="s">
        <v>28</v>
      </c>
      <c r="B48" s="23" t="s">
        <v>134</v>
      </c>
      <c r="C48" s="23">
        <v>100</v>
      </c>
      <c r="D48" s="28">
        <v>1.8374999999999999</v>
      </c>
      <c r="E48" s="18">
        <f t="shared" si="0"/>
        <v>183.75</v>
      </c>
      <c r="F48" s="1">
        <v>0.04</v>
      </c>
      <c r="G48" s="18">
        <f t="shared" si="1"/>
        <v>7.3500000000000005</v>
      </c>
      <c r="H48" s="25">
        <f t="shared" si="2"/>
        <v>191.1</v>
      </c>
    </row>
    <row r="49" spans="1:8" x14ac:dyDescent="0.25">
      <c r="A49" s="20" t="s">
        <v>65</v>
      </c>
      <c r="B49" s="23" t="s">
        <v>140</v>
      </c>
      <c r="C49" s="23">
        <v>75</v>
      </c>
      <c r="D49" s="28">
        <v>2.3624999999999998</v>
      </c>
      <c r="E49" s="18">
        <f t="shared" si="0"/>
        <v>177.1875</v>
      </c>
      <c r="F49" s="1">
        <v>0.04</v>
      </c>
      <c r="G49" s="18">
        <f t="shared" si="1"/>
        <v>7.0875000000000004</v>
      </c>
      <c r="H49" s="25">
        <f t="shared" si="2"/>
        <v>184.27500000000001</v>
      </c>
    </row>
    <row r="50" spans="1:8" x14ac:dyDescent="0.25">
      <c r="A50" s="20" t="s">
        <v>34</v>
      </c>
      <c r="B50" s="23" t="s">
        <v>124</v>
      </c>
      <c r="C50" s="23">
        <v>130</v>
      </c>
      <c r="D50" s="28">
        <v>1.155</v>
      </c>
      <c r="E50" s="18">
        <f t="shared" si="0"/>
        <v>150.15</v>
      </c>
      <c r="F50" s="1">
        <v>0.04</v>
      </c>
      <c r="G50" s="18">
        <f t="shared" si="1"/>
        <v>6.0060000000000002</v>
      </c>
      <c r="H50" s="25">
        <f t="shared" si="2"/>
        <v>156.15600000000001</v>
      </c>
    </row>
    <row r="51" spans="1:8" x14ac:dyDescent="0.25">
      <c r="A51" s="20" t="s">
        <v>33</v>
      </c>
      <c r="B51" s="23" t="s">
        <v>138</v>
      </c>
      <c r="C51" s="30">
        <v>55</v>
      </c>
      <c r="D51" s="28">
        <v>2.625</v>
      </c>
      <c r="E51" s="18">
        <f t="shared" si="0"/>
        <v>144.375</v>
      </c>
      <c r="F51" s="1">
        <v>0.04</v>
      </c>
      <c r="G51" s="18">
        <f t="shared" si="1"/>
        <v>5.7750000000000004</v>
      </c>
      <c r="H51" s="25">
        <f t="shared" si="2"/>
        <v>150.15</v>
      </c>
    </row>
    <row r="52" spans="1:8" x14ac:dyDescent="0.25">
      <c r="A52" s="20" t="s">
        <v>36</v>
      </c>
      <c r="B52" s="23" t="s">
        <v>128</v>
      </c>
      <c r="C52" s="22">
        <v>90</v>
      </c>
      <c r="D52" s="28">
        <v>1.575</v>
      </c>
      <c r="E52" s="18">
        <f t="shared" si="0"/>
        <v>141.75</v>
      </c>
      <c r="F52" s="1">
        <v>0.04</v>
      </c>
      <c r="G52" s="18">
        <f t="shared" si="1"/>
        <v>5.67</v>
      </c>
      <c r="H52" s="25">
        <f t="shared" si="2"/>
        <v>147.41999999999999</v>
      </c>
    </row>
    <row r="53" spans="1:8" x14ac:dyDescent="0.25">
      <c r="A53" s="20" t="s">
        <v>89</v>
      </c>
      <c r="B53" s="23" t="s">
        <v>135</v>
      </c>
      <c r="C53" s="23">
        <v>35</v>
      </c>
      <c r="D53" s="28">
        <v>3.6749999999999998</v>
      </c>
      <c r="E53" s="18">
        <f t="shared" si="0"/>
        <v>128.625</v>
      </c>
      <c r="F53" s="1">
        <v>0.04</v>
      </c>
      <c r="G53" s="18">
        <f t="shared" si="1"/>
        <v>5.1450000000000005</v>
      </c>
      <c r="H53" s="25">
        <f t="shared" si="2"/>
        <v>133.77000000000001</v>
      </c>
    </row>
    <row r="54" spans="1:8" x14ac:dyDescent="0.25">
      <c r="A54" s="20" t="s">
        <v>46</v>
      </c>
      <c r="B54" s="23" t="s">
        <v>141</v>
      </c>
      <c r="C54" s="23">
        <v>30</v>
      </c>
      <c r="D54" s="28">
        <v>4.2</v>
      </c>
      <c r="E54" s="18">
        <f t="shared" si="0"/>
        <v>126</v>
      </c>
      <c r="F54" s="1">
        <v>0.04</v>
      </c>
      <c r="G54" s="18">
        <f t="shared" si="1"/>
        <v>5.04</v>
      </c>
      <c r="H54" s="25">
        <f t="shared" si="2"/>
        <v>131.04</v>
      </c>
    </row>
    <row r="55" spans="1:8" x14ac:dyDescent="0.25">
      <c r="A55" s="20" t="s">
        <v>45</v>
      </c>
      <c r="B55" s="23" t="s">
        <v>125</v>
      </c>
      <c r="C55" s="23">
        <v>50</v>
      </c>
      <c r="D55" s="28">
        <v>2.3624999999999998</v>
      </c>
      <c r="E55" s="18">
        <f t="shared" si="0"/>
        <v>118.12499999999999</v>
      </c>
      <c r="F55" s="1">
        <v>0.04</v>
      </c>
      <c r="G55" s="18">
        <f t="shared" si="1"/>
        <v>4.7249999999999996</v>
      </c>
      <c r="H55" s="25">
        <f t="shared" si="2"/>
        <v>122.84999999999998</v>
      </c>
    </row>
    <row r="56" spans="1:8" x14ac:dyDescent="0.25">
      <c r="A56" s="20" t="s">
        <v>35</v>
      </c>
      <c r="B56" s="23" t="s">
        <v>122</v>
      </c>
      <c r="C56" s="23">
        <v>55</v>
      </c>
      <c r="D56" s="28">
        <v>1.8900000000000001</v>
      </c>
      <c r="E56" s="18">
        <f t="shared" si="0"/>
        <v>103.95</v>
      </c>
      <c r="F56" s="1">
        <v>0.04</v>
      </c>
      <c r="G56" s="18">
        <f t="shared" si="1"/>
        <v>4.1580000000000004</v>
      </c>
      <c r="H56" s="25">
        <f t="shared" si="2"/>
        <v>108.108</v>
      </c>
    </row>
    <row r="57" spans="1:8" x14ac:dyDescent="0.25">
      <c r="A57" s="20" t="s">
        <v>70</v>
      </c>
      <c r="B57" s="23" t="s">
        <v>155</v>
      </c>
      <c r="C57" s="23">
        <v>95</v>
      </c>
      <c r="D57" s="28">
        <v>1.05</v>
      </c>
      <c r="E57" s="18">
        <f t="shared" si="0"/>
        <v>99.75</v>
      </c>
      <c r="F57" s="1">
        <v>0.04</v>
      </c>
      <c r="G57" s="18">
        <f t="shared" si="1"/>
        <v>3.99</v>
      </c>
      <c r="H57" s="25">
        <f t="shared" si="2"/>
        <v>103.74</v>
      </c>
    </row>
    <row r="58" spans="1:8" x14ac:dyDescent="0.25">
      <c r="A58" s="20" t="s">
        <v>85</v>
      </c>
      <c r="B58" s="23" t="s">
        <v>147</v>
      </c>
      <c r="C58" s="23">
        <v>25</v>
      </c>
      <c r="D58" s="28">
        <v>3.9375</v>
      </c>
      <c r="E58" s="18">
        <f t="shared" si="0"/>
        <v>98.4375</v>
      </c>
      <c r="F58" s="1">
        <v>0.04</v>
      </c>
      <c r="G58" s="18">
        <f t="shared" si="1"/>
        <v>3.9375</v>
      </c>
      <c r="H58" s="25">
        <f t="shared" si="2"/>
        <v>102.375</v>
      </c>
    </row>
    <row r="59" spans="1:8" x14ac:dyDescent="0.25">
      <c r="A59" s="20" t="s">
        <v>91</v>
      </c>
      <c r="B59" s="23" t="s">
        <v>163</v>
      </c>
      <c r="C59" s="23">
        <v>5</v>
      </c>
      <c r="D59" s="28">
        <v>18.899999999999999</v>
      </c>
      <c r="E59" s="18">
        <f t="shared" si="0"/>
        <v>94.5</v>
      </c>
      <c r="F59" s="1">
        <v>0.04</v>
      </c>
      <c r="G59" s="18">
        <f t="shared" si="1"/>
        <v>3.7800000000000002</v>
      </c>
      <c r="H59" s="25">
        <f t="shared" si="2"/>
        <v>98.28</v>
      </c>
    </row>
    <row r="60" spans="1:8" x14ac:dyDescent="0.25">
      <c r="A60" s="20" t="s">
        <v>71</v>
      </c>
      <c r="B60" s="23" t="s">
        <v>142</v>
      </c>
      <c r="C60" s="23">
        <v>50</v>
      </c>
      <c r="D60" s="28">
        <v>1.8374999999999999</v>
      </c>
      <c r="E60" s="18">
        <f t="shared" si="0"/>
        <v>91.875</v>
      </c>
      <c r="F60" s="1">
        <v>0.04</v>
      </c>
      <c r="G60" s="18">
        <f t="shared" si="1"/>
        <v>3.6750000000000003</v>
      </c>
      <c r="H60" s="25">
        <f t="shared" si="2"/>
        <v>95.55</v>
      </c>
    </row>
    <row r="61" spans="1:8" x14ac:dyDescent="0.25">
      <c r="A61" s="20" t="s">
        <v>54</v>
      </c>
      <c r="B61" s="23" t="s">
        <v>131</v>
      </c>
      <c r="C61" s="23">
        <v>50</v>
      </c>
      <c r="D61" s="28">
        <v>1.575</v>
      </c>
      <c r="E61" s="18">
        <f t="shared" si="0"/>
        <v>78.75</v>
      </c>
      <c r="F61" s="1">
        <v>0.04</v>
      </c>
      <c r="G61" s="18">
        <f t="shared" si="1"/>
        <v>3.15</v>
      </c>
      <c r="H61" s="25">
        <f t="shared" si="2"/>
        <v>81.900000000000006</v>
      </c>
    </row>
    <row r="62" spans="1:8" x14ac:dyDescent="0.25">
      <c r="A62" s="20" t="s">
        <v>181</v>
      </c>
      <c r="B62" s="23" t="s">
        <v>182</v>
      </c>
      <c r="C62" s="23">
        <v>5</v>
      </c>
      <c r="D62" s="28">
        <v>15.75</v>
      </c>
      <c r="E62" s="18">
        <f>C62*D62</f>
        <v>78.75</v>
      </c>
      <c r="F62" s="1">
        <v>0.04</v>
      </c>
      <c r="G62" s="18">
        <f>E62*F62</f>
        <v>3.15</v>
      </c>
      <c r="H62" s="25">
        <f>G62+E62</f>
        <v>81.900000000000006</v>
      </c>
    </row>
    <row r="63" spans="1:8" x14ac:dyDescent="0.25">
      <c r="A63" s="20" t="s">
        <v>94</v>
      </c>
      <c r="B63" s="23" t="s">
        <v>166</v>
      </c>
      <c r="C63" s="23">
        <v>60</v>
      </c>
      <c r="D63" s="28">
        <v>1.155</v>
      </c>
      <c r="E63" s="18">
        <f>C63*D63</f>
        <v>69.3</v>
      </c>
      <c r="F63" s="1">
        <v>0.04</v>
      </c>
      <c r="G63" s="18">
        <f>E63*F63</f>
        <v>2.7719999999999998</v>
      </c>
      <c r="H63" s="25">
        <f>G63+E63</f>
        <v>72.072000000000003</v>
      </c>
    </row>
    <row r="64" spans="1:8" x14ac:dyDescent="0.25">
      <c r="A64" s="20" t="s">
        <v>81</v>
      </c>
      <c r="B64" s="23" t="s">
        <v>162</v>
      </c>
      <c r="C64" s="23">
        <v>25</v>
      </c>
      <c r="D64" s="28">
        <v>2.625</v>
      </c>
      <c r="E64" s="18">
        <f>C64*D64</f>
        <v>65.625</v>
      </c>
      <c r="F64" s="1">
        <v>0.04</v>
      </c>
      <c r="G64" s="18">
        <f>E64*F64</f>
        <v>2.625</v>
      </c>
      <c r="H64" s="25">
        <f>G64+E64</f>
        <v>68.25</v>
      </c>
    </row>
    <row r="65" spans="1:8" x14ac:dyDescent="0.25">
      <c r="A65" s="20" t="s">
        <v>53</v>
      </c>
      <c r="B65" s="23" t="s">
        <v>144</v>
      </c>
      <c r="C65" s="23">
        <v>50</v>
      </c>
      <c r="D65" s="28">
        <v>1.26</v>
      </c>
      <c r="E65" s="18">
        <f>C65*D65</f>
        <v>63</v>
      </c>
      <c r="F65" s="1">
        <v>0.04</v>
      </c>
      <c r="G65" s="18">
        <f>E65*F65</f>
        <v>2.52</v>
      </c>
      <c r="H65" s="25">
        <f>G65+E65</f>
        <v>65.52</v>
      </c>
    </row>
    <row r="66" spans="1:8" x14ac:dyDescent="0.25">
      <c r="A66" s="20" t="s">
        <v>19</v>
      </c>
      <c r="B66" s="23" t="s">
        <v>139</v>
      </c>
      <c r="C66" s="23">
        <v>30</v>
      </c>
      <c r="D66" s="28">
        <v>1.8374999999999999</v>
      </c>
      <c r="E66" s="18">
        <f>C66*D66</f>
        <v>55.125</v>
      </c>
      <c r="F66" s="1">
        <v>0.04</v>
      </c>
      <c r="G66" s="18">
        <f>E66*F66</f>
        <v>2.2050000000000001</v>
      </c>
      <c r="H66" s="25">
        <f>G66+E66</f>
        <v>57.33</v>
      </c>
    </row>
    <row r="67" spans="1:8" x14ac:dyDescent="0.25">
      <c r="A67" s="20" t="s">
        <v>27</v>
      </c>
      <c r="B67" s="23" t="s">
        <v>143</v>
      </c>
      <c r="C67" s="23">
        <v>30</v>
      </c>
      <c r="D67" s="28">
        <v>1.575</v>
      </c>
      <c r="E67" s="18">
        <f>C67*D67</f>
        <v>47.25</v>
      </c>
      <c r="F67" s="1">
        <v>0.04</v>
      </c>
      <c r="G67" s="18">
        <f>E67*F67</f>
        <v>1.8900000000000001</v>
      </c>
      <c r="H67" s="25">
        <f>G67+E67</f>
        <v>49.14</v>
      </c>
    </row>
    <row r="68" spans="1:8" x14ac:dyDescent="0.25">
      <c r="A68" s="20" t="s">
        <v>38</v>
      </c>
      <c r="B68" s="23" t="s">
        <v>156</v>
      </c>
      <c r="C68" s="23">
        <v>15</v>
      </c>
      <c r="D68" s="28">
        <v>3.15</v>
      </c>
      <c r="E68" s="18">
        <f>C68*D68</f>
        <v>47.25</v>
      </c>
      <c r="F68" s="1">
        <v>0.04</v>
      </c>
      <c r="G68" s="18">
        <f>E68*F68</f>
        <v>1.8900000000000001</v>
      </c>
      <c r="H68" s="25">
        <f>G68+E68</f>
        <v>49.14</v>
      </c>
    </row>
    <row r="69" spans="1:8" x14ac:dyDescent="0.25">
      <c r="A69" s="20" t="s">
        <v>83</v>
      </c>
      <c r="B69" s="23" t="s">
        <v>168</v>
      </c>
      <c r="C69" s="23">
        <v>45</v>
      </c>
      <c r="D69" s="28">
        <v>1.05</v>
      </c>
      <c r="E69" s="18">
        <f>C69*D69</f>
        <v>47.25</v>
      </c>
      <c r="F69" s="1">
        <v>0.04</v>
      </c>
      <c r="G69" s="18">
        <f>E69*F69</f>
        <v>1.8900000000000001</v>
      </c>
      <c r="H69" s="25">
        <f>G69+E69</f>
        <v>49.14</v>
      </c>
    </row>
    <row r="70" spans="1:8" x14ac:dyDescent="0.25">
      <c r="A70" s="20" t="s">
        <v>17</v>
      </c>
      <c r="B70" s="23" t="s">
        <v>153</v>
      </c>
      <c r="C70" s="23">
        <v>40</v>
      </c>
      <c r="D70" s="28">
        <v>1.05</v>
      </c>
      <c r="E70" s="18">
        <f>C70*D70</f>
        <v>42</v>
      </c>
      <c r="F70" s="1">
        <v>0.04</v>
      </c>
      <c r="G70" s="18">
        <f>E70*F70</f>
        <v>1.68</v>
      </c>
      <c r="H70" s="25">
        <f>G70+E70</f>
        <v>43.68</v>
      </c>
    </row>
    <row r="71" spans="1:8" x14ac:dyDescent="0.25">
      <c r="A71" s="20" t="s">
        <v>25</v>
      </c>
      <c r="B71" s="23" t="s">
        <v>151</v>
      </c>
      <c r="C71" s="23">
        <v>20</v>
      </c>
      <c r="D71" s="28">
        <v>1.8374999999999999</v>
      </c>
      <c r="E71" s="18">
        <f>C71*D71</f>
        <v>36.75</v>
      </c>
      <c r="F71" s="1">
        <v>0.04</v>
      </c>
      <c r="G71" s="18">
        <f>E71*F71</f>
        <v>1.47</v>
      </c>
      <c r="H71" s="25">
        <f>G71+E71</f>
        <v>38.22</v>
      </c>
    </row>
    <row r="72" spans="1:8" x14ac:dyDescent="0.25">
      <c r="A72" s="20" t="s">
        <v>29</v>
      </c>
      <c r="B72" s="23" t="s">
        <v>146</v>
      </c>
      <c r="C72" s="23">
        <v>15</v>
      </c>
      <c r="D72" s="28">
        <v>2.3624999999999998</v>
      </c>
      <c r="E72" s="18">
        <f>C72*D72</f>
        <v>35.4375</v>
      </c>
      <c r="F72" s="1">
        <v>0.04</v>
      </c>
      <c r="G72" s="18">
        <f>E72*F72</f>
        <v>1.4175</v>
      </c>
      <c r="H72" s="25">
        <f>G72+E72</f>
        <v>36.854999999999997</v>
      </c>
    </row>
    <row r="73" spans="1:8" x14ac:dyDescent="0.25">
      <c r="A73" s="20" t="s">
        <v>78</v>
      </c>
      <c r="B73" s="23" t="s">
        <v>158</v>
      </c>
      <c r="C73" s="23">
        <v>15</v>
      </c>
      <c r="D73" s="28">
        <v>1.8374999999999999</v>
      </c>
      <c r="E73" s="18">
        <f>C73*D73</f>
        <v>27.5625</v>
      </c>
      <c r="F73" s="1">
        <v>0.04</v>
      </c>
      <c r="G73" s="18">
        <f>E73*F73</f>
        <v>1.1025</v>
      </c>
      <c r="H73" s="25">
        <f>G73+E73</f>
        <v>28.664999999999999</v>
      </c>
    </row>
    <row r="74" spans="1:8" x14ac:dyDescent="0.25">
      <c r="A74" s="20" t="s">
        <v>77</v>
      </c>
      <c r="B74" s="23" t="s">
        <v>150</v>
      </c>
      <c r="C74" s="23">
        <v>5</v>
      </c>
      <c r="D74" s="28">
        <v>5.0924999999999994</v>
      </c>
      <c r="E74" s="18">
        <f>C74*D74</f>
        <v>25.462499999999999</v>
      </c>
      <c r="F74" s="1">
        <v>0.04</v>
      </c>
      <c r="G74" s="18">
        <f>E74*F74</f>
        <v>1.0185</v>
      </c>
      <c r="H74" s="25">
        <f>G74+E74</f>
        <v>26.480999999999998</v>
      </c>
    </row>
    <row r="75" spans="1:8" x14ac:dyDescent="0.25">
      <c r="A75" s="20" t="s">
        <v>82</v>
      </c>
      <c r="B75" s="23" t="s">
        <v>170</v>
      </c>
      <c r="C75" s="23">
        <v>15</v>
      </c>
      <c r="D75" s="28">
        <v>1.575</v>
      </c>
      <c r="E75" s="18">
        <f>C75*D75</f>
        <v>23.625</v>
      </c>
      <c r="F75" s="1">
        <v>0.04</v>
      </c>
      <c r="G75" s="18">
        <f>E75*F75</f>
        <v>0.94500000000000006</v>
      </c>
      <c r="H75" s="25">
        <f>G75+E75</f>
        <v>24.57</v>
      </c>
    </row>
    <row r="76" spans="1:8" x14ac:dyDescent="0.25">
      <c r="A76" s="20" t="s">
        <v>98</v>
      </c>
      <c r="B76" s="23" t="s">
        <v>190</v>
      </c>
      <c r="C76" s="23">
        <v>5</v>
      </c>
      <c r="D76" s="28">
        <v>4.7249999999999996</v>
      </c>
      <c r="E76" s="18">
        <f>C76*D76</f>
        <v>23.625</v>
      </c>
      <c r="F76" s="1">
        <v>0.04</v>
      </c>
      <c r="G76" s="18">
        <f>E76*F76</f>
        <v>0.94500000000000006</v>
      </c>
      <c r="H76" s="25">
        <f>G76+E76</f>
        <v>24.57</v>
      </c>
    </row>
    <row r="77" spans="1:8" x14ac:dyDescent="0.25">
      <c r="A77" s="20" t="s">
        <v>73</v>
      </c>
      <c r="B77" s="23" t="s">
        <v>165</v>
      </c>
      <c r="C77" s="23">
        <v>30</v>
      </c>
      <c r="D77" s="28">
        <v>0.6825</v>
      </c>
      <c r="E77" s="18">
        <f>C77*D77</f>
        <v>20.475000000000001</v>
      </c>
      <c r="F77" s="1">
        <v>0.04</v>
      </c>
      <c r="G77" s="18">
        <f>E77*F77</f>
        <v>0.81900000000000006</v>
      </c>
      <c r="H77" s="25">
        <f>G77+E77</f>
        <v>21.294</v>
      </c>
    </row>
    <row r="78" spans="1:8" x14ac:dyDescent="0.25">
      <c r="A78" s="20" t="s">
        <v>75</v>
      </c>
      <c r="B78" s="23" t="s">
        <v>159</v>
      </c>
      <c r="C78" s="23">
        <v>5</v>
      </c>
      <c r="D78" s="28">
        <v>3.9375</v>
      </c>
      <c r="E78" s="18">
        <f>C78*D78</f>
        <v>19.6875</v>
      </c>
      <c r="F78" s="1">
        <v>0.04</v>
      </c>
      <c r="G78" s="18">
        <f>E78*F78</f>
        <v>0.78749999999999998</v>
      </c>
      <c r="H78" s="25">
        <f>G78+E78</f>
        <v>20.475000000000001</v>
      </c>
    </row>
    <row r="79" spans="1:8" x14ac:dyDescent="0.25">
      <c r="A79" s="20" t="s">
        <v>61</v>
      </c>
      <c r="B79" s="23" t="s">
        <v>149</v>
      </c>
      <c r="C79" s="23">
        <v>15</v>
      </c>
      <c r="D79" s="28">
        <v>1.26</v>
      </c>
      <c r="E79" s="18">
        <f>C79*D79</f>
        <v>18.899999999999999</v>
      </c>
      <c r="F79" s="1">
        <v>0.04</v>
      </c>
      <c r="G79" s="18">
        <f>E79*F79</f>
        <v>0.75600000000000001</v>
      </c>
      <c r="H79" s="25">
        <f>G79+E79</f>
        <v>19.655999999999999</v>
      </c>
    </row>
    <row r="80" spans="1:8" x14ac:dyDescent="0.25">
      <c r="A80" s="20" t="s">
        <v>72</v>
      </c>
      <c r="B80" s="23" t="s">
        <v>160</v>
      </c>
      <c r="C80" s="23">
        <v>5</v>
      </c>
      <c r="D80" s="28">
        <v>3.6749999999999998</v>
      </c>
      <c r="E80" s="18">
        <f>C80*D80</f>
        <v>18.375</v>
      </c>
      <c r="F80" s="1">
        <v>0.04</v>
      </c>
      <c r="G80" s="18">
        <f>E80*F80</f>
        <v>0.73499999999999999</v>
      </c>
      <c r="H80" s="25">
        <f>G80+E80</f>
        <v>19.11</v>
      </c>
    </row>
    <row r="81" spans="1:8" x14ac:dyDescent="0.25">
      <c r="A81" s="20" t="s">
        <v>179</v>
      </c>
      <c r="B81" s="23" t="s">
        <v>180</v>
      </c>
      <c r="C81" s="23">
        <v>5</v>
      </c>
      <c r="D81" s="28">
        <v>3.6749999999999998</v>
      </c>
      <c r="E81" s="18">
        <f>C81*D81</f>
        <v>18.375</v>
      </c>
      <c r="F81" s="1">
        <v>0.04</v>
      </c>
      <c r="G81" s="18">
        <f>E81*F81</f>
        <v>0.73499999999999999</v>
      </c>
      <c r="H81" s="25">
        <f>G81+E81</f>
        <v>19.11</v>
      </c>
    </row>
    <row r="82" spans="1:8" x14ac:dyDescent="0.25">
      <c r="A82" s="20" t="s">
        <v>183</v>
      </c>
      <c r="B82" s="23" t="s">
        <v>184</v>
      </c>
      <c r="C82" s="23">
        <v>5</v>
      </c>
      <c r="D82" s="28">
        <v>3.6749999999999998</v>
      </c>
      <c r="E82" s="18">
        <f>C82*D82</f>
        <v>18.375</v>
      </c>
      <c r="F82" s="1">
        <v>0.04</v>
      </c>
      <c r="G82" s="18">
        <f>E82*F82</f>
        <v>0.73499999999999999</v>
      </c>
      <c r="H82" s="25">
        <f>G82+E82</f>
        <v>19.11</v>
      </c>
    </row>
    <row r="83" spans="1:8" x14ac:dyDescent="0.25">
      <c r="A83" s="20" t="s">
        <v>185</v>
      </c>
      <c r="B83" s="23" t="s">
        <v>186</v>
      </c>
      <c r="C83" s="23">
        <v>5</v>
      </c>
      <c r="D83" s="28">
        <v>3.6749999999999998</v>
      </c>
      <c r="E83" s="18">
        <f>C83*D83</f>
        <v>18.375</v>
      </c>
      <c r="F83" s="1">
        <v>0.04</v>
      </c>
      <c r="G83" s="18">
        <f>E83*F83</f>
        <v>0.73499999999999999</v>
      </c>
      <c r="H83" s="25">
        <f>G83+E83</f>
        <v>19.11</v>
      </c>
    </row>
    <row r="84" spans="1:8" x14ac:dyDescent="0.25">
      <c r="A84" s="20" t="s">
        <v>97</v>
      </c>
      <c r="B84" s="23" t="s">
        <v>187</v>
      </c>
      <c r="C84" s="23">
        <v>5</v>
      </c>
      <c r="D84" s="28">
        <v>3.6749999999999998</v>
      </c>
      <c r="E84" s="18">
        <f>C84*D84</f>
        <v>18.375</v>
      </c>
      <c r="F84" s="1">
        <v>0.04</v>
      </c>
      <c r="G84" s="18">
        <f>E84*F84</f>
        <v>0.73499999999999999</v>
      </c>
      <c r="H84" s="25">
        <f>G84+E84</f>
        <v>19.11</v>
      </c>
    </row>
    <row r="85" spans="1:8" x14ac:dyDescent="0.25">
      <c r="A85" s="20" t="s">
        <v>191</v>
      </c>
      <c r="B85" s="23" t="s">
        <v>192</v>
      </c>
      <c r="C85" s="23">
        <v>5</v>
      </c>
      <c r="D85" s="28">
        <v>3.6749999999999998</v>
      </c>
      <c r="E85" s="18">
        <f>C85*D85</f>
        <v>18.375</v>
      </c>
      <c r="F85" s="1">
        <v>0.04</v>
      </c>
      <c r="G85" s="18">
        <f>E85*F85</f>
        <v>0.73499999999999999</v>
      </c>
      <c r="H85" s="25">
        <f>G85+E85</f>
        <v>19.11</v>
      </c>
    </row>
    <row r="86" spans="1:8" x14ac:dyDescent="0.25">
      <c r="A86" s="20" t="s">
        <v>58</v>
      </c>
      <c r="B86" s="23" t="s">
        <v>164</v>
      </c>
      <c r="C86" s="23">
        <v>5</v>
      </c>
      <c r="D86" s="28">
        <v>3.4125000000000001</v>
      </c>
      <c r="E86" s="18">
        <f>C86*D86</f>
        <v>17.0625</v>
      </c>
      <c r="F86" s="1">
        <v>0.04</v>
      </c>
      <c r="G86" s="18">
        <f>E86*F86</f>
        <v>0.6825</v>
      </c>
      <c r="H86" s="25">
        <f>G86+E86</f>
        <v>17.745000000000001</v>
      </c>
    </row>
    <row r="87" spans="1:8" x14ac:dyDescent="0.25">
      <c r="A87" s="20" t="s">
        <v>47</v>
      </c>
      <c r="B87" s="23" t="s">
        <v>148</v>
      </c>
      <c r="C87" s="23">
        <v>15</v>
      </c>
      <c r="D87" s="28">
        <v>1.05</v>
      </c>
      <c r="E87" s="18">
        <f>C87*D87</f>
        <v>15.75</v>
      </c>
      <c r="F87" s="1">
        <v>0.04</v>
      </c>
      <c r="G87" s="18">
        <f>E87*F87</f>
        <v>0.63</v>
      </c>
      <c r="H87" s="25">
        <f>G87+E87</f>
        <v>16.38</v>
      </c>
    </row>
    <row r="88" spans="1:8" x14ac:dyDescent="0.25">
      <c r="A88" s="20" t="s">
        <v>79</v>
      </c>
      <c r="B88" s="23" t="s">
        <v>80</v>
      </c>
      <c r="C88" s="23">
        <v>10</v>
      </c>
      <c r="D88" s="28">
        <v>1.575</v>
      </c>
      <c r="E88" s="18">
        <f>C88*D88</f>
        <v>15.75</v>
      </c>
      <c r="F88" s="1">
        <v>0.04</v>
      </c>
      <c r="G88" s="18">
        <f>E88*F88</f>
        <v>0.63</v>
      </c>
      <c r="H88" s="25">
        <f>G88+E88</f>
        <v>16.38</v>
      </c>
    </row>
    <row r="89" spans="1:8" x14ac:dyDescent="0.25">
      <c r="A89" s="20" t="s">
        <v>99</v>
      </c>
      <c r="B89" s="23" t="s">
        <v>178</v>
      </c>
      <c r="C89" s="23">
        <v>5</v>
      </c>
      <c r="D89" s="28">
        <v>3.15</v>
      </c>
      <c r="E89" s="18">
        <f>C89*D89</f>
        <v>15.75</v>
      </c>
      <c r="F89" s="1">
        <v>0.04</v>
      </c>
      <c r="G89" s="18">
        <f>E89*F89</f>
        <v>0.63</v>
      </c>
      <c r="H89" s="25">
        <f>G89+E89</f>
        <v>16.38</v>
      </c>
    </row>
    <row r="90" spans="1:8" x14ac:dyDescent="0.25">
      <c r="A90" s="20" t="s">
        <v>59</v>
      </c>
      <c r="B90" s="23" t="s">
        <v>167</v>
      </c>
      <c r="C90" s="23">
        <v>5</v>
      </c>
      <c r="D90" s="28">
        <v>2.625</v>
      </c>
      <c r="E90" s="18">
        <f>C90*D90</f>
        <v>13.125</v>
      </c>
      <c r="F90" s="1">
        <v>0.04</v>
      </c>
      <c r="G90" s="18">
        <f>E90*F90</f>
        <v>0.52500000000000002</v>
      </c>
      <c r="H90" s="25">
        <f>G90+E90</f>
        <v>13.65</v>
      </c>
    </row>
    <row r="91" spans="1:8" x14ac:dyDescent="0.25">
      <c r="A91" s="20" t="s">
        <v>174</v>
      </c>
      <c r="B91" s="23" t="s">
        <v>175</v>
      </c>
      <c r="C91" s="23">
        <v>5</v>
      </c>
      <c r="D91" s="28">
        <v>2.625</v>
      </c>
      <c r="E91" s="18">
        <f>C91*D91</f>
        <v>13.125</v>
      </c>
      <c r="F91" s="1">
        <v>0.04</v>
      </c>
      <c r="G91" s="18">
        <f>E91*F91</f>
        <v>0.52500000000000002</v>
      </c>
      <c r="H91" s="25">
        <f>G91+E91</f>
        <v>13.65</v>
      </c>
    </row>
    <row r="92" spans="1:8" x14ac:dyDescent="0.25">
      <c r="A92" s="20" t="s">
        <v>176</v>
      </c>
      <c r="B92" s="23" t="s">
        <v>177</v>
      </c>
      <c r="C92" s="23">
        <v>5</v>
      </c>
      <c r="D92" s="28">
        <v>2.625</v>
      </c>
      <c r="E92" s="18">
        <f>C92*D92</f>
        <v>13.125</v>
      </c>
      <c r="F92" s="1">
        <v>0.04</v>
      </c>
      <c r="G92" s="18">
        <f>E92*F92</f>
        <v>0.52500000000000002</v>
      </c>
      <c r="H92" s="25">
        <f>G92+E92</f>
        <v>13.65</v>
      </c>
    </row>
    <row r="93" spans="1:8" x14ac:dyDescent="0.25">
      <c r="A93" s="20" t="s">
        <v>193</v>
      </c>
      <c r="B93" s="23" t="s">
        <v>194</v>
      </c>
      <c r="C93" s="23">
        <v>5</v>
      </c>
      <c r="D93" s="28">
        <v>2.625</v>
      </c>
      <c r="E93" s="18">
        <f>C93*D93</f>
        <v>13.125</v>
      </c>
      <c r="F93" s="1">
        <v>0.04</v>
      </c>
      <c r="G93" s="18">
        <f>E93*F93</f>
        <v>0.52500000000000002</v>
      </c>
      <c r="H93" s="25">
        <f>G93+E93</f>
        <v>13.65</v>
      </c>
    </row>
    <row r="94" spans="1:8" x14ac:dyDescent="0.25">
      <c r="A94" s="20" t="s">
        <v>84</v>
      </c>
      <c r="B94" s="23" t="s">
        <v>171</v>
      </c>
      <c r="C94" s="23">
        <v>5</v>
      </c>
      <c r="D94" s="28">
        <v>1.9425000000000001</v>
      </c>
      <c r="E94" s="18">
        <f>C94*D94</f>
        <v>9.7125000000000004</v>
      </c>
      <c r="F94" s="1">
        <v>0.04</v>
      </c>
      <c r="G94" s="18">
        <f>E94*F94</f>
        <v>0.38850000000000001</v>
      </c>
      <c r="H94" s="25">
        <f>G94+E94</f>
        <v>10.101000000000001</v>
      </c>
    </row>
    <row r="95" spans="1:8" x14ac:dyDescent="0.25">
      <c r="A95" s="21">
        <v>10</v>
      </c>
      <c r="B95" s="23" t="s">
        <v>69</v>
      </c>
      <c r="C95" s="23">
        <v>5</v>
      </c>
      <c r="D95" s="28">
        <v>1.8900000000000001</v>
      </c>
      <c r="E95" s="18">
        <f>C95*D95</f>
        <v>9.4500000000000011</v>
      </c>
      <c r="F95" s="1">
        <v>0.04</v>
      </c>
      <c r="G95" s="18">
        <f>E95*F95</f>
        <v>0.37800000000000006</v>
      </c>
      <c r="H95" s="25">
        <f>G95+E95</f>
        <v>9.8280000000000012</v>
      </c>
    </row>
    <row r="96" spans="1:8" x14ac:dyDescent="0.25">
      <c r="A96" s="20" t="s">
        <v>86</v>
      </c>
      <c r="B96" s="23" t="s">
        <v>172</v>
      </c>
      <c r="C96" s="23">
        <v>2</v>
      </c>
      <c r="D96" s="28">
        <v>4.7249999999999996</v>
      </c>
      <c r="E96" s="18">
        <f>C96*D96</f>
        <v>9.4499999999999993</v>
      </c>
      <c r="F96" s="1">
        <v>0.04</v>
      </c>
      <c r="G96" s="18">
        <f>E96*F96</f>
        <v>0.378</v>
      </c>
      <c r="H96" s="25">
        <f>G96+E96</f>
        <v>9.8279999999999994</v>
      </c>
    </row>
    <row r="97" spans="1:8" x14ac:dyDescent="0.25">
      <c r="A97" s="20" t="s">
        <v>30</v>
      </c>
      <c r="B97" s="23" t="s">
        <v>152</v>
      </c>
      <c r="C97" s="23">
        <v>5</v>
      </c>
      <c r="D97" s="28">
        <v>1.8374999999999999</v>
      </c>
      <c r="E97" s="18">
        <f>C97*D97</f>
        <v>9.1875</v>
      </c>
      <c r="F97" s="1">
        <v>0.04</v>
      </c>
      <c r="G97" s="18">
        <f>E97*F97</f>
        <v>0.36749999999999999</v>
      </c>
      <c r="H97" s="25">
        <f>G97+E97</f>
        <v>9.5549999999999997</v>
      </c>
    </row>
    <row r="98" spans="1:8" x14ac:dyDescent="0.25">
      <c r="A98" s="20" t="s">
        <v>195</v>
      </c>
      <c r="B98" s="23" t="s">
        <v>196</v>
      </c>
      <c r="C98" s="23">
        <v>5</v>
      </c>
      <c r="D98" s="28">
        <v>1.8374999999999999</v>
      </c>
      <c r="E98" s="18">
        <f>C98*D98</f>
        <v>9.1875</v>
      </c>
      <c r="F98" s="1">
        <v>0.04</v>
      </c>
      <c r="G98" s="18">
        <f>E98*F98</f>
        <v>0.36749999999999999</v>
      </c>
      <c r="H98" s="25">
        <f>G98+E98</f>
        <v>9.5549999999999997</v>
      </c>
    </row>
    <row r="99" spans="1:8" x14ac:dyDescent="0.25">
      <c r="A99" s="20" t="s">
        <v>48</v>
      </c>
      <c r="B99" s="23" t="s">
        <v>68</v>
      </c>
      <c r="C99" s="23">
        <v>5</v>
      </c>
      <c r="D99" s="28">
        <v>1.575</v>
      </c>
      <c r="E99" s="18">
        <f>C99*D99</f>
        <v>7.875</v>
      </c>
      <c r="F99" s="1">
        <v>0.04</v>
      </c>
      <c r="G99" s="18">
        <f>E99*F99</f>
        <v>0.315</v>
      </c>
      <c r="H99" s="25">
        <f>G99+E99</f>
        <v>8.19</v>
      </c>
    </row>
    <row r="100" spans="1:8" x14ac:dyDescent="0.25">
      <c r="A100" s="20" t="s">
        <v>56</v>
      </c>
      <c r="B100" s="23" t="s">
        <v>161</v>
      </c>
      <c r="C100" s="23">
        <v>6</v>
      </c>
      <c r="D100" s="28">
        <v>1.3125</v>
      </c>
      <c r="E100" s="18">
        <f>C100*D100</f>
        <v>7.875</v>
      </c>
      <c r="F100" s="1">
        <v>0.04</v>
      </c>
      <c r="G100" s="18">
        <f>E100*F100</f>
        <v>0.315</v>
      </c>
      <c r="H100" s="25">
        <f>G100+E100</f>
        <v>8.19</v>
      </c>
    </row>
    <row r="101" spans="1:8" x14ac:dyDescent="0.25">
      <c r="A101" s="20" t="s">
        <v>74</v>
      </c>
      <c r="B101" s="23" t="s">
        <v>169</v>
      </c>
      <c r="C101" s="23">
        <v>4</v>
      </c>
      <c r="D101" s="28">
        <v>1.8374999999999999</v>
      </c>
      <c r="E101" s="18">
        <f>C101*D101</f>
        <v>7.35</v>
      </c>
      <c r="F101" s="1">
        <v>0.04</v>
      </c>
      <c r="G101" s="18">
        <f>E101*F101</f>
        <v>0.29399999999999998</v>
      </c>
      <c r="H101" s="25">
        <f>G101+E101</f>
        <v>7.6439999999999992</v>
      </c>
    </row>
    <row r="102" spans="1:8" x14ac:dyDescent="0.25">
      <c r="A102" s="20" t="s">
        <v>188</v>
      </c>
      <c r="B102" s="23" t="s">
        <v>189</v>
      </c>
      <c r="C102" s="23">
        <v>5</v>
      </c>
      <c r="D102" s="28">
        <v>1.3125</v>
      </c>
      <c r="E102" s="18">
        <f>C102*D102</f>
        <v>6.5625</v>
      </c>
      <c r="F102" s="1">
        <v>0.04</v>
      </c>
      <c r="G102" s="18">
        <f>E102*F102</f>
        <v>0.26250000000000001</v>
      </c>
      <c r="H102" s="25">
        <f>G102+E102</f>
        <v>6.8250000000000002</v>
      </c>
    </row>
    <row r="103" spans="1:8" x14ac:dyDescent="0.25">
      <c r="A103" s="20" t="s">
        <v>92</v>
      </c>
      <c r="B103" s="23" t="s">
        <v>93</v>
      </c>
      <c r="C103" s="23">
        <v>5</v>
      </c>
      <c r="D103" s="28">
        <v>1.26</v>
      </c>
      <c r="E103" s="18">
        <f>C103*D103</f>
        <v>6.3</v>
      </c>
      <c r="F103" s="1">
        <v>0.04</v>
      </c>
      <c r="G103" s="18">
        <f>E103*F103</f>
        <v>0.252</v>
      </c>
      <c r="H103" s="25">
        <f>G103+E103</f>
        <v>6.5519999999999996</v>
      </c>
    </row>
    <row r="104" spans="1:8" x14ac:dyDescent="0.25">
      <c r="A104" s="20" t="s">
        <v>62</v>
      </c>
      <c r="B104" s="23" t="s">
        <v>154</v>
      </c>
      <c r="C104" s="23">
        <v>5</v>
      </c>
      <c r="D104" s="28">
        <v>1.26</v>
      </c>
      <c r="E104" s="18">
        <f>C104*D104</f>
        <v>6.3</v>
      </c>
      <c r="F104" s="1">
        <v>0.04</v>
      </c>
      <c r="G104" s="18">
        <f>E104*F104</f>
        <v>0.252</v>
      </c>
      <c r="H104" s="25">
        <f>G104+E104</f>
        <v>6.5519999999999996</v>
      </c>
    </row>
    <row r="105" spans="1:8" x14ac:dyDescent="0.25">
      <c r="A105" s="20" t="s">
        <v>64</v>
      </c>
      <c r="B105" s="23" t="s">
        <v>157</v>
      </c>
      <c r="C105" s="23">
        <v>5</v>
      </c>
      <c r="D105" s="28">
        <v>1.26</v>
      </c>
      <c r="E105" s="18">
        <f>C105*D105</f>
        <v>6.3</v>
      </c>
      <c r="F105" s="1">
        <v>0.04</v>
      </c>
      <c r="G105" s="18">
        <f>E105*F105</f>
        <v>0.252</v>
      </c>
      <c r="H105" s="25">
        <f>G105+E105</f>
        <v>6.5519999999999996</v>
      </c>
    </row>
    <row r="106" spans="1:8" x14ac:dyDescent="0.25">
      <c r="A106" s="20" t="s">
        <v>95</v>
      </c>
      <c r="B106" s="23" t="s">
        <v>96</v>
      </c>
      <c r="C106" s="23">
        <v>5</v>
      </c>
      <c r="D106" s="28">
        <v>1.26</v>
      </c>
      <c r="E106" s="18">
        <f>C106*D106</f>
        <v>6.3</v>
      </c>
      <c r="F106" s="1">
        <v>0.04</v>
      </c>
      <c r="G106" s="18">
        <f>E106*F106</f>
        <v>0.252</v>
      </c>
      <c r="H106" s="25">
        <f>G106+E106</f>
        <v>6.5519999999999996</v>
      </c>
    </row>
    <row r="107" spans="1:8" x14ac:dyDescent="0.25">
      <c r="A107" s="29" t="s">
        <v>76</v>
      </c>
      <c r="B107" s="30" t="s">
        <v>145</v>
      </c>
      <c r="C107" s="30">
        <v>5</v>
      </c>
      <c r="D107" s="56">
        <v>1.05</v>
      </c>
      <c r="E107" s="18">
        <f>C107*D107</f>
        <v>5.25</v>
      </c>
      <c r="F107" s="1">
        <v>0.04</v>
      </c>
      <c r="G107" s="18">
        <f>E107*F107</f>
        <v>0.21</v>
      </c>
      <c r="H107" s="25">
        <f>G107+E107</f>
        <v>5.46</v>
      </c>
    </row>
    <row r="108" spans="1:8" ht="15.75" thickBot="1" x14ac:dyDescent="0.3">
      <c r="A108" s="36" t="s">
        <v>66</v>
      </c>
      <c r="B108" s="24" t="s">
        <v>173</v>
      </c>
      <c r="C108" s="24">
        <v>5</v>
      </c>
      <c r="D108" s="46">
        <v>0.89249999999999996</v>
      </c>
      <c r="E108" s="18">
        <f>C108*D108</f>
        <v>4.4624999999999995</v>
      </c>
      <c r="F108" s="1">
        <v>0.04</v>
      </c>
      <c r="G108" s="18">
        <f>E108*F108</f>
        <v>0.17849999999999999</v>
      </c>
      <c r="H108" s="25">
        <f>G108+E108</f>
        <v>4.6409999999999991</v>
      </c>
    </row>
    <row r="109" spans="1:8" x14ac:dyDescent="0.25">
      <c r="A109" s="50" t="s">
        <v>198</v>
      </c>
      <c r="B109" s="51"/>
      <c r="C109" s="51"/>
      <c r="D109" s="51"/>
      <c r="E109" s="44">
        <f>SUM(E34:E108)</f>
        <v>5936.1625000000004</v>
      </c>
      <c r="F109" s="45"/>
      <c r="G109" s="44">
        <f>SUM(G34:G108)</f>
        <v>237.44650000000007</v>
      </c>
      <c r="H109" s="44">
        <f>SUM(H34:H108)</f>
        <v>6173.6089999999958</v>
      </c>
    </row>
    <row r="110" spans="1:8" ht="15.75" thickBot="1" x14ac:dyDescent="0.3">
      <c r="A110" s="47" t="s">
        <v>197</v>
      </c>
      <c r="B110" s="48"/>
      <c r="C110" s="48"/>
      <c r="D110" s="49"/>
      <c r="E110" s="42">
        <f>E109+E33</f>
        <v>19311.325000000004</v>
      </c>
      <c r="F110" s="42"/>
      <c r="G110" s="42">
        <f>G109+G33</f>
        <v>772.4530000000002</v>
      </c>
      <c r="H110" s="43">
        <f>H109+H33</f>
        <v>20083.777999999998</v>
      </c>
    </row>
    <row r="111" spans="1:8" x14ac:dyDescent="0.25">
      <c r="D111" s="13"/>
      <c r="E111" s="6"/>
      <c r="F111" s="14"/>
      <c r="G111" s="6"/>
      <c r="H111" s="6"/>
    </row>
    <row r="112" spans="1:8" x14ac:dyDescent="0.25">
      <c r="D112" s="13"/>
      <c r="E112" s="6"/>
      <c r="F112" s="14"/>
      <c r="G112" s="6"/>
      <c r="H112" s="6"/>
    </row>
    <row r="113" spans="4:8" x14ac:dyDescent="0.25">
      <c r="D113" s="13"/>
      <c r="E113" s="6"/>
      <c r="F113" s="14"/>
      <c r="G113" s="6"/>
      <c r="H113" s="6"/>
    </row>
    <row r="114" spans="4:8" x14ac:dyDescent="0.25">
      <c r="D114" s="13"/>
      <c r="E114" s="6"/>
      <c r="F114" s="14"/>
      <c r="G114" s="6"/>
      <c r="H114" s="6"/>
    </row>
    <row r="115" spans="4:8" x14ac:dyDescent="0.25">
      <c r="D115" s="13"/>
      <c r="E115" s="6"/>
      <c r="F115" s="14"/>
      <c r="G115" s="6"/>
      <c r="H115" s="6"/>
    </row>
    <row r="116" spans="4:8" x14ac:dyDescent="0.25">
      <c r="D116" s="13"/>
      <c r="E116" s="6"/>
      <c r="F116" s="14"/>
      <c r="G116" s="6"/>
      <c r="H116" s="6"/>
    </row>
    <row r="117" spans="4:8" x14ac:dyDescent="0.25">
      <c r="D117" s="13"/>
      <c r="E117" s="6"/>
      <c r="F117" s="14"/>
      <c r="G117" s="6"/>
      <c r="H117" s="6"/>
    </row>
    <row r="118" spans="4:8" x14ac:dyDescent="0.25">
      <c r="D118" s="13"/>
      <c r="E118" s="6"/>
      <c r="F118" s="14"/>
      <c r="G118" s="6"/>
      <c r="H118" s="6"/>
    </row>
    <row r="119" spans="4:8" x14ac:dyDescent="0.25">
      <c r="D119" s="13"/>
      <c r="E119" s="6"/>
      <c r="F119" s="14"/>
      <c r="G119" s="6"/>
      <c r="H119" s="6"/>
    </row>
    <row r="120" spans="4:8" x14ac:dyDescent="0.25">
      <c r="D120" s="13"/>
      <c r="E120" s="6"/>
      <c r="F120" s="14"/>
      <c r="G120" s="6"/>
      <c r="H120" s="6"/>
    </row>
    <row r="121" spans="4:8" x14ac:dyDescent="0.25">
      <c r="D121" s="13"/>
      <c r="E121" s="6"/>
      <c r="F121" s="14"/>
      <c r="G121" s="6"/>
      <c r="H121" s="6"/>
    </row>
    <row r="122" spans="4:8" x14ac:dyDescent="0.25">
      <c r="D122" s="13"/>
      <c r="E122" s="6"/>
      <c r="F122" s="14"/>
      <c r="G122" s="6"/>
      <c r="H122" s="6"/>
    </row>
    <row r="123" spans="4:8" x14ac:dyDescent="0.25">
      <c r="D123" s="13"/>
      <c r="E123" s="6"/>
      <c r="F123" s="14"/>
      <c r="G123" s="6"/>
      <c r="H123" s="6"/>
    </row>
    <row r="124" spans="4:8" x14ac:dyDescent="0.25">
      <c r="D124" s="13"/>
      <c r="E124" s="6"/>
      <c r="F124" s="14"/>
      <c r="G124" s="6"/>
      <c r="H124" s="6"/>
    </row>
    <row r="125" spans="4:8" x14ac:dyDescent="0.25">
      <c r="D125" s="13"/>
      <c r="E125" s="6"/>
      <c r="F125" s="14"/>
      <c r="G125" s="6"/>
      <c r="H125" s="6"/>
    </row>
    <row r="126" spans="4:8" x14ac:dyDescent="0.25">
      <c r="D126" s="13"/>
      <c r="E126" s="6"/>
      <c r="F126" s="14"/>
      <c r="G126" s="6"/>
      <c r="H126" s="6"/>
    </row>
    <row r="127" spans="4:8" x14ac:dyDescent="0.25">
      <c r="D127" s="13"/>
      <c r="E127" s="6"/>
      <c r="F127" s="14"/>
      <c r="G127" s="6"/>
      <c r="H127" s="6"/>
    </row>
    <row r="128" spans="4:8" x14ac:dyDescent="0.25">
      <c r="D128" s="13"/>
      <c r="E128" s="6"/>
      <c r="F128" s="14"/>
      <c r="G128" s="6"/>
      <c r="H128" s="6"/>
    </row>
    <row r="129" spans="4:8" x14ac:dyDescent="0.25">
      <c r="D129" s="13"/>
      <c r="E129" s="6"/>
      <c r="F129" s="14"/>
      <c r="G129" s="6"/>
      <c r="H129" s="6"/>
    </row>
    <row r="130" spans="4:8" x14ac:dyDescent="0.25">
      <c r="D130" s="13"/>
      <c r="E130" s="6"/>
      <c r="F130" s="14"/>
      <c r="G130" s="6"/>
      <c r="H130" s="6"/>
    </row>
    <row r="131" spans="4:8" x14ac:dyDescent="0.25">
      <c r="D131" s="13"/>
      <c r="E131" s="6"/>
      <c r="F131" s="14"/>
      <c r="G131" s="6"/>
      <c r="H131" s="6"/>
    </row>
    <row r="132" spans="4:8" x14ac:dyDescent="0.25">
      <c r="D132" s="13"/>
      <c r="E132" s="6"/>
      <c r="F132" s="14"/>
      <c r="G132" s="6"/>
      <c r="H132" s="6"/>
    </row>
    <row r="133" spans="4:8" x14ac:dyDescent="0.25">
      <c r="D133" s="13"/>
      <c r="E133" s="6"/>
      <c r="F133" s="14"/>
      <c r="G133" s="6"/>
      <c r="H133" s="6"/>
    </row>
    <row r="134" spans="4:8" x14ac:dyDescent="0.25">
      <c r="D134" s="13"/>
      <c r="E134" s="6"/>
      <c r="F134" s="14"/>
      <c r="G134" s="6"/>
      <c r="H134" s="6"/>
    </row>
    <row r="135" spans="4:8" x14ac:dyDescent="0.25">
      <c r="D135" s="13"/>
      <c r="E135" s="6"/>
      <c r="F135" s="14"/>
      <c r="G135" s="6"/>
      <c r="H135" s="6"/>
    </row>
    <row r="136" spans="4:8" x14ac:dyDescent="0.25">
      <c r="D136" s="13"/>
      <c r="E136" s="6"/>
      <c r="F136" s="14"/>
      <c r="G136" s="6"/>
      <c r="H136" s="6"/>
    </row>
    <row r="137" spans="4:8" x14ac:dyDescent="0.25">
      <c r="D137" s="13"/>
      <c r="E137" s="6"/>
      <c r="F137" s="14"/>
      <c r="G137" s="6"/>
      <c r="H137" s="6"/>
    </row>
    <row r="138" spans="4:8" x14ac:dyDescent="0.25">
      <c r="D138" s="13"/>
      <c r="E138" s="6"/>
      <c r="F138" s="14"/>
      <c r="G138" s="6"/>
      <c r="H138" s="6"/>
    </row>
    <row r="139" spans="4:8" x14ac:dyDescent="0.25">
      <c r="D139" s="13"/>
      <c r="E139" s="6"/>
      <c r="F139" s="14"/>
      <c r="G139" s="6"/>
      <c r="H139" s="6"/>
    </row>
    <row r="140" spans="4:8" x14ac:dyDescent="0.25">
      <c r="D140" s="13"/>
      <c r="E140" s="6"/>
      <c r="F140" s="14"/>
      <c r="G140" s="6"/>
      <c r="H140" s="6"/>
    </row>
    <row r="141" spans="4:8" x14ac:dyDescent="0.25">
      <c r="D141" s="13"/>
      <c r="E141" s="6"/>
      <c r="F141" s="14"/>
      <c r="G141" s="6"/>
      <c r="H141" s="6"/>
    </row>
    <row r="142" spans="4:8" x14ac:dyDescent="0.25">
      <c r="D142" s="13"/>
      <c r="E142" s="6"/>
      <c r="F142" s="14"/>
      <c r="G142" s="6"/>
      <c r="H142" s="6"/>
    </row>
    <row r="143" spans="4:8" x14ac:dyDescent="0.25">
      <c r="D143" s="13"/>
      <c r="E143" s="6"/>
      <c r="F143" s="14"/>
      <c r="G143" s="6"/>
      <c r="H143" s="6"/>
    </row>
    <row r="144" spans="4:8" x14ac:dyDescent="0.25">
      <c r="D144" s="13"/>
      <c r="E144" s="6"/>
      <c r="F144" s="14"/>
      <c r="G144" s="6"/>
      <c r="H144" s="6"/>
    </row>
    <row r="145" spans="4:8" x14ac:dyDescent="0.25">
      <c r="D145" s="13"/>
      <c r="E145" s="6"/>
      <c r="F145" s="14"/>
      <c r="G145" s="6"/>
      <c r="H145" s="6"/>
    </row>
    <row r="146" spans="4:8" x14ac:dyDescent="0.25">
      <c r="D146" s="13"/>
      <c r="E146" s="6"/>
      <c r="F146" s="14"/>
      <c r="G146" s="6"/>
      <c r="H146" s="6"/>
    </row>
    <row r="147" spans="4:8" x14ac:dyDescent="0.25">
      <c r="D147" s="13"/>
      <c r="E147" s="6"/>
      <c r="F147" s="14"/>
      <c r="G147" s="6"/>
      <c r="H147" s="6"/>
    </row>
    <row r="148" spans="4:8" x14ac:dyDescent="0.25">
      <c r="D148" s="13"/>
      <c r="E148" s="6"/>
      <c r="F148" s="14"/>
      <c r="G148" s="6"/>
      <c r="H148" s="6"/>
    </row>
    <row r="149" spans="4:8" x14ac:dyDescent="0.25">
      <c r="D149" s="13"/>
      <c r="E149" s="6"/>
      <c r="F149" s="14"/>
      <c r="G149" s="6"/>
      <c r="H149" s="6"/>
    </row>
    <row r="150" spans="4:8" x14ac:dyDescent="0.25">
      <c r="D150" s="13"/>
      <c r="E150" s="15"/>
      <c r="F150" s="15"/>
      <c r="G150" s="15"/>
      <c r="H150" s="15"/>
    </row>
    <row r="151" spans="4:8" x14ac:dyDescent="0.25">
      <c r="D151" s="13"/>
    </row>
  </sheetData>
  <sortState xmlns:xlrd2="http://schemas.microsoft.com/office/spreadsheetml/2017/richdata2" ref="A62:H108">
    <sortCondition descending="1" ref="E62:E108"/>
  </sortState>
  <mergeCells count="4">
    <mergeCell ref="A110:D110"/>
    <mergeCell ref="A109:D109"/>
    <mergeCell ref="B4:D4"/>
    <mergeCell ref="A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ANNEX 3.2 LOT 1 AGRUPAT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Mazarico</dc:creator>
  <cp:lastModifiedBy>Cristina Gich</cp:lastModifiedBy>
  <dcterms:created xsi:type="dcterms:W3CDTF">2022-07-13T13:12:53Z</dcterms:created>
  <dcterms:modified xsi:type="dcterms:W3CDTF">2024-08-28T06:52:37Z</dcterms:modified>
</cp:coreProperties>
</file>