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JARGFS\Usuaris\SPersonals\Educació\4 Escoles Bressol Municipal\3 GESTIO I EXPLOTACIO\2023_3325 Plecs 2024\"/>
    </mc:Choice>
  </mc:AlternateContent>
  <bookViews>
    <workbookView xWindow="0" yWindow="0" windowWidth="28800" windowHeight="12435"/>
  </bookViews>
  <sheets>
    <sheet name="baremació ofertes EBM"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3" i="2" l="1"/>
  <c r="G35" i="2"/>
  <c r="G30" i="2"/>
  <c r="G25" i="2"/>
  <c r="G19" i="2"/>
  <c r="G17" i="2"/>
  <c r="G15" i="2"/>
  <c r="G6" i="2"/>
</calcChain>
</file>

<file path=xl/sharedStrings.xml><?xml version="1.0" encoding="utf-8"?>
<sst xmlns="http://schemas.openxmlformats.org/spreadsheetml/2006/main" count="142" uniqueCount="114">
  <si>
    <t>VALORACIÓ SOBRE B.- CRITERIS QUE DEPENEN D'UN JUDICI DE VALOR</t>
  </si>
  <si>
    <t>VALORACIÓ</t>
  </si>
  <si>
    <t>PUNTUACIÓ</t>
  </si>
  <si>
    <t>PROPOSTA</t>
  </si>
  <si>
    <t>Insuficient</t>
  </si>
  <si>
    <t>Bé</t>
  </si>
  <si>
    <t>OBSERVACIONS</t>
  </si>
  <si>
    <t>Notable</t>
  </si>
  <si>
    <t>Suficient</t>
  </si>
  <si>
    <t>PUNTUACIÓ MÀXIMA 
SEGONS PCAP</t>
  </si>
  <si>
    <t xml:space="preserve">LICITACIÓ HARMONITZADA DEL CONTRACTE GESTIÓ DIRECTA EXTERNALITZADA DEL SERVEI PÚBLIC DE LES ESCOLES BRESSOL MUNICIPALS D'ARGENTONA </t>
  </si>
  <si>
    <t>1.-MEMÒRIA TÈCNICA DEL FUNCIONAMENT DEL SERVEI</t>
  </si>
  <si>
    <t>ÍTEMS A VALORAR</t>
  </si>
  <si>
    <t>Màxim 18 punts</t>
  </si>
  <si>
    <t>a)  Projecte educatiu, gestió pedagògica, detall i desprició del mateix adequant-lo a les necessitats d'Argentona</t>
  </si>
  <si>
    <t>a.1) Concreció dels principis generals i pedagògics</t>
  </si>
  <si>
    <t>a.2) Alineació entre el model pedagògic, les propostes d'intervenció i concepció del desenvolupament de l'infant</t>
  </si>
  <si>
    <t>b) Pla de treball entre les dues escoles</t>
  </si>
  <si>
    <t>a.3) Propostes d'innovació al PEC</t>
  </si>
  <si>
    <t>c) Propostes de treball que incorporin</t>
  </si>
  <si>
    <t>c.1) Atenció personalitzada en el marc d'un sistema educatiu inclusiu</t>
  </si>
  <si>
    <t>b.2) Plans de treball que tinguin en compte entitats i serveis de la ciutat</t>
  </si>
  <si>
    <t>b.1) Iniciatives del treball en xarxa i comunitari</t>
  </si>
  <si>
    <t>c.2) Planificació i actuacions que potenciin la coeducació, la prespectiva de génere, la igualtat d'oportunitats i la integració</t>
  </si>
  <si>
    <t>d) Projecte lingüistic</t>
  </si>
  <si>
    <t>d.1) Concreció del mateix a partir de la realitat sociolingüística de l'alumnat i l'entorn</t>
  </si>
  <si>
    <t>2.- ORGANITZACIÓ DE LES ESCOLES</t>
  </si>
  <si>
    <t>a) Organització i planificació horària de les dues escoles ajustades al plec tècnic</t>
  </si>
  <si>
    <t>Màxim 10 punts</t>
  </si>
  <si>
    <t>a.1) Organització horària hores lectives i no lectives durant el curs escolar, tutores i educadores de suport, direcció i aux</t>
  </si>
  <si>
    <t>3.- MILLORES EN RELACIÓ A L'ATENCIÓ
EDUCATIVA A L'INICI DE CADA CURS 
FACILITANT L'ADAPTACIÓ INFANTS</t>
  </si>
  <si>
    <t>Màxim 5 punts</t>
  </si>
  <si>
    <t>4.-SERVEI I ORGANITZACIÓ SERVEI MENJADOR</t>
  </si>
  <si>
    <t>4.1 Modalitat de la prestació del servei</t>
  </si>
  <si>
    <t>4.2 Organització del servei</t>
  </si>
  <si>
    <t>4.3 Mesures per impulsar un servei de menjador ecològic, de temporada i proximitat</t>
  </si>
  <si>
    <t>4.4 Propostes de menús</t>
  </si>
  <si>
    <t>4.5 Traspàs de la informació a les families usuàries</t>
  </si>
  <si>
    <t>5.- PROTOCOL I PLA DE COMUNICACIÓ PER</t>
  </si>
  <si>
    <t>MILLORAR LA COMUNICACIÓ EXTERNA/INTERNA</t>
  </si>
  <si>
    <t>Màxim 3 punts</t>
  </si>
  <si>
    <t>5.1 Detall dels aspectes que d'han de comunicar, a qui vagi dirigit i de quina manera es farà, en quines situacions</t>
  </si>
  <si>
    <t>5.2 Eines que s'utilitzaran, l'impacte, els agents responsables encarregats</t>
  </si>
  <si>
    <t>5.3 Organització i temporalitat, particularitats i seguiment</t>
  </si>
  <si>
    <t>6.- PROPOSTES I MECANISMES PER AUGMENTAR</t>
  </si>
  <si>
    <t>LA PARTICIPACIÓ DE LES FAMILIES</t>
  </si>
  <si>
    <t>6.1 Festes populars i tradicionals</t>
  </si>
  <si>
    <t>6.2 Activitats adreçades als pares i mares</t>
  </si>
  <si>
    <t>6.3 Enquestes de satisfacció</t>
  </si>
  <si>
    <t>7.- CRITERIS DE MILLORA QUE PRESENTI LICITADOR</t>
  </si>
  <si>
    <t>7.1 Millores en les suplències. Que evidenciin una previsió àgil de l'organització en suplir una baixa o indisposició</t>
  </si>
  <si>
    <t>7.2 Millores laborals a banda de les manifestades en les condicions especials d'execució sense cost ajuntament</t>
  </si>
  <si>
    <t>7.3 Millora dotació de recursos adreçats a l'atenció infants NESE</t>
  </si>
  <si>
    <t>7.4 Aportació anual de material pedagògic i/o lleure que s'afegeixi al material existent. Es valora valora eco i qualitat del</t>
  </si>
  <si>
    <t>material amb criteris ecològics i sostenibles</t>
  </si>
  <si>
    <t>7.5 Altres propostes que suposin avantatges de la qualitat del servei.</t>
  </si>
  <si>
    <t>Qualifacicions propostes</t>
  </si>
  <si>
    <t>Excel.lent</t>
  </si>
  <si>
    <t>El model pedagògic i les propostes d'intervenció s'alinien . Defineixen
l'infant com a persona amb drets i capacitats. Protagonista i participant actiu
en l'educació</t>
  </si>
  <si>
    <t>Com a projecte innovador proposen el programa FATHERS'S ROCK que preten impulsar la implicació dels pares en les cures dels infants a través de la construcció de noves masculinitats</t>
  </si>
  <si>
    <t>Adapten els curriculun seguint el model  i principis pedagògics anuncaits abans. Concreten les propostes 
d'intervenció tenint en compte l'infant , les seves necessitats i respectant el progessiu desenvolupament</t>
  </si>
  <si>
    <t>Dins el treball en xarxa de les dues escoles bressol, es 
respecta la identitat pròpia de cadascuna</t>
  </si>
  <si>
    <t>Concreta responsables, actuacions i temporalitat</t>
  </si>
  <si>
    <t>Serveis educatius de suport: CDIAP, EAP, Serveis Socials, EAIA, CRP, Ajuntament, escoles infantil i primària, Ampas, CAP, entitats del poble, consell
escolar de centre, consell escolar municipal, biblioteca</t>
  </si>
  <si>
    <t xml:space="preserve">Poca concreció d'accions, visió molt general. No es parla
d'atenció personalitzada. Si que ho tenen present en el seu projecte pero no es concreta ni es desplega </t>
  </si>
  <si>
    <t>Enumeren diverses actuacions i planificacions que potencien la coeducació,
la presptectiva de gènere, la igualtat d'oportunitats i la integració</t>
  </si>
  <si>
    <t>Enumeren per cada principi tot un seguit d'actuacions
que es planifiquen amb les diferents propostes de treball</t>
  </si>
  <si>
    <t>Te en compte la peculiaritat de l'escola Cargol TB ubicada
un barri amb un percentatge elevat de població no catalano- parlant. Defineix i concreta maneres d'actuació per poder atendre i comunicar-se segons les necessitats de l'interlocutor. Te en compte l'idioma per buscar solucions a la comprensió, buscant mecanismes d'implicació i participació. També té en compte i concreta propostes de treball amb les families</t>
  </si>
  <si>
    <t xml:space="preserve">Descriu els criteris generals a tenir en compte per l'organització horària
Descriu personal necessari per cada escola segons plecs
Presenta un quadrant per cada escola amb el personal de cada escola, indicant categoria professional, titulació, hores lectives i no lectives, horari i lloc. També presenten un quadrant  amb les reunions de coordinació, responsables i temporalitat. Igual amb els òrgans de participació </t>
  </si>
  <si>
    <t>L'empresa proposa afegir a la plantilla ja existent 3 TEIS fent 3 hores diàries 
cadascuna, sent un total de 15 hores setmanals per persona durant 1 mes
coincidint amb el periode d'adaptació. Es decriu els objectius, les tasques a fer,
l'organització horària i els grups a on es destinarà aquest personal segons les
necessitats</t>
  </si>
  <si>
    <t>Segons proposta presentada per l'empresa s'amplia
personal de manera que cada grup de cada escola, 
durant el periode d'adaptació, pot tenir 2 educadores
per aula. Es disposa d'un pla d'acollida que servirà de guia 
al personal addicional que doni cobertura a les acollides durant el periode d'adaptació.
S'han tingut en compte tots els criteris dels plecs i estan concretats i definits</t>
  </si>
  <si>
    <t xml:space="preserve">Es té en compte la casuística del Cargol TB pel que fa al 
nombre mínim de menús. </t>
  </si>
  <si>
    <t>Cuina in situ a les dues escoles bressol amb contractació de cuiner/a en motiu
de dotar de més qualitat el servei</t>
  </si>
  <si>
    <t xml:space="preserve">Es promou l'alletament matern  presencial a l'escola.
Presenten una proposta que s'ajusta amb la linia 
pedàgogica i és coherent amb el PEC. Es té en compte
el desenvolupament de cada infant segons edats. </t>
  </si>
  <si>
    <t>Productes fresc, de temporada i proximitat i eco 80%
Carn engreixades i sacrificades a l'estat espanyol
Peix congelat
Fruites són de producció integrada o conreu ecològic
Pa fleca local
No aliments processats o precuinats. 
No es fa referència als ous, làctics i llegums</t>
  </si>
  <si>
    <t>Els menús són variats i equilibrats. Comissió de menjador. Orientació Agència
Salut Pública de la Generalitat.
Fan  4 menús segons franja d'edat; preintroducció, 10-12 mesos, 12-18 mesos
i 18-36 mesos.
Tenen en compte al.lèrgies i intoleràncies</t>
  </si>
  <si>
    <t>A través del kindertic
traspàs diari, mensual  i tracta personal amb la cuinera
organitzen xerrada a les families realitzades per les nutricionistes de l'empresa per resoldre dubtes a les families en relació a l'alimnetació dels infants</t>
  </si>
  <si>
    <t>De manera precisa i concreta redacten com es fa el 
traspàs d'informació a les families</t>
  </si>
  <si>
    <t xml:space="preserve">Presenten un quadre s'exposa detall de les situacions a comunicar, a les families,  a qui va dirigit, temporalitat, eines empreades, l'impacte i els agents responsables.
</t>
  </si>
  <si>
    <t>El quadre fa referència en tot momnet a la comnunicació 
externa, en cap moment es té en compte la comunicació
interna (equip docent, empresa, ajuntament)</t>
  </si>
  <si>
    <t>Només fan referència a la comunicació externa amb les 
famílies, no es té en compte la comunicació interna</t>
  </si>
  <si>
    <t>Utilitizen el mateix quadre que l'apartat anterior. En un mateix quadre agrupen la informació del punt 5.1 i 5.2</t>
  </si>
  <si>
    <t>L'empresa organitza i temporalitza la comunicació externa amb les families:
jornades portes obertes, reunió de benvinguda, entrevistes individuals, reunió
de grup, entrevista d'intercanvi, reunió d'esfínters, altres xerrades</t>
  </si>
  <si>
    <t xml:space="preserve">No es fa referència a l'organització interna, no es fa
referència a cap particularitat </t>
  </si>
  <si>
    <t>L'empresa enumera les diferents festes populars i tradicionals que es celebren
a l'escola bressol. Totes elles amb participació de les families directament o a
través de l'Ampa</t>
  </si>
  <si>
    <t>Participació activia i/o coorganització de le festes
tradicionals amb les families</t>
  </si>
  <si>
    <t>L'empresa presenta un quadre detallant tallers i/o propostes adreçades als
pares i descriu en què consisteix cada una d'elles</t>
  </si>
  <si>
    <t>L'empresa ha plasmat correctament el que es demana
en aquest criteri</t>
  </si>
  <si>
    <t>Noves contractacions: contractes indefinits
Baixes 100% remunerades en cas de baixa per malaltia
Assassorament laboral: cap de RH</t>
  </si>
  <si>
    <t>Suport i assessorament durant 5h setmanals d'una psicologa per assessorar
a les educadores</t>
  </si>
  <si>
    <t>Es valora a 0,25 per millora</t>
  </si>
  <si>
    <t>Assessorament psicopedagògic estable i continuat
Preferentment contractació de personal d'Argentona
Patis oberts els dies de reunió d'equip
Creació de material de joc a l'exterior</t>
  </si>
  <si>
    <t xml:space="preserve">Concreta els principis generals i pedagògics  i els desenvolupa.
Pilker, Elionor Goldsmied, Loris Malaguzzi.
Pedagogia no directiva /sistemàtica. Respecte el 
progessiu desenvolupament de l'infant. No dirirgir l'infant,
descriu l'infant com a persona autonoma . Implicació familia en l'educació de l'infant 
</t>
  </si>
  <si>
    <t>Concreta els principis generals i els desenvolupa</t>
  </si>
  <si>
    <t>Excelent</t>
  </si>
  <si>
    <t>L'empresa presenta una quadre amb l'objectiu, mesures i explicació. Treball
en xarxa amb entorn, families, direccions, equips edicatus, coordinació</t>
  </si>
  <si>
    <t xml:space="preserve">A tall d'exemple només posen una proposta d'innovació. No defineix accions concretes. . Deixen obert altres propostes anuals sense definit quines. Serà l'empresa
qui ho proposi i es valorarà amb la coordinació. </t>
  </si>
  <si>
    <t>Enten la diferència com un dret dels infants definit com a tret d'identitat. Les 
activitats tenen present les diversitats de l'alumne. Ensenyament adaptatiu</t>
  </si>
  <si>
    <t>Amb el quadre que presenten s'especifica molt bé
l'organització horària del curs, tant pel que fa a horari lectiu, no lectiu, coordinació i participació. L'equip disposa de 3 hores setmanals sense infants per reunions d'equip, families, formació o preparació.
Es detecta una errada material en el comput total d'hores
de la directora del Bosquet</t>
  </si>
  <si>
    <t>Respecten el percentatge del 80% de productes ecològics
de temporada i proximitat. Tot el producte que fan servir
és fresc a excepció del peix que és congelat. Prioritzen 
proveidors de l'entorn.
Enumeren de manera correcta les mesures que prenen per poder impulsar el servei de menjador previst als plecs</t>
  </si>
  <si>
    <t>El plec preveu que les baixes, permisos i absències es cobrirarn amb un temps
no superior a 2 dies laborables. 
Responsable RH</t>
  </si>
  <si>
    <t>Com a baixa d'urgència poden cobrir la baixa en un termini
de dues hores.
Responsable RH per gestió ràpida de les suplències.
Es valora a 0,25 punts per millora descrita
per l'empresa</t>
  </si>
  <si>
    <t xml:space="preserve">L'empres menciona altres conceptes que qualifica com 
a millora pero no s'han valorat perquè o bé són drets del
treballdor segons conveni o bé están previstes com a 
condicions especials d'execució del contracte: Millores
sobre la reducció de jornada, flexibilització, adaptació
d'horaris i accés a recursos que facilitin l'atenció a 
persones dependents.
</t>
  </si>
  <si>
    <t>No s'adrecen recursos a la detecció i/o acompanyament
a les families</t>
  </si>
  <si>
    <t>Aporta 1000 euros Bosquet i 500 eruos al Cargol</t>
  </si>
  <si>
    <t>Sense cost addicional Ajuntament</t>
  </si>
  <si>
    <t>L'empresa informa que anualment es farà arribar a les families una enquesta
de satisfacció i un cop fet el buidatge es comentaran els resultats en el consell
escolar. També posa a disposició de les families una tauleta digital. Formulari de valoració en qualsevol moment a través de kindertic</t>
  </si>
  <si>
    <t>Augment i qualificació  de personal addicional (que no formi part de l'equip habitual), exclusivament per donar
suport al periode d'adaptació, sense cost per part de l'Ajuntament. Caldrà especificar els objectius de treball, les tasques
concretes, l'organització horària a les dues escoles, a quins grups es destinarà l'atenció, el nombre de personal addicional i
qualificació.</t>
  </si>
  <si>
    <t>Traspàs  d'informació, solució ràpida de  conflictes i difusció del 
projecte educatiu perquè arribi al màxim de persones. Que inclogui
les families, equip educador, ajuntament, xarxes i mitjans de com.</t>
  </si>
  <si>
    <t>PUNTUACIÓ TOTAL</t>
  </si>
  <si>
    <t>Estableix la llengua catalana com a llengua vehicular i d'aprenentatge. Descriu diferents peculiaritats i la manera com actuen i com s'adapten segons les circumstàncies. Te en compte la diversitat de llengües i la peculiaritat de l'escola Cargol Treu Banya</t>
  </si>
  <si>
    <t>Descriu com organitzen el servei i l'espai tenint en compte l'edat dels infants i com es coordinen amb la resta de serveis</t>
  </si>
  <si>
    <t>Redacten de manera correcta que tindran en compte a l'hora de fer les propostes de menús. Presenten una  proposta de menús per infants a  de   més de18 mesos, a mode d'exemple.</t>
  </si>
  <si>
    <t>Es posa a disposició de les families diferents vies o alternatives  per tal de facilitar la participació</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</si>
</sst>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s>
  <cellStyleXfs count="1">
    <xf numFmtId="0" fontId="0" fillId="0" borderId="0"/>
  </cellStyleXfs>
  <cellXfs count="85">
    <xf numFmtId="0" fontId="0" fillId="0" borderId="0" xfId="0"/>
    <xf numFmtId="0" fontId="0" fillId="0" borderId="0" xfId="0" applyFill="1"/>
    <xf numFmtId="0" fontId="1" fillId="0" borderId="0" xfId="0" applyFont="1"/>
    <xf numFmtId="0" fontId="1" fillId="0" borderId="2" xfId="0" applyFont="1" applyBorder="1"/>
    <xf numFmtId="0" fontId="0" fillId="0" borderId="9" xfId="0" applyBorder="1"/>
    <xf numFmtId="9" fontId="0" fillId="0" borderId="11" xfId="0" applyNumberFormat="1" applyBorder="1"/>
    <xf numFmtId="9" fontId="0" fillId="0" borderId="13" xfId="0" applyNumberFormat="1" applyBorder="1"/>
    <xf numFmtId="9" fontId="0" fillId="0" borderId="15" xfId="0" applyNumberFormat="1" applyBorder="1"/>
    <xf numFmtId="0" fontId="1" fillId="0" borderId="2" xfId="0" applyFont="1" applyBorder="1" applyAlignment="1">
      <alignment horizontal="center"/>
    </xf>
    <xf numFmtId="0" fontId="0" fillId="0" borderId="6" xfId="0" applyBorder="1"/>
    <xf numFmtId="0" fontId="0" fillId="0" borderId="16" xfId="0" applyBorder="1"/>
    <xf numFmtId="0" fontId="0" fillId="0" borderId="7" xfId="0" applyBorder="1"/>
    <xf numFmtId="0" fontId="2" fillId="0" borderId="0" xfId="0" applyFont="1" applyFill="1" applyBorder="1" applyAlignment="1">
      <alignment wrapText="1"/>
    </xf>
    <xf numFmtId="0" fontId="0" fillId="3" borderId="0" xfId="0" applyFill="1"/>
    <xf numFmtId="0" fontId="0" fillId="0" borderId="1" xfId="0" applyBorder="1" applyAlignment="1">
      <alignment wrapText="1"/>
    </xf>
    <xf numFmtId="0" fontId="0" fillId="0" borderId="1" xfId="0" applyBorder="1"/>
    <xf numFmtId="0" fontId="0" fillId="0" borderId="10" xfId="0" applyBorder="1" applyAlignment="1">
      <alignment wrapText="1"/>
    </xf>
    <xf numFmtId="0" fontId="0" fillId="0" borderId="18" xfId="0" applyBorder="1" applyAlignment="1">
      <alignment wrapText="1"/>
    </xf>
    <xf numFmtId="0" fontId="0" fillId="0" borderId="18" xfId="0" applyBorder="1"/>
    <xf numFmtId="0" fontId="0" fillId="0" borderId="11" xfId="0" applyBorder="1"/>
    <xf numFmtId="0" fontId="0" fillId="0" borderId="12" xfId="0" applyBorder="1" applyAlignment="1">
      <alignment wrapText="1"/>
    </xf>
    <xf numFmtId="0" fontId="0" fillId="0" borderId="13" xfId="0" applyBorder="1"/>
    <xf numFmtId="0" fontId="0" fillId="0" borderId="12" xfId="0" applyFill="1" applyBorder="1" applyAlignment="1">
      <alignment wrapText="1"/>
    </xf>
    <xf numFmtId="0" fontId="0" fillId="0" borderId="14" xfId="0" applyBorder="1" applyAlignment="1">
      <alignment wrapText="1"/>
    </xf>
    <xf numFmtId="0" fontId="0" fillId="0" borderId="19" xfId="0" applyBorder="1" applyAlignment="1">
      <alignment wrapText="1"/>
    </xf>
    <xf numFmtId="0" fontId="0" fillId="0" borderId="19" xfId="0" applyBorder="1"/>
    <xf numFmtId="0" fontId="0" fillId="0" borderId="15" xfId="0" applyBorder="1"/>
    <xf numFmtId="0" fontId="0" fillId="0" borderId="21" xfId="0" applyBorder="1" applyAlignment="1">
      <alignment wrapText="1"/>
    </xf>
    <xf numFmtId="0" fontId="0" fillId="0" borderId="23" xfId="0" applyBorder="1" applyAlignment="1">
      <alignment wrapText="1"/>
    </xf>
    <xf numFmtId="0" fontId="0" fillId="0" borderId="23" xfId="0" applyBorder="1"/>
    <xf numFmtId="0" fontId="0" fillId="0" borderId="24" xfId="0" applyBorder="1"/>
    <xf numFmtId="0" fontId="0" fillId="3" borderId="19" xfId="0" applyFill="1" applyBorder="1" applyAlignment="1">
      <alignment wrapText="1"/>
    </xf>
    <xf numFmtId="0" fontId="0" fillId="3" borderId="12" xfId="0" applyFill="1" applyBorder="1"/>
    <xf numFmtId="0" fontId="3" fillId="2" borderId="4" xfId="0" applyFont="1" applyFill="1" applyBorder="1" applyAlignment="1">
      <alignment horizontal="left" vertical="center" wrapText="1"/>
    </xf>
    <xf numFmtId="0" fontId="0" fillId="2" borderId="4" xfId="0" applyFill="1" applyBorder="1"/>
    <xf numFmtId="0" fontId="1" fillId="2" borderId="8" xfId="0" applyFont="1" applyFill="1" applyBorder="1" applyAlignment="1">
      <alignment horizontal="center"/>
    </xf>
    <xf numFmtId="0" fontId="1" fillId="2" borderId="17" xfId="0" applyFont="1" applyFill="1" applyBorder="1"/>
    <xf numFmtId="0" fontId="0" fillId="2" borderId="17" xfId="0" applyFill="1" applyBorder="1"/>
    <xf numFmtId="0" fontId="1" fillId="2" borderId="28" xfId="0" applyFont="1" applyFill="1" applyBorder="1" applyAlignment="1">
      <alignment horizontal="center"/>
    </xf>
    <xf numFmtId="0" fontId="1" fillId="2" borderId="2" xfId="0" applyFont="1" applyFill="1" applyBorder="1" applyAlignment="1">
      <alignment vertical="center" wrapText="1"/>
    </xf>
    <xf numFmtId="0" fontId="0" fillId="2" borderId="2" xfId="0" applyFill="1" applyBorder="1"/>
    <xf numFmtId="0" fontId="1" fillId="2" borderId="2" xfId="0" applyFont="1" applyFill="1" applyBorder="1" applyAlignment="1">
      <alignment horizontal="center"/>
    </xf>
    <xf numFmtId="0" fontId="1" fillId="2" borderId="21" xfId="0" applyFont="1" applyFill="1" applyBorder="1"/>
    <xf numFmtId="0" fontId="0" fillId="2" borderId="22" xfId="0" applyFill="1" applyBorder="1"/>
    <xf numFmtId="0" fontId="0" fillId="2" borderId="30" xfId="0" applyFill="1" applyBorder="1"/>
    <xf numFmtId="0" fontId="1" fillId="2" borderId="10" xfId="0" applyFont="1" applyFill="1" applyBorder="1"/>
    <xf numFmtId="0" fontId="0" fillId="2" borderId="18" xfId="0" applyFill="1" applyBorder="1"/>
    <xf numFmtId="0" fontId="1" fillId="2" borderId="11" xfId="0" applyFont="1" applyFill="1" applyBorder="1" applyAlignment="1">
      <alignment horizontal="center"/>
    </xf>
    <xf numFmtId="0" fontId="0" fillId="2" borderId="31" xfId="0" applyFill="1" applyBorder="1"/>
    <xf numFmtId="0" fontId="1" fillId="2" borderId="14" xfId="0" applyFont="1" applyFill="1" applyBorder="1"/>
    <xf numFmtId="0" fontId="0" fillId="2" borderId="19" xfId="0" applyFill="1" applyBorder="1"/>
    <xf numFmtId="0" fontId="0" fillId="2" borderId="15" xfId="0" applyFill="1" applyBorder="1" applyAlignment="1">
      <alignment horizontal="center"/>
    </xf>
    <xf numFmtId="0" fontId="0" fillId="2" borderId="0" xfId="0" applyFill="1" applyBorder="1"/>
    <xf numFmtId="0" fontId="0" fillId="2" borderId="32" xfId="0" applyFill="1" applyBorder="1"/>
    <xf numFmtId="0" fontId="4" fillId="2" borderId="21" xfId="0" applyFont="1" applyFill="1" applyBorder="1"/>
    <xf numFmtId="0" fontId="5" fillId="2" borderId="23" xfId="0" applyFont="1" applyFill="1" applyBorder="1"/>
    <xf numFmtId="0" fontId="1" fillId="2" borderId="24" xfId="0" applyFont="1" applyFill="1" applyBorder="1" applyAlignment="1">
      <alignment horizontal="center"/>
    </xf>
    <xf numFmtId="0" fontId="1" fillId="2" borderId="4" xfId="0" applyFont="1" applyFill="1" applyBorder="1"/>
    <xf numFmtId="0" fontId="1" fillId="2" borderId="30" xfId="0" applyFont="1" applyFill="1" applyBorder="1"/>
    <xf numFmtId="0" fontId="1" fillId="2" borderId="8" xfId="0" applyFont="1" applyFill="1" applyBorder="1"/>
    <xf numFmtId="0" fontId="1" fillId="4" borderId="2" xfId="0" applyFont="1" applyFill="1" applyBorder="1" applyAlignment="1">
      <alignment wrapText="1"/>
    </xf>
    <xf numFmtId="0" fontId="0" fillId="2" borderId="29" xfId="0" applyFill="1" applyBorder="1"/>
    <xf numFmtId="0" fontId="1" fillId="4" borderId="9" xfId="0" applyFont="1" applyFill="1" applyBorder="1" applyAlignment="1">
      <alignment horizontal="right"/>
    </xf>
    <xf numFmtId="0" fontId="1" fillId="4" borderId="33" xfId="0" applyFont="1" applyFill="1" applyBorder="1" applyAlignment="1">
      <alignment horizontal="right"/>
    </xf>
    <xf numFmtId="0" fontId="2" fillId="5" borderId="4" xfId="0" applyFont="1" applyFill="1" applyBorder="1" applyAlignment="1">
      <alignment wrapText="1"/>
    </xf>
    <xf numFmtId="0" fontId="3" fillId="5" borderId="5"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0" fillId="5" borderId="18" xfId="0" applyFill="1" applyBorder="1"/>
    <xf numFmtId="0" fontId="0" fillId="5" borderId="25" xfId="0" applyFill="1" applyBorder="1" applyAlignment="1">
      <alignment horizontal="center"/>
    </xf>
    <xf numFmtId="0" fontId="2" fillId="5" borderId="12" xfId="0" applyFont="1" applyFill="1" applyBorder="1" applyAlignment="1">
      <alignment horizontal="center" vertical="center" wrapText="1"/>
    </xf>
    <xf numFmtId="0" fontId="0" fillId="5" borderId="1" xfId="0" applyFill="1" applyBorder="1"/>
    <xf numFmtId="0" fontId="0" fillId="5" borderId="26" xfId="0" applyFill="1" applyBorder="1" applyAlignment="1">
      <alignment horizontal="center"/>
    </xf>
    <xf numFmtId="0" fontId="2" fillId="5" borderId="14" xfId="0" applyFont="1" applyFill="1" applyBorder="1" applyAlignment="1">
      <alignment horizontal="center" vertical="center" wrapText="1"/>
    </xf>
    <xf numFmtId="0" fontId="0" fillId="5" borderId="19" xfId="0" applyFill="1" applyBorder="1"/>
    <xf numFmtId="0" fontId="0" fillId="5" borderId="27" xfId="0" applyFill="1" applyBorder="1" applyAlignment="1">
      <alignment horizontal="center"/>
    </xf>
    <xf numFmtId="0" fontId="2" fillId="5" borderId="10"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0" fillId="5" borderId="3" xfId="0" applyFill="1" applyBorder="1"/>
    <xf numFmtId="0" fontId="0" fillId="5" borderId="6" xfId="0" applyFill="1" applyBorder="1" applyAlignment="1">
      <alignment horizontal="center"/>
    </xf>
    <xf numFmtId="0" fontId="0" fillId="5" borderId="3" xfId="0" applyFill="1" applyBorder="1" applyAlignment="1">
      <alignment vertical="center" wrapText="1"/>
    </xf>
    <xf numFmtId="0" fontId="0" fillId="5" borderId="20" xfId="0" applyFill="1" applyBorder="1" applyAlignment="1">
      <alignment wrapText="1"/>
    </xf>
    <xf numFmtId="0" fontId="0" fillId="5" borderId="10" xfId="0" applyFill="1" applyBorder="1"/>
    <xf numFmtId="0" fontId="0" fillId="5" borderId="12" xfId="0" applyFill="1" applyBorder="1"/>
    <xf numFmtId="0" fontId="0" fillId="5" borderId="14" xfId="0" applyFill="1" applyBorder="1"/>
    <xf numFmtId="0" fontId="0" fillId="5" borderId="10" xfId="0" applyFill="1" applyBorder="1" applyAlignment="1">
      <alignment wrapText="1"/>
    </xf>
  </cellXfs>
  <cellStyles count="1">
    <cellStyle name="Normal" xfId="0" builtinId="0"/>
  </cellStyles>
  <dxfs count="0"/>
  <tableStyles count="0" defaultTableStyle="TableStyleMedium2" defaultPivotStyle="PivotStyleLight16"/>
  <colors>
    <mruColors>
      <color rgb="FF99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tabSelected="1" topLeftCell="A25" zoomScale="70" zoomScaleNormal="70" workbookViewId="0">
      <selection activeCell="E36" sqref="E36"/>
    </sheetView>
  </sheetViews>
  <sheetFormatPr baseColWidth="10" defaultRowHeight="15" x14ac:dyDescent="0.25"/>
  <cols>
    <col min="1" max="1" width="65.7109375" customWidth="1"/>
    <col min="2" max="2" width="117.85546875" customWidth="1"/>
    <col min="3" max="3" width="31.7109375" customWidth="1"/>
    <col min="4" max="4" width="73.7109375" customWidth="1"/>
    <col min="5" max="5" width="54.85546875" customWidth="1"/>
    <col min="6" max="6" width="15.5703125" customWidth="1"/>
    <col min="7" max="7" width="16.7109375" customWidth="1"/>
  </cols>
  <sheetData>
    <row r="1" spans="1:7" x14ac:dyDescent="0.25">
      <c r="A1" s="2" t="s">
        <v>10</v>
      </c>
      <c r="B1" s="2"/>
    </row>
    <row r="2" spans="1:7" x14ac:dyDescent="0.25">
      <c r="A2" s="2" t="s">
        <v>0</v>
      </c>
    </row>
    <row r="3" spans="1:7" x14ac:dyDescent="0.25">
      <c r="A3" s="1"/>
      <c r="B3" s="12"/>
      <c r="C3" s="1"/>
    </row>
    <row r="4" spans="1:7" ht="15.75" thickBot="1" x14ac:dyDescent="0.3">
      <c r="A4" s="1"/>
      <c r="B4" s="1"/>
      <c r="C4" s="1"/>
    </row>
    <row r="5" spans="1:7" ht="26.25" thickBot="1" x14ac:dyDescent="0.3">
      <c r="A5" s="13"/>
      <c r="B5" s="64" t="s">
        <v>12</v>
      </c>
      <c r="C5" s="65" t="s">
        <v>9</v>
      </c>
      <c r="D5" s="8" t="s">
        <v>3</v>
      </c>
      <c r="E5" s="8" t="s">
        <v>6</v>
      </c>
      <c r="F5" s="3" t="s">
        <v>1</v>
      </c>
      <c r="G5" s="3" t="s">
        <v>2</v>
      </c>
    </row>
    <row r="6" spans="1:7" ht="28.5" customHeight="1" thickBot="1" x14ac:dyDescent="0.3">
      <c r="A6" s="33" t="s">
        <v>11</v>
      </c>
      <c r="B6" s="34"/>
      <c r="C6" s="35" t="s">
        <v>13</v>
      </c>
      <c r="D6" s="34"/>
      <c r="E6" s="34"/>
      <c r="F6" s="34"/>
      <c r="G6" s="57">
        <f>G7+G8+G9+G10+G11+G12+G13+G14</f>
        <v>13.5</v>
      </c>
    </row>
    <row r="7" spans="1:7" ht="138" customHeight="1" x14ac:dyDescent="0.25">
      <c r="A7" s="66" t="s">
        <v>14</v>
      </c>
      <c r="B7" s="67" t="s">
        <v>15</v>
      </c>
      <c r="C7" s="68">
        <v>4</v>
      </c>
      <c r="D7" s="16" t="s">
        <v>92</v>
      </c>
      <c r="E7" s="17" t="s">
        <v>93</v>
      </c>
      <c r="F7" s="18" t="s">
        <v>94</v>
      </c>
      <c r="G7" s="19">
        <v>4</v>
      </c>
    </row>
    <row r="8" spans="1:7" ht="69" customHeight="1" x14ac:dyDescent="0.25">
      <c r="A8" s="69"/>
      <c r="B8" s="70" t="s">
        <v>16</v>
      </c>
      <c r="C8" s="71">
        <v>4</v>
      </c>
      <c r="D8" s="20" t="s">
        <v>58</v>
      </c>
      <c r="E8" s="14" t="s">
        <v>60</v>
      </c>
      <c r="F8" s="15" t="s">
        <v>57</v>
      </c>
      <c r="G8" s="21">
        <v>4</v>
      </c>
    </row>
    <row r="9" spans="1:7" ht="96" customHeight="1" thickBot="1" x14ac:dyDescent="0.3">
      <c r="A9" s="72"/>
      <c r="B9" s="73" t="s">
        <v>18</v>
      </c>
      <c r="C9" s="74">
        <v>5</v>
      </c>
      <c r="D9" s="20" t="s">
        <v>59</v>
      </c>
      <c r="E9" s="14" t="s">
        <v>96</v>
      </c>
      <c r="F9" s="15" t="s">
        <v>8</v>
      </c>
      <c r="G9" s="21">
        <v>1.25</v>
      </c>
    </row>
    <row r="10" spans="1:7" ht="52.5" customHeight="1" x14ac:dyDescent="0.25">
      <c r="A10" s="66" t="s">
        <v>17</v>
      </c>
      <c r="B10" s="67" t="s">
        <v>22</v>
      </c>
      <c r="C10" s="68">
        <v>1</v>
      </c>
      <c r="D10" s="22" t="s">
        <v>95</v>
      </c>
      <c r="E10" s="14" t="s">
        <v>61</v>
      </c>
      <c r="F10" s="15" t="s">
        <v>57</v>
      </c>
      <c r="G10" s="21">
        <v>1</v>
      </c>
    </row>
    <row r="11" spans="1:7" ht="45.75" thickBot="1" x14ac:dyDescent="0.3">
      <c r="A11" s="72"/>
      <c r="B11" s="73" t="s">
        <v>21</v>
      </c>
      <c r="C11" s="74">
        <v>1</v>
      </c>
      <c r="D11" s="22" t="s">
        <v>63</v>
      </c>
      <c r="E11" s="14" t="s">
        <v>62</v>
      </c>
      <c r="F11" s="15" t="s">
        <v>57</v>
      </c>
      <c r="G11" s="21">
        <v>1</v>
      </c>
    </row>
    <row r="12" spans="1:7" ht="46.5" customHeight="1" x14ac:dyDescent="0.25">
      <c r="A12" s="66" t="s">
        <v>19</v>
      </c>
      <c r="B12" s="67" t="s">
        <v>20</v>
      </c>
      <c r="C12" s="68">
        <v>1</v>
      </c>
      <c r="D12" s="20" t="s">
        <v>97</v>
      </c>
      <c r="E12" s="14" t="s">
        <v>64</v>
      </c>
      <c r="F12" s="15" t="s">
        <v>8</v>
      </c>
      <c r="G12" s="21">
        <v>0.25</v>
      </c>
    </row>
    <row r="13" spans="1:7" ht="30.75" thickBot="1" x14ac:dyDescent="0.3">
      <c r="A13" s="72"/>
      <c r="B13" s="73" t="s">
        <v>23</v>
      </c>
      <c r="C13" s="74">
        <v>1</v>
      </c>
      <c r="D13" s="20" t="s">
        <v>65</v>
      </c>
      <c r="E13" s="14" t="s">
        <v>66</v>
      </c>
      <c r="F13" s="15" t="s">
        <v>57</v>
      </c>
      <c r="G13" s="21">
        <v>1</v>
      </c>
    </row>
    <row r="14" spans="1:7" ht="120.75" thickBot="1" x14ac:dyDescent="0.3">
      <c r="A14" s="75" t="s">
        <v>24</v>
      </c>
      <c r="B14" s="67" t="s">
        <v>25</v>
      </c>
      <c r="C14" s="68">
        <v>1</v>
      </c>
      <c r="D14" s="23" t="s">
        <v>110</v>
      </c>
      <c r="E14" s="24" t="s">
        <v>67</v>
      </c>
      <c r="F14" s="25" t="s">
        <v>57</v>
      </c>
      <c r="G14" s="26">
        <v>1</v>
      </c>
    </row>
    <row r="15" spans="1:7" ht="15.75" thickBot="1" x14ac:dyDescent="0.3">
      <c r="A15" s="36" t="s">
        <v>26</v>
      </c>
      <c r="B15" s="37"/>
      <c r="C15" s="38" t="s">
        <v>28</v>
      </c>
      <c r="D15" s="34"/>
      <c r="E15" s="34"/>
      <c r="F15" s="34"/>
      <c r="G15" s="57">
        <f>G16</f>
        <v>7.5</v>
      </c>
    </row>
    <row r="16" spans="1:7" ht="109.5" customHeight="1" thickBot="1" x14ac:dyDescent="0.3">
      <c r="A16" s="76" t="s">
        <v>27</v>
      </c>
      <c r="B16" s="77" t="s">
        <v>29</v>
      </c>
      <c r="C16" s="78">
        <v>10</v>
      </c>
      <c r="D16" s="27" t="s">
        <v>68</v>
      </c>
      <c r="E16" s="28" t="s">
        <v>98</v>
      </c>
      <c r="F16" s="29" t="s">
        <v>7</v>
      </c>
      <c r="G16" s="30">
        <v>7.5</v>
      </c>
    </row>
    <row r="17" spans="1:7" ht="71.25" customHeight="1" thickBot="1" x14ac:dyDescent="0.3">
      <c r="A17" s="39" t="s">
        <v>30</v>
      </c>
      <c r="B17" s="40"/>
      <c r="C17" s="41" t="s">
        <v>31</v>
      </c>
      <c r="D17" s="34"/>
      <c r="E17" s="34"/>
      <c r="F17" s="34"/>
      <c r="G17" s="57">
        <f>G18</f>
        <v>5</v>
      </c>
    </row>
    <row r="18" spans="1:7" ht="120.75" thickBot="1" x14ac:dyDescent="0.3">
      <c r="A18" s="79"/>
      <c r="B18" s="80" t="s">
        <v>107</v>
      </c>
      <c r="C18" s="68">
        <v>5</v>
      </c>
      <c r="D18" s="27" t="s">
        <v>69</v>
      </c>
      <c r="E18" s="28" t="s">
        <v>70</v>
      </c>
      <c r="F18" s="29" t="s">
        <v>57</v>
      </c>
      <c r="G18" s="30">
        <v>5</v>
      </c>
    </row>
    <row r="19" spans="1:7" ht="15.75" thickBot="1" x14ac:dyDescent="0.3">
      <c r="A19" s="42" t="s">
        <v>32</v>
      </c>
      <c r="B19" s="43"/>
      <c r="C19" s="41" t="s">
        <v>31</v>
      </c>
      <c r="D19" s="44"/>
      <c r="E19" s="44"/>
      <c r="F19" s="44"/>
      <c r="G19" s="58">
        <f>G20+G21+G22+G23+G24</f>
        <v>4.5</v>
      </c>
    </row>
    <row r="20" spans="1:7" ht="30" x14ac:dyDescent="0.25">
      <c r="A20" s="81"/>
      <c r="B20" s="67" t="s">
        <v>33</v>
      </c>
      <c r="C20" s="68">
        <v>1</v>
      </c>
      <c r="D20" s="16" t="s">
        <v>72</v>
      </c>
      <c r="E20" s="17" t="s">
        <v>71</v>
      </c>
      <c r="F20" s="18" t="s">
        <v>57</v>
      </c>
      <c r="G20" s="19">
        <v>1</v>
      </c>
    </row>
    <row r="21" spans="1:7" ht="60" x14ac:dyDescent="0.25">
      <c r="A21" s="82"/>
      <c r="B21" s="70" t="s">
        <v>34</v>
      </c>
      <c r="C21" s="71">
        <v>1</v>
      </c>
      <c r="D21" s="20" t="s">
        <v>111</v>
      </c>
      <c r="E21" s="14" t="s">
        <v>73</v>
      </c>
      <c r="F21" s="15" t="s">
        <v>57</v>
      </c>
      <c r="G21" s="21">
        <v>1</v>
      </c>
    </row>
    <row r="22" spans="1:7" ht="105" x14ac:dyDescent="0.25">
      <c r="A22" s="82"/>
      <c r="B22" s="70" t="s">
        <v>35</v>
      </c>
      <c r="C22" s="71">
        <v>1</v>
      </c>
      <c r="D22" s="20" t="s">
        <v>74</v>
      </c>
      <c r="E22" s="14" t="s">
        <v>99</v>
      </c>
      <c r="F22" s="15" t="s">
        <v>7</v>
      </c>
      <c r="G22" s="21">
        <v>0.75</v>
      </c>
    </row>
    <row r="23" spans="1:7" ht="75" x14ac:dyDescent="0.25">
      <c r="A23" s="82"/>
      <c r="B23" s="70" t="s">
        <v>36</v>
      </c>
      <c r="C23" s="71">
        <v>1</v>
      </c>
      <c r="D23" s="20" t="s">
        <v>75</v>
      </c>
      <c r="E23" s="14" t="s">
        <v>112</v>
      </c>
      <c r="F23" s="15" t="s">
        <v>7</v>
      </c>
      <c r="G23" s="21">
        <v>0.75</v>
      </c>
    </row>
    <row r="24" spans="1:7" ht="60.75" thickBot="1" x14ac:dyDescent="0.3">
      <c r="A24" s="83"/>
      <c r="B24" s="73" t="s">
        <v>37</v>
      </c>
      <c r="C24" s="74">
        <v>1</v>
      </c>
      <c r="D24" s="23" t="s">
        <v>76</v>
      </c>
      <c r="E24" s="24" t="s">
        <v>77</v>
      </c>
      <c r="F24" s="25" t="s">
        <v>57</v>
      </c>
      <c r="G24" s="26">
        <v>1</v>
      </c>
    </row>
    <row r="25" spans="1:7" x14ac:dyDescent="0.25">
      <c r="A25" s="45" t="s">
        <v>38</v>
      </c>
      <c r="B25" s="46"/>
      <c r="C25" s="47" t="s">
        <v>40</v>
      </c>
      <c r="D25" s="34"/>
      <c r="E25" s="48"/>
      <c r="F25" s="34"/>
      <c r="G25" s="59">
        <f>G27+G28+G29</f>
        <v>0.75</v>
      </c>
    </row>
    <row r="26" spans="1:7" ht="15.75" thickBot="1" x14ac:dyDescent="0.3">
      <c r="A26" s="49" t="s">
        <v>39</v>
      </c>
      <c r="B26" s="50"/>
      <c r="C26" s="51"/>
      <c r="D26" s="61"/>
      <c r="E26" s="52"/>
      <c r="F26" s="61"/>
      <c r="G26" s="53"/>
    </row>
    <row r="27" spans="1:7" ht="60" x14ac:dyDescent="0.25">
      <c r="A27" s="84" t="s">
        <v>108</v>
      </c>
      <c r="B27" s="67" t="s">
        <v>41</v>
      </c>
      <c r="C27" s="68">
        <v>1</v>
      </c>
      <c r="D27" s="16" t="s">
        <v>78</v>
      </c>
      <c r="E27" s="17" t="s">
        <v>79</v>
      </c>
      <c r="F27" s="18" t="s">
        <v>8</v>
      </c>
      <c r="G27" s="19">
        <v>0.25</v>
      </c>
    </row>
    <row r="28" spans="1:7" ht="30" x14ac:dyDescent="0.25">
      <c r="A28" s="82"/>
      <c r="B28" s="70" t="s">
        <v>42</v>
      </c>
      <c r="C28" s="71">
        <v>1</v>
      </c>
      <c r="D28" s="20" t="s">
        <v>81</v>
      </c>
      <c r="E28" s="14" t="s">
        <v>80</v>
      </c>
      <c r="F28" s="15" t="s">
        <v>8</v>
      </c>
      <c r="G28" s="21">
        <v>0.25</v>
      </c>
    </row>
    <row r="29" spans="1:7" ht="45.75" thickBot="1" x14ac:dyDescent="0.3">
      <c r="A29" s="82"/>
      <c r="B29" s="70" t="s">
        <v>43</v>
      </c>
      <c r="C29" s="71">
        <v>1</v>
      </c>
      <c r="D29" s="23" t="s">
        <v>82</v>
      </c>
      <c r="E29" s="24" t="s">
        <v>83</v>
      </c>
      <c r="F29" s="25" t="s">
        <v>8</v>
      </c>
      <c r="G29" s="26">
        <v>0.25</v>
      </c>
    </row>
    <row r="30" spans="1:7" x14ac:dyDescent="0.25">
      <c r="A30" s="45" t="s">
        <v>44</v>
      </c>
      <c r="B30" s="46"/>
      <c r="C30" s="47" t="s">
        <v>40</v>
      </c>
      <c r="D30" s="34"/>
      <c r="E30" s="48"/>
      <c r="F30" s="34"/>
      <c r="G30" s="59">
        <f>G32+G33+G34</f>
        <v>2.75</v>
      </c>
    </row>
    <row r="31" spans="1:7" ht="15.75" thickBot="1" x14ac:dyDescent="0.3">
      <c r="A31" s="49" t="s">
        <v>45</v>
      </c>
      <c r="B31" s="50"/>
      <c r="C31" s="51"/>
      <c r="D31" s="61"/>
      <c r="E31" s="52"/>
      <c r="F31" s="61"/>
      <c r="G31" s="53"/>
    </row>
    <row r="32" spans="1:7" ht="45" x14ac:dyDescent="0.25">
      <c r="A32" s="81"/>
      <c r="B32" s="67" t="s">
        <v>46</v>
      </c>
      <c r="C32" s="68">
        <v>1</v>
      </c>
      <c r="D32" s="16" t="s">
        <v>84</v>
      </c>
      <c r="E32" s="17" t="s">
        <v>85</v>
      </c>
      <c r="F32" s="18" t="s">
        <v>57</v>
      </c>
      <c r="G32" s="19">
        <v>1</v>
      </c>
    </row>
    <row r="33" spans="1:7" ht="30" x14ac:dyDescent="0.25">
      <c r="A33" s="82"/>
      <c r="B33" s="70" t="s">
        <v>47</v>
      </c>
      <c r="C33" s="71">
        <v>1</v>
      </c>
      <c r="D33" s="20" t="s">
        <v>86</v>
      </c>
      <c r="E33" s="14" t="s">
        <v>87</v>
      </c>
      <c r="F33" s="15" t="s">
        <v>57</v>
      </c>
      <c r="G33" s="21">
        <v>1</v>
      </c>
    </row>
    <row r="34" spans="1:7" ht="71.25" customHeight="1" thickBot="1" x14ac:dyDescent="0.3">
      <c r="A34" s="83"/>
      <c r="B34" s="73" t="s">
        <v>48</v>
      </c>
      <c r="C34" s="74">
        <v>1</v>
      </c>
      <c r="D34" s="23" t="s">
        <v>106</v>
      </c>
      <c r="E34" s="31" t="s">
        <v>113</v>
      </c>
      <c r="F34" s="25" t="s">
        <v>7</v>
      </c>
      <c r="G34" s="26">
        <v>0.75</v>
      </c>
    </row>
    <row r="35" spans="1:7" ht="15.75" thickBot="1" x14ac:dyDescent="0.3">
      <c r="A35" s="54" t="s">
        <v>49</v>
      </c>
      <c r="B35" s="55"/>
      <c r="C35" s="56" t="s">
        <v>31</v>
      </c>
      <c r="D35" s="40"/>
      <c r="E35" s="48"/>
      <c r="F35" s="40"/>
      <c r="G35" s="59">
        <f>G36+G37+G38+G40+G41</f>
        <v>3.5</v>
      </c>
    </row>
    <row r="36" spans="1:7" ht="75" x14ac:dyDescent="0.25">
      <c r="A36" s="81"/>
      <c r="B36" s="67" t="s">
        <v>50</v>
      </c>
      <c r="C36" s="68">
        <v>1</v>
      </c>
      <c r="D36" s="16" t="s">
        <v>100</v>
      </c>
      <c r="E36" s="17" t="s">
        <v>101</v>
      </c>
      <c r="F36" s="18" t="s">
        <v>5</v>
      </c>
      <c r="G36" s="19">
        <v>0.5</v>
      </c>
    </row>
    <row r="37" spans="1:7" ht="120" x14ac:dyDescent="0.25">
      <c r="A37" s="82"/>
      <c r="B37" s="70" t="s">
        <v>51</v>
      </c>
      <c r="C37" s="71">
        <v>1</v>
      </c>
      <c r="D37" s="20" t="s">
        <v>88</v>
      </c>
      <c r="E37" s="14" t="s">
        <v>102</v>
      </c>
      <c r="F37" s="15" t="s">
        <v>7</v>
      </c>
      <c r="G37" s="21">
        <v>0.75</v>
      </c>
    </row>
    <row r="38" spans="1:7" ht="30" x14ac:dyDescent="0.25">
      <c r="A38" s="82"/>
      <c r="B38" s="70" t="s">
        <v>52</v>
      </c>
      <c r="C38" s="71">
        <v>1</v>
      </c>
      <c r="D38" s="20" t="s">
        <v>89</v>
      </c>
      <c r="E38" s="14" t="s">
        <v>103</v>
      </c>
      <c r="F38" s="15" t="s">
        <v>8</v>
      </c>
      <c r="G38" s="21">
        <v>0.25</v>
      </c>
    </row>
    <row r="39" spans="1:7" x14ac:dyDescent="0.25">
      <c r="A39" s="82"/>
      <c r="B39" s="70" t="s">
        <v>53</v>
      </c>
      <c r="C39" s="71">
        <v>1</v>
      </c>
      <c r="D39" s="32"/>
      <c r="E39" s="15"/>
      <c r="F39" s="15"/>
      <c r="G39" s="21"/>
    </row>
    <row r="40" spans="1:7" x14ac:dyDescent="0.25">
      <c r="A40" s="82"/>
      <c r="B40" s="70" t="s">
        <v>54</v>
      </c>
      <c r="C40" s="71"/>
      <c r="D40" s="20" t="s">
        <v>104</v>
      </c>
      <c r="E40" s="14" t="s">
        <v>105</v>
      </c>
      <c r="F40" s="15" t="s">
        <v>57</v>
      </c>
      <c r="G40" s="21">
        <v>1</v>
      </c>
    </row>
    <row r="41" spans="1:7" ht="60.75" thickBot="1" x14ac:dyDescent="0.3">
      <c r="A41" s="83"/>
      <c r="B41" s="73" t="s">
        <v>55</v>
      </c>
      <c r="C41" s="74">
        <v>1</v>
      </c>
      <c r="D41" s="23" t="s">
        <v>91</v>
      </c>
      <c r="E41" s="24" t="s">
        <v>90</v>
      </c>
      <c r="F41" s="25" t="s">
        <v>57</v>
      </c>
      <c r="G41" s="26">
        <v>1</v>
      </c>
    </row>
    <row r="42" spans="1:7" ht="15.75" thickBot="1" x14ac:dyDescent="0.3"/>
    <row r="43" spans="1:7" ht="15.75" thickBot="1" x14ac:dyDescent="0.3">
      <c r="E43" s="60" t="s">
        <v>109</v>
      </c>
      <c r="F43" s="62">
        <f>G6+G15+G17+G19+G25+G30+G35</f>
        <v>37.5</v>
      </c>
      <c r="G43" s="63"/>
    </row>
    <row r="44" spans="1:7" ht="15.75" thickBot="1" x14ac:dyDescent="0.3"/>
    <row r="45" spans="1:7" ht="15.75" thickBot="1" x14ac:dyDescent="0.3">
      <c r="B45" s="4" t="s">
        <v>56</v>
      </c>
      <c r="C45" s="9" t="s">
        <v>4</v>
      </c>
      <c r="D45" s="5">
        <v>0</v>
      </c>
    </row>
    <row r="46" spans="1:7" x14ac:dyDescent="0.25">
      <c r="C46" s="10" t="s">
        <v>8</v>
      </c>
      <c r="D46" s="6">
        <v>0.25</v>
      </c>
    </row>
    <row r="47" spans="1:7" x14ac:dyDescent="0.25">
      <c r="C47" s="10" t="s">
        <v>5</v>
      </c>
      <c r="D47" s="6">
        <v>0.5</v>
      </c>
    </row>
    <row r="48" spans="1:7" x14ac:dyDescent="0.25">
      <c r="C48" s="10" t="s">
        <v>7</v>
      </c>
      <c r="D48" s="6">
        <v>0.75</v>
      </c>
    </row>
    <row r="49" spans="3:4" ht="15.75" thickBot="1" x14ac:dyDescent="0.3">
      <c r="C49" s="11" t="s">
        <v>57</v>
      </c>
      <c r="D49" s="7">
        <v>1</v>
      </c>
    </row>
  </sheetData>
  <mergeCells count="4">
    <mergeCell ref="A7:A9"/>
    <mergeCell ref="A10:A11"/>
    <mergeCell ref="A12:A13"/>
    <mergeCell ref="F43:G43"/>
  </mergeCells>
  <pageMargins left="0.70866141732283472" right="0.70866141732283472" top="0.74803149606299213" bottom="0.74803149606299213" header="0.31496062992125984" footer="0.31496062992125984"/>
  <pageSetup paperSize="8" scale="51" fitToHeight="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baremació ofertes EBM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Cacho Jimenez</dc:creator>
  <cp:lastModifiedBy>Vanessa Arnau Roldán</cp:lastModifiedBy>
  <cp:lastPrinted>2024-03-14T07:30:32Z</cp:lastPrinted>
  <dcterms:created xsi:type="dcterms:W3CDTF">2023-09-21T11:19:44Z</dcterms:created>
  <dcterms:modified xsi:type="dcterms:W3CDTF">2024-03-14T07:55:12Z</dcterms:modified>
</cp:coreProperties>
</file>