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mbbcn.sharepoint.com/sites/ALiC/Licitacions1/16044318 - Manteniment correctiu locals comercials/Organs de Treball/"/>
    </mc:Choice>
  </mc:AlternateContent>
  <xr:revisionPtr revIDLastSave="35" documentId="13_ncr:1_{C9C02B10-C008-4E3F-B132-36D4478177C5}" xr6:coauthVersionLast="47" xr6:coauthVersionMax="47" xr10:uidLastSave="{22615BA0-A979-48AF-95E3-07CDC0A33551}"/>
  <bookViews>
    <workbookView xWindow="0" yWindow="4215" windowWidth="21600" windowHeight="11385" xr2:uid="{00000000-000D-0000-FFFF-FFFF00000000}"/>
  </bookViews>
  <sheets>
    <sheet name="OFER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H11" i="1"/>
  <c r="H46" i="1"/>
  <c r="H48" i="1"/>
  <c r="H47" i="1"/>
  <c r="H41" i="1"/>
  <c r="H36" i="1"/>
  <c r="H31" i="1"/>
  <c r="H24" i="1"/>
  <c r="H26" i="1"/>
  <c r="H25" i="1"/>
  <c r="H19" i="1"/>
  <c r="H12" i="1"/>
  <c r="H13" i="1"/>
  <c r="H14" i="1"/>
  <c r="H49" i="1"/>
  <c r="H32" i="1"/>
  <c r="H15" i="1" l="1"/>
  <c r="H42" i="1"/>
  <c r="H20" i="1" l="1"/>
  <c r="H27" i="1" l="1"/>
  <c r="H37" i="1"/>
  <c r="H51" i="1" l="1"/>
  <c r="H52" i="1" s="1"/>
</calcChain>
</file>

<file path=xl/sharedStrings.xml><?xml version="1.0" encoding="utf-8"?>
<sst xmlns="http://schemas.openxmlformats.org/spreadsheetml/2006/main" count="66" uniqueCount="41">
  <si>
    <t>PBL Licitació sense IVA (3 Anys)</t>
  </si>
  <si>
    <t>* PBL ofertat no pot ser superior al PBL licitació</t>
  </si>
  <si>
    <t>Anys Contracte</t>
  </si>
  <si>
    <t>PRESSUPOST ANUAL MANTENIMENT CORRECTIU LOCALS COMERCIALS XARXA</t>
  </si>
  <si>
    <t>* omplir pel licitador</t>
  </si>
  <si>
    <t xml:space="preserve">Preu màxim  </t>
  </si>
  <si>
    <t>Numero treballs 
previstos anual</t>
  </si>
  <si>
    <t>Import oferta anual</t>
  </si>
  <si>
    <t>Capítol</t>
  </si>
  <si>
    <t>01</t>
  </si>
  <si>
    <t>MECÀNICA-PERSIANES</t>
  </si>
  <si>
    <t>U</t>
  </si>
  <si>
    <t>MA D'OBRA I MATERIAL NECESSARI PER LA SUBSTITUCIÓ DEL MOTOR DE PERSIANA. S'INCLOUEN ELS MITJANS MANUALS I DE MAQUINÀRIA NECESSARIS PER LA SEVA EXECUCIÓ, L'AJUST I GREIXATGE.</t>
  </si>
  <si>
    <t>MA D'OBRA I MATERIAL NECESSARI PER LA SUBSTITUCIÓ DE L'EIX PRINCIPAL DE PERSIANA. SINCLOUEN ELS MITJANS MANUALS I DE MAQUINARIA NECESSARIS PER LA SEVA EXECUCIÓ.</t>
  </si>
  <si>
    <t>MA D'OBRA I MATERIAL NECESSARI PER LA SUBSTITUCIÓ DE LA UNITAT DE CONTROL DE PERSIANA. SINCLOUEN ELS MITJANS MANUALS I DE MAQUINARIA NECESSARIS PER LA SEVA EXECUCIÓ.</t>
  </si>
  <si>
    <t>MA D'OBRA I MATERIAL NECESSARI PER LA SUBSTITUCIÓ DEL COMANDAMENT DE LA UNITAT DE CONTROL DE PERSIANA AIXÍ COM EFECTUAR CÒPIES DEL MATEIX. SINCLOUEN ELS MITJANS MANUALS I DE MAQUINARIA NECESSARIS PER LA SEVA EXECUCIÓ.</t>
  </si>
  <si>
    <t>TOTAL</t>
  </si>
  <si>
    <t>02</t>
  </si>
  <si>
    <t>MECANICA-METALL</t>
  </si>
  <si>
    <r>
      <t xml:space="preserve">MA D'OBRA I MATERIAL NECESSARI PER LA INSTAL.LACIÓ DE PLANXES D'AL.LUMINI 1 MTS </t>
    </r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EN CASOS DE VANDALISMES O FURTS ALS ESPAIS COMERCIALS SINCLOUEN ELS MITJANS MANUALS I DE MAQUINARIA NECESSARIS PER LA SEVA EXECUCIÓ.</t>
    </r>
  </si>
  <si>
    <t>03</t>
  </si>
  <si>
    <t>MECANICA-PANYS</t>
  </si>
  <si>
    <t>MA D'OBRA I MATERIAL NECESSARI PER LA INSTAL.LACIÓ I/O SUBSTITUCIÓ DE PANYS A PORTES DE PAS DE PERSONA  ALS ESPAIS COMERCIALS SINCLOUEN ELS MITJANS MANUALS I DE MAQUINARIA NECESSARIS PER LA SEVA EXECUCIÓ.</t>
  </si>
  <si>
    <t>MA D'OBRA I MATERIAL NECESSARI PER LA INSTAL.LACIÓ I/O SUBSTITUCIÓ DE PANYS A PERSIANES  ALS ESPAIS COMERCIALS SINCLOUEN ELS MITJANS MANUALS I DE MAQUINARIA NECESSARIS PER LA SEVA EXECUCIÓ.</t>
  </si>
  <si>
    <t>MA D'OBRA I MATERIAL NECESSARI PER LA REALITZACIÓ DE CÓPIES DE CLAUS DELS ESPAIS COMERCIALS SINCLOUEN ELS MITJANS MANUALS I DE MAQUINARIA NECESSARIS PER LA SEVA EXECUCIÓ.</t>
  </si>
  <si>
    <t>04</t>
  </si>
  <si>
    <t>ELECTRICITAT</t>
  </si>
  <si>
    <t>MA D'OBRA, EINES I APARELLS DE MESURA NECESSARIS PER LA REPARACIÓ D'AVARIES A LES LINIES ELECTRIQUES I ALS SOTS-QUADRES DE PROTECCIONS DELS LOCALS COMERCIALS.S'INCLOUEN ELS MITJANS MANUALS I DE MAQUINARIA NECESSARIS PER LA SEVA EXECUCIÓ.</t>
  </si>
  <si>
    <t>05</t>
  </si>
  <si>
    <t xml:space="preserve">INSTAL.LACIONS D'AIGUA </t>
  </si>
  <si>
    <t>MA D'OBRA I MATERIAL NECESSARI PER LA REPARACIÓ DE FUITES D'AIGUA  ALS ESPAIS COMERCIALS SINCLOUEN ELS MITJANS MANUALS I DE MAQUINARIA NECESSARIS PER LA SEVA EXECUCIÓ.</t>
  </si>
  <si>
    <t>06</t>
  </si>
  <si>
    <t>INSTAL.LACIONS DE DESGUÀS</t>
  </si>
  <si>
    <t>MA D'OBRA I MATERIAL NECESSARI PER SUBSTITUCIÓ DE LA BOMBA DEL GRUP IMPULSOR D'AIGÜES GRISES  ALS ESPAIS COMERCIALS SINCLOUEN ELS MITJANS MANUALS I DE MAQUINARIA NECESSARIS PER LA SEVA EXECUCIÓ.</t>
  </si>
  <si>
    <t>07</t>
  </si>
  <si>
    <t>OBRA-PINTURA-DESENRUNAMENTS</t>
  </si>
  <si>
    <r>
      <t>MA D'OBRA I MATERIAL NECESSARI PER REALITZAR TREBALLS AMB MUNTATGE D'OBRA DE PLADUR PER 1 MTS</t>
    </r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 ALS ESPAIS COMERCIALS SINCLOUEN ELS MITJANS MANUALS I DE MAQUINARIA NECESSARIS PER LA SEVA EXECUCIÓ.</t>
    </r>
  </si>
  <si>
    <r>
      <t>MA D'OBRA I MATERIAL NECESSARI PER REALITZAR TREBALLS DE PINTURA D'OBRA, PLADUR, ETC… PER 1 MTS</t>
    </r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 ALS ESPAIS COMERCIALS SINCLOUEN ELS MITJANS MANUALS I DE MAQUINARIA NECESSARIS PER LA SEVA EXECUCIÓ.</t>
    </r>
  </si>
  <si>
    <t>MA D'OBRA I MATERIAL NECESSARI PER REALITZAR DESENRUNAMENT O MATERIAL DE REBUIG PER 1 MTS3  ALS ESPAIS COMERCIALS SINCLOUEN ELS MITJANS MANUALS I DE MAQUINARIA NECESSARIS PER LA SEVA EXECUCIÓ.</t>
  </si>
  <si>
    <t>TOTAL NET ANUAL SENSE IVA</t>
  </si>
  <si>
    <t>TOTAL ANUAL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</si>
</sst>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,##0.00\ &quot;€&quot;"/>
  </numFmts>
  <fonts count="12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horizontal="right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49" fontId="1" fillId="0" borderId="0" xfId="0" quotePrefix="1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5" fontId="7" fillId="0" borderId="1" xfId="0" applyNumberFormat="1" applyFont="1" applyBorder="1"/>
    <xf numFmtId="4" fontId="0" fillId="0" borderId="0" xfId="0" applyNumberFormat="1"/>
    <xf numFmtId="0" fontId="0" fillId="0" borderId="2" xfId="0" applyBorder="1"/>
    <xf numFmtId="0" fontId="3" fillId="0" borderId="3" xfId="0" applyFont="1" applyBorder="1"/>
    <xf numFmtId="49" fontId="3" fillId="0" borderId="3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49" fontId="1" fillId="0" borderId="0" xfId="0" applyNumberFormat="1" applyFont="1"/>
    <xf numFmtId="0" fontId="1" fillId="0" borderId="0" xfId="0" applyFont="1" applyAlignment="1">
      <alignment wrapText="1"/>
    </xf>
    <xf numFmtId="4" fontId="1" fillId="4" borderId="0" xfId="0" applyNumberFormat="1" applyFont="1" applyFill="1" applyProtection="1">
      <protection locked="0"/>
    </xf>
    <xf numFmtId="164" fontId="1" fillId="0" borderId="6" xfId="0" applyNumberFormat="1" applyFont="1" applyBorder="1"/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4" fontId="3" fillId="0" borderId="8" xfId="0" applyNumberFormat="1" applyFont="1" applyBorder="1"/>
    <xf numFmtId="164" fontId="3" fillId="0" borderId="9" xfId="0" applyNumberFormat="1" applyFont="1" applyBorder="1"/>
    <xf numFmtId="4" fontId="0" fillId="0" borderId="3" xfId="0" applyNumberFormat="1" applyBorder="1"/>
    <xf numFmtId="4" fontId="1" fillId="0" borderId="8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3" xfId="0" applyNumberFormat="1" applyFont="1" applyBorder="1" applyProtection="1">
      <protection locked="0"/>
    </xf>
    <xf numFmtId="0" fontId="3" fillId="3" borderId="0" xfId="0" applyFont="1" applyFill="1" applyAlignment="1">
      <alignment horizontal="center" wrapText="1"/>
    </xf>
    <xf numFmtId="0" fontId="9" fillId="0" borderId="0" xfId="0" applyFont="1"/>
    <xf numFmtId="165" fontId="1" fillId="4" borderId="0" xfId="0" applyNumberFormat="1" applyFont="1" applyFill="1" applyProtection="1">
      <protection locked="0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E48" zoomScale="120" zoomScaleNormal="120" workbookViewId="0">
      <selection activeCell="I3" sqref="I3"/>
    </sheetView>
  </sheetViews>
  <sheetFormatPr defaultColWidth="9.140625" defaultRowHeight="15"/>
  <cols>
    <col min="1" max="1" width="18.7109375" customWidth="1"/>
    <col min="2" max="2" width="3.42578125" customWidth="1"/>
    <col min="3" max="3" width="13.7109375" customWidth="1"/>
    <col min="4" max="4" width="4.42578125" customWidth="1"/>
    <col min="5" max="5" width="50.28515625" bestFit="1" customWidth="1"/>
    <col min="6" max="7" width="12.7109375" customWidth="1"/>
    <col min="8" max="8" width="17.28515625" customWidth="1"/>
    <col min="9" max="9" width="17.85546875" customWidth="1"/>
    <col min="10" max="10" width="4.42578125" customWidth="1"/>
    <col min="11" max="11" width="35.42578125" bestFit="1" customWidth="1"/>
  </cols>
  <sheetData>
    <row r="1" spans="1:11">
      <c r="E1" s="40"/>
      <c r="F1" s="40"/>
      <c r="G1" s="40"/>
      <c r="H1" s="40"/>
    </row>
    <row r="2" spans="1:11" ht="18.75">
      <c r="E2" s="38" t="s">
        <v>0</v>
      </c>
      <c r="F2" s="38"/>
      <c r="G2" s="38"/>
      <c r="H2" s="38"/>
      <c r="I2" s="10">
        <f>SUM(H11:H14,H19,H24:H26,H31,H36,H41,H46:H48)*I3</f>
        <v>0</v>
      </c>
      <c r="K2" s="37" t="s">
        <v>1</v>
      </c>
    </row>
    <row r="3" spans="1:11" ht="21">
      <c r="E3" s="38" t="s">
        <v>2</v>
      </c>
      <c r="F3" s="38"/>
      <c r="G3" s="38"/>
      <c r="H3" s="38"/>
      <c r="I3" s="36">
        <v>3</v>
      </c>
    </row>
    <row r="5" spans="1:11" ht="15" customHeight="1">
      <c r="B5" s="1"/>
      <c r="C5" s="39" t="s">
        <v>3</v>
      </c>
      <c r="D5" s="39"/>
      <c r="E5" s="39"/>
      <c r="F5" s="39"/>
      <c r="G5" s="39"/>
      <c r="H5" s="39"/>
    </row>
    <row r="6" spans="1:11">
      <c r="F6" s="34" t="s">
        <v>4</v>
      </c>
    </row>
    <row r="7" spans="1:11" ht="23.25">
      <c r="F7" s="2" t="s">
        <v>5</v>
      </c>
      <c r="G7" s="33" t="s">
        <v>6</v>
      </c>
      <c r="H7" s="2" t="s">
        <v>7</v>
      </c>
    </row>
    <row r="9" spans="1:11">
      <c r="B9" s="12"/>
      <c r="C9" s="13" t="s">
        <v>8</v>
      </c>
      <c r="D9" s="14" t="s">
        <v>9</v>
      </c>
      <c r="E9" s="13" t="s">
        <v>10</v>
      </c>
      <c r="F9" s="15"/>
      <c r="G9" s="15"/>
      <c r="H9" s="16"/>
    </row>
    <row r="10" spans="1:11">
      <c r="B10" s="17"/>
      <c r="H10" s="18"/>
    </row>
    <row r="11" spans="1:11" ht="34.5">
      <c r="A11" s="7"/>
      <c r="B11" s="19">
        <v>1</v>
      </c>
      <c r="C11" s="20"/>
      <c r="D11" s="20" t="s">
        <v>11</v>
      </c>
      <c r="E11" s="21" t="s">
        <v>12</v>
      </c>
      <c r="F11" s="35">
        <v>0</v>
      </c>
      <c r="G11" s="22">
        <v>1.5</v>
      </c>
      <c r="H11" s="23">
        <f>F11*G11</f>
        <v>0</v>
      </c>
    </row>
    <row r="12" spans="1:11" ht="34.5">
      <c r="A12" s="7"/>
      <c r="B12" s="19">
        <v>2</v>
      </c>
      <c r="C12" s="20"/>
      <c r="D12" s="20" t="s">
        <v>11</v>
      </c>
      <c r="E12" s="21" t="s">
        <v>13</v>
      </c>
      <c r="F12" s="35">
        <v>0</v>
      </c>
      <c r="G12" s="22">
        <v>1.5</v>
      </c>
      <c r="H12" s="23">
        <f>F12*G12</f>
        <v>0</v>
      </c>
    </row>
    <row r="13" spans="1:11" ht="34.5">
      <c r="A13" s="7"/>
      <c r="B13" s="19">
        <v>3</v>
      </c>
      <c r="C13" s="20"/>
      <c r="D13" s="20" t="s">
        <v>11</v>
      </c>
      <c r="E13" s="21" t="s">
        <v>14</v>
      </c>
      <c r="F13" s="35">
        <v>0</v>
      </c>
      <c r="G13" s="22">
        <v>1.5</v>
      </c>
      <c r="H13" s="23">
        <f>F13*G13</f>
        <v>0</v>
      </c>
    </row>
    <row r="14" spans="1:11" ht="46.5">
      <c r="A14" s="7"/>
      <c r="B14" s="19">
        <v>4</v>
      </c>
      <c r="C14" s="20"/>
      <c r="D14" s="20" t="s">
        <v>11</v>
      </c>
      <c r="E14" s="21" t="s">
        <v>15</v>
      </c>
      <c r="F14" s="35">
        <v>0</v>
      </c>
      <c r="G14" s="22">
        <v>2</v>
      </c>
      <c r="H14" s="23">
        <f>F14*G14</f>
        <v>0</v>
      </c>
    </row>
    <row r="15" spans="1:11">
      <c r="B15" s="24"/>
      <c r="C15" s="25"/>
      <c r="D15" s="25"/>
      <c r="E15" s="26" t="s">
        <v>16</v>
      </c>
      <c r="F15" s="26"/>
      <c r="G15" s="27"/>
      <c r="H15" s="28">
        <f>SUM(H11:H14)</f>
        <v>0</v>
      </c>
    </row>
    <row r="16" spans="1:11">
      <c r="G16" s="11"/>
    </row>
    <row r="17" spans="1:8">
      <c r="B17" s="12"/>
      <c r="C17" s="13" t="s">
        <v>8</v>
      </c>
      <c r="D17" s="14" t="s">
        <v>17</v>
      </c>
      <c r="E17" s="13" t="s">
        <v>18</v>
      </c>
      <c r="F17" s="15"/>
      <c r="G17" s="29"/>
      <c r="H17" s="16"/>
    </row>
    <row r="18" spans="1:8">
      <c r="B18" s="17"/>
      <c r="G18" s="11"/>
      <c r="H18" s="18"/>
    </row>
    <row r="19" spans="1:8" ht="46.5">
      <c r="A19" s="7"/>
      <c r="B19" s="19">
        <v>1</v>
      </c>
      <c r="C19" s="20"/>
      <c r="D19" s="20" t="s">
        <v>11</v>
      </c>
      <c r="E19" s="21" t="s">
        <v>19</v>
      </c>
      <c r="F19" s="35">
        <v>0</v>
      </c>
      <c r="G19" s="22">
        <v>2.5</v>
      </c>
      <c r="H19" s="23">
        <f>F19*G19</f>
        <v>0</v>
      </c>
    </row>
    <row r="20" spans="1:8">
      <c r="B20" s="24"/>
      <c r="C20" s="25"/>
      <c r="D20" s="25"/>
      <c r="E20" s="26" t="s">
        <v>16</v>
      </c>
      <c r="F20" s="26"/>
      <c r="G20" s="27"/>
      <c r="H20" s="28">
        <f>SUM(H19:H19)</f>
        <v>0</v>
      </c>
    </row>
    <row r="21" spans="1:8">
      <c r="C21" s="3"/>
      <c r="D21" s="4"/>
      <c r="E21" s="3"/>
      <c r="G21" s="11"/>
    </row>
    <row r="22" spans="1:8">
      <c r="B22" s="12"/>
      <c r="C22" s="13" t="s">
        <v>8</v>
      </c>
      <c r="D22" s="14" t="s">
        <v>20</v>
      </c>
      <c r="E22" s="13" t="s">
        <v>21</v>
      </c>
      <c r="F22" s="15"/>
      <c r="G22" s="29"/>
      <c r="H22" s="16"/>
    </row>
    <row r="23" spans="1:8">
      <c r="B23" s="17"/>
      <c r="G23" s="11"/>
      <c r="H23" s="18"/>
    </row>
    <row r="24" spans="1:8" ht="46.5">
      <c r="A24" s="7"/>
      <c r="B24" s="19">
        <v>1</v>
      </c>
      <c r="C24" s="20"/>
      <c r="D24" s="20" t="s">
        <v>11</v>
      </c>
      <c r="E24" s="21" t="s">
        <v>22</v>
      </c>
      <c r="F24" s="35">
        <v>0</v>
      </c>
      <c r="G24" s="22">
        <v>2.5</v>
      </c>
      <c r="H24" s="23">
        <f>F24*G24</f>
        <v>0</v>
      </c>
    </row>
    <row r="25" spans="1:8" ht="34.5">
      <c r="A25" s="7"/>
      <c r="B25" s="19">
        <v>2</v>
      </c>
      <c r="C25" s="20"/>
      <c r="D25" s="20" t="s">
        <v>11</v>
      </c>
      <c r="E25" s="21" t="s">
        <v>23</v>
      </c>
      <c r="F25" s="35">
        <v>0</v>
      </c>
      <c r="G25" s="22">
        <v>2.5</v>
      </c>
      <c r="H25" s="23">
        <f>F25*G25</f>
        <v>0</v>
      </c>
    </row>
    <row r="26" spans="1:8" ht="34.5">
      <c r="A26" s="7"/>
      <c r="B26" s="19">
        <v>3</v>
      </c>
      <c r="C26" s="20"/>
      <c r="D26" s="20" t="s">
        <v>11</v>
      </c>
      <c r="E26" s="21" t="s">
        <v>24</v>
      </c>
      <c r="F26" s="35">
        <v>0</v>
      </c>
      <c r="G26" s="22">
        <v>2.5</v>
      </c>
      <c r="H26" s="23">
        <f>F26*G26</f>
        <v>0</v>
      </c>
    </row>
    <row r="27" spans="1:8">
      <c r="B27" s="24"/>
      <c r="C27" s="25"/>
      <c r="D27" s="25"/>
      <c r="E27" s="26" t="s">
        <v>16</v>
      </c>
      <c r="F27" s="26"/>
      <c r="G27" s="30"/>
      <c r="H27" s="28">
        <f>SUM(H24:H26)</f>
        <v>0</v>
      </c>
    </row>
    <row r="28" spans="1:8">
      <c r="E28" s="3"/>
      <c r="F28" s="3"/>
      <c r="G28" s="31"/>
      <c r="H28" s="5"/>
    </row>
    <row r="29" spans="1:8">
      <c r="B29" s="12"/>
      <c r="C29" s="13" t="s">
        <v>8</v>
      </c>
      <c r="D29" s="14" t="s">
        <v>25</v>
      </c>
      <c r="E29" s="13" t="s">
        <v>26</v>
      </c>
      <c r="F29" s="15"/>
      <c r="G29" s="32"/>
      <c r="H29" s="16"/>
    </row>
    <row r="30" spans="1:8">
      <c r="B30" s="17"/>
      <c r="G30" s="31"/>
      <c r="H30" s="18"/>
    </row>
    <row r="31" spans="1:8" ht="46.5">
      <c r="A31" s="7"/>
      <c r="B31" s="19">
        <v>1</v>
      </c>
      <c r="C31" s="20"/>
      <c r="D31" s="20" t="s">
        <v>11</v>
      </c>
      <c r="E31" s="21" t="s">
        <v>27</v>
      </c>
      <c r="F31" s="35">
        <v>0</v>
      </c>
      <c r="G31" s="22">
        <v>4</v>
      </c>
      <c r="H31" s="23">
        <f>F31*G31</f>
        <v>0</v>
      </c>
    </row>
    <row r="32" spans="1:8">
      <c r="B32" s="24"/>
      <c r="C32" s="25"/>
      <c r="D32" s="25"/>
      <c r="E32" s="26" t="s">
        <v>16</v>
      </c>
      <c r="F32" s="26"/>
      <c r="G32" s="30"/>
      <c r="H32" s="28">
        <f>SUM(H31:H31)</f>
        <v>0</v>
      </c>
    </row>
    <row r="33" spans="1:8">
      <c r="C33" s="3"/>
      <c r="D33" s="4"/>
      <c r="E33" s="3"/>
      <c r="G33" s="31"/>
    </row>
    <row r="34" spans="1:8">
      <c r="B34" s="12"/>
      <c r="C34" s="13" t="s">
        <v>8</v>
      </c>
      <c r="D34" s="14" t="s">
        <v>28</v>
      </c>
      <c r="E34" s="13" t="s">
        <v>29</v>
      </c>
      <c r="F34" s="15"/>
      <c r="G34" s="32"/>
      <c r="H34" s="16"/>
    </row>
    <row r="35" spans="1:8">
      <c r="B35" s="17"/>
      <c r="G35" s="31"/>
      <c r="H35" s="18"/>
    </row>
    <row r="36" spans="1:8" ht="34.5">
      <c r="A36" s="7"/>
      <c r="B36" s="19">
        <v>1</v>
      </c>
      <c r="C36" s="20"/>
      <c r="D36" s="20" t="s">
        <v>11</v>
      </c>
      <c r="E36" s="21" t="s">
        <v>30</v>
      </c>
      <c r="F36" s="35">
        <v>0</v>
      </c>
      <c r="G36" s="22">
        <v>2.5</v>
      </c>
      <c r="H36" s="23">
        <f>F36*G36</f>
        <v>0</v>
      </c>
    </row>
    <row r="37" spans="1:8">
      <c r="B37" s="24"/>
      <c r="C37" s="25"/>
      <c r="D37" s="25"/>
      <c r="E37" s="26" t="s">
        <v>16</v>
      </c>
      <c r="F37" s="26"/>
      <c r="G37" s="27"/>
      <c r="H37" s="28">
        <f>SUM(H36:H36)</f>
        <v>0</v>
      </c>
    </row>
    <row r="38" spans="1:8">
      <c r="G38" s="11"/>
    </row>
    <row r="39" spans="1:8">
      <c r="B39" s="12"/>
      <c r="C39" s="13" t="s">
        <v>8</v>
      </c>
      <c r="D39" s="14" t="s">
        <v>31</v>
      </c>
      <c r="E39" s="13" t="s">
        <v>32</v>
      </c>
      <c r="F39" s="15"/>
      <c r="G39" s="29"/>
      <c r="H39" s="16"/>
    </row>
    <row r="40" spans="1:8">
      <c r="B40" s="17"/>
      <c r="G40" s="11"/>
      <c r="H40" s="18"/>
    </row>
    <row r="41" spans="1:8" ht="46.5">
      <c r="A41" s="7"/>
      <c r="B41" s="19">
        <v>1</v>
      </c>
      <c r="C41" s="20"/>
      <c r="D41" s="20" t="s">
        <v>11</v>
      </c>
      <c r="E41" s="21" t="s">
        <v>33</v>
      </c>
      <c r="F41" s="35">
        <v>0</v>
      </c>
      <c r="G41" s="22">
        <v>2</v>
      </c>
      <c r="H41" s="23">
        <f>F41*G41</f>
        <v>0</v>
      </c>
    </row>
    <row r="42" spans="1:8">
      <c r="B42" s="24"/>
      <c r="C42" s="25"/>
      <c r="D42" s="25"/>
      <c r="E42" s="26" t="s">
        <v>16</v>
      </c>
      <c r="F42" s="26"/>
      <c r="G42" s="30"/>
      <c r="H42" s="28">
        <f>SUM(H41)</f>
        <v>0</v>
      </c>
    </row>
    <row r="43" spans="1:8">
      <c r="G43" s="31"/>
    </row>
    <row r="44" spans="1:8">
      <c r="B44" s="12"/>
      <c r="C44" s="13" t="s">
        <v>8</v>
      </c>
      <c r="D44" s="14" t="s">
        <v>34</v>
      </c>
      <c r="E44" s="13" t="s">
        <v>35</v>
      </c>
      <c r="F44" s="15"/>
      <c r="G44" s="32"/>
      <c r="H44" s="16"/>
    </row>
    <row r="45" spans="1:8">
      <c r="B45" s="17"/>
      <c r="G45" s="31"/>
      <c r="H45" s="18"/>
    </row>
    <row r="46" spans="1:8" ht="46.5">
      <c r="A46" s="7"/>
      <c r="B46" s="19">
        <v>1</v>
      </c>
      <c r="C46" s="20"/>
      <c r="D46" s="20" t="s">
        <v>11</v>
      </c>
      <c r="E46" s="21" t="s">
        <v>36</v>
      </c>
      <c r="F46" s="35">
        <v>0</v>
      </c>
      <c r="G46" s="22">
        <v>17</v>
      </c>
      <c r="H46" s="23">
        <f>F46*G46</f>
        <v>0</v>
      </c>
    </row>
    <row r="47" spans="1:8" ht="46.5">
      <c r="A47" s="7"/>
      <c r="B47" s="19">
        <v>2</v>
      </c>
      <c r="C47" s="20"/>
      <c r="D47" s="20" t="s">
        <v>11</v>
      </c>
      <c r="E47" s="21" t="s">
        <v>37</v>
      </c>
      <c r="F47" s="35">
        <v>0</v>
      </c>
      <c r="G47" s="22">
        <v>17</v>
      </c>
      <c r="H47" s="23">
        <f>F47*G47</f>
        <v>0</v>
      </c>
    </row>
    <row r="48" spans="1:8" ht="46.5">
      <c r="A48" s="7"/>
      <c r="B48" s="19">
        <v>3</v>
      </c>
      <c r="C48" s="20"/>
      <c r="D48" s="20" t="s">
        <v>11</v>
      </c>
      <c r="E48" s="21" t="s">
        <v>38</v>
      </c>
      <c r="F48" s="35">
        <v>0</v>
      </c>
      <c r="G48" s="22">
        <v>17</v>
      </c>
      <c r="H48" s="23">
        <f>F48*G48</f>
        <v>0</v>
      </c>
    </row>
    <row r="49" spans="2:8">
      <c r="B49" s="24"/>
      <c r="C49" s="25"/>
      <c r="D49" s="25"/>
      <c r="E49" s="26" t="s">
        <v>16</v>
      </c>
      <c r="F49" s="26"/>
      <c r="G49" s="26"/>
      <c r="H49" s="28">
        <f>SUM(H47)</f>
        <v>0</v>
      </c>
    </row>
    <row r="50" spans="2:8">
      <c r="E50" s="3"/>
      <c r="F50" s="3"/>
      <c r="G50" s="3"/>
      <c r="H50" s="5"/>
    </row>
    <row r="51" spans="2:8">
      <c r="E51" s="8" t="s">
        <v>39</v>
      </c>
      <c r="H51" s="6">
        <f>SUM(H15+H20+H27+H32+H37+H42+H49)</f>
        <v>0</v>
      </c>
    </row>
    <row r="52" spans="2:8">
      <c r="E52" s="9" t="s">
        <v>40</v>
      </c>
      <c r="H52" s="6">
        <f>(H51*21%)+H51</f>
        <v>0</v>
      </c>
    </row>
  </sheetData>
  <mergeCells count="4">
    <mergeCell ref="E1:H1"/>
    <mergeCell ref="E2:H2"/>
    <mergeCell ref="E3:H3"/>
    <mergeCell ref="C5:H5"/>
  </mergeCells>
  <pageMargins left="0.7" right="0.7" top="0.75" bottom="0.75" header="0.3" footer="0.3"/>
  <pageSetup paperSize="9" orientation="portrait" horizontalDpi="360" verticalDpi="360" r:id="rId1"/>
  <ignoredErrors>
    <ignoredError sqref="D9 D17 D22 D29 D34 D39 D4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2a3329e98de7f31d758077186d9a632a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8b8eb40d1e34e0ac78bdeaad717db7a3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Inici CA"/>
          <xsd:enumeration value="Mod Inici CC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16044318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16044318 - Manteniment correctiu locals comercials</TMB_Titol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2024-06-19T22:00:00+00:00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 xsi:nil="true"/>
    <TMB_IDLicitacio xmlns="c8de0594-42e2-4f26-8a69-9df094374455">389769</TMB_IDLicitacio>
    <TMB_CA xmlns="c8de0594-42e2-4f26-8a69-9df094374455">2024-07-25T22:00:00+00:00</TMB_CA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A40AC913-AF94-4332-9A45-8A8DD091D488}"/>
</file>

<file path=customXml/itemProps2.xml><?xml version="1.0" encoding="utf-8"?>
<ds:datastoreItem xmlns:ds="http://schemas.openxmlformats.org/officeDocument/2006/customXml" ds:itemID="{4A7E57A4-B52E-4E4B-9273-6EA7621A5BC0}"/>
</file>

<file path=customXml/itemProps3.xml><?xml version="1.0" encoding="utf-8"?>
<ds:datastoreItem xmlns:ds="http://schemas.openxmlformats.org/officeDocument/2006/customXml" ds:itemID="{ADE89F04-6F9E-49DF-AD89-9E568A14E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TMB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Gracia Ribera, Ferran</dc:creator>
  <cp:keywords/>
  <dc:description/>
  <cp:lastModifiedBy>Lopez Martos, Sandra</cp:lastModifiedBy>
  <cp:revision/>
  <dcterms:created xsi:type="dcterms:W3CDTF">2020-10-12T16:18:56Z</dcterms:created>
  <dcterms:modified xsi:type="dcterms:W3CDTF">2024-06-18T10:44:41Z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TMB_Proveidor">
    <vt:lpwstr/>
  </property>
  <property fmtid="{D5CDD505-2E9C-101B-9397-08002B2CF9AE}" pid="8" name="g93776c333e34272ab15451ee7fa82be">
    <vt:lpwstr/>
  </property>
  <property fmtid="{D5CDD505-2E9C-101B-9397-08002B2CF9AE}" pid="9" name="TMB_OrganC">
    <vt:lpwstr/>
  </property>
  <property fmtid="{D5CDD505-2E9C-101B-9397-08002B2CF9AE}" pid="10" name="TMB_TipusDoc">
    <vt:lpwstr/>
  </property>
  <property fmtid="{D5CDD505-2E9C-101B-9397-08002B2CF9AE}" pid="11" name="TMB_Fase">
    <vt:lpwstr>3089;#Inici|1ed37523-d63e-4991-aef8-399e829bfef8</vt:lpwstr>
  </property>
  <property fmtid="{D5CDD505-2E9C-101B-9397-08002B2CF9AE}" pid="12" name="TMB_Sobres">
    <vt:lpwstr/>
  </property>
  <property fmtid="{D5CDD505-2E9C-101B-9397-08002B2CF9AE}" pid="13" name="TMB_Estat">
    <vt:lpwstr>3159;#Public|5cd44708-a357-4aee-a9ab-ade886f4bbf7</vt:lpwstr>
  </property>
  <property fmtid="{D5CDD505-2E9C-101B-9397-08002B2CF9AE}" pid="14" name="b82b7a08db3a4ab5a955c48b15659d84">
    <vt:lpwstr/>
  </property>
  <property fmtid="{D5CDD505-2E9C-101B-9397-08002B2CF9AE}" pid="15" name="TMB_Plecs">
    <vt:lpwstr/>
  </property>
  <property fmtid="{D5CDD505-2E9C-101B-9397-08002B2CF9AE}" pid="16" name="TMB_IDLicitacio">
    <vt:r8>389769</vt:r8>
  </property>
  <property fmtid="{D5CDD505-2E9C-101B-9397-08002B2CF9AE}" pid="17" name="h80888fb7b914359b90c46b7c452b251">
    <vt:lpwstr/>
  </property>
  <property fmtid="{D5CDD505-2E9C-101B-9397-08002B2CF9AE}" pid="18" name="o0f6527fa5184dfa91381007b0eb82df">
    <vt:lpwstr/>
  </property>
  <property fmtid="{D5CDD505-2E9C-101B-9397-08002B2CF9AE}" pid="19" name="ba05a5f98ed745b98d9dacf37bda167c">
    <vt:lpwstr/>
  </property>
  <property fmtid="{D5CDD505-2E9C-101B-9397-08002B2CF9AE}" pid="20" name="h3e189544f4e4582960eb2fb36374928">
    <vt:lpwstr/>
  </property>
  <property fmtid="{D5CDD505-2E9C-101B-9397-08002B2CF9AE}" pid="21" name="FirstName">
    <vt:lpwstr/>
  </property>
</Properties>
</file>