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x6169008v\Desktop\Anexos castellà protegits\"/>
    </mc:Choice>
  </mc:AlternateContent>
  <xr:revisionPtr revIDLastSave="0" documentId="8_{CA26724D-366D-485E-9996-78EC0FCC99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ferta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F24" i="1" l="1"/>
  <c r="G24" i="1" s="1"/>
  <c r="F21" i="1" l="1"/>
  <c r="G21" i="1" s="1"/>
  <c r="F22" i="1"/>
  <c r="G22" i="1" s="1"/>
  <c r="F23" i="1"/>
  <c r="G23" i="1" s="1"/>
  <c r="F25" i="1"/>
  <c r="G25" i="1" s="1"/>
  <c r="F26" i="1"/>
  <c r="G26" i="1" s="1"/>
  <c r="G27" i="1" l="1"/>
</calcChain>
</file>

<file path=xl/sharedStrings.xml><?xml version="1.0" encoding="utf-8"?>
<sst xmlns="http://schemas.openxmlformats.org/spreadsheetml/2006/main" count="32" uniqueCount="29">
  <si>
    <t>Producto</t>
  </si>
  <si>
    <t>Serie, Marca, modelo</t>
  </si>
  <si>
    <t>Fabricante</t>
  </si>
  <si>
    <t>Código artículo</t>
  </si>
  <si>
    <t>39112000-0-140-227-101</t>
  </si>
  <si>
    <t>36115000-0-140-226-103</t>
  </si>
  <si>
    <t>El porcentaje de descuento a aplicar en todos los productos del catálogo es de:</t>
  </si>
  <si>
    <t>Indicar %</t>
  </si>
  <si>
    <t>TOTAL OFERTA</t>
  </si>
  <si>
    <t>Referencia fabricante</t>
  </si>
  <si>
    <t>Importe unitario máximo (sin IVA)</t>
  </si>
  <si>
    <t>Precio unitario catálogo (sin IVA)</t>
  </si>
  <si>
    <t>% de descuento ofrecido</t>
  </si>
  <si>
    <t>Precio unitario ofrecido (sin IVA)</t>
  </si>
  <si>
    <t>El/la señor/a:</t>
  </si>
  <si>
    <t>c</t>
  </si>
  <si>
    <t>en nombre propio:</t>
  </si>
  <si>
    <t>o como representante:</t>
  </si>
  <si>
    <t>de la empresa:</t>
  </si>
  <si>
    <t>Lote 5. Bancadas en material plástico</t>
  </si>
  <si>
    <t>Anexo 6.3 Oferta económica</t>
  </si>
  <si>
    <t>Bancada en material plástico:                                                                 Largo 150 cm.                                                                                             3 plazas sin brazos.                                                                                  Estructura y pies metálicos.                                                                      Asiento y respaldo en material plástico (poliuretano integrado o polipropileno inyectado).                                                                             Preparada para apretar en el suelo.</t>
  </si>
  <si>
    <t>Bancada en material plástico:                                                                      Largo 200 cm.                                                                                                4 plazas sin brazos.                                                                               Estructura y pies metálicos.                                                                   Asiento y respaldo en material plástico (poliuretano integrado o polipropileno inyectado).                                                                       Preparada para apretar en el suelo.</t>
  </si>
  <si>
    <t>Bancada en material plástico:                                                               Largo 250 cm.                                                                                              5 plazas sin brazos.                                                                                 Estructura y pies metálicos.                                                                      Asiento y respaldo en material plástico (poliuretano integrado o polipropileno inyectado).                                                                            Preparada para apretar en el suelo.</t>
  </si>
  <si>
    <t>Bancada en material plástico:                                                                     Largo 150 cm.                                                                                                 3 plazas con brazos.                                                                                   Estructura y pies metálicos.                                                                         Asiento y respaldo en material plástico (poliuretano integrado o polipropileno inyectado).                                                                               Preparada para apretar en el suelo.</t>
  </si>
  <si>
    <t>Bancada en material plástico:                                                                     Largo 200 cm.                                                                                             4 plazas con brazos.                                                                          Estructura y pies metálicos.                                                                   Asiento y respaldo en material plástico (poliuretano integrado o polipropileno inyectado).                                                                        Preparada para apretar en el suelo.</t>
  </si>
  <si>
    <t>Bancada en material plástico:                                                                     Largo 250 cm.                                                                                             5 plazas con brazos.                                                                              Estructura y pies metálicos.                                                                     Asiento y respaldo en material plástico (poliuretano integrado o polipropileno inyectado).                                                                              Preparada para apretar en el suelo.</t>
  </si>
  <si>
    <t>ACUERDO MARCO PARA LA CONTRATACIÓN DEL SUMINISTRO E INSTALACIÓN DE MOBILIARIO DE OFICINA COMPLEMENTARIO (CCS-2024-7)</t>
  </si>
  <si>
    <t>Las empresas sólo tendrán que rellenar la celda D18 (% de descuento, sin el símbolo de %) y las columnas E (Precio unitario catálogo, sin el símbolo de €), H (Serie, Marca, modelo) I ( Fabricante) y J (Referencia del fabricante)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</si>
</sst>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-403]_-;\-* #,##0.00\ [$€-403]_-;_-* &quot;-&quot;??\ [$€-403]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0" borderId="0" xfId="0" applyFont="1"/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3" fontId="2" fillId="0" borderId="4" xfId="0" applyNumberFormat="1" applyFont="1" applyBorder="1" applyAlignment="1">
      <alignment vertical="center"/>
    </xf>
    <xf numFmtId="43" fontId="2" fillId="0" borderId="4" xfId="1" applyFont="1" applyBorder="1" applyAlignment="1" applyProtection="1">
      <alignment vertical="center"/>
      <protection locked="0"/>
    </xf>
    <xf numFmtId="165" fontId="2" fillId="0" borderId="4" xfId="0" applyNumberFormat="1" applyFont="1" applyBorder="1" applyAlignment="1">
      <alignment vertical="center"/>
    </xf>
    <xf numFmtId="43" fontId="2" fillId="3" borderId="4" xfId="1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locked="0"/>
    </xf>
    <xf numFmtId="43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3" fontId="2" fillId="0" borderId="4" xfId="0" applyNumberFormat="1" applyFont="1" applyFill="1" applyBorder="1" applyAlignment="1">
      <alignment vertical="center"/>
    </xf>
    <xf numFmtId="0" fontId="2" fillId="0" borderId="0" xfId="0" applyFont="1" applyFill="1"/>
    <xf numFmtId="43" fontId="3" fillId="0" borderId="4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right" vertical="center"/>
    </xf>
    <xf numFmtId="0" fontId="8" fillId="0" borderId="4" xfId="0" applyFont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43" fontId="3" fillId="0" borderId="4" xfId="0" applyNumberFormat="1" applyFont="1" applyFill="1" applyBorder="1" applyProtection="1"/>
    <xf numFmtId="43" fontId="2" fillId="0" borderId="0" xfId="0" applyNumberFormat="1" applyFont="1" applyFill="1"/>
    <xf numFmtId="0" fontId="5" fillId="0" borderId="4" xfId="0" applyFont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3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7" fillId="6" borderId="8" xfId="0" applyFont="1" applyFill="1" applyBorder="1" applyAlignment="1" applyProtection="1"/>
    <xf numFmtId="0" fontId="7" fillId="6" borderId="9" xfId="0" applyFont="1" applyFill="1" applyBorder="1" applyAlignment="1" applyProtection="1"/>
    <xf numFmtId="0" fontId="7" fillId="6" borderId="7" xfId="0" applyFont="1" applyFill="1" applyBorder="1" applyAlignment="1" applyProtection="1"/>
    <xf numFmtId="0" fontId="5" fillId="2" borderId="4" xfId="0" applyFont="1" applyFill="1" applyBorder="1" applyAlignment="1" applyProtection="1">
      <alignment horizontal="center" vertical="center"/>
      <protection locked="0"/>
    </xf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790575</xdr:colOff>
      <xdr:row>4</xdr:row>
      <xdr:rowOff>19050</xdr:rowOff>
    </xdr:to>
    <xdr:pic>
      <xdr:nvPicPr>
        <xdr:cNvPr id="3" name="Imatge 2" descr="Generalitat de Catalunya, Departament d'Economia i Hisenda, Comissió Central de Subministraments" title="Logotip">
          <a:extLst>
            <a:ext uri="{FF2B5EF4-FFF2-40B4-BE49-F238E27FC236}">
              <a16:creationId xmlns:a16="http://schemas.microsoft.com/office/drawing/2014/main" id="{36B497E8-B5E1-C165-D32F-CDB092CED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5725"/>
          <a:ext cx="25336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84"/>
  <sheetViews>
    <sheetView tabSelected="1" topLeftCell="A21" zoomScaleNormal="100" workbookViewId="0">
      <selection activeCell="C23" sqref="C23"/>
    </sheetView>
  </sheetViews>
  <sheetFormatPr defaultColWidth="9.140625" defaultRowHeight="14.25" x14ac:dyDescent="0.2"/>
  <cols>
    <col min="1" max="1" width="5" style="1" customWidth="1"/>
    <col min="2" max="2" width="22.5703125" style="1" customWidth="1"/>
    <col min="3" max="3" width="67.85546875" style="1" bestFit="1" customWidth="1"/>
    <col min="4" max="4" width="18.42578125" style="1" bestFit="1" customWidth="1"/>
    <col min="5" max="5" width="16.140625" style="1" customWidth="1"/>
    <col min="6" max="6" width="19.140625" style="1" bestFit="1" customWidth="1"/>
    <col min="7" max="7" width="16.140625" style="1" customWidth="1"/>
    <col min="8" max="8" width="11.5703125" style="1" customWidth="1"/>
    <col min="9" max="9" width="18.42578125" style="1" customWidth="1"/>
    <col min="10" max="10" width="14.5703125" style="1" customWidth="1"/>
    <col min="11" max="11" width="13.140625" style="1" customWidth="1"/>
    <col min="12" max="16384" width="9.140625" style="1"/>
  </cols>
  <sheetData>
    <row r="4" spans="2:10" x14ac:dyDescent="0.2">
      <c r="D4" s="2"/>
      <c r="E4" s="2"/>
      <c r="F4" s="2"/>
      <c r="G4" s="2"/>
    </row>
    <row r="5" spans="2:10" x14ac:dyDescent="0.2">
      <c r="D5" s="2"/>
      <c r="E5" s="2"/>
      <c r="F5" s="2"/>
      <c r="G5" s="2"/>
    </row>
    <row r="6" spans="2:10" ht="15" x14ac:dyDescent="0.25">
      <c r="B6" s="6"/>
      <c r="D6" s="2"/>
      <c r="E6" s="2"/>
      <c r="F6" s="2"/>
      <c r="G6" s="2"/>
    </row>
    <row r="8" spans="2:10" s="6" customFormat="1" ht="15" x14ac:dyDescent="0.25">
      <c r="B8" s="3" t="s">
        <v>27</v>
      </c>
      <c r="C8" s="4"/>
      <c r="D8" s="4"/>
      <c r="E8" s="4"/>
      <c r="F8" s="4"/>
      <c r="G8" s="4"/>
      <c r="H8" s="5"/>
    </row>
    <row r="9" spans="2:10" s="6" customFormat="1" ht="15" x14ac:dyDescent="0.25">
      <c r="B9" s="3" t="s">
        <v>20</v>
      </c>
      <c r="C9" s="4"/>
      <c r="D9" s="4"/>
      <c r="E9" s="4"/>
      <c r="F9" s="4"/>
      <c r="G9" s="4"/>
      <c r="H9" s="5"/>
    </row>
    <row r="10" spans="2:10" s="6" customFormat="1" ht="15" x14ac:dyDescent="0.25">
      <c r="B10" s="34" t="s">
        <v>19</v>
      </c>
      <c r="C10" s="35"/>
      <c r="D10" s="35"/>
      <c r="E10" s="35"/>
      <c r="F10" s="35"/>
      <c r="G10" s="35"/>
      <c r="H10" s="36"/>
    </row>
    <row r="11" spans="2:10" s="6" customFormat="1" ht="15" x14ac:dyDescent="0.25"/>
    <row r="12" spans="2:10" s="6" customFormat="1" ht="15" x14ac:dyDescent="0.25">
      <c r="B12" s="24" t="s">
        <v>14</v>
      </c>
      <c r="C12" s="42" t="s">
        <v>15</v>
      </c>
      <c r="D12" s="42"/>
      <c r="E12" s="42"/>
    </row>
    <row r="13" spans="2:10" s="6" customFormat="1" ht="15" x14ac:dyDescent="0.25">
      <c r="B13" s="24" t="s">
        <v>16</v>
      </c>
      <c r="C13" s="25" t="s">
        <v>15</v>
      </c>
      <c r="D13" s="27" t="s">
        <v>17</v>
      </c>
      <c r="E13" s="26" t="s">
        <v>15</v>
      </c>
    </row>
    <row r="14" spans="2:10" s="6" customFormat="1" ht="15" x14ac:dyDescent="0.25">
      <c r="B14" s="24" t="s">
        <v>18</v>
      </c>
      <c r="C14" s="42" t="s">
        <v>15</v>
      </c>
      <c r="D14" s="42"/>
      <c r="E14" s="42"/>
    </row>
    <row r="15" spans="2:10" s="6" customFormat="1" ht="15.75" thickBot="1" x14ac:dyDescent="0.3"/>
    <row r="16" spans="2:10" s="6" customFormat="1" ht="15.75" thickBot="1" x14ac:dyDescent="0.3">
      <c r="B16" s="39" t="s">
        <v>28</v>
      </c>
      <c r="C16" s="40"/>
      <c r="D16" s="40"/>
      <c r="E16" s="40"/>
      <c r="F16" s="40"/>
      <c r="G16" s="40"/>
      <c r="H16" s="40"/>
      <c r="I16" s="40"/>
      <c r="J16" s="41"/>
    </row>
    <row r="17" spans="2:11" s="6" customFormat="1" ht="15.75" thickBot="1" x14ac:dyDescent="0.3"/>
    <row r="18" spans="2:11" s="6" customFormat="1" ht="15.75" thickBot="1" x14ac:dyDescent="0.3">
      <c r="B18" s="37" t="s">
        <v>6</v>
      </c>
      <c r="C18" s="38"/>
      <c r="D18" s="7" t="s">
        <v>7</v>
      </c>
      <c r="E18" s="8"/>
      <c r="F18" s="8"/>
    </row>
    <row r="19" spans="2:11" s="6" customFormat="1" ht="15" x14ac:dyDescent="0.25"/>
    <row r="20" spans="2:11" s="12" customFormat="1" ht="49.5" customHeight="1" x14ac:dyDescent="0.2">
      <c r="B20" s="9" t="s">
        <v>3</v>
      </c>
      <c r="C20" s="9" t="s">
        <v>0</v>
      </c>
      <c r="D20" s="10" t="s">
        <v>10</v>
      </c>
      <c r="E20" s="10" t="s">
        <v>11</v>
      </c>
      <c r="F20" s="10" t="s">
        <v>12</v>
      </c>
      <c r="G20" s="11" t="s">
        <v>13</v>
      </c>
      <c r="H20" s="9" t="s">
        <v>1</v>
      </c>
      <c r="I20" s="9" t="s">
        <v>2</v>
      </c>
      <c r="J20" s="9" t="s">
        <v>9</v>
      </c>
    </row>
    <row r="21" spans="2:11" ht="101.25" customHeight="1" x14ac:dyDescent="0.2">
      <c r="B21" s="28" t="s">
        <v>4</v>
      </c>
      <c r="C21" s="32" t="s">
        <v>21</v>
      </c>
      <c r="D21" s="13">
        <v>534.03625</v>
      </c>
      <c r="E21" s="14">
        <v>0</v>
      </c>
      <c r="F21" s="15" t="str">
        <f t="shared" ref="F21:F26" si="0">$D$18</f>
        <v>Indicar %</v>
      </c>
      <c r="G21" s="16" t="e">
        <f t="shared" ref="G21:G26" si="1">E21-(E21*F21%)</f>
        <v>#VALUE!</v>
      </c>
      <c r="H21" s="17"/>
      <c r="I21" s="17"/>
      <c r="J21" s="17"/>
      <c r="K21" s="18"/>
    </row>
    <row r="22" spans="2:11" ht="102.75" customHeight="1" x14ac:dyDescent="0.2">
      <c r="B22" s="19">
        <v>14</v>
      </c>
      <c r="C22" s="32" t="s">
        <v>22</v>
      </c>
      <c r="D22" s="13">
        <v>709.5</v>
      </c>
      <c r="E22" s="14">
        <v>0</v>
      </c>
      <c r="F22" s="15" t="str">
        <f t="shared" si="0"/>
        <v>Indicar %</v>
      </c>
      <c r="G22" s="16" t="e">
        <f t="shared" si="1"/>
        <v>#VALUE!</v>
      </c>
      <c r="H22" s="17"/>
      <c r="I22" s="17"/>
      <c r="J22" s="17"/>
      <c r="K22" s="18"/>
    </row>
    <row r="23" spans="2:11" ht="102" customHeight="1" x14ac:dyDescent="0.2">
      <c r="B23" s="29" t="s">
        <v>5</v>
      </c>
      <c r="C23" s="33" t="s">
        <v>23</v>
      </c>
      <c r="D23" s="13">
        <v>893.75</v>
      </c>
      <c r="E23" s="14">
        <v>0</v>
      </c>
      <c r="F23" s="15" t="str">
        <f t="shared" si="0"/>
        <v>Indicar %</v>
      </c>
      <c r="G23" s="16" t="e">
        <f t="shared" si="1"/>
        <v>#VALUE!</v>
      </c>
      <c r="H23" s="17"/>
      <c r="I23" s="17"/>
      <c r="J23" s="17"/>
      <c r="K23" s="18"/>
    </row>
    <row r="24" spans="2:11" ht="103.5" customHeight="1" x14ac:dyDescent="0.2">
      <c r="B24" s="19">
        <v>14</v>
      </c>
      <c r="C24" s="32" t="s">
        <v>24</v>
      </c>
      <c r="D24" s="13">
        <v>563.75</v>
      </c>
      <c r="E24" s="14">
        <v>0</v>
      </c>
      <c r="F24" s="15" t="str">
        <f t="shared" si="0"/>
        <v>Indicar %</v>
      </c>
      <c r="G24" s="16" t="e">
        <f t="shared" si="1"/>
        <v>#VALUE!</v>
      </c>
      <c r="H24" s="17"/>
      <c r="I24" s="17"/>
      <c r="J24" s="17"/>
      <c r="K24" s="18"/>
    </row>
    <row r="25" spans="2:11" ht="102.75" customHeight="1" x14ac:dyDescent="0.2">
      <c r="B25" s="19">
        <v>14</v>
      </c>
      <c r="C25" s="32" t="s">
        <v>25</v>
      </c>
      <c r="D25" s="13">
        <v>751.67124999999999</v>
      </c>
      <c r="E25" s="14">
        <v>0</v>
      </c>
      <c r="F25" s="15" t="str">
        <f t="shared" si="0"/>
        <v>Indicar %</v>
      </c>
      <c r="G25" s="16" t="e">
        <f t="shared" si="1"/>
        <v>#VALUE!</v>
      </c>
      <c r="H25" s="17"/>
      <c r="I25" s="17"/>
      <c r="J25" s="17"/>
      <c r="K25" s="18"/>
    </row>
    <row r="26" spans="2:11" s="21" customFormat="1" ht="101.25" customHeight="1" x14ac:dyDescent="0.2">
      <c r="B26" s="19">
        <v>14</v>
      </c>
      <c r="C26" s="33" t="s">
        <v>26</v>
      </c>
      <c r="D26" s="20">
        <v>932.70375000000001</v>
      </c>
      <c r="E26" s="14">
        <v>0</v>
      </c>
      <c r="F26" s="15" t="str">
        <f t="shared" si="0"/>
        <v>Indicar %</v>
      </c>
      <c r="G26" s="16" t="e">
        <f t="shared" si="1"/>
        <v>#VALUE!</v>
      </c>
      <c r="H26" s="17"/>
      <c r="I26" s="17"/>
      <c r="J26" s="17"/>
      <c r="K26" s="18"/>
    </row>
    <row r="27" spans="2:11" s="21" customFormat="1" ht="15" x14ac:dyDescent="0.25">
      <c r="D27" s="31">
        <f>SUM(D21:D26)</f>
        <v>4385.4112500000001</v>
      </c>
      <c r="F27" s="22" t="s">
        <v>8</v>
      </c>
      <c r="G27" s="30" t="e">
        <f>SUM(G21:G26)</f>
        <v>#VALUE!</v>
      </c>
      <c r="J27" s="23"/>
    </row>
    <row r="70" ht="80.25" customHeight="1" x14ac:dyDescent="0.2"/>
    <row r="72" ht="70.5" customHeight="1" x14ac:dyDescent="0.2"/>
    <row r="74" ht="66" customHeight="1" x14ac:dyDescent="0.2"/>
    <row r="84" ht="63" customHeight="1" x14ac:dyDescent="0.2"/>
  </sheetData>
  <sheetProtection algorithmName="SHA-512" hashValue="TtizmvNYghxo1K206k0neark2GS4qZ19xmmR0KD4B/gXmsV23b60bFo4dsqAh04SXaPvFinMXmRsuNPxHjDKXw==" saltValue="S5PdH8LcP+32LhvxoYMbAg==" spinCount="100000" sheet="1" objects="1" scenarios="1"/>
  <mergeCells count="5">
    <mergeCell ref="B10:H10"/>
    <mergeCell ref="B18:C18"/>
    <mergeCell ref="B16:J16"/>
    <mergeCell ref="C12:E12"/>
    <mergeCell ref="C14:E14"/>
  </mergeCells>
  <dataValidations count="1">
    <dataValidation type="custom" allowBlank="1" showInputMessage="1" showErrorMessage="1" sqref="E21:E26" xr:uid="{00000000-0002-0000-0000-000000000000}">
      <formula1>((E21-E21*$D$18%)&lt;=D21)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Oferta económica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Fetscher Vela, Albert</dc:creator>
  <cp:lastModifiedBy>Sosu, Stefania Andreea</cp:lastModifiedBy>
  <cp:lastPrinted>2022-02-07T07:48:05Z</cp:lastPrinted>
  <dcterms:created xsi:type="dcterms:W3CDTF">2022-02-07T07:07:59Z</dcterms:created>
  <dcterms:modified xsi:type="dcterms:W3CDTF">2024-06-14T10:44:52Z</dcterms:modified>
</cp:coreProperties>
</file>