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F0826 CCS\FAMÍLIES D'ARTICLES\MOBILIARI D'OFICINA - F0770\CCS-2024-7 Mobiliari d'oficina complementari\2 - Licitació\4.- Plecs\1.- Preparació plecs\Annexos PCAP\Anexos mobiliari protegits\"/>
    </mc:Choice>
  </mc:AlternateContent>
  <xr:revisionPtr revIDLastSave="0" documentId="8_{776E51C6-B76D-483D-959F-8FB919BDFA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ferta econò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G37" i="1" s="1"/>
  <c r="F36" i="1"/>
  <c r="G36" i="1" s="1"/>
  <c r="F35" i="1"/>
  <c r="G35" i="1" s="1"/>
  <c r="F34" i="1"/>
  <c r="G34" i="1" s="1"/>
  <c r="F32" i="1"/>
  <c r="G32" i="1" s="1"/>
  <c r="F31" i="1"/>
  <c r="G31" i="1" s="1"/>
  <c r="F30" i="1"/>
  <c r="G30" i="1" s="1"/>
  <c r="F29" i="1"/>
  <c r="G29" i="1" s="1"/>
  <c r="F27" i="1"/>
  <c r="G27" i="1" s="1"/>
  <c r="F26" i="1"/>
  <c r="G26" i="1" s="1"/>
  <c r="F25" i="1"/>
  <c r="G25" i="1" s="1"/>
  <c r="F24" i="1" l="1"/>
  <c r="G24" i="1" s="1"/>
  <c r="F39" i="1"/>
  <c r="G39" i="1" s="1"/>
  <c r="F40" i="1"/>
  <c r="G40" i="1" s="1"/>
  <c r="F41" i="1"/>
  <c r="G41" i="1" s="1"/>
  <c r="F22" i="1"/>
  <c r="G22" i="1" s="1"/>
  <c r="G42" i="1" l="1"/>
</calcChain>
</file>

<file path=xl/sharedStrings.xml><?xml version="1.0" encoding="utf-8"?>
<sst xmlns="http://schemas.openxmlformats.org/spreadsheetml/2006/main" count="44" uniqueCount="41">
  <si>
    <t>Lot</t>
  </si>
  <si>
    <t>Producte</t>
  </si>
  <si>
    <t>Fabricant</t>
  </si>
  <si>
    <t>Cendrer per a exterior (metàl·lic).</t>
  </si>
  <si>
    <t>Braç per a monitor</t>
  </si>
  <si>
    <t>Elements per assegurar dispositius mòbils a les taules</t>
  </si>
  <si>
    <t>El percentatge de descompte a aplicar a tots els productes del catàleg és de:</t>
  </si>
  <si>
    <t>Preu unitari catàleg (sense IVA)</t>
  </si>
  <si>
    <t>% de descompte ofert</t>
  </si>
  <si>
    <t>Preu unitari ofert (sense IVA)</t>
  </si>
  <si>
    <t>Import unitari màxim (sense IVA)</t>
  </si>
  <si>
    <t>TOTAL OFERTA</t>
  </si>
  <si>
    <t>Indicar %</t>
  </si>
  <si>
    <t>El/la senyor/a:</t>
  </si>
  <si>
    <t>c</t>
  </si>
  <si>
    <t>en nom propi:</t>
  </si>
  <si>
    <t>o com a representant:</t>
  </si>
  <si>
    <t>de l'empresa:</t>
  </si>
  <si>
    <t>Lot 8. Complements de mobiliari</t>
  </si>
  <si>
    <t>Annex 6.3 Oferta econòmica</t>
  </si>
  <si>
    <t>REPOSAPEUS</t>
  </si>
  <si>
    <t>PAPERERES</t>
  </si>
  <si>
    <t>Referència</t>
  </si>
  <si>
    <t>Paperera quadrada de 220x220 mm</t>
  </si>
  <si>
    <t>Paperera metàl·lica, amb reixa, amb forma de canasta en diversos colors</t>
  </si>
  <si>
    <t>Paperera rodona metàl·lica, amb base de PVC, de 215x320 mm</t>
  </si>
  <si>
    <t>Paperera rodona metàl·lica, amb base de PVC, de 250x370 mm</t>
  </si>
  <si>
    <t>PARAIGÜERS</t>
  </si>
  <si>
    <t>Paraigüer metàl·lic</t>
  </si>
  <si>
    <t>Paraigüer de nylon de 230x440 mm</t>
  </si>
  <si>
    <t>paraigüer amb rodes de 810x315x570 mm</t>
  </si>
  <si>
    <t>Sistema d'anclatge de paraigüer a terra</t>
  </si>
  <si>
    <t>PENJADORS</t>
  </si>
  <si>
    <t xml:space="preserve">Penjador de peu amb penjadors orientables </t>
  </si>
  <si>
    <t>Penjador de peu amb penjadors regulables en altura</t>
  </si>
  <si>
    <t>Penajdor metàl·lic, de peu, amb 8 penjadors</t>
  </si>
  <si>
    <t>Penajador de barra, metàl·lic, amb barra extensible i rodes</t>
  </si>
  <si>
    <t>CENDRERS PER A EXTERIORS, BRAÇOS PER A MONITORS I ELEMENTS PER ASSEGURAR DISPOSITIUS MÒBILS</t>
  </si>
  <si>
    <t>Reposapeus de superfície antilliscant, inclinació ajustable (entre 0 i 15º), amb possibilitat de fixar-la. Mesures mínimes de 45 cm d'amplada i 35 cm de fondària. Orientable (entre 0 i 12 cm), amb els peus en posició d'assegut.</t>
  </si>
  <si>
    <t>ACORD MARC PER A LA CONTRACTACIÓ DEL SUBMINISTRAMENT I INSTAL·LACIÓ DE MOBILIARI D’OFICINA COMPLEMENTARI (CCS-2024-7)</t>
  </si>
  <si>
    <t>Les empreses només hauran d'emplenar la cel·la D18 (% de descompte, sense el símbol de %) i les columnes E (Preu unitari catàleg, sense el símbol d'€), H (fabricantl) i I (Referència).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</si>
</sst>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€-403]_-;\-* #,##0.00\ [$€-403]_-;_-* &quot;-&quot;??\ [$€-403]_-;_-@_-"/>
    <numFmt numFmtId="165" formatCode="_-* #,##0_-;\-* #,##0_-;_-* &quot;-&quot;??_-;_-@_-"/>
    <numFmt numFmtId="166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0" borderId="0" xfId="0" applyFont="1"/>
    <xf numFmtId="0" fontId="6" fillId="0" borderId="0" xfId="0" applyFont="1" applyFill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vertical="center" wrapText="1"/>
    </xf>
    <xf numFmtId="43" fontId="3" fillId="0" borderId="4" xfId="0" applyNumberFormat="1" applyFont="1" applyBorder="1" applyAlignment="1">
      <alignment vertical="center"/>
    </xf>
    <xf numFmtId="43" fontId="8" fillId="0" borderId="4" xfId="1" applyFont="1" applyFill="1" applyBorder="1" applyAlignment="1" applyProtection="1">
      <alignment horizontal="center" vertical="center"/>
      <protection locked="0"/>
    </xf>
    <xf numFmtId="165" fontId="8" fillId="0" borderId="4" xfId="1" applyNumberFormat="1" applyFont="1" applyFill="1" applyBorder="1" applyAlignment="1" applyProtection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0" fontId="9" fillId="0" borderId="2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/>
    <xf numFmtId="166" fontId="3" fillId="0" borderId="0" xfId="0" applyNumberFormat="1" applyFont="1"/>
    <xf numFmtId="0" fontId="5" fillId="2" borderId="10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vertical="center" wrapText="1"/>
    </xf>
    <xf numFmtId="43" fontId="3" fillId="0" borderId="11" xfId="0" applyNumberFormat="1" applyFont="1" applyBorder="1" applyAlignment="1">
      <alignment vertical="center"/>
    </xf>
    <xf numFmtId="43" fontId="8" fillId="0" borderId="11" xfId="1" applyFont="1" applyFill="1" applyBorder="1" applyAlignment="1" applyProtection="1">
      <alignment horizontal="center" vertical="center"/>
      <protection locked="0"/>
    </xf>
    <xf numFmtId="165" fontId="8" fillId="0" borderId="11" xfId="1" applyNumberFormat="1" applyFont="1" applyFill="1" applyBorder="1" applyAlignment="1" applyProtection="1">
      <alignment horizontal="center" vertical="center"/>
    </xf>
    <xf numFmtId="164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Protection="1">
      <protection locked="0"/>
    </xf>
    <xf numFmtId="0" fontId="5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64" fontId="7" fillId="2" borderId="1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0" fillId="4" borderId="8" xfId="0" applyFont="1" applyFill="1" applyBorder="1" applyAlignment="1" applyProtection="1"/>
    <xf numFmtId="0" fontId="10" fillId="4" borderId="9" xfId="0" applyFont="1" applyFill="1" applyBorder="1" applyAlignment="1" applyProtection="1"/>
    <xf numFmtId="0" fontId="10" fillId="4" borderId="7" xfId="0" applyFont="1" applyFill="1" applyBorder="1" applyAlignment="1" applyProtection="1"/>
    <xf numFmtId="0" fontId="6" fillId="2" borderId="4" xfId="0" applyFont="1" applyFill="1" applyBorder="1" applyAlignment="1" applyProtection="1">
      <alignment horizontal="center" vertical="center"/>
      <protection locked="0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112889</xdr:colOff>
      <xdr:row>0</xdr:row>
      <xdr:rowOff>112889</xdr:rowOff>
    </xdr:from>
    <xdr:to>
      <xdr:col>2</xdr:col>
      <xdr:colOff>1457325</xdr:colOff>
      <xdr:row>4</xdr:row>
      <xdr:rowOff>32456</xdr:rowOff>
    </xdr:to>
    <xdr:pic>
      <xdr:nvPicPr>
        <xdr:cNvPr id="3" name="Imatge 2" descr="Generalitat de Catalunya, Departament d'Economia i Hisenda, Comissió Central de Subministraments" title="Logotip">
          <a:extLst>
            <a:ext uri="{FF2B5EF4-FFF2-40B4-BE49-F238E27FC236}">
              <a16:creationId xmlns:a16="http://schemas.microsoft.com/office/drawing/2014/main" id="{E4E3D4FF-82E5-B3F8-AE69-D56990396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89" y="112889"/>
          <a:ext cx="253682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42"/>
  <sheetViews>
    <sheetView tabSelected="1" topLeftCell="A9" zoomScale="90" zoomScaleNormal="90" workbookViewId="0">
      <selection activeCell="M22" sqref="M22"/>
    </sheetView>
  </sheetViews>
  <sheetFormatPr defaultColWidth="9.28515625" defaultRowHeight="14.25" x14ac:dyDescent="0.2"/>
  <cols>
    <col min="1" max="1" width="5" style="2" customWidth="1"/>
    <col min="2" max="2" width="12.7109375" style="2" customWidth="1"/>
    <col min="3" max="3" width="67.7109375" style="2" bestFit="1" customWidth="1"/>
    <col min="4" max="4" width="16.28515625" style="2" bestFit="1" customWidth="1"/>
    <col min="5" max="7" width="16.28515625" style="2" customWidth="1"/>
    <col min="8" max="9" width="16" style="2" customWidth="1"/>
    <col min="10" max="10" width="13.28515625" style="2" customWidth="1"/>
    <col min="11" max="16384" width="9.28515625" style="2"/>
  </cols>
  <sheetData>
    <row r="4" spans="2:10" ht="15" x14ac:dyDescent="0.2">
      <c r="B4" s="1"/>
      <c r="D4" s="3"/>
      <c r="E4" s="3"/>
      <c r="F4" s="3"/>
      <c r="G4" s="3"/>
    </row>
    <row r="5" spans="2:10" ht="15" x14ac:dyDescent="0.2">
      <c r="B5" s="1"/>
      <c r="D5" s="3"/>
      <c r="E5" s="3"/>
      <c r="F5" s="3"/>
      <c r="G5" s="3"/>
    </row>
    <row r="6" spans="2:10" ht="15.75" x14ac:dyDescent="0.25">
      <c r="B6" s="4"/>
      <c r="D6" s="3"/>
      <c r="E6" s="3"/>
      <c r="F6" s="3"/>
      <c r="G6" s="3"/>
    </row>
    <row r="8" spans="2:10" s="8" customFormat="1" ht="15" x14ac:dyDescent="0.25">
      <c r="B8" s="27" t="s">
        <v>39</v>
      </c>
      <c r="C8" s="6"/>
      <c r="D8" s="6"/>
      <c r="E8" s="6"/>
      <c r="F8" s="6"/>
      <c r="G8" s="6"/>
      <c r="H8" s="7"/>
    </row>
    <row r="9" spans="2:10" s="8" customFormat="1" ht="15" x14ac:dyDescent="0.25">
      <c r="B9" s="5" t="s">
        <v>19</v>
      </c>
      <c r="C9" s="6"/>
      <c r="D9" s="6"/>
      <c r="E9" s="6"/>
      <c r="F9" s="6"/>
      <c r="G9" s="6"/>
      <c r="H9" s="7"/>
    </row>
    <row r="10" spans="2:10" s="8" customFormat="1" ht="15" x14ac:dyDescent="0.25">
      <c r="B10" s="44" t="s">
        <v>18</v>
      </c>
      <c r="C10" s="45"/>
      <c r="D10" s="45"/>
      <c r="E10" s="45"/>
      <c r="F10" s="45"/>
      <c r="G10" s="45"/>
      <c r="H10" s="46"/>
    </row>
    <row r="11" spans="2:10" s="8" customFormat="1" ht="15" x14ac:dyDescent="0.25"/>
    <row r="12" spans="2:10" s="8" customFormat="1" ht="15" x14ac:dyDescent="0.25">
      <c r="B12" s="9" t="s">
        <v>13</v>
      </c>
      <c r="C12" s="52" t="s">
        <v>14</v>
      </c>
      <c r="D12" s="52"/>
      <c r="E12" s="52"/>
    </row>
    <row r="13" spans="2:10" s="8" customFormat="1" ht="15" x14ac:dyDescent="0.25">
      <c r="B13" s="9" t="s">
        <v>15</v>
      </c>
      <c r="C13" s="10" t="s">
        <v>14</v>
      </c>
      <c r="D13" s="26" t="s">
        <v>16</v>
      </c>
      <c r="E13" s="11" t="s">
        <v>14</v>
      </c>
    </row>
    <row r="14" spans="2:10" s="8" customFormat="1" ht="15" x14ac:dyDescent="0.25">
      <c r="B14" s="9" t="s">
        <v>17</v>
      </c>
      <c r="C14" s="52" t="s">
        <v>14</v>
      </c>
      <c r="D14" s="52"/>
      <c r="E14" s="52"/>
    </row>
    <row r="15" spans="2:10" s="8" customFormat="1" ht="15.75" thickBot="1" x14ac:dyDescent="0.3"/>
    <row r="16" spans="2:10" s="8" customFormat="1" ht="15.75" thickBot="1" x14ac:dyDescent="0.3">
      <c r="B16" s="49" t="s">
        <v>40</v>
      </c>
      <c r="C16" s="50"/>
      <c r="D16" s="50"/>
      <c r="E16" s="50"/>
      <c r="F16" s="50"/>
      <c r="G16" s="50"/>
      <c r="H16" s="50"/>
      <c r="I16" s="50"/>
      <c r="J16" s="51"/>
    </row>
    <row r="17" spans="2:10" s="8" customFormat="1" ht="15.75" thickBot="1" x14ac:dyDescent="0.3"/>
    <row r="18" spans="2:10" s="8" customFormat="1" ht="15.75" thickBot="1" x14ac:dyDescent="0.3">
      <c r="B18" s="47" t="s">
        <v>6</v>
      </c>
      <c r="C18" s="48"/>
      <c r="D18" s="12" t="s">
        <v>12</v>
      </c>
    </row>
    <row r="19" spans="2:10" s="8" customFormat="1" ht="15" x14ac:dyDescent="0.25"/>
    <row r="20" spans="2:10" s="14" customFormat="1" ht="45" x14ac:dyDescent="0.2">
      <c r="B20" s="29" t="s">
        <v>0</v>
      </c>
      <c r="C20" s="29" t="s">
        <v>1</v>
      </c>
      <c r="D20" s="30" t="s">
        <v>10</v>
      </c>
      <c r="E20" s="30" t="s">
        <v>7</v>
      </c>
      <c r="F20" s="30" t="s">
        <v>8</v>
      </c>
      <c r="G20" s="43" t="s">
        <v>9</v>
      </c>
      <c r="H20" s="13" t="s">
        <v>2</v>
      </c>
      <c r="I20" s="13" t="s">
        <v>22</v>
      </c>
    </row>
    <row r="21" spans="2:10" s="14" customFormat="1" ht="15" x14ac:dyDescent="0.2">
      <c r="B21" s="42" t="s">
        <v>20</v>
      </c>
      <c r="C21" s="38"/>
      <c r="D21" s="39"/>
      <c r="E21" s="39"/>
      <c r="F21" s="39"/>
      <c r="G21" s="39"/>
      <c r="H21" s="13"/>
      <c r="I21" s="13"/>
    </row>
    <row r="22" spans="2:10" ht="57" x14ac:dyDescent="0.2">
      <c r="B22" s="31">
        <v>8</v>
      </c>
      <c r="C22" s="32" t="s">
        <v>38</v>
      </c>
      <c r="D22" s="33">
        <v>75</v>
      </c>
      <c r="E22" s="34">
        <v>0</v>
      </c>
      <c r="F22" s="35" t="str">
        <f>$D$18</f>
        <v>Indicar %</v>
      </c>
      <c r="G22" s="36" t="e">
        <f>E22-(E22*F22%)</f>
        <v>#VALUE!</v>
      </c>
      <c r="H22" s="37"/>
      <c r="I22" s="37"/>
      <c r="J22" s="28"/>
    </row>
    <row r="23" spans="2:10" ht="15" x14ac:dyDescent="0.2">
      <c r="B23" s="42" t="s">
        <v>21</v>
      </c>
      <c r="C23" s="38"/>
      <c r="D23" s="39"/>
      <c r="E23" s="39"/>
      <c r="F23" s="39"/>
      <c r="G23" s="39"/>
      <c r="H23" s="40"/>
      <c r="I23" s="41"/>
      <c r="J23" s="28"/>
    </row>
    <row r="24" spans="2:10" x14ac:dyDescent="0.2">
      <c r="B24" s="22">
        <v>8</v>
      </c>
      <c r="C24" s="23" t="s">
        <v>23</v>
      </c>
      <c r="D24" s="17">
        <v>75</v>
      </c>
      <c r="E24" s="18">
        <v>0</v>
      </c>
      <c r="F24" s="19" t="str">
        <f t="shared" ref="F24:F41" si="0">$D$18</f>
        <v>Indicar %</v>
      </c>
      <c r="G24" s="20" t="e">
        <f>E24-(E24*F24%)</f>
        <v>#VALUE!</v>
      </c>
      <c r="H24" s="21"/>
      <c r="I24" s="21"/>
      <c r="J24" s="28"/>
    </row>
    <row r="25" spans="2:10" ht="16.5" customHeight="1" x14ac:dyDescent="0.2">
      <c r="B25" s="22">
        <v>8</v>
      </c>
      <c r="C25" s="23" t="s">
        <v>24</v>
      </c>
      <c r="D25" s="17">
        <v>85</v>
      </c>
      <c r="E25" s="18">
        <v>0</v>
      </c>
      <c r="F25" s="19" t="str">
        <f t="shared" si="0"/>
        <v>Indicar %</v>
      </c>
      <c r="G25" s="20" t="e">
        <f>E25-(E25*F25%)</f>
        <v>#VALUE!</v>
      </c>
      <c r="H25" s="21"/>
      <c r="I25" s="21"/>
      <c r="J25" s="28"/>
    </row>
    <row r="26" spans="2:10" x14ac:dyDescent="0.2">
      <c r="B26" s="22">
        <v>8</v>
      </c>
      <c r="C26" s="23" t="s">
        <v>25</v>
      </c>
      <c r="D26" s="17">
        <v>55</v>
      </c>
      <c r="E26" s="18">
        <v>0</v>
      </c>
      <c r="F26" s="19" t="str">
        <f t="shared" si="0"/>
        <v>Indicar %</v>
      </c>
      <c r="G26" s="20" t="e">
        <f>E26-(E26*F26%)</f>
        <v>#VALUE!</v>
      </c>
      <c r="H26" s="21"/>
      <c r="I26" s="21"/>
      <c r="J26" s="28"/>
    </row>
    <row r="27" spans="2:10" x14ac:dyDescent="0.2">
      <c r="B27" s="22">
        <v>8</v>
      </c>
      <c r="C27" s="23" t="s">
        <v>26</v>
      </c>
      <c r="D27" s="17">
        <v>70</v>
      </c>
      <c r="E27" s="18">
        <v>0</v>
      </c>
      <c r="F27" s="19" t="str">
        <f t="shared" si="0"/>
        <v>Indicar %</v>
      </c>
      <c r="G27" s="20" t="e">
        <f>E27-(E27*F27%)</f>
        <v>#VALUE!</v>
      </c>
      <c r="H27" s="21"/>
      <c r="I27" s="21"/>
      <c r="J27" s="28"/>
    </row>
    <row r="28" spans="2:10" ht="15" x14ac:dyDescent="0.2">
      <c r="B28" s="42" t="s">
        <v>27</v>
      </c>
      <c r="C28" s="38"/>
      <c r="D28" s="39"/>
      <c r="E28" s="39"/>
      <c r="F28" s="39"/>
      <c r="G28" s="39"/>
      <c r="H28" s="40"/>
      <c r="I28" s="41"/>
      <c r="J28" s="28"/>
    </row>
    <row r="29" spans="2:10" x14ac:dyDescent="0.2">
      <c r="B29" s="15">
        <v>8</v>
      </c>
      <c r="C29" s="16" t="s">
        <v>28</v>
      </c>
      <c r="D29" s="17">
        <v>75</v>
      </c>
      <c r="E29" s="18">
        <v>0</v>
      </c>
      <c r="F29" s="19" t="str">
        <f t="shared" si="0"/>
        <v>Indicar %</v>
      </c>
      <c r="G29" s="20" t="e">
        <f t="shared" ref="G29:G32" si="1">E29-(E29*F29%)</f>
        <v>#VALUE!</v>
      </c>
      <c r="H29" s="21"/>
      <c r="I29" s="21"/>
      <c r="J29" s="28"/>
    </row>
    <row r="30" spans="2:10" x14ac:dyDescent="0.2">
      <c r="B30" s="22">
        <v>8</v>
      </c>
      <c r="C30" s="23" t="s">
        <v>29</v>
      </c>
      <c r="D30" s="17">
        <v>450</v>
      </c>
      <c r="E30" s="18">
        <v>0</v>
      </c>
      <c r="F30" s="19" t="str">
        <f t="shared" si="0"/>
        <v>Indicar %</v>
      </c>
      <c r="G30" s="20" t="e">
        <f t="shared" si="1"/>
        <v>#VALUE!</v>
      </c>
      <c r="H30" s="21"/>
      <c r="I30" s="21"/>
      <c r="J30" s="28"/>
    </row>
    <row r="31" spans="2:10" x14ac:dyDescent="0.2">
      <c r="B31" s="15">
        <v>8</v>
      </c>
      <c r="C31" s="16" t="s">
        <v>30</v>
      </c>
      <c r="D31" s="17">
        <v>505</v>
      </c>
      <c r="E31" s="18">
        <v>0</v>
      </c>
      <c r="F31" s="19" t="str">
        <f t="shared" si="0"/>
        <v>Indicar %</v>
      </c>
      <c r="G31" s="20" t="e">
        <f t="shared" si="1"/>
        <v>#VALUE!</v>
      </c>
      <c r="H31" s="21"/>
      <c r="I31" s="21"/>
      <c r="J31" s="28"/>
    </row>
    <row r="32" spans="2:10" x14ac:dyDescent="0.2">
      <c r="B32" s="22">
        <v>8</v>
      </c>
      <c r="C32" s="16" t="s">
        <v>31</v>
      </c>
      <c r="D32" s="17">
        <v>30</v>
      </c>
      <c r="E32" s="18">
        <v>0</v>
      </c>
      <c r="F32" s="19" t="str">
        <f t="shared" si="0"/>
        <v>Indicar %</v>
      </c>
      <c r="G32" s="20" t="e">
        <f t="shared" si="1"/>
        <v>#VALUE!</v>
      </c>
      <c r="H32" s="21"/>
      <c r="I32" s="21"/>
      <c r="J32" s="28"/>
    </row>
    <row r="33" spans="2:10" ht="15" x14ac:dyDescent="0.2">
      <c r="B33" s="42" t="s">
        <v>32</v>
      </c>
      <c r="C33" s="38"/>
      <c r="D33" s="39"/>
      <c r="E33" s="39"/>
      <c r="F33" s="39"/>
      <c r="G33" s="39"/>
      <c r="H33" s="40"/>
      <c r="I33" s="41"/>
      <c r="J33" s="28"/>
    </row>
    <row r="34" spans="2:10" x14ac:dyDescent="0.2">
      <c r="B34" s="15">
        <v>8</v>
      </c>
      <c r="C34" s="16" t="s">
        <v>33</v>
      </c>
      <c r="D34" s="17">
        <v>140</v>
      </c>
      <c r="E34" s="18">
        <v>0</v>
      </c>
      <c r="F34" s="19" t="str">
        <f t="shared" si="0"/>
        <v>Indicar %</v>
      </c>
      <c r="G34" s="20" t="e">
        <f t="shared" ref="G34:G37" si="2">E34-(E34*F34%)</f>
        <v>#VALUE!</v>
      </c>
      <c r="H34" s="21"/>
      <c r="I34" s="21"/>
      <c r="J34" s="28"/>
    </row>
    <row r="35" spans="2:10" x14ac:dyDescent="0.2">
      <c r="B35" s="22">
        <v>8</v>
      </c>
      <c r="C35" s="23" t="s">
        <v>34</v>
      </c>
      <c r="D35" s="17">
        <v>200</v>
      </c>
      <c r="E35" s="18">
        <v>0</v>
      </c>
      <c r="F35" s="19" t="str">
        <f t="shared" si="0"/>
        <v>Indicar %</v>
      </c>
      <c r="G35" s="20" t="e">
        <f t="shared" si="2"/>
        <v>#VALUE!</v>
      </c>
      <c r="H35" s="21"/>
      <c r="I35" s="21"/>
      <c r="J35" s="28"/>
    </row>
    <row r="36" spans="2:10" x14ac:dyDescent="0.2">
      <c r="B36" s="15">
        <v>8</v>
      </c>
      <c r="C36" s="16" t="s">
        <v>35</v>
      </c>
      <c r="D36" s="17">
        <v>120</v>
      </c>
      <c r="E36" s="18">
        <v>0</v>
      </c>
      <c r="F36" s="19" t="str">
        <f t="shared" si="0"/>
        <v>Indicar %</v>
      </c>
      <c r="G36" s="20" t="e">
        <f t="shared" si="2"/>
        <v>#VALUE!</v>
      </c>
      <c r="H36" s="21"/>
      <c r="I36" s="21"/>
      <c r="J36" s="28"/>
    </row>
    <row r="37" spans="2:10" x14ac:dyDescent="0.2">
      <c r="B37" s="22">
        <v>8</v>
      </c>
      <c r="C37" s="16" t="s">
        <v>36</v>
      </c>
      <c r="D37" s="17">
        <v>650</v>
      </c>
      <c r="E37" s="18">
        <v>0</v>
      </c>
      <c r="F37" s="19" t="str">
        <f t="shared" si="0"/>
        <v>Indicar %</v>
      </c>
      <c r="G37" s="20" t="e">
        <f t="shared" si="2"/>
        <v>#VALUE!</v>
      </c>
      <c r="H37" s="21"/>
      <c r="I37" s="21"/>
      <c r="J37" s="28"/>
    </row>
    <row r="38" spans="2:10" ht="15" x14ac:dyDescent="0.2">
      <c r="B38" s="42" t="s">
        <v>37</v>
      </c>
      <c r="C38" s="38"/>
      <c r="D38" s="39"/>
      <c r="E38" s="39"/>
      <c r="F38" s="39"/>
      <c r="G38" s="39"/>
      <c r="H38" s="40"/>
      <c r="I38" s="41"/>
      <c r="J38" s="28"/>
    </row>
    <row r="39" spans="2:10" x14ac:dyDescent="0.2">
      <c r="B39" s="15">
        <v>8</v>
      </c>
      <c r="C39" s="23" t="s">
        <v>3</v>
      </c>
      <c r="D39" s="17">
        <v>210</v>
      </c>
      <c r="E39" s="18">
        <v>0</v>
      </c>
      <c r="F39" s="19" t="str">
        <f t="shared" si="0"/>
        <v>Indicar %</v>
      </c>
      <c r="G39" s="20" t="e">
        <f t="shared" ref="G39:G41" si="3">E39-(E39*F39%)</f>
        <v>#VALUE!</v>
      </c>
      <c r="H39" s="21"/>
      <c r="I39" s="21"/>
    </row>
    <row r="40" spans="2:10" x14ac:dyDescent="0.2">
      <c r="B40" s="22">
        <v>8</v>
      </c>
      <c r="C40" s="23" t="s">
        <v>4</v>
      </c>
      <c r="D40" s="17">
        <v>140</v>
      </c>
      <c r="E40" s="18">
        <v>0</v>
      </c>
      <c r="F40" s="19" t="str">
        <f t="shared" si="0"/>
        <v>Indicar %</v>
      </c>
      <c r="G40" s="20" t="e">
        <f t="shared" si="3"/>
        <v>#VALUE!</v>
      </c>
      <c r="H40" s="21"/>
      <c r="I40" s="21"/>
    </row>
    <row r="41" spans="2:10" x14ac:dyDescent="0.2">
      <c r="B41" s="15">
        <v>8</v>
      </c>
      <c r="C41" s="23" t="s">
        <v>5</v>
      </c>
      <c r="D41" s="17">
        <v>85</v>
      </c>
      <c r="E41" s="18">
        <v>0</v>
      </c>
      <c r="F41" s="19" t="str">
        <f t="shared" si="0"/>
        <v>Indicar %</v>
      </c>
      <c r="G41" s="20" t="e">
        <f t="shared" si="3"/>
        <v>#VALUE!</v>
      </c>
      <c r="H41" s="21"/>
      <c r="I41" s="21"/>
    </row>
    <row r="42" spans="2:10" ht="15" x14ac:dyDescent="0.25">
      <c r="F42" s="24" t="s">
        <v>11</v>
      </c>
      <c r="G42" s="25" t="e">
        <f>SUM(G22:G41)</f>
        <v>#VALUE!</v>
      </c>
    </row>
  </sheetData>
  <sheetProtection algorithmName="SHA-512" hashValue="MBoA0zKAlEogzDRcivaXPkAIh+066fG9nkjjNeyILFhbwItjIqJN8a5jC0OzZ+6wLPFXRdvbtPAycb6meUtNJQ==" saltValue="10U0NJkyJgTE0SfWwGPuiQ==" spinCount="100000" sheet="1" objects="1" scenarios="1"/>
  <mergeCells count="5">
    <mergeCell ref="B10:H10"/>
    <mergeCell ref="B18:C18"/>
    <mergeCell ref="B16:J16"/>
    <mergeCell ref="C12:E12"/>
    <mergeCell ref="C14:E14"/>
  </mergeCells>
  <dataValidations count="1">
    <dataValidation type="custom" allowBlank="1" showInputMessage="1" showErrorMessage="1" sqref="E22 E39:E41 E34:E37 E29:E32 E24:E27" xr:uid="{00000000-0002-0000-0000-000000000000}">
      <formula1>((E22-E22*$D$18%)&lt;=D22)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Oferta econòmica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Fetscher Vela, Albert</dc:creator>
  <cp:lastModifiedBy>Sosu, Stefania Andreea</cp:lastModifiedBy>
  <cp:lastPrinted>2022-02-07T07:48:05Z</cp:lastPrinted>
  <dcterms:created xsi:type="dcterms:W3CDTF">2022-02-07T07:07:59Z</dcterms:created>
  <dcterms:modified xsi:type="dcterms:W3CDTF">2024-06-14T11:03:06Z</dcterms:modified>
</cp:coreProperties>
</file>