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Oficina de Compras\02-CONTRACTACIÓ\02 - CONTRACTACIONS\CONTRACTACIONS 2024\2. LICITACIONS\HSE00013_2024 Servei de neteja 22@\02. Plecs\"/>
    </mc:Choice>
  </mc:AlternateContent>
  <bookViews>
    <workbookView xWindow="0" yWindow="0" windowWidth="28800" windowHeight="11712"/>
  </bookViews>
  <sheets>
    <sheet name="Model CAT" sheetId="2" r:id="rId1"/>
  </sheets>
  <calcPr calcId="152511"/>
</workbook>
</file>

<file path=xl/calcChain.xml><?xml version="1.0" encoding="utf-8"?>
<calcChain xmlns="http://schemas.openxmlformats.org/spreadsheetml/2006/main">
  <c r="G25" i="2" l="1"/>
  <c r="G26" i="2"/>
  <c r="G27" i="2"/>
  <c r="G28" i="2"/>
  <c r="G29" i="2"/>
  <c r="J29" i="2"/>
  <c r="J28" i="2"/>
  <c r="J27" i="2"/>
  <c r="J26" i="2"/>
  <c r="J25" i="2"/>
  <c r="D35" i="2" l="1"/>
  <c r="D34" i="2"/>
  <c r="D33" i="2"/>
  <c r="D32" i="2"/>
  <c r="J24" i="2"/>
  <c r="G24" i="2"/>
  <c r="J23" i="2"/>
  <c r="G23" i="2"/>
  <c r="J22" i="2"/>
  <c r="G22" i="2"/>
  <c r="J21" i="2"/>
  <c r="G21" i="2"/>
  <c r="J20" i="2"/>
  <c r="G20" i="2"/>
  <c r="D11" i="2"/>
  <c r="D10" i="2"/>
  <c r="D9" i="2"/>
  <c r="D8" i="2"/>
  <c r="D7" i="2"/>
</calcChain>
</file>

<file path=xl/sharedStrings.xml><?xml version="1.0" encoding="utf-8"?>
<sst xmlns="http://schemas.openxmlformats.org/spreadsheetml/2006/main" count="65" uniqueCount="45">
  <si>
    <t>ANNEX 1</t>
  </si>
  <si>
    <t>MODEL D'OFERTA ECONÒMICA (SOBRE 3)</t>
  </si>
  <si>
    <t>CONCEPTES</t>
  </si>
  <si>
    <t>Advertiments</t>
  </si>
  <si>
    <t>El termini de validesa de l’oferta és l’indicat en l’Apartat N del Quadre de Característiques.</t>
  </si>
  <si>
    <t>(S’ha de fer oferta per a tots i cadascun dels preus que s’indiquen en l’Apartat Y del Quadre de Característiques. Queden automàticament excloses del procediment de licitació les ofertes que presentin qualsevol valor superior al pressupost base de licitació —o, si n’hi ha, als preus unitaris màxims— indicats en l’Apartat E del Quadre de Característiques)</t>
  </si>
  <si>
    <t>Dades sotasignant</t>
  </si>
  <si>
    <t>Resposta</t>
  </si>
  <si>
    <t>Observacions</t>
  </si>
  <si>
    <t>Nom sotasignant</t>
  </si>
  <si>
    <t>DNI sotasignant</t>
  </si>
  <si>
    <t>Actua en</t>
  </si>
  <si>
    <t>Denominació Empresa</t>
  </si>
  <si>
    <t>NIF Empresa</t>
  </si>
  <si>
    <t>Títol del Contacte (introduir el títol de l'Apartat A del QC del PCP)</t>
  </si>
  <si>
    <t>Codi d' Expedient</t>
  </si>
  <si>
    <t>El sotasignant, assabentat/ada de l’anunci publicat al Perfil del contractant de la UOC i de les condicions i requisits que s’exigeixen per a l’adjudicació del contracte [introduïu el títol que figura en l’Apartat A del Quadre de Característiques (expedient número [vegeu l’Apartat A]), es compromet (en nom propi o de l’empresa que representa) a executar-lo amb estricta subjecció als requisits i condicions esmentats, d’acord amb el preu global i els preus unitaris (segons que correspongui) següents:</t>
  </si>
  <si>
    <t>PRESSUPOST DE LICITACIÓ</t>
  </si>
  <si>
    <t>OFERTA LICITADOR</t>
  </si>
  <si>
    <t>Tipologia</t>
  </si>
  <si>
    <t>Preu Màxim Admès
(IVA Exclòs)</t>
  </si>
  <si>
    <t>Unitat de Mesura</t>
  </si>
  <si>
    <t>Preu Oferta (IVA Excl)</t>
  </si>
  <si>
    <t>Import IVA</t>
  </si>
  <si>
    <t>Preu Oferta
(IVA Inclòs)</t>
  </si>
  <si>
    <t>CONCEPTES DIFERENTS DEL PREU</t>
  </si>
  <si>
    <t>Oferta</t>
  </si>
  <si>
    <t>Preu (€)</t>
  </si>
  <si>
    <t>Primer any de contracte del servei regular de neteja de l'edificci 22@c</t>
  </si>
  <si>
    <t>Segon any de contracte del servei regular de neteja de l'edificci 22@c</t>
  </si>
  <si>
    <t>€</t>
  </si>
  <si>
    <t>Preu / hora Netejador/a diürn</t>
  </si>
  <si>
    <t>Preu / hora Netejador/a Nocturn</t>
  </si>
  <si>
    <t>Preu / hora Netejador/a festiu diürn</t>
  </si>
  <si>
    <t>Preu / hora Netejador/a festiu nocturn</t>
  </si>
  <si>
    <t>Preu / hora especialista diürn</t>
  </si>
  <si>
    <t>Preu / hora especialista nocturn</t>
  </si>
  <si>
    <t>Preu / hora especialista festiu diürn</t>
  </si>
  <si>
    <t>Preu / hora especialista festiu nocturn</t>
  </si>
  <si>
    <t>Els carrets de neteja que s´utilitzaran al servei són 70% reciclables amb certificació</t>
  </si>
  <si>
    <t>Posar a disposició del servei una eina o plataforma informàtica que faciliti la comunicació i programació dels serveis</t>
  </si>
  <si>
    <t>Utilització en els centres mitjans i petits productes amb sistema tipus Ecofoam System</t>
  </si>
  <si>
    <t>Utilització de sistemes de neteja innovadors consistent en desinfecció de superfícies interiors i superfícies no porosos amb instruments de desinfecció mitjançant sistemes de vaporització (tipus esprai model Llevant o similar).</t>
  </si>
  <si>
    <t>CONTRACTE RELATIU AL SERVEI DE NETEJA, DESINFECCIÓ,  DESRATITZACIÓ I DESINSECTACIÓ DE l’EDIFICI 22@C DE LA UNIVERSITAT  OBERTA DE CATALUNYA RESERVAT A CENTRES ESPECIALS DE TREBALL D’INICIATIVA SOCIAL O EMPRESES D’INSERCIÓ</t>
  </si>
  <si>
    <t>HSE00013/2024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</si>
</sst>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1]"/>
  </numFmts>
  <fonts count="10">
    <font>
      <sz val="10"/>
      <color rgb="FF000000"/>
      <name val="Arial"/>
      <scheme val="minor"/>
    </font>
    <font>
      <b/>
      <sz val="10"/>
      <color theme="1"/>
      <name val="Arial"/>
      <scheme val="minor"/>
    </font>
    <font>
      <sz val="10"/>
      <color theme="1"/>
      <name val="Arial"/>
      <scheme val="minor"/>
    </font>
    <font>
      <i/>
      <sz val="10"/>
      <color rgb="FFFF0000"/>
      <name val="Arial"/>
      <scheme val="minor"/>
    </font>
    <font>
      <b/>
      <sz val="10"/>
      <color theme="1"/>
      <name val="Arial"/>
    </font>
    <font>
      <sz val="10"/>
      <color theme="1"/>
      <name val="Arial"/>
    </font>
    <font>
      <sz val="12"/>
      <color theme="1"/>
      <name val="&quot;Times New Roman&quot;"/>
    </font>
    <font>
      <b/>
      <i/>
      <sz val="11"/>
      <color rgb="FFFF0000"/>
      <name val="&quot;Google Sans&quot;"/>
    </font>
    <font>
      <sz val="10"/>
      <name val="Arial"/>
    </font>
    <font>
      <sz val="10"/>
      <color theme="1"/>
      <name val="Arial"/>
      <family val="2"/>
      <scheme val="minor"/>
    </font>
  </fonts>
  <fills count="6">
    <fill>
      <patternFill patternType="none"/>
    </fill>
    <fill>
      <patternFill patternType="gray125"/>
    </fill>
    <fill>
      <patternFill patternType="solid">
        <fgColor rgb="FFB7B7B7"/>
        <bgColor rgb="FFB7B7B7"/>
      </patternFill>
    </fill>
    <fill>
      <patternFill patternType="solid">
        <fgColor rgb="FFD9EAD3"/>
        <bgColor rgb="FFD9EAD3"/>
      </patternFill>
    </fill>
    <fill>
      <patternFill patternType="solid">
        <fgColor rgb="FFFFFFFF"/>
        <bgColor rgb="FFFFFFFF"/>
      </patternFill>
    </fill>
    <fill>
      <patternFill patternType="solid">
        <fgColor rgb="FFB6D7A8"/>
        <bgColor rgb="FFB6D7A8"/>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6">
    <xf numFmtId="0" fontId="0" fillId="0" borderId="0" xfId="0" applyFont="1" applyAlignment="1"/>
    <xf numFmtId="0" fontId="2" fillId="0" borderId="0" xfId="0" applyFont="1" applyAlignment="1"/>
    <xf numFmtId="0" fontId="2" fillId="0" borderId="0" xfId="0" applyFont="1" applyAlignment="1">
      <alignment horizontal="left" wrapText="1"/>
    </xf>
    <xf numFmtId="0" fontId="3" fillId="0" borderId="0" xfId="0" applyFont="1" applyAlignment="1"/>
    <xf numFmtId="0" fontId="1" fillId="2" borderId="1" xfId="0" applyFont="1" applyFill="1" applyBorder="1" applyAlignment="1">
      <alignment horizontal="left"/>
    </xf>
    <xf numFmtId="0" fontId="1" fillId="2" borderId="1" xfId="0" applyFont="1" applyFill="1" applyBorder="1" applyAlignment="1">
      <alignment horizontal="center"/>
    </xf>
    <xf numFmtId="0" fontId="2" fillId="0" borderId="1" xfId="0" applyFont="1" applyBorder="1" applyAlignment="1">
      <alignment vertical="center"/>
    </xf>
    <xf numFmtId="164" fontId="2" fillId="0" borderId="1" xfId="0" applyNumberFormat="1" applyFont="1" applyBorder="1" applyAlignment="1">
      <alignment horizontal="center" vertical="center"/>
    </xf>
    <xf numFmtId="0" fontId="2" fillId="0" borderId="1" xfId="0" applyFont="1" applyBorder="1" applyAlignment="1">
      <alignment vertical="center" wrapText="1"/>
    </xf>
    <xf numFmtId="0" fontId="4" fillId="0" borderId="0" xfId="0" applyFont="1" applyAlignment="1"/>
    <xf numFmtId="0" fontId="4" fillId="0" borderId="0" xfId="0" applyFont="1"/>
    <xf numFmtId="0" fontId="5" fillId="0" borderId="0" xfId="0" applyFont="1" applyAlignment="1"/>
    <xf numFmtId="0" fontId="6" fillId="0" borderId="0" xfId="0" applyFont="1"/>
    <xf numFmtId="0" fontId="1" fillId="0" borderId="1" xfId="0" applyFont="1" applyBorder="1" applyAlignment="1"/>
    <xf numFmtId="0" fontId="2" fillId="0" borderId="1" xfId="0" applyFont="1" applyBorder="1" applyAlignment="1">
      <alignment horizontal="center" vertical="center" wrapText="1"/>
    </xf>
    <xf numFmtId="0" fontId="1" fillId="0" borderId="1" xfId="0" applyFont="1" applyBorder="1" applyAlignment="1">
      <alignment horizontal="left" wrapText="1"/>
    </xf>
    <xf numFmtId="0" fontId="2" fillId="0" borderId="1" xfId="0" applyFont="1" applyBorder="1" applyAlignment="1">
      <alignment horizontal="left" wrapText="1"/>
    </xf>
    <xf numFmtId="0" fontId="7" fillId="4" borderId="0" xfId="0" applyFont="1" applyFill="1" applyAlignment="1"/>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4" fillId="0" borderId="0" xfId="0" applyFont="1" applyAlignment="1">
      <alignment vertical="center"/>
    </xf>
    <xf numFmtId="0" fontId="2" fillId="3"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protection locked="0"/>
    </xf>
    <xf numFmtId="0" fontId="2" fillId="3" borderId="1" xfId="0" applyFont="1" applyFill="1" applyBorder="1" applyAlignment="1" applyProtection="1">
      <protection locked="0"/>
    </xf>
    <xf numFmtId="0" fontId="2" fillId="3" borderId="1" xfId="0" applyFont="1" applyFill="1" applyBorder="1" applyAlignment="1" applyProtection="1">
      <alignment horizontal="left" wrapText="1"/>
      <protection locked="0"/>
    </xf>
    <xf numFmtId="0" fontId="2" fillId="0" borderId="1" xfId="0" applyFont="1" applyBorder="1" applyAlignment="1" applyProtection="1">
      <alignment horizontal="left" wrapText="1"/>
      <protection locked="0"/>
    </xf>
    <xf numFmtId="164" fontId="2" fillId="0" borderId="1" xfId="0" applyNumberFormat="1" applyFont="1" applyBorder="1" applyAlignment="1" applyProtection="1">
      <alignment horizontal="center" vertical="center"/>
      <protection locked="0"/>
    </xf>
    <xf numFmtId="0" fontId="0" fillId="0" borderId="0" xfId="0" applyFont="1" applyAlignment="1"/>
    <xf numFmtId="0" fontId="2" fillId="0" borderId="0" xfId="0" applyFont="1" applyBorder="1" applyAlignment="1">
      <alignment vertical="center" wrapText="1"/>
    </xf>
    <xf numFmtId="164" fontId="9" fillId="0" borderId="1" xfId="0" applyNumberFormat="1" applyFont="1" applyBorder="1" applyAlignment="1">
      <alignment horizontal="center" vertical="center"/>
    </xf>
    <xf numFmtId="0" fontId="9" fillId="0" borderId="0" xfId="0" applyFont="1" applyFill="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pplyProtection="1">
      <alignment horizontal="left" wrapText="1"/>
      <protection locked="0"/>
    </xf>
    <xf numFmtId="0" fontId="4" fillId="0" borderId="0" xfId="0" applyFont="1" applyAlignment="1">
      <alignment vertical="center" wrapText="1"/>
    </xf>
    <xf numFmtId="0" fontId="0" fillId="0" borderId="0" xfId="0" applyFont="1" applyAlignment="1">
      <alignment vertical="center"/>
    </xf>
    <xf numFmtId="0" fontId="1" fillId="0" borderId="0" xfId="0" applyFont="1" applyAlignment="1">
      <alignment horizontal="center"/>
    </xf>
    <xf numFmtId="0" fontId="0" fillId="0" borderId="0" xfId="0" applyFont="1" applyAlignment="1"/>
    <xf numFmtId="0" fontId="2" fillId="0" borderId="0" xfId="0" applyFont="1" applyAlignment="1">
      <alignment horizontal="left" vertical="center" wrapText="1"/>
    </xf>
    <xf numFmtId="0" fontId="1" fillId="2" borderId="2" xfId="0" applyFont="1" applyFill="1" applyBorder="1" applyAlignment="1">
      <alignment horizontal="center"/>
    </xf>
    <xf numFmtId="0" fontId="8" fillId="0" borderId="3" xfId="0" applyFont="1" applyBorder="1"/>
    <xf numFmtId="0" fontId="8" fillId="0" borderId="4" xfId="0" applyFont="1" applyBorder="1"/>
    <xf numFmtId="0" fontId="1" fillId="5" borderId="2" xfId="0" applyFont="1" applyFill="1" applyBorder="1" applyAlignment="1">
      <alignment horizontal="center"/>
    </xf>
  </cellXfs>
  <cellStyles count="1">
    <cellStyle name="Normal" xfId="0" builtinId="0"/>
  </cellStyles>
  <dxfs count="4">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3:J44"/>
  <sheetViews>
    <sheetView tabSelected="1" topLeftCell="A14" zoomScale="60" zoomScaleNormal="60" workbookViewId="0">
      <selection activeCell="D26" sqref="D26"/>
    </sheetView>
  </sheetViews>
  <sheetFormatPr baseColWidth="10" defaultColWidth="12.6640625" defaultRowHeight="15.75" customHeight="1"/>
  <cols>
    <col min="1" max="1" width="2.33203125" customWidth="1"/>
    <col min="2" max="2" width="57.6640625" customWidth="1"/>
    <col min="3" max="3" width="34" customWidth="1"/>
    <col min="4" max="4" width="29.88671875" customWidth="1"/>
    <col min="5" max="5" width="14.33203125" customWidth="1"/>
    <col min="6" max="6" width="24.88671875" customWidth="1"/>
    <col min="7" max="7" width="14.33203125" customWidth="1"/>
    <col min="8" max="8" width="9.6640625" bestFit="1" customWidth="1"/>
    <col min="9" max="9" width="20.5546875" bestFit="1" customWidth="1"/>
    <col min="10" max="10" width="35.33203125" customWidth="1"/>
  </cols>
  <sheetData>
    <row r="3" spans="2:10" ht="13.2">
      <c r="B3" s="39" t="s">
        <v>0</v>
      </c>
      <c r="C3" s="40"/>
      <c r="D3" s="40"/>
      <c r="E3" s="40"/>
      <c r="F3" s="40"/>
      <c r="G3" s="40"/>
      <c r="H3" s="40"/>
      <c r="I3" s="40"/>
      <c r="J3" s="40"/>
    </row>
    <row r="4" spans="2:10" ht="13.2">
      <c r="B4" s="39" t="s">
        <v>1</v>
      </c>
      <c r="C4" s="40"/>
      <c r="D4" s="40"/>
      <c r="E4" s="40"/>
      <c r="F4" s="40"/>
      <c r="G4" s="40"/>
      <c r="H4" s="40"/>
      <c r="I4" s="40"/>
      <c r="J4" s="40"/>
    </row>
    <row r="5" spans="2:10" ht="15.75" customHeight="1">
      <c r="B5" s="1"/>
    </row>
    <row r="6" spans="2:10" ht="13.2">
      <c r="B6" s="4" t="s">
        <v>6</v>
      </c>
      <c r="C6" s="5" t="s">
        <v>7</v>
      </c>
      <c r="D6" s="5" t="s">
        <v>8</v>
      </c>
    </row>
    <row r="7" spans="2:10" ht="13.2">
      <c r="B7" s="13" t="s">
        <v>9</v>
      </c>
      <c r="C7" s="26"/>
      <c r="D7" s="14" t="str">
        <f t="shared" ref="D7:D9" si="0">IF(C7="","Pendent incloure informació","")</f>
        <v>Pendent incloure informació</v>
      </c>
    </row>
    <row r="8" spans="2:10" ht="13.2">
      <c r="B8" s="13" t="s">
        <v>10</v>
      </c>
      <c r="C8" s="26"/>
      <c r="D8" s="14" t="str">
        <f t="shared" si="0"/>
        <v>Pendent incloure informació</v>
      </c>
    </row>
    <row r="9" spans="2:10" ht="13.2">
      <c r="B9" s="15" t="s">
        <v>11</v>
      </c>
      <c r="C9" s="27"/>
      <c r="D9" s="14" t="str">
        <f t="shared" si="0"/>
        <v>Pendent incloure informació</v>
      </c>
      <c r="I9" s="1"/>
    </row>
    <row r="10" spans="2:10" ht="13.2">
      <c r="B10" s="15" t="s">
        <v>12</v>
      </c>
      <c r="C10" s="27"/>
      <c r="D10" s="14" t="str">
        <f t="shared" ref="D10:D11" si="1">IF(AND(C10="",$C$9="representació de l' empresa"),"Pendent incloure informació","")</f>
        <v/>
      </c>
      <c r="I10" s="1"/>
    </row>
    <row r="11" spans="2:10" ht="13.2">
      <c r="B11" s="15" t="s">
        <v>13</v>
      </c>
      <c r="C11" s="27"/>
      <c r="D11" s="14" t="str">
        <f t="shared" si="1"/>
        <v/>
      </c>
      <c r="I11" s="1"/>
    </row>
    <row r="12" spans="2:10" ht="118.8">
      <c r="B12" s="15" t="s">
        <v>14</v>
      </c>
      <c r="C12" s="28" t="s">
        <v>43</v>
      </c>
      <c r="D12" s="16"/>
      <c r="E12" s="2"/>
      <c r="F12" s="2"/>
      <c r="G12" s="2"/>
      <c r="H12" s="2"/>
      <c r="I12" s="1"/>
    </row>
    <row r="13" spans="2:10" ht="13.2">
      <c r="B13" s="15" t="s">
        <v>15</v>
      </c>
      <c r="C13" s="36" t="s">
        <v>44</v>
      </c>
      <c r="D13" s="16"/>
      <c r="E13" s="2"/>
      <c r="F13" s="2"/>
      <c r="G13" s="2"/>
      <c r="H13" s="2"/>
      <c r="I13" s="1"/>
    </row>
    <row r="14" spans="2:10" ht="15.75" customHeight="1">
      <c r="B14" s="2"/>
      <c r="C14" s="2"/>
      <c r="D14" s="2"/>
      <c r="E14" s="2"/>
      <c r="F14" s="2"/>
      <c r="G14" s="2"/>
      <c r="H14" s="2"/>
      <c r="I14" s="1"/>
    </row>
    <row r="15" spans="2:10" ht="51" customHeight="1">
      <c r="B15" s="41" t="s">
        <v>16</v>
      </c>
      <c r="C15" s="38"/>
      <c r="D15" s="38"/>
      <c r="E15" s="38"/>
      <c r="F15" s="38"/>
      <c r="G15" s="38"/>
      <c r="H15" s="38"/>
    </row>
    <row r="16" spans="2:10" ht="13.2">
      <c r="B16" s="3"/>
    </row>
    <row r="17" spans="2:10" ht="13.2">
      <c r="B17" s="3"/>
    </row>
    <row r="18" spans="2:10" ht="13.2">
      <c r="B18" s="3"/>
      <c r="C18" s="42" t="s">
        <v>17</v>
      </c>
      <c r="D18" s="43"/>
      <c r="E18" s="44"/>
      <c r="F18" s="45" t="s">
        <v>18</v>
      </c>
      <c r="G18" s="43"/>
      <c r="H18" s="43"/>
      <c r="I18" s="44"/>
    </row>
    <row r="19" spans="2:10" ht="15.75" customHeight="1">
      <c r="B19" s="18" t="s">
        <v>2</v>
      </c>
      <c r="C19" s="19" t="s">
        <v>19</v>
      </c>
      <c r="D19" s="19" t="s">
        <v>20</v>
      </c>
      <c r="E19" s="19" t="s">
        <v>21</v>
      </c>
      <c r="F19" s="19" t="s">
        <v>22</v>
      </c>
      <c r="G19" s="19" t="s">
        <v>21</v>
      </c>
      <c r="H19" s="19" t="s">
        <v>23</v>
      </c>
      <c r="I19" s="19" t="s">
        <v>24</v>
      </c>
      <c r="J19" s="19" t="s">
        <v>3</v>
      </c>
    </row>
    <row r="20" spans="2:10" ht="46.2" customHeight="1">
      <c r="B20" s="6" t="s">
        <v>28</v>
      </c>
      <c r="C20" s="7" t="s">
        <v>27</v>
      </c>
      <c r="D20" s="20">
        <v>103407</v>
      </c>
      <c r="E20" s="21" t="s">
        <v>30</v>
      </c>
      <c r="F20" s="24"/>
      <c r="G20" s="21" t="str">
        <f t="shared" ref="G20:G29" si="2">E20</f>
        <v>€</v>
      </c>
      <c r="H20" s="25"/>
      <c r="I20" s="24"/>
      <c r="J20" s="8" t="str">
        <f t="shared" ref="J20:J29" si="3">IF(F20="","Pendent incloure import ofertat.S'han d'informar tots els conceptes que componen l'oferta",IF(C20="Preu (€)",IF(F20&gt;D20,"L'import indicat supera el preu màxim admès. Aquest fet suposarà l'exclusió del procediment de licitació",""),IF(C20="Percentatge (%) de recàrrec",IF(F20&gt;D20,"El percentatge indicat supera el percentatge màxim admès. Aquest fet suposarà l'exclusió del procediment de licitació",""),(IF(C20="Percentatge (%) de descompte",IF(F20&lt;D20,"El percentatge indicat és inferior al percentatge mínim admès. Aquest fet suposarà l'exclusió del procediment de licitació",""),IF(F20="","Pendent incloure import ofertat.S'han d'informar tots els conceptes que componen l'oferta",IF(C20="Preu ($)",IF(F20&gt;D20,"L'import indicat supera el preu màxim admès. Aquest fet suposarà l'exclusió del procediment de licitació",""))))))))</f>
        <v>Pendent incloure import ofertat.S'han d'informar tots els conceptes que componen l'oferta</v>
      </c>
    </row>
    <row r="21" spans="2:10" ht="39.6">
      <c r="B21" s="6" t="s">
        <v>29</v>
      </c>
      <c r="C21" s="7" t="s">
        <v>27</v>
      </c>
      <c r="D21" s="20">
        <v>167414</v>
      </c>
      <c r="E21" s="21" t="s">
        <v>30</v>
      </c>
      <c r="F21" s="24"/>
      <c r="G21" s="21" t="str">
        <f t="shared" si="2"/>
        <v>€</v>
      </c>
      <c r="H21" s="24"/>
      <c r="I21" s="24"/>
      <c r="J21" s="8" t="str">
        <f t="shared" si="3"/>
        <v>Pendent incloure import ofertat.S'han d'informar tots els conceptes que componen l'oferta</v>
      </c>
    </row>
    <row r="22" spans="2:10" ht="39.6">
      <c r="B22" s="6" t="s">
        <v>31</v>
      </c>
      <c r="C22" s="7" t="s">
        <v>27</v>
      </c>
      <c r="D22" s="20">
        <v>18.04</v>
      </c>
      <c r="E22" s="21" t="s">
        <v>30</v>
      </c>
      <c r="F22" s="24"/>
      <c r="G22" s="21" t="str">
        <f t="shared" si="2"/>
        <v>€</v>
      </c>
      <c r="H22" s="25"/>
      <c r="I22" s="24"/>
      <c r="J22" s="8" t="str">
        <f t="shared" si="3"/>
        <v>Pendent incloure import ofertat.S'han d'informar tots els conceptes que componen l'oferta</v>
      </c>
    </row>
    <row r="23" spans="2:10" ht="39.6">
      <c r="B23" s="6" t="s">
        <v>32</v>
      </c>
      <c r="C23" s="32" t="s">
        <v>27</v>
      </c>
      <c r="D23" s="20">
        <v>21.25</v>
      </c>
      <c r="E23" s="21" t="s">
        <v>30</v>
      </c>
      <c r="F23" s="24"/>
      <c r="G23" s="21" t="str">
        <f t="shared" si="2"/>
        <v>€</v>
      </c>
      <c r="H23" s="24"/>
      <c r="I23" s="24"/>
      <c r="J23" s="8" t="str">
        <f t="shared" si="3"/>
        <v>Pendent incloure import ofertat.S'han d'informar tots els conceptes que componen l'oferta</v>
      </c>
    </row>
    <row r="24" spans="2:10" ht="39.6">
      <c r="B24" s="6" t="s">
        <v>33</v>
      </c>
      <c r="C24" s="32" t="s">
        <v>27</v>
      </c>
      <c r="D24" s="20">
        <v>24.49</v>
      </c>
      <c r="E24" s="21" t="s">
        <v>30</v>
      </c>
      <c r="F24" s="24"/>
      <c r="G24" s="21" t="str">
        <f t="shared" si="2"/>
        <v>€</v>
      </c>
      <c r="H24" s="24"/>
      <c r="I24" s="24"/>
      <c r="J24" s="8" t="str">
        <f t="shared" si="3"/>
        <v>Pendent incloure import ofertat.S'han d'informar tots els conceptes que componen l'oferta</v>
      </c>
    </row>
    <row r="25" spans="2:10" s="30" customFormat="1" ht="39.6">
      <c r="B25" s="6" t="s">
        <v>34</v>
      </c>
      <c r="C25" s="32" t="s">
        <v>27</v>
      </c>
      <c r="D25" s="20">
        <v>31.87</v>
      </c>
      <c r="E25" s="21" t="s">
        <v>30</v>
      </c>
      <c r="F25" s="24"/>
      <c r="G25" s="21" t="str">
        <f t="shared" si="2"/>
        <v>€</v>
      </c>
      <c r="H25" s="24"/>
      <c r="I25" s="24"/>
      <c r="J25" s="31" t="str">
        <f t="shared" si="3"/>
        <v>Pendent incloure import ofertat.S'han d'informar tots els conceptes que componen l'oferta</v>
      </c>
    </row>
    <row r="26" spans="2:10" s="30" customFormat="1" ht="63.6" customHeight="1">
      <c r="B26" s="6" t="s">
        <v>35</v>
      </c>
      <c r="C26" s="32" t="s">
        <v>27</v>
      </c>
      <c r="D26" s="20">
        <v>18.13</v>
      </c>
      <c r="E26" s="21" t="s">
        <v>30</v>
      </c>
      <c r="F26" s="24"/>
      <c r="G26" s="21" t="str">
        <f t="shared" si="2"/>
        <v>€</v>
      </c>
      <c r="H26" s="24"/>
      <c r="I26" s="24"/>
      <c r="J26" s="31" t="str">
        <f t="shared" si="3"/>
        <v>Pendent incloure import ofertat.S'han d'informar tots els conceptes que componen l'oferta</v>
      </c>
    </row>
    <row r="27" spans="2:10" s="30" customFormat="1" ht="53.4" customHeight="1">
      <c r="B27" s="6" t="s">
        <v>36</v>
      </c>
      <c r="C27" s="32" t="s">
        <v>27</v>
      </c>
      <c r="D27" s="20">
        <v>22.66</v>
      </c>
      <c r="E27" s="21" t="s">
        <v>30</v>
      </c>
      <c r="F27" s="24"/>
      <c r="G27" s="21" t="str">
        <f t="shared" si="2"/>
        <v>€</v>
      </c>
      <c r="H27" s="24"/>
      <c r="I27" s="24"/>
      <c r="J27" s="31" t="str">
        <f t="shared" si="3"/>
        <v>Pendent incloure import ofertat.S'han d'informar tots els conceptes que componen l'oferta</v>
      </c>
    </row>
    <row r="28" spans="2:10" ht="46.8" customHeight="1">
      <c r="B28" s="6" t="s">
        <v>37</v>
      </c>
      <c r="C28" s="32" t="s">
        <v>27</v>
      </c>
      <c r="D28" s="20">
        <v>27.19</v>
      </c>
      <c r="E28" s="21" t="s">
        <v>30</v>
      </c>
      <c r="F28" s="24"/>
      <c r="G28" s="21" t="str">
        <f t="shared" si="2"/>
        <v>€</v>
      </c>
      <c r="H28" s="24"/>
      <c r="I28" s="24"/>
      <c r="J28" s="33" t="str">
        <f t="shared" si="3"/>
        <v>Pendent incloure import ofertat.S'han d'informar tots els conceptes que componen l'oferta</v>
      </c>
    </row>
    <row r="29" spans="2:10" ht="54.6" customHeight="1">
      <c r="B29" s="6" t="s">
        <v>38</v>
      </c>
      <c r="C29" s="32" t="s">
        <v>27</v>
      </c>
      <c r="D29" s="20">
        <v>33.99</v>
      </c>
      <c r="E29" s="21" t="s">
        <v>30</v>
      </c>
      <c r="F29" s="24"/>
      <c r="G29" s="21" t="str">
        <f t="shared" si="2"/>
        <v>€</v>
      </c>
      <c r="H29" s="24"/>
      <c r="I29" s="24"/>
      <c r="J29" s="33" t="str">
        <f t="shared" si="3"/>
        <v>Pendent incloure import ofertat.S'han d'informar tots els conceptes que componen l'oferta</v>
      </c>
    </row>
    <row r="30" spans="2:10" ht="13.8">
      <c r="B30" s="17"/>
    </row>
    <row r="31" spans="2:10" ht="13.2">
      <c r="B31" s="4" t="s">
        <v>25</v>
      </c>
      <c r="C31" s="5" t="s">
        <v>26</v>
      </c>
      <c r="D31" s="5" t="s">
        <v>8</v>
      </c>
    </row>
    <row r="32" spans="2:10" ht="36" customHeight="1">
      <c r="B32" s="34" t="s">
        <v>39</v>
      </c>
      <c r="C32" s="29"/>
      <c r="D32" s="22" t="str">
        <f t="shared" ref="D32:D34" si="4">IF(C32="","Pendent resposta","")</f>
        <v>Pendent resposta</v>
      </c>
    </row>
    <row r="33" spans="2:8" ht="32.4" customHeight="1">
      <c r="B33" s="34" t="s">
        <v>40</v>
      </c>
      <c r="C33" s="29"/>
      <c r="D33" s="22" t="str">
        <f t="shared" si="4"/>
        <v>Pendent resposta</v>
      </c>
    </row>
    <row r="34" spans="2:8" ht="35.4" customHeight="1">
      <c r="B34" s="34" t="s">
        <v>41</v>
      </c>
      <c r="C34" s="29"/>
      <c r="D34" s="22" t="str">
        <f t="shared" si="4"/>
        <v>Pendent resposta</v>
      </c>
    </row>
    <row r="35" spans="2:8" ht="71.400000000000006" customHeight="1">
      <c r="B35" s="35" t="s">
        <v>42</v>
      </c>
      <c r="C35" s="29"/>
      <c r="D35" s="22" t="str">
        <f t="shared" ref="D35" si="5">IF(C35="","Pendent resposta","")</f>
        <v>Pendent resposta</v>
      </c>
    </row>
    <row r="36" spans="2:8" ht="13.2">
      <c r="B36" s="9"/>
    </row>
    <row r="37" spans="2:8" ht="37.5" customHeight="1">
      <c r="B37" s="23" t="s">
        <v>4</v>
      </c>
    </row>
    <row r="38" spans="2:8" ht="13.2">
      <c r="B38" s="10"/>
    </row>
    <row r="39" spans="2:8" ht="49.95" customHeight="1">
      <c r="B39" s="37" t="s">
        <v>5</v>
      </c>
      <c r="C39" s="38"/>
      <c r="D39" s="38"/>
      <c r="E39" s="38"/>
      <c r="F39" s="38"/>
      <c r="G39" s="38"/>
      <c r="H39" s="38"/>
    </row>
    <row r="42" spans="2:8" ht="13.2">
      <c r="B42" s="11"/>
    </row>
    <row r="43" spans="2:8" ht="15">
      <c r="B43" s="12"/>
    </row>
    <row r="44" spans="2:8" ht="13.2">
      <c r="B44" s="11"/>
    </row>
  </sheetData>
  <sheetProtection algorithmName="SHA-512" hashValue="5noK9XKp5+5Mf0WtPdAbP5xW6pZJbgqbbpgUOVhRHfXsW/rn/1J6eQ9oMIgM3Bl9PmL638VQmW/xIXbfUX1hPg==" saltValue="R5IkYlaSW3rBlcIe4IeDqA==" spinCount="100000" sheet="1" objects="1" scenarios="1"/>
  <mergeCells count="6">
    <mergeCell ref="B39:H39"/>
    <mergeCell ref="B3:J3"/>
    <mergeCell ref="B4:J4"/>
    <mergeCell ref="B15:H15"/>
    <mergeCell ref="C18:E18"/>
    <mergeCell ref="F18:I18"/>
  </mergeCells>
  <conditionalFormatting sqref="D7:F11 D32:D35 F32:F35">
    <cfRule type="cellIs" dxfId="3" priority="1" operator="equal">
      <formula>"Correcte"</formula>
    </cfRule>
  </conditionalFormatting>
  <conditionalFormatting sqref="D7:F11 D32:D35 F32:F35">
    <cfRule type="cellIs" dxfId="2" priority="2" operator="equal">
      <formula>"Pendent incloure informació"</formula>
    </cfRule>
  </conditionalFormatting>
  <conditionalFormatting sqref="J20:J29">
    <cfRule type="cellIs" dxfId="1" priority="3" operator="equal">
      <formula>"Correcte"</formula>
    </cfRule>
  </conditionalFormatting>
  <conditionalFormatting sqref="J20:J29">
    <cfRule type="notContainsBlanks" dxfId="0" priority="4">
      <formula>LEN(TRIM(J20))&gt;0</formula>
    </cfRule>
  </conditionalFormatting>
  <dataValidations count="5">
    <dataValidation type="list" allowBlank="1" showErrorMessage="1" sqref="C20:C27">
      <formula1>"Preu (€),Percentatge (%) de recàrrec,Percentatge (%) de descompte,Preu ($)"</formula1>
    </dataValidation>
    <dataValidation type="custom" allowBlank="1" showDropDown="1" showInputMessage="1" showErrorMessage="1" prompt="Com a màxim es poden entrar 2 decimals" sqref="H21 H23:H29">
      <formula1>AND(H21&lt;&gt;"",LEN(MOD(H21,1))-2&lt;=2)</formula1>
    </dataValidation>
    <dataValidation type="list" allowBlank="1" showErrorMessage="1" sqref="C32:C35">
      <formula1>"Sí,No"</formula1>
    </dataValidation>
    <dataValidation type="list" allowBlank="1" showErrorMessage="1" sqref="C9">
      <formula1>"Nom propi,Representació de l' empresa"</formula1>
    </dataValidation>
    <dataValidation type="custom" allowBlank="1" showDropDown="1" showInputMessage="1" showErrorMessage="1" prompt="Com a màxim es poden entrar 2 decimals" sqref="F20:F29">
      <formula1>AND(F20&lt;&gt;"",LEN(RIGHT(F20,LEN(F20)-IFERROR(FIND(",",F20),LEN(F20))))&lt;=2)</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Model CAT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 Maria Martínez Caballeria</dc:creator>
  <cp:lastModifiedBy>Andrea Teruel Moreno</cp:lastModifiedBy>
  <dcterms:created xsi:type="dcterms:W3CDTF">2024-06-26T14:18:40Z</dcterms:created>
  <dcterms:modified xsi:type="dcterms:W3CDTF">2024-07-29T10:00:39Z</dcterms:modified>
</cp:coreProperties>
</file>