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ecercaclinicidibaps.sharepoint.com/sites/GestDocCP/Documents compartits/0. ADQUISICIONS/LICITACIONS/FCRB Licita dd 2002/2024/F24.008CH Multifuncions (Navas, Cristina_Beato, Ana)/"/>
    </mc:Choice>
  </mc:AlternateContent>
  <xr:revisionPtr revIDLastSave="1573" documentId="13_ncr:1_{737E2824-81FA-4BD9-9697-E7B9410BC480}" xr6:coauthVersionLast="47" xr6:coauthVersionMax="47" xr10:uidLastSave="{AE7318AB-ECD2-4419-A63E-1B54A3A83FD1}"/>
  <bookViews>
    <workbookView xWindow="-110" yWindow="-110" windowWidth="19420" windowHeight="10300" xr2:uid="{00000000-000D-0000-FFFF-FFFF00000000}"/>
  </bookViews>
  <sheets>
    <sheet name="OF MEU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8" l="1"/>
  <c r="F28" i="8"/>
  <c r="D23" i="8"/>
  <c r="H28" i="8"/>
  <c r="N24" i="8" l="1"/>
  <c r="N22" i="8"/>
  <c r="D24" i="8"/>
  <c r="H24" i="8" s="1"/>
  <c r="D22" i="8"/>
  <c r="H22" i="8" s="1"/>
  <c r="H23" i="8"/>
  <c r="I25" i="8"/>
  <c r="J25" i="8"/>
  <c r="L25" i="8"/>
  <c r="M25" i="8"/>
  <c r="O25" i="8"/>
  <c r="C25" i="8"/>
  <c r="E47" i="8"/>
  <c r="C47" i="8"/>
  <c r="C39" i="8"/>
  <c r="C38" i="8"/>
  <c r="E48" i="8"/>
  <c r="C48" i="8"/>
  <c r="E46" i="8"/>
  <c r="C46" i="8"/>
  <c r="C45" i="8"/>
  <c r="F23" i="8"/>
  <c r="F24" i="8"/>
  <c r="F22" i="8"/>
  <c r="G23" i="8"/>
  <c r="G24" i="8"/>
  <c r="G22" i="8"/>
  <c r="N25" i="8" l="1"/>
  <c r="H25" i="8"/>
  <c r="G25" i="8"/>
  <c r="D25" i="8"/>
  <c r="F25" i="8"/>
  <c r="C35" i="8"/>
  <c r="C3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BEATO, ANA MARIA (FCRB)</author>
  </authors>
  <commentList>
    <comment ref="A22" authorId="0" shapeId="0" xr:uid="{CE4A7E46-941A-43B3-A714-5FD08B7BA6C9}">
      <text>
        <r>
          <rPr>
            <b/>
            <sz val="9"/>
            <color indexed="81"/>
            <rFont val="Tahoma"/>
            <family val="2"/>
          </rPr>
          <t xml:space="preserve">
MODELO 1 MONOCOLOR A4</t>
        </r>
      </text>
    </comment>
    <comment ref="A23" authorId="0" shapeId="0" xr:uid="{480F239B-41DA-4BFA-848C-64C076D0CC6C}">
      <text>
        <r>
          <rPr>
            <b/>
            <sz val="9"/>
            <color indexed="81"/>
            <rFont val="Tahoma"/>
            <family val="2"/>
          </rPr>
          <t>MODELO 2
COLOR A4</t>
        </r>
      </text>
    </comment>
    <comment ref="A24" authorId="0" shapeId="0" xr:uid="{3EAF141B-694F-4143-A0C1-A978AF682A4A}">
      <text>
        <r>
          <rPr>
            <b/>
            <sz val="9"/>
            <color indexed="81"/>
            <rFont val="Tahoma"/>
            <family val="2"/>
          </rPr>
          <t>MODELO 4
COLOR A3 40PPM</t>
        </r>
      </text>
    </comment>
    <comment ref="A28" authorId="0" shapeId="0" xr:uid="{072026F4-C8C8-4672-BC13-BBCA6F18164C}">
      <text>
        <r>
          <rPr>
            <b/>
            <sz val="9"/>
            <color indexed="81"/>
            <rFont val="Tahoma"/>
            <family val="2"/>
          </rPr>
          <t>MODELO 4
COLOR A3 40PPM</t>
        </r>
      </text>
    </comment>
    <comment ref="A34" authorId="0" shapeId="0" xr:uid="{8BAC9B8A-4FED-421B-87ED-0F25166E2B2B}">
      <text>
        <r>
          <rPr>
            <b/>
            <sz val="9"/>
            <color indexed="81"/>
            <rFont val="Tahoma"/>
            <family val="2"/>
          </rPr>
          <t xml:space="preserve">MODELO 1
</t>
        </r>
      </text>
    </comment>
    <comment ref="A35" authorId="0" shapeId="0" xr:uid="{B470FAB8-39BA-4941-BAA9-EE73F02074E4}">
      <text>
        <r>
          <rPr>
            <b/>
            <sz val="9"/>
            <color indexed="81"/>
            <rFont val="Tahoma"/>
            <family val="2"/>
          </rPr>
          <t>MODELO 2
COLOR A4</t>
        </r>
      </text>
    </comment>
    <comment ref="A39" authorId="0" shapeId="0" xr:uid="{CFF60772-7249-4425-AA05-851C27A13881}">
      <text>
        <r>
          <rPr>
            <b/>
            <sz val="9"/>
            <color indexed="81"/>
            <rFont val="Tahoma"/>
            <family val="2"/>
          </rPr>
          <t>MODELO 2
COLOR A4</t>
        </r>
      </text>
    </comment>
  </commentList>
</comments>
</file>

<file path=xl/sharedStrings.xml><?xml version="1.0" encoding="utf-8"?>
<sst xmlns="http://schemas.openxmlformats.org/spreadsheetml/2006/main" count="77" uniqueCount="52">
  <si>
    <t>MODEL EQUIP</t>
  </si>
  <si>
    <t>MODEL 2</t>
  </si>
  <si>
    <t>MODEL 4</t>
  </si>
  <si>
    <t>MODEL 3</t>
  </si>
  <si>
    <t>MODEL 1</t>
  </si>
  <si>
    <t>LICITADOR:</t>
  </si>
  <si>
    <t>DADES DEL SIGNANT:</t>
  </si>
  <si>
    <t>EMPRESA:</t>
  </si>
  <si>
    <t>NOM I COGNOMS:</t>
  </si>
  <si>
    <t>ADREÇA:</t>
  </si>
  <si>
    <t xml:space="preserve">DNI: </t>
  </si>
  <si>
    <t>LOCALITAT:</t>
  </si>
  <si>
    <t xml:space="preserve">CÀRREC: </t>
  </si>
  <si>
    <t>NIF</t>
  </si>
  <si>
    <t>SIGNAT I SEGELLAT:</t>
  </si>
  <si>
    <t>FAX</t>
  </si>
  <si>
    <t>TELÈFON:</t>
  </si>
  <si>
    <t>E-MAIL:</t>
  </si>
  <si>
    <t xml:space="preserve">DATA: </t>
  </si>
  <si>
    <t>ANEXO 2 PCAP DE OFERTA ECONÓMICA (DE CUMPLIMENTACIÓN OBLIGATORIA)
ANNEX 2 PCAP D'OFERTA ECONÒMICA (DE COMPLIMENTACIÓ OBLIGATÒRIA)</t>
  </si>
  <si>
    <t>EXP. F24.008CH</t>
  </si>
  <si>
    <t>Precio unitario máx./
Preu unitari màx.
(s/IVA)</t>
  </si>
  <si>
    <t>Precio unitario máx./
Preu unitari màx.
(IVA incl.)</t>
  </si>
  <si>
    <t>Plazo máximo de entrega / Termini màxim de lliurament</t>
  </si>
  <si>
    <t>Denominación artículo/Denominació article</t>
  </si>
  <si>
    <t>SUBLOT 1: PREU UNITARI EQUIPS COMPRA</t>
  </si>
  <si>
    <t>Tipus IVA</t>
  </si>
  <si>
    <t>Precio Unitario ofrecido/
Preu Unitari ofertat
(s/IVA)</t>
  </si>
  <si>
    <t xml:space="preserve">% IVA </t>
  </si>
  <si>
    <t>Precio Unitario ofrecido/
Preu Unitari ofertat
(IVA incl.)</t>
  </si>
  <si>
    <t>Importe/
Import
IVA</t>
  </si>
  <si>
    <t>OFERTA LICITADOR</t>
  </si>
  <si>
    <t>SUBLOT 2: LLOGUER EQUIPS</t>
  </si>
  <si>
    <t>ALQUILER MENSUAL/LLOGUER MENSUAL</t>
  </si>
  <si>
    <t>ALQUILER MENSUAL/LLOGUER MENSUAL s/IVA</t>
  </si>
  <si>
    <t xml:space="preserve">SUBLOT 3: MANTENIMENT </t>
  </si>
  <si>
    <t>PPU NEGRO/NEGRE s/IVA</t>
  </si>
  <si>
    <t>PPU NEGRO/NEGRE IVA incl.</t>
  </si>
  <si>
    <t>PPU COLOR s.IVA</t>
  </si>
  <si>
    <t>PPU COLOR Iva incl.</t>
  </si>
  <si>
    <t>ALQUILER MENSUAL/LLOGUER MENSUAL IVA incl.</t>
  </si>
  <si>
    <t>2 setmanes</t>
  </si>
  <si>
    <t>TOTAL</t>
  </si>
  <si>
    <t>NOMBRE ESTIMAT D'UNITATS QUE ES PREVEUEN ADQURIR</t>
  </si>
  <si>
    <t>0</t>
  </si>
  <si>
    <t>*SOL·LICITUD D'IMPORT A EFECTES DE POSSIBLES MODIFCACIONS DEL CONTRACTE</t>
  </si>
  <si>
    <t>MODEL 3*</t>
  </si>
  <si>
    <t>Precio unitario máx.total/
Preu unitari màx.total
(s/IVA)</t>
  </si>
  <si>
    <t>Precio unitario máx.total/
Preu unitari màx.total
(Iva incl)</t>
  </si>
  <si>
    <t>Precio unitario máx.total ofrecido/
Preu unitari màx.total ofrecido
(Iva incl)</t>
  </si>
  <si>
    <t>MODEL 4*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</si>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</sst>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2" x14ac:knownFonts="1">
    <font>
      <sz val="10"/>
      <name val="Arial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4"/>
      <color theme="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2" borderId="1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164" fontId="9" fillId="0" borderId="17" xfId="0" applyNumberFormat="1" applyFont="1" applyBorder="1" applyAlignment="1" applyProtection="1">
      <alignment horizontal="right" vertical="center"/>
      <protection locked="0"/>
    </xf>
    <xf numFmtId="164" fontId="9" fillId="0" borderId="18" xfId="0" applyNumberFormat="1" applyFont="1" applyBorder="1" applyAlignment="1" applyProtection="1">
      <alignment horizontal="right" vertical="center"/>
      <protection locked="0"/>
    </xf>
    <xf numFmtId="164" fontId="11" fillId="0" borderId="17" xfId="0" applyNumberFormat="1" applyFont="1" applyBorder="1" applyAlignment="1" applyProtection="1">
      <alignment horizontal="right" vertical="center"/>
      <protection locked="0"/>
    </xf>
    <xf numFmtId="164" fontId="11" fillId="0" borderId="19" xfId="0" applyNumberFormat="1" applyFont="1" applyBorder="1" applyAlignment="1" applyProtection="1">
      <alignment horizontal="right" vertical="center"/>
      <protection locked="0"/>
    </xf>
    <xf numFmtId="164" fontId="9" fillId="0" borderId="20" xfId="0" applyNumberFormat="1" applyFont="1" applyBorder="1" applyAlignment="1" applyProtection="1">
      <alignment horizontal="right" vertical="center"/>
      <protection locked="0"/>
    </xf>
    <xf numFmtId="164" fontId="9" fillId="0" borderId="19" xfId="0" applyNumberFormat="1" applyFont="1" applyBorder="1" applyAlignment="1" applyProtection="1">
      <alignment horizontal="right" vertical="center"/>
      <protection locked="0"/>
    </xf>
    <xf numFmtId="164" fontId="11" fillId="0" borderId="13" xfId="0" applyNumberFormat="1" applyFont="1" applyBorder="1" applyAlignment="1" applyProtection="1">
      <alignment horizontal="center" vertical="center" wrapText="1"/>
      <protection locked="0"/>
    </xf>
    <xf numFmtId="164" fontId="11" fillId="0" borderId="14" xfId="0" applyNumberFormat="1" applyFont="1" applyBorder="1" applyAlignment="1" applyProtection="1">
      <alignment horizontal="center" vertical="center" wrapText="1"/>
      <protection locked="0"/>
    </xf>
    <xf numFmtId="164" fontId="9" fillId="0" borderId="29" xfId="0" applyNumberFormat="1" applyFont="1" applyBorder="1" applyAlignment="1" applyProtection="1">
      <alignment horizontal="right" vertical="center"/>
      <protection locked="0"/>
    </xf>
    <xf numFmtId="164" fontId="9" fillId="0" borderId="30" xfId="0" applyNumberFormat="1" applyFont="1" applyBorder="1" applyAlignment="1" applyProtection="1">
      <alignment horizontal="right" vertical="center"/>
      <protection locked="0"/>
    </xf>
    <xf numFmtId="0" fontId="3" fillId="0" borderId="0" xfId="0" applyFont="1"/>
    <xf numFmtId="164" fontId="11" fillId="0" borderId="16" xfId="0" applyNumberFormat="1" applyFont="1" applyBorder="1" applyAlignment="1" applyProtection="1">
      <alignment horizontal="center" vertical="center" wrapText="1"/>
      <protection locked="0"/>
    </xf>
    <xf numFmtId="164" fontId="11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32" xfId="0" applyNumberFormat="1" applyFont="1" applyBorder="1" applyAlignment="1" applyProtection="1">
      <alignment horizontal="right" vertical="center"/>
      <protection locked="0"/>
    </xf>
    <xf numFmtId="164" fontId="11" fillId="0" borderId="13" xfId="0" applyNumberFormat="1" applyFont="1" applyBorder="1" applyAlignment="1" applyProtection="1">
      <alignment horizontal="right" vertical="center"/>
      <protection locked="0"/>
    </xf>
    <xf numFmtId="164" fontId="9" fillId="0" borderId="13" xfId="0" applyNumberFormat="1" applyFont="1" applyBorder="1" applyAlignment="1" applyProtection="1">
      <alignment horizontal="right" vertical="center"/>
      <protection locked="0"/>
    </xf>
    <xf numFmtId="164" fontId="11" fillId="0" borderId="20" xfId="0" applyNumberFormat="1" applyFont="1" applyBorder="1" applyAlignment="1" applyProtection="1">
      <alignment horizontal="right" vertical="center"/>
      <protection locked="0"/>
    </xf>
    <xf numFmtId="164" fontId="11" fillId="0" borderId="34" xfId="0" applyNumberFormat="1" applyFont="1" applyBorder="1" applyAlignment="1" applyProtection="1">
      <alignment horizontal="center" vertical="center" wrapText="1"/>
      <protection locked="0"/>
    </xf>
    <xf numFmtId="164" fontId="11" fillId="0" borderId="31" xfId="0" applyNumberFormat="1" applyFont="1" applyBorder="1" applyAlignment="1" applyProtection="1">
      <alignment horizontal="center" vertical="center" wrapText="1"/>
      <protection locked="0"/>
    </xf>
    <xf numFmtId="164" fontId="11" fillId="0" borderId="17" xfId="0" applyNumberFormat="1" applyFont="1" applyBorder="1" applyAlignment="1" applyProtection="1">
      <alignment horizontal="center" vertical="center" wrapText="1"/>
      <protection locked="0"/>
    </xf>
    <xf numFmtId="164" fontId="11" fillId="0" borderId="24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9" fillId="5" borderId="0" xfId="0" applyFont="1" applyFill="1" applyAlignment="1" applyProtection="1">
      <alignment horizontal="left"/>
      <protection locked="0"/>
    </xf>
    <xf numFmtId="164" fontId="9" fillId="7" borderId="25" xfId="0" applyNumberFormat="1" applyFont="1" applyFill="1" applyBorder="1" applyAlignment="1" applyProtection="1">
      <alignment horizontal="center" vertical="center"/>
      <protection locked="0"/>
    </xf>
    <xf numFmtId="164" fontId="9" fillId="7" borderId="26" xfId="0" applyNumberFormat="1" applyFont="1" applyFill="1" applyBorder="1" applyAlignment="1" applyProtection="1">
      <alignment horizontal="center" vertical="center"/>
      <protection locked="0"/>
    </xf>
    <xf numFmtId="164" fontId="9" fillId="7" borderId="27" xfId="0" applyNumberFormat="1" applyFont="1" applyFill="1" applyBorder="1" applyAlignment="1" applyProtection="1">
      <alignment horizontal="center" vertical="center"/>
      <protection locked="0"/>
    </xf>
    <xf numFmtId="164" fontId="9" fillId="6" borderId="21" xfId="0" applyNumberFormat="1" applyFont="1" applyFill="1" applyBorder="1" applyAlignment="1" applyProtection="1">
      <alignment horizontal="center" wrapText="1"/>
      <protection locked="0"/>
    </xf>
    <xf numFmtId="3" fontId="9" fillId="6" borderId="22" xfId="0" applyNumberFormat="1" applyFont="1" applyFill="1" applyBorder="1" applyAlignment="1" applyProtection="1">
      <alignment horizontal="center"/>
      <protection locked="0"/>
    </xf>
    <xf numFmtId="164" fontId="9" fillId="6" borderId="22" xfId="0" applyNumberFormat="1" applyFont="1" applyFill="1" applyBorder="1" applyAlignment="1" applyProtection="1">
      <alignment horizontal="center" wrapText="1"/>
      <protection locked="0"/>
    </xf>
    <xf numFmtId="164" fontId="9" fillId="7" borderId="2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164" fontId="9" fillId="6" borderId="2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9" fillId="7" borderId="25" xfId="0" applyNumberFormat="1" applyFont="1" applyFill="1" applyBorder="1" applyAlignment="1" applyProtection="1">
      <alignment horizontal="center" vertical="center" wrapText="1"/>
      <protection locked="0"/>
    </xf>
    <xf numFmtId="164" fontId="9" fillId="7" borderId="26" xfId="0" applyNumberFormat="1" applyFont="1" applyFill="1" applyBorder="1" applyAlignment="1" applyProtection="1">
      <alignment horizontal="center" vertical="center" wrapText="1"/>
      <protection locked="0"/>
    </xf>
    <xf numFmtId="164" fontId="9" fillId="7" borderId="27" xfId="0" applyNumberFormat="1" applyFont="1" applyFill="1" applyBorder="1" applyAlignment="1" applyProtection="1">
      <alignment horizontal="center" vertical="center" wrapText="1"/>
      <protection locked="0"/>
    </xf>
    <xf numFmtId="164" fontId="9" fillId="6" borderId="18" xfId="0" applyNumberFormat="1" applyFont="1" applyFill="1" applyBorder="1" applyAlignment="1" applyProtection="1">
      <alignment horizontal="center" vertical="center" wrapText="1"/>
      <protection locked="0"/>
    </xf>
    <xf numFmtId="164" fontId="9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left" wrapText="1"/>
    </xf>
    <xf numFmtId="0" fontId="9" fillId="5" borderId="2" xfId="0" applyFont="1" applyFill="1" applyBorder="1" applyProtection="1"/>
    <xf numFmtId="0" fontId="9" fillId="5" borderId="6" xfId="0" applyFont="1" applyFill="1" applyBorder="1" applyProtection="1"/>
    <xf numFmtId="0" fontId="9" fillId="5" borderId="9" xfId="0" applyFont="1" applyFill="1" applyBorder="1" applyProtection="1"/>
    <xf numFmtId="0" fontId="9" fillId="5" borderId="3" xfId="0" applyFont="1" applyFill="1" applyBorder="1" applyAlignment="1" applyProtection="1">
      <alignment horizontal="left"/>
    </xf>
    <xf numFmtId="0" fontId="9" fillId="5" borderId="5" xfId="0" applyFont="1" applyFill="1" applyBorder="1" applyAlignment="1" applyProtection="1">
      <alignment horizontal="left"/>
    </xf>
    <xf numFmtId="0" fontId="9" fillId="5" borderId="7" xfId="0" applyFont="1" applyFill="1" applyBorder="1" applyAlignment="1" applyProtection="1">
      <alignment horizontal="left"/>
    </xf>
    <xf numFmtId="0" fontId="9" fillId="5" borderId="8" xfId="0" applyFont="1" applyFill="1" applyBorder="1" applyAlignment="1" applyProtection="1">
      <alignment horizontal="left"/>
    </xf>
    <xf numFmtId="0" fontId="9" fillId="5" borderId="10" xfId="0" applyFont="1" applyFill="1" applyBorder="1" applyAlignment="1" applyProtection="1">
      <alignment horizontal="left"/>
    </xf>
    <xf numFmtId="0" fontId="9" fillId="5" borderId="12" xfId="0" applyFont="1" applyFill="1" applyBorder="1" applyAlignment="1" applyProtection="1">
      <alignment horizontal="left"/>
    </xf>
    <xf numFmtId="0" fontId="7" fillId="0" borderId="0" xfId="0" applyFont="1" applyProtection="1"/>
    <xf numFmtId="0" fontId="0" fillId="0" borderId="0" xfId="0" applyProtection="1"/>
    <xf numFmtId="0" fontId="8" fillId="0" borderId="0" xfId="0" applyFont="1" applyProtection="1"/>
    <xf numFmtId="164" fontId="9" fillId="0" borderId="13" xfId="0" applyNumberFormat="1" applyFont="1" applyBorder="1" applyAlignment="1" applyProtection="1">
      <alignment horizontal="center" vertical="center" wrapText="1"/>
    </xf>
    <xf numFmtId="164" fontId="11" fillId="0" borderId="14" xfId="0" applyNumberFormat="1" applyFont="1" applyBorder="1" applyAlignment="1" applyProtection="1">
      <alignment horizontal="center" vertical="center" wrapText="1"/>
    </xf>
    <xf numFmtId="3" fontId="11" fillId="0" borderId="31" xfId="0" applyNumberFormat="1" applyFont="1" applyBorder="1" applyAlignment="1" applyProtection="1">
      <alignment horizontal="center" vertical="center" wrapText="1"/>
    </xf>
    <xf numFmtId="164" fontId="11" fillId="0" borderId="20" xfId="0" applyNumberFormat="1" applyFont="1" applyBorder="1" applyAlignment="1" applyProtection="1">
      <alignment horizontal="right" vertical="center"/>
    </xf>
    <xf numFmtId="10" fontId="11" fillId="0" borderId="19" xfId="0" applyNumberFormat="1" applyFont="1" applyBorder="1" applyAlignment="1" applyProtection="1">
      <alignment horizontal="right" vertical="center"/>
    </xf>
    <xf numFmtId="164" fontId="11" fillId="0" borderId="19" xfId="0" applyNumberFormat="1" applyFont="1" applyBorder="1" applyAlignment="1" applyProtection="1">
      <alignment horizontal="right" vertical="center"/>
    </xf>
    <xf numFmtId="164" fontId="11" fillId="0" borderId="13" xfId="0" applyNumberFormat="1" applyFont="1" applyBorder="1" applyAlignment="1" applyProtection="1">
      <alignment horizontal="center" vertical="center" wrapText="1"/>
    </xf>
    <xf numFmtId="164" fontId="11" fillId="0" borderId="17" xfId="0" applyNumberFormat="1" applyFont="1" applyBorder="1" applyAlignment="1" applyProtection="1">
      <alignment horizontal="right" vertical="center"/>
    </xf>
    <xf numFmtId="164" fontId="11" fillId="0" borderId="2" xfId="0" applyNumberFormat="1" applyFont="1" applyBorder="1" applyAlignment="1" applyProtection="1">
      <alignment horizontal="center" vertical="center" wrapText="1"/>
    </xf>
    <xf numFmtId="3" fontId="11" fillId="0" borderId="2" xfId="0" applyNumberFormat="1" applyFont="1" applyBorder="1" applyAlignment="1" applyProtection="1">
      <alignment horizontal="center" vertical="center" wrapText="1"/>
    </xf>
    <xf numFmtId="164" fontId="11" fillId="0" borderId="32" xfId="0" applyNumberFormat="1" applyFont="1" applyBorder="1" applyAlignment="1" applyProtection="1">
      <alignment horizontal="right" vertical="center"/>
    </xf>
    <xf numFmtId="164" fontId="11" fillId="0" borderId="13" xfId="0" applyNumberFormat="1" applyFont="1" applyBorder="1" applyAlignment="1" applyProtection="1">
      <alignment horizontal="right" vertical="center"/>
    </xf>
    <xf numFmtId="164" fontId="11" fillId="0" borderId="33" xfId="0" applyNumberFormat="1" applyFont="1" applyBorder="1" applyAlignment="1" applyProtection="1">
      <alignment horizontal="right" vertical="center"/>
    </xf>
    <xf numFmtId="164" fontId="9" fillId="0" borderId="31" xfId="0" applyNumberFormat="1" applyFont="1" applyBorder="1" applyAlignment="1" applyProtection="1">
      <alignment horizontal="center" vertical="center" wrapText="1"/>
    </xf>
    <xf numFmtId="3" fontId="9" fillId="0" borderId="31" xfId="0" applyNumberFormat="1" applyFont="1" applyBorder="1" applyAlignment="1" applyProtection="1">
      <alignment horizontal="center" vertical="center" wrapText="1"/>
    </xf>
    <xf numFmtId="164" fontId="9" fillId="0" borderId="18" xfId="0" applyNumberFormat="1" applyFont="1" applyBorder="1" applyAlignment="1" applyProtection="1">
      <alignment horizontal="right" vertical="center"/>
    </xf>
    <xf numFmtId="10" fontId="9" fillId="0" borderId="19" xfId="0" applyNumberFormat="1" applyFont="1" applyBorder="1" applyAlignment="1" applyProtection="1">
      <alignment horizontal="right" vertical="center"/>
    </xf>
    <xf numFmtId="164" fontId="9" fillId="0" borderId="17" xfId="0" applyNumberFormat="1" applyFont="1" applyBorder="1" applyAlignment="1" applyProtection="1">
      <alignment horizontal="right" vertical="center"/>
    </xf>
    <xf numFmtId="164" fontId="11" fillId="0" borderId="13" xfId="0" quotePrefix="1" applyNumberFormat="1" applyFont="1" applyBorder="1" applyAlignment="1" applyProtection="1">
      <alignment horizontal="center" vertical="center" wrapText="1"/>
    </xf>
    <xf numFmtId="164" fontId="9" fillId="0" borderId="4" xfId="0" applyNumberFormat="1" applyFont="1" applyBorder="1" applyAlignment="1" applyProtection="1">
      <alignment horizontal="center" vertical="center" wrapText="1"/>
    </xf>
    <xf numFmtId="164" fontId="9" fillId="0" borderId="32" xfId="0" applyNumberFormat="1" applyFont="1" applyBorder="1" applyAlignment="1" applyProtection="1">
      <alignment horizontal="center" vertical="center" wrapText="1"/>
    </xf>
    <xf numFmtId="164" fontId="9" fillId="0" borderId="32" xfId="0" applyNumberFormat="1" applyFont="1" applyBorder="1" applyAlignment="1" applyProtection="1">
      <alignment horizontal="right" vertical="center"/>
    </xf>
    <xf numFmtId="164" fontId="9" fillId="0" borderId="13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164" fontId="11" fillId="0" borderId="23" xfId="0" applyNumberFormat="1" applyFont="1" applyBorder="1" applyAlignment="1" applyProtection="1">
      <alignment horizontal="center" vertical="center" wrapText="1"/>
    </xf>
    <xf numFmtId="164" fontId="11" fillId="0" borderId="34" xfId="0" applyNumberFormat="1" applyFont="1" applyBorder="1" applyAlignment="1" applyProtection="1">
      <alignment horizontal="center" vertical="center" wrapText="1"/>
    </xf>
    <xf numFmtId="164" fontId="11" fillId="0" borderId="31" xfId="0" applyNumberFormat="1" applyFont="1" applyBorder="1" applyAlignment="1" applyProtection="1">
      <alignment horizontal="center" vertical="center" wrapText="1"/>
    </xf>
    <xf numFmtId="164" fontId="11" fillId="0" borderId="19" xfId="0" applyNumberFormat="1" applyFont="1" applyBorder="1" applyAlignment="1" applyProtection="1">
      <alignment horizontal="center" vertical="center"/>
    </xf>
    <xf numFmtId="164" fontId="11" fillId="0" borderId="28" xfId="0" applyNumberFormat="1" applyFont="1" applyBorder="1" applyAlignment="1" applyProtection="1">
      <alignment horizontal="center" vertical="center"/>
    </xf>
    <xf numFmtId="164" fontId="9" fillId="0" borderId="0" xfId="0" applyNumberFormat="1" applyFont="1" applyAlignment="1" applyProtection="1">
      <alignment horizontal="center" vertical="center" wrapText="1"/>
    </xf>
    <xf numFmtId="0" fontId="6" fillId="0" borderId="0" xfId="0" applyFont="1" applyProtection="1"/>
    <xf numFmtId="164" fontId="9" fillId="0" borderId="15" xfId="0" applyNumberFormat="1" applyFont="1" applyBorder="1" applyAlignment="1" applyProtection="1">
      <alignment horizontal="center" vertical="center" wrapText="1"/>
    </xf>
    <xf numFmtId="164" fontId="9" fillId="0" borderId="16" xfId="0" applyNumberFormat="1" applyFont="1" applyBorder="1" applyAlignment="1" applyProtection="1">
      <alignment horizontal="center" vertical="center" wrapText="1"/>
    </xf>
    <xf numFmtId="164" fontId="11" fillId="0" borderId="15" xfId="0" applyNumberFormat="1" applyFont="1" applyBorder="1" applyAlignment="1" applyProtection="1">
      <alignment horizontal="center" vertical="center" wrapText="1"/>
    </xf>
    <xf numFmtId="165" fontId="11" fillId="0" borderId="16" xfId="0" applyNumberFormat="1" applyFont="1" applyBorder="1" applyAlignment="1" applyProtection="1">
      <alignment horizontal="center" vertical="center" wrapText="1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165" fontId="11" fillId="0" borderId="27" xfId="0" applyNumberFormat="1" applyFont="1" applyBorder="1" applyAlignment="1" applyProtection="1">
      <alignment horizontal="center" vertical="center" wrapText="1"/>
    </xf>
    <xf numFmtId="165" fontId="11" fillId="0" borderId="24" xfId="0" applyNumberFormat="1" applyFont="1" applyBorder="1" applyAlignment="1" applyProtection="1">
      <alignment horizontal="center" vertical="center" wrapText="1"/>
    </xf>
  </cellXfs>
  <cellStyles count="6">
    <cellStyle name="Estilo 1" xfId="1" xr:uid="{00000000-0005-0000-0000-000000000000}"/>
    <cellStyle name="Normal" xfId="0" builtinId="0"/>
    <cellStyle name="Normal 2 2" xfId="2" xr:uid="{00000000-0005-0000-0000-000003000000}"/>
    <cellStyle name="Normal 3" xfId="3" xr:uid="{00000000-0005-0000-0000-000004000000}"/>
    <cellStyle name="Normal 4" xfId="4" xr:uid="{00000000-0005-0000-0000-000005000000}"/>
    <cellStyle name="Normal 6" xfId="5" xr:uid="{00000000-0005-0000-0000-000006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247196</xdr:colOff>
      <xdr:row>0</xdr:row>
      <xdr:rowOff>104321</xdr:rowOff>
    </xdr:from>
    <xdr:to>
      <xdr:col>0</xdr:col>
      <xdr:colOff>1834355</xdr:colOff>
      <xdr:row>6</xdr:row>
      <xdr:rowOff>70756</xdr:rowOff>
    </xdr:to>
    <xdr:pic>
      <xdr:nvPicPr>
        <xdr:cNvPr id="2" name="2 Imagen" descr="Idibaps-color1">
          <a:extLst>
            <a:ext uri="{FF2B5EF4-FFF2-40B4-BE49-F238E27FC236}">
              <a16:creationId xmlns:a16="http://schemas.microsoft.com/office/drawing/2014/main" id="{95DB4430-E3D0-4E1F-A078-70B558D8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196" y="104321"/>
          <a:ext cx="1587159" cy="104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606FF-F9A6-48D4-B104-CB96BE1F4A6C}">
  <dimension ref="A1:PP49"/>
  <sheetViews>
    <sheetView tabSelected="1" zoomScale="40" zoomScaleNormal="40" workbookViewId="0">
      <selection activeCell="D34" sqref="D34"/>
    </sheetView>
  </sheetViews>
  <sheetFormatPr baseColWidth="10" defaultColWidth="11.453125" defaultRowHeight="12.5" x14ac:dyDescent="0.25"/>
  <cols>
    <col min="1" max="1" width="37.36328125" style="35" customWidth="1"/>
    <col min="2" max="2" width="42" style="35" customWidth="1"/>
    <col min="3" max="3" width="28" style="35" bestFit="1" customWidth="1"/>
    <col min="4" max="4" width="20.7265625" style="35" customWidth="1"/>
    <col min="5" max="5" width="22.54296875" style="35" customWidth="1"/>
    <col min="6" max="6" width="23.6328125" style="35" customWidth="1"/>
    <col min="7" max="7" width="21.7265625" style="35" customWidth="1"/>
    <col min="8" max="8" width="22.6328125" style="35" customWidth="1"/>
    <col min="9" max="9" width="15.90625" style="35" customWidth="1"/>
    <col min="10" max="10" width="20.453125" style="35" bestFit="1" customWidth="1"/>
    <col min="11" max="11" width="16.7265625" style="35" customWidth="1"/>
    <col min="12" max="12" width="26" style="35" customWidth="1"/>
    <col min="13" max="13" width="16.26953125" style="35" customWidth="1"/>
    <col min="14" max="14" width="25.26953125" style="35" customWidth="1"/>
    <col min="15" max="15" width="16.81640625" style="35" customWidth="1"/>
    <col min="16" max="17" width="11.453125" style="35"/>
  </cols>
  <sheetData>
    <row r="1" spans="1:19" ht="23" customHeight="1" x14ac:dyDescent="0.25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5" spans="1:19" ht="12.5" customHeight="1" x14ac:dyDescent="0.5">
      <c r="B5" s="58" t="s">
        <v>20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4"/>
      <c r="S5" s="4"/>
    </row>
    <row r="6" spans="1:19" ht="12.5" customHeight="1" x14ac:dyDescent="0.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4"/>
      <c r="S6" s="4"/>
    </row>
    <row r="7" spans="1:19" ht="12.5" customHeight="1" x14ac:dyDescent="0.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4"/>
      <c r="S7" s="4"/>
    </row>
    <row r="8" spans="1:19" ht="12.5" customHeight="1" x14ac:dyDescent="0.2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9" ht="13" thickBot="1" x14ac:dyDescent="0.3"/>
    <row r="10" spans="1:19" ht="14" x14ac:dyDescent="0.3">
      <c r="A10" s="59" t="s">
        <v>5</v>
      </c>
      <c r="B10" s="29"/>
      <c r="C10" s="30"/>
      <c r="D10" s="31"/>
      <c r="E10" s="62" t="s">
        <v>6</v>
      </c>
      <c r="F10" s="63"/>
      <c r="G10" s="29"/>
      <c r="H10" s="30"/>
      <c r="I10" s="30"/>
      <c r="J10" s="30"/>
      <c r="K10" s="30"/>
      <c r="L10" s="30"/>
      <c r="M10" s="30"/>
      <c r="N10" s="31"/>
    </row>
    <row r="11" spans="1:19" ht="14" x14ac:dyDescent="0.3">
      <c r="A11" s="60" t="s">
        <v>7</v>
      </c>
      <c r="B11" s="26"/>
      <c r="C11" s="27"/>
      <c r="D11" s="28"/>
      <c r="E11" s="64" t="s">
        <v>8</v>
      </c>
      <c r="F11" s="65"/>
      <c r="G11" s="26"/>
      <c r="H11" s="27"/>
      <c r="I11" s="27"/>
      <c r="J11" s="27"/>
      <c r="K11" s="27"/>
      <c r="L11" s="27"/>
      <c r="M11" s="27"/>
      <c r="N11" s="28"/>
    </row>
    <row r="12" spans="1:19" s="2" customFormat="1" ht="14" x14ac:dyDescent="0.3">
      <c r="A12" s="60" t="s">
        <v>9</v>
      </c>
      <c r="B12" s="26"/>
      <c r="C12" s="27"/>
      <c r="D12" s="28"/>
      <c r="E12" s="64" t="s">
        <v>10</v>
      </c>
      <c r="F12" s="65"/>
      <c r="G12" s="26"/>
      <c r="H12" s="27"/>
      <c r="I12" s="27"/>
      <c r="J12" s="27"/>
      <c r="K12" s="27"/>
      <c r="L12" s="27"/>
      <c r="M12" s="27"/>
      <c r="N12" s="28"/>
      <c r="O12" s="36"/>
      <c r="P12" s="36"/>
      <c r="Q12" s="36"/>
    </row>
    <row r="13" spans="1:19" s="2" customFormat="1" ht="14" x14ac:dyDescent="0.3">
      <c r="A13" s="60" t="s">
        <v>11</v>
      </c>
      <c r="B13" s="26"/>
      <c r="C13" s="27"/>
      <c r="D13" s="28"/>
      <c r="E13" s="64" t="s">
        <v>12</v>
      </c>
      <c r="F13" s="65"/>
      <c r="G13" s="26"/>
      <c r="H13" s="27"/>
      <c r="I13" s="27"/>
      <c r="J13" s="27"/>
      <c r="K13" s="27"/>
      <c r="L13" s="27"/>
      <c r="M13" s="27"/>
      <c r="N13" s="28"/>
      <c r="O13" s="36"/>
      <c r="P13" s="36"/>
      <c r="Q13" s="36"/>
    </row>
    <row r="14" spans="1:19" s="2" customFormat="1" ht="14" x14ac:dyDescent="0.3">
      <c r="A14" s="60" t="s">
        <v>13</v>
      </c>
      <c r="B14" s="26"/>
      <c r="C14" s="27"/>
      <c r="D14" s="28"/>
      <c r="E14" s="64" t="s">
        <v>14</v>
      </c>
      <c r="F14" s="65"/>
      <c r="G14" s="26"/>
      <c r="H14" s="27"/>
      <c r="I14" s="27"/>
      <c r="J14" s="27"/>
      <c r="K14" s="27"/>
      <c r="L14" s="27"/>
      <c r="M14" s="27"/>
      <c r="N14" s="28"/>
      <c r="O14" s="36"/>
      <c r="P14" s="36"/>
      <c r="Q14" s="36"/>
    </row>
    <row r="15" spans="1:19" s="2" customFormat="1" ht="14" x14ac:dyDescent="0.3">
      <c r="A15" s="60" t="s">
        <v>15</v>
      </c>
      <c r="B15" s="26"/>
      <c r="C15" s="27"/>
      <c r="D15" s="28"/>
      <c r="E15" s="64"/>
      <c r="F15" s="65"/>
      <c r="G15" s="26"/>
      <c r="H15" s="27"/>
      <c r="I15" s="27"/>
      <c r="J15" s="27"/>
      <c r="K15" s="27"/>
      <c r="L15" s="27"/>
      <c r="M15" s="27"/>
      <c r="N15" s="28"/>
      <c r="O15" s="36"/>
      <c r="P15" s="36"/>
      <c r="Q15" s="36"/>
    </row>
    <row r="16" spans="1:19" s="2" customFormat="1" ht="14" x14ac:dyDescent="0.3">
      <c r="A16" s="60" t="s">
        <v>16</v>
      </c>
      <c r="B16" s="26"/>
      <c r="C16" s="27"/>
      <c r="D16" s="28"/>
      <c r="E16" s="64"/>
      <c r="F16" s="65"/>
      <c r="G16" s="26"/>
      <c r="H16" s="27"/>
      <c r="I16" s="27"/>
      <c r="J16" s="27"/>
      <c r="K16" s="27"/>
      <c r="L16" s="27"/>
      <c r="M16" s="27"/>
      <c r="N16" s="28"/>
      <c r="O16" s="36"/>
      <c r="P16" s="36"/>
      <c r="Q16" s="36"/>
    </row>
    <row r="17" spans="1:432" s="2" customFormat="1" ht="14.5" thickBot="1" x14ac:dyDescent="0.35">
      <c r="A17" s="61" t="s">
        <v>17</v>
      </c>
      <c r="B17" s="32"/>
      <c r="C17" s="33"/>
      <c r="D17" s="34"/>
      <c r="E17" s="66" t="s">
        <v>18</v>
      </c>
      <c r="F17" s="67"/>
      <c r="G17" s="32"/>
      <c r="H17" s="33"/>
      <c r="I17" s="33"/>
      <c r="J17" s="33"/>
      <c r="K17" s="33"/>
      <c r="L17" s="33"/>
      <c r="M17" s="33"/>
      <c r="N17" s="34"/>
      <c r="O17" s="36"/>
      <c r="P17" s="36"/>
      <c r="Q17" s="36"/>
    </row>
    <row r="18" spans="1:432" s="2" customFormat="1" ht="25.5" customHeight="1" x14ac:dyDescent="0.3">
      <c r="A18" s="36"/>
      <c r="B18" s="3"/>
      <c r="C18" s="3"/>
      <c r="D18" s="3"/>
      <c r="E18" s="37"/>
      <c r="F18" s="37"/>
      <c r="G18" s="3"/>
      <c r="H18" s="3"/>
      <c r="I18" s="3"/>
      <c r="J18" s="3"/>
      <c r="K18" s="3"/>
      <c r="L18" s="3"/>
      <c r="M18" s="3"/>
      <c r="N18" s="3"/>
      <c r="O18" s="36"/>
      <c r="P18" s="36"/>
      <c r="Q18" s="36"/>
    </row>
    <row r="19" spans="1:432" ht="25.5" customHeight="1" thickBot="1" x14ac:dyDescent="0.4">
      <c r="A19" s="68" t="s">
        <v>25</v>
      </c>
      <c r="B19" s="69"/>
      <c r="C19" s="70"/>
      <c r="D19" s="69"/>
      <c r="E19" s="70"/>
      <c r="F19" s="69"/>
      <c r="G19" s="69"/>
      <c r="H19" s="69"/>
      <c r="I19" s="69"/>
    </row>
    <row r="20" spans="1:432" ht="25.5" customHeight="1" thickBot="1" x14ac:dyDescent="0.3">
      <c r="A20" s="69"/>
      <c r="B20" s="69"/>
      <c r="C20" s="69"/>
      <c r="D20" s="69"/>
      <c r="E20" s="70"/>
      <c r="F20" s="69"/>
      <c r="G20" s="69"/>
      <c r="H20" s="69"/>
      <c r="I20" s="69"/>
      <c r="J20" s="38" t="s">
        <v>31</v>
      </c>
      <c r="K20" s="39"/>
      <c r="L20" s="39"/>
      <c r="M20" s="39"/>
      <c r="N20" s="39"/>
      <c r="O20" s="40"/>
    </row>
    <row r="21" spans="1:432" ht="84.5" customHeight="1" thickBot="1" x14ac:dyDescent="0.35">
      <c r="A21" s="71" t="s">
        <v>24</v>
      </c>
      <c r="B21" s="71" t="s">
        <v>43</v>
      </c>
      <c r="C21" s="71" t="s">
        <v>21</v>
      </c>
      <c r="D21" s="71" t="s">
        <v>47</v>
      </c>
      <c r="E21" s="71" t="s">
        <v>26</v>
      </c>
      <c r="F21" s="71" t="s">
        <v>30</v>
      </c>
      <c r="G21" s="71" t="s">
        <v>22</v>
      </c>
      <c r="H21" s="71" t="s">
        <v>48</v>
      </c>
      <c r="I21" s="71" t="s">
        <v>23</v>
      </c>
      <c r="J21" s="41" t="s">
        <v>27</v>
      </c>
      <c r="K21" s="41" t="s">
        <v>47</v>
      </c>
      <c r="L21" s="42" t="s">
        <v>28</v>
      </c>
      <c r="M21" s="43" t="s">
        <v>29</v>
      </c>
      <c r="N21" s="43" t="s">
        <v>49</v>
      </c>
      <c r="O21" s="44" t="s">
        <v>30</v>
      </c>
    </row>
    <row r="22" spans="1:432" ht="25.5" customHeight="1" thickBot="1" x14ac:dyDescent="0.3">
      <c r="A22" s="72" t="s">
        <v>4</v>
      </c>
      <c r="B22" s="73">
        <v>1</v>
      </c>
      <c r="C22" s="74">
        <v>1695</v>
      </c>
      <c r="D22" s="74">
        <f>C22*B22</f>
        <v>1695</v>
      </c>
      <c r="E22" s="75">
        <v>0.21</v>
      </c>
      <c r="F22" s="76">
        <f>C22*0.21</f>
        <v>355.95</v>
      </c>
      <c r="G22" s="76">
        <f>C22*1.21</f>
        <v>2050.9499999999998</v>
      </c>
      <c r="H22" s="76">
        <f>D22*1.21</f>
        <v>2050.9499999999998</v>
      </c>
      <c r="I22" s="76" t="s">
        <v>41</v>
      </c>
      <c r="J22" s="9"/>
      <c r="K22" s="21"/>
      <c r="L22" s="10"/>
      <c r="M22" s="10"/>
      <c r="N22" s="8">
        <f>J22*1.21</f>
        <v>0</v>
      </c>
      <c r="O22" s="10"/>
    </row>
    <row r="23" spans="1:432" ht="17.5" customHeight="1" thickBot="1" x14ac:dyDescent="0.3">
      <c r="A23" s="77" t="s">
        <v>1</v>
      </c>
      <c r="B23" s="73">
        <v>10</v>
      </c>
      <c r="C23" s="78">
        <v>2437</v>
      </c>
      <c r="D23" s="78">
        <f>C23*B23</f>
        <v>24370</v>
      </c>
      <c r="E23" s="75">
        <v>0.21</v>
      </c>
      <c r="F23" s="78">
        <f>C23*0.21</f>
        <v>511.77</v>
      </c>
      <c r="G23" s="78">
        <f>C23*1.21</f>
        <v>2948.77</v>
      </c>
      <c r="H23" s="76">
        <f t="shared" ref="H23:H24" si="0">D23*1.21</f>
        <v>29487.7</v>
      </c>
      <c r="I23" s="76" t="s">
        <v>41</v>
      </c>
      <c r="J23" s="6"/>
      <c r="K23" s="7"/>
      <c r="L23" s="5"/>
      <c r="M23" s="5"/>
      <c r="N23" s="8" t="s">
        <v>51</v>
      </c>
      <c r="O23" s="5"/>
    </row>
    <row r="24" spans="1:432" s="1" customFormat="1" ht="22" customHeight="1" thickBot="1" x14ac:dyDescent="0.3">
      <c r="A24" s="79" t="s">
        <v>2</v>
      </c>
      <c r="B24" s="80">
        <v>8</v>
      </c>
      <c r="C24" s="81">
        <v>6474.78</v>
      </c>
      <c r="D24" s="81">
        <f>C24*B24</f>
        <v>51798.239999999998</v>
      </c>
      <c r="E24" s="75">
        <v>0.21</v>
      </c>
      <c r="F24" s="82">
        <f>C24*0.21</f>
        <v>1359.7038</v>
      </c>
      <c r="G24" s="82">
        <f>C24*1.21</f>
        <v>7834.4837999999991</v>
      </c>
      <c r="H24" s="76">
        <f t="shared" si="0"/>
        <v>62675.870399999993</v>
      </c>
      <c r="I24" s="83" t="s">
        <v>41</v>
      </c>
      <c r="J24" s="18"/>
      <c r="K24" s="18"/>
      <c r="L24" s="19"/>
      <c r="M24" s="19"/>
      <c r="N24" s="8">
        <f t="shared" ref="N23:N24" si="1">J24*1.21</f>
        <v>0</v>
      </c>
      <c r="O24" s="19"/>
      <c r="P24" s="45"/>
      <c r="Q24" s="45"/>
    </row>
    <row r="25" spans="1:432" s="15" customFormat="1" ht="22" customHeight="1" thickBot="1" x14ac:dyDescent="0.35">
      <c r="A25" s="84" t="s">
        <v>42</v>
      </c>
      <c r="B25" s="85"/>
      <c r="C25" s="86">
        <f>SUM(C22:C24)</f>
        <v>10606.779999999999</v>
      </c>
      <c r="D25" s="86">
        <f>SUM(D22:D24)</f>
        <v>77863.239999999991</v>
      </c>
      <c r="E25" s="87">
        <v>0.21</v>
      </c>
      <c r="F25" s="88">
        <f t="shared" ref="F25:G25" si="2">SUM(F22:F24)</f>
        <v>2227.4238</v>
      </c>
      <c r="G25" s="88">
        <f t="shared" si="2"/>
        <v>12834.203799999999</v>
      </c>
      <c r="H25" s="88">
        <f>SUM(H22:H24)</f>
        <v>94214.520399999994</v>
      </c>
      <c r="I25" s="88">
        <f t="shared" ref="I25" si="3">SUM(I22:I24)</f>
        <v>0</v>
      </c>
      <c r="J25" s="6">
        <f t="shared" ref="J25" si="4">SUM(J22:J24)</f>
        <v>0</v>
      </c>
      <c r="K25" s="6"/>
      <c r="L25" s="5">
        <f t="shared" ref="L25" si="5">SUM(L22:L24)</f>
        <v>0</v>
      </c>
      <c r="M25" s="5">
        <f t="shared" ref="M25" si="6">SUM(M22:M24)</f>
        <v>0</v>
      </c>
      <c r="N25" s="5">
        <f>SUM(N22:N24)</f>
        <v>0</v>
      </c>
      <c r="O25" s="5">
        <f t="shared" ref="O25" si="7">SUM(O22:O24)</f>
        <v>0</v>
      </c>
      <c r="P25" s="35"/>
      <c r="Q25" s="3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</row>
    <row r="26" spans="1:432" ht="22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</row>
    <row r="27" spans="1:432" ht="22" customHeight="1" thickBot="1" x14ac:dyDescent="0.3">
      <c r="A27" s="69"/>
      <c r="B27" s="69"/>
      <c r="C27" s="69"/>
      <c r="D27" s="69"/>
      <c r="E27" s="69"/>
      <c r="F27" s="69"/>
      <c r="G27" s="69"/>
      <c r="H27" s="69"/>
      <c r="I27" s="69"/>
    </row>
    <row r="28" spans="1:432" ht="17.5" customHeight="1" thickBot="1" x14ac:dyDescent="0.3">
      <c r="A28" s="71" t="s">
        <v>46</v>
      </c>
      <c r="B28" s="89" t="s">
        <v>44</v>
      </c>
      <c r="C28" s="78">
        <v>4737.58</v>
      </c>
      <c r="D28" s="78"/>
      <c r="E28" s="75">
        <v>0.21</v>
      </c>
      <c r="F28" s="78">
        <f>C28*E28</f>
        <v>994.89179999999999</v>
      </c>
      <c r="G28" s="82">
        <f>C28*1.21</f>
        <v>5732.4717999999993</v>
      </c>
      <c r="H28" s="76">
        <f>D28*1.21</f>
        <v>0</v>
      </c>
      <c r="I28" s="76" t="s">
        <v>41</v>
      </c>
      <c r="J28" s="5"/>
      <c r="K28" s="5"/>
      <c r="L28" s="5"/>
      <c r="M28" s="5"/>
      <c r="N28" s="5"/>
      <c r="O28" s="5"/>
    </row>
    <row r="29" spans="1:432" ht="17.5" customHeight="1" thickBot="1" x14ac:dyDescent="0.3">
      <c r="A29" s="90" t="s">
        <v>45</v>
      </c>
      <c r="B29" s="90"/>
      <c r="C29" s="91"/>
      <c r="D29" s="82"/>
      <c r="E29" s="82"/>
      <c r="F29" s="76"/>
      <c r="G29" s="92"/>
      <c r="H29" s="93"/>
      <c r="I29" s="93"/>
      <c r="J29" s="20"/>
    </row>
    <row r="30" spans="1:432" x14ac:dyDescent="0.25">
      <c r="A30" s="69"/>
      <c r="B30" s="69"/>
      <c r="C30" s="69"/>
      <c r="D30" s="69"/>
      <c r="E30" s="69"/>
      <c r="F30" s="69"/>
      <c r="G30" s="69"/>
      <c r="H30" s="69"/>
      <c r="I30" s="69"/>
    </row>
    <row r="31" spans="1:432" ht="24.75" customHeight="1" thickBot="1" x14ac:dyDescent="0.4">
      <c r="A31" s="68" t="s">
        <v>32</v>
      </c>
      <c r="B31" s="68"/>
      <c r="C31" s="94"/>
      <c r="D31" s="94"/>
      <c r="E31" s="94"/>
      <c r="F31" s="69"/>
      <c r="G31" s="69"/>
      <c r="H31" s="69"/>
      <c r="I31" s="69"/>
    </row>
    <row r="32" spans="1:432" ht="24" customHeight="1" thickBot="1" x14ac:dyDescent="0.4">
      <c r="A32" s="68"/>
      <c r="B32" s="69"/>
      <c r="C32" s="69"/>
      <c r="D32" s="69"/>
      <c r="E32" s="38" t="s">
        <v>31</v>
      </c>
      <c r="F32" s="40"/>
    </row>
    <row r="33" spans="1:17" ht="60.5" customHeight="1" thickBot="1" x14ac:dyDescent="0.3">
      <c r="A33" s="71" t="s">
        <v>0</v>
      </c>
      <c r="B33" s="71" t="s">
        <v>34</v>
      </c>
      <c r="C33" s="71" t="s">
        <v>40</v>
      </c>
      <c r="D33" s="71" t="s">
        <v>23</v>
      </c>
      <c r="E33" s="46" t="s">
        <v>33</v>
      </c>
      <c r="F33" s="46" t="s">
        <v>40</v>
      </c>
    </row>
    <row r="34" spans="1:17" ht="25.5" customHeight="1" thickBot="1" x14ac:dyDescent="0.3">
      <c r="A34" s="77" t="s">
        <v>4</v>
      </c>
      <c r="B34" s="77">
        <v>36.014004</v>
      </c>
      <c r="C34" s="72">
        <f>B34*1.21</f>
        <v>43.576944839999996</v>
      </c>
      <c r="D34" s="76" t="s">
        <v>41</v>
      </c>
      <c r="E34" s="13"/>
      <c r="F34" s="14"/>
    </row>
    <row r="35" spans="1:17" ht="24.75" customHeight="1" thickBot="1" x14ac:dyDescent="0.3">
      <c r="A35" s="95" t="s">
        <v>1</v>
      </c>
      <c r="B35" s="96">
        <v>51.779426400000006</v>
      </c>
      <c r="C35" s="97">
        <f>B35*1.21</f>
        <v>62.653105944000004</v>
      </c>
      <c r="D35" s="74" t="s">
        <v>41</v>
      </c>
      <c r="E35" s="13"/>
      <c r="F35" s="14"/>
    </row>
    <row r="36" spans="1:17" ht="24.75" customHeight="1" x14ac:dyDescent="0.25">
      <c r="A36" s="69"/>
      <c r="B36" s="69"/>
      <c r="C36" s="69"/>
      <c r="D36" s="69"/>
    </row>
    <row r="37" spans="1:17" ht="24.75" customHeight="1" thickBot="1" x14ac:dyDescent="0.3">
      <c r="A37" s="69"/>
      <c r="B37" s="69"/>
      <c r="C37" s="69"/>
      <c r="D37" s="69"/>
    </row>
    <row r="38" spans="1:17" ht="24.75" customHeight="1" thickBot="1" x14ac:dyDescent="0.3">
      <c r="A38" s="95" t="s">
        <v>46</v>
      </c>
      <c r="B38" s="98">
        <v>101.9</v>
      </c>
      <c r="C38" s="99">
        <f>B38*1.21</f>
        <v>123.29900000000001</v>
      </c>
      <c r="D38" s="76" t="s">
        <v>41</v>
      </c>
      <c r="E38" s="13"/>
      <c r="F38" s="14"/>
    </row>
    <row r="39" spans="1:17" ht="24.75" customHeight="1" thickBot="1" x14ac:dyDescent="0.3">
      <c r="A39" s="95" t="s">
        <v>50</v>
      </c>
      <c r="B39" s="98">
        <v>138.34</v>
      </c>
      <c r="C39" s="99">
        <f>B39*1.21</f>
        <v>167.3914</v>
      </c>
      <c r="D39" s="76" t="s">
        <v>41</v>
      </c>
      <c r="E39" s="13"/>
      <c r="F39" s="14"/>
    </row>
    <row r="40" spans="1:17" ht="24.75" customHeight="1" x14ac:dyDescent="0.25">
      <c r="A40" s="90" t="s">
        <v>45</v>
      </c>
      <c r="B40" s="90"/>
      <c r="C40" s="91"/>
      <c r="D40" s="69"/>
    </row>
    <row r="41" spans="1:17" ht="24.75" customHeight="1" x14ac:dyDescent="0.25">
      <c r="A41" s="100"/>
      <c r="B41" s="100"/>
      <c r="C41" s="100"/>
      <c r="D41" s="69"/>
      <c r="E41" s="69"/>
    </row>
    <row r="42" spans="1:17" ht="16" thickBot="1" x14ac:dyDescent="0.4">
      <c r="A42" s="68" t="s">
        <v>35</v>
      </c>
      <c r="B42" s="101"/>
      <c r="C42" s="69"/>
      <c r="D42" s="69"/>
      <c r="E42" s="69"/>
      <c r="J42" s="47"/>
      <c r="K42" s="47"/>
      <c r="M42" s="48"/>
      <c r="N42" s="49"/>
    </row>
    <row r="43" spans="1:17" ht="24.5" customHeight="1" thickBot="1" x14ac:dyDescent="0.3">
      <c r="A43" s="69"/>
      <c r="B43" s="69"/>
      <c r="C43" s="69"/>
      <c r="D43" s="69"/>
      <c r="E43" s="69"/>
      <c r="F43" s="50" t="s">
        <v>31</v>
      </c>
      <c r="G43" s="51"/>
      <c r="H43" s="51"/>
      <c r="I43" s="52"/>
    </row>
    <row r="44" spans="1:17" ht="44" customHeight="1" thickBot="1" x14ac:dyDescent="0.3">
      <c r="A44" s="102" t="s">
        <v>0</v>
      </c>
      <c r="B44" s="71" t="s">
        <v>36</v>
      </c>
      <c r="C44" s="71" t="s">
        <v>37</v>
      </c>
      <c r="D44" s="103" t="s">
        <v>38</v>
      </c>
      <c r="E44" s="103" t="s">
        <v>39</v>
      </c>
      <c r="F44" s="46" t="s">
        <v>36</v>
      </c>
      <c r="G44" s="53" t="s">
        <v>37</v>
      </c>
      <c r="H44" s="53" t="s">
        <v>38</v>
      </c>
      <c r="I44" s="54" t="s">
        <v>39</v>
      </c>
    </row>
    <row r="45" spans="1:17" s="15" customFormat="1" ht="14.5" thickBot="1" x14ac:dyDescent="0.35">
      <c r="A45" s="104" t="s">
        <v>4</v>
      </c>
      <c r="B45" s="105">
        <v>7.4999999999999997E-3</v>
      </c>
      <c r="C45" s="105">
        <f t="shared" ref="C45" si="8">B45*1.21</f>
        <v>9.0749999999999997E-3</v>
      </c>
      <c r="D45" s="106"/>
      <c r="E45" s="106"/>
      <c r="F45" s="11"/>
      <c r="G45" s="12"/>
      <c r="H45" s="17"/>
      <c r="I45" s="17"/>
      <c r="J45" s="55"/>
      <c r="K45" s="55"/>
      <c r="L45" s="55"/>
      <c r="M45" s="55"/>
      <c r="N45" s="55"/>
      <c r="O45" s="55"/>
      <c r="P45" s="55"/>
      <c r="Q45" s="55"/>
    </row>
    <row r="46" spans="1:17" s="15" customFormat="1" ht="14.5" thickBot="1" x14ac:dyDescent="0.35">
      <c r="A46" s="104" t="s">
        <v>1</v>
      </c>
      <c r="B46" s="105">
        <v>9.4000000000000004E-3</v>
      </c>
      <c r="C46" s="105">
        <f>B46*1.21</f>
        <v>1.1374E-2</v>
      </c>
      <c r="D46" s="105">
        <v>6.2700000000000006E-2</v>
      </c>
      <c r="E46" s="105">
        <f>D46*1.21</f>
        <v>7.5867000000000004E-2</v>
      </c>
      <c r="F46" s="11"/>
      <c r="G46" s="12"/>
      <c r="H46" s="16"/>
      <c r="I46" s="16"/>
      <c r="J46" s="55"/>
      <c r="K46" s="55"/>
      <c r="L46" s="55"/>
      <c r="M46" s="55"/>
      <c r="N46" s="55"/>
      <c r="O46" s="55"/>
      <c r="P46" s="55"/>
      <c r="Q46" s="55"/>
    </row>
    <row r="47" spans="1:17" s="15" customFormat="1" ht="14.5" thickBot="1" x14ac:dyDescent="0.35">
      <c r="A47" s="104" t="s">
        <v>3</v>
      </c>
      <c r="B47" s="105">
        <v>5.5999999999999999E-3</v>
      </c>
      <c r="C47" s="105">
        <f>B47*1.21</f>
        <v>6.7759999999999999E-3</v>
      </c>
      <c r="D47" s="105">
        <v>4.36E-2</v>
      </c>
      <c r="E47" s="105">
        <f>D47*1.21</f>
        <v>5.2755999999999997E-2</v>
      </c>
      <c r="F47" s="11"/>
      <c r="G47" s="12"/>
      <c r="H47" s="16"/>
      <c r="I47" s="16"/>
      <c r="J47" s="55"/>
      <c r="K47" s="55"/>
      <c r="L47" s="55"/>
      <c r="M47" s="55"/>
      <c r="N47" s="55"/>
      <c r="O47" s="55"/>
      <c r="P47" s="55"/>
      <c r="Q47" s="55"/>
    </row>
    <row r="48" spans="1:17" s="15" customFormat="1" ht="14.5" thickBot="1" x14ac:dyDescent="0.35">
      <c r="A48" s="97" t="s">
        <v>2</v>
      </c>
      <c r="B48" s="107">
        <v>4.5999999999999999E-3</v>
      </c>
      <c r="C48" s="108">
        <f t="shared" ref="C48" si="9">B48*1.21</f>
        <v>5.5659999999999998E-3</v>
      </c>
      <c r="D48" s="108">
        <v>3.44E-2</v>
      </c>
      <c r="E48" s="108">
        <f>D48*1.21</f>
        <v>4.1624000000000001E-2</v>
      </c>
      <c r="F48" s="24"/>
      <c r="G48" s="22"/>
      <c r="H48" s="25"/>
      <c r="I48" s="23"/>
      <c r="J48" s="55"/>
      <c r="K48" s="55"/>
      <c r="L48" s="55"/>
      <c r="M48" s="55"/>
      <c r="N48" s="55"/>
      <c r="O48" s="55"/>
      <c r="P48" s="55"/>
      <c r="Q48" s="55"/>
    </row>
    <row r="49" spans="4:4" x14ac:dyDescent="0.25">
      <c r="D49" s="56"/>
    </row>
  </sheetData>
  <sheetProtection algorithmName="SHA-512" hashValue="x+AHrcInkrUuNp+2QWcftfIssNXhuTNoGOcoBRICZl0QUD9Ut7MK5hTKvkCJnO7kOBfME5NNmD2LVjKjdgGq2Q==" saltValue="zWSpG2nKt1FswZ84EjCS9g==" spinCount="100000" sheet="1" objects="1" scenarios="1"/>
  <mergeCells count="30">
    <mergeCell ref="B14:D14"/>
    <mergeCell ref="E14:F14"/>
    <mergeCell ref="G14:N14"/>
    <mergeCell ref="A29:C29"/>
    <mergeCell ref="J20:O20"/>
    <mergeCell ref="B17:D17"/>
    <mergeCell ref="E17:F17"/>
    <mergeCell ref="G17:N17"/>
    <mergeCell ref="B12:D12"/>
    <mergeCell ref="E12:F12"/>
    <mergeCell ref="G12:N12"/>
    <mergeCell ref="B13:D13"/>
    <mergeCell ref="E13:F13"/>
    <mergeCell ref="G13:N13"/>
    <mergeCell ref="E32:F32"/>
    <mergeCell ref="F43:I43"/>
    <mergeCell ref="A40:C40"/>
    <mergeCell ref="B1:Q3"/>
    <mergeCell ref="B5:Q8"/>
    <mergeCell ref="B15:D15"/>
    <mergeCell ref="E15:F15"/>
    <mergeCell ref="G15:N16"/>
    <mergeCell ref="B16:D16"/>
    <mergeCell ref="E16:F16"/>
    <mergeCell ref="B10:D10"/>
    <mergeCell ref="E10:F10"/>
    <mergeCell ref="G10:N10"/>
    <mergeCell ref="B11:D11"/>
    <mergeCell ref="E11:F11"/>
    <mergeCell ref="G11:N11"/>
  </mergeCells>
  <conditionalFormatting sqref="A40:A41">
    <cfRule type="cellIs" dxfId="5" priority="2" stopIfTrue="1" operator="equal">
      <formula>0</formula>
    </cfRule>
  </conditionalFormatting>
  <conditionalFormatting sqref="A33:D33">
    <cfRule type="cellIs" dxfId="4" priority="10" stopIfTrue="1" operator="equal">
      <formula>0</formula>
    </cfRule>
  </conditionalFormatting>
  <conditionalFormatting sqref="A44:E48">
    <cfRule type="cellIs" dxfId="3" priority="12" stopIfTrue="1" operator="equal">
      <formula>0</formula>
    </cfRule>
  </conditionalFormatting>
  <conditionalFormatting sqref="A21:I21 A22:O25 A28:O28 A29 D29:J29 A34:F39">
    <cfRule type="cellIs" dxfId="2" priority="18" stopIfTrue="1" operator="equal">
      <formula>0</formula>
    </cfRule>
  </conditionalFormatting>
  <conditionalFormatting sqref="F46:I48 F45:G45">
    <cfRule type="cellIs" dxfId="1" priority="13" stopIfTrue="1" operator="equal">
      <formula>0</formula>
    </cfRule>
  </conditionalFormatting>
  <conditionalFormatting sqref="H45:I4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d5a019-aa99-4921-aba1-6488b5467b57" xsi:nil="true"/>
    <lcf76f155ced4ddcb4097134ff3c332f xmlns="01e7c0bd-11d8-48a4-8716-b25b45f9f7b8">
      <Terms xmlns="http://schemas.microsoft.com/office/infopath/2007/PartnerControls"/>
    </lcf76f155ced4ddcb4097134ff3c332f>
    <MediaLengthInSeconds xmlns="01e7c0bd-11d8-48a4-8716-b25b45f9f7b8" xsi:nil="true"/>
    <SharedWithUsers xmlns="f8d5a019-aa99-4921-aba1-6488b5467b57">
      <UserInfo>
        <DisplayName>NAVAS, CRISTINA (FUNDACIÓ)</DisplayName>
        <AccountId>12</AccountId>
        <AccountType/>
      </UserInfo>
      <UserInfo>
        <DisplayName>BEATO, ANA MARIA (FCRB)</DisplayName>
        <AccountId>81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12CB92E67E34F9161E63D34DAFBB5" ma:contentTypeVersion="15" ma:contentTypeDescription="Crea un document nou" ma:contentTypeScope="" ma:versionID="ee9f80ec757e1d09db9db4aedcde71f6">
  <xsd:schema xmlns:xsd="http://www.w3.org/2001/XMLSchema" xmlns:xs="http://www.w3.org/2001/XMLSchema" xmlns:p="http://schemas.microsoft.com/office/2006/metadata/properties" xmlns:ns2="01e7c0bd-11d8-48a4-8716-b25b45f9f7b8" xmlns:ns3="f8d5a019-aa99-4921-aba1-6488b5467b57" targetNamespace="http://schemas.microsoft.com/office/2006/metadata/properties" ma:root="true" ma:fieldsID="48dab68b412078376a69e4bfe2a25a8e" ns2:_="" ns3:_="">
    <xsd:import namespace="01e7c0bd-11d8-48a4-8716-b25b45f9f7b8"/>
    <xsd:import namespace="f8d5a019-aa99-4921-aba1-6488b5467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7c0bd-11d8-48a4-8716-b25b45f9f7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3b72e39-3f93-4f49-9232-3110d087f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5a019-aa99-4921-aba1-6488b5467b5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679995b-fb5a-496c-b8f2-eb7d630e3111}" ma:internalName="TaxCatchAll" ma:showField="CatchAllData" ma:web="f8d5a019-aa99-4921-aba1-6488b5467b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F70D379-C4C2-4471-B5EF-FCC6411B8225}">
  <ds:schemaRefs>
    <ds:schemaRef ds:uri="01e7c0bd-11d8-48a4-8716-b25b45f9f7b8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f8d5a019-aa99-4921-aba1-6488b5467b5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FE9C593-433F-44F2-99B7-19CDD0C81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e7c0bd-11d8-48a4-8716-b25b45f9f7b8"/>
    <ds:schemaRef ds:uri="f8d5a019-aa99-4921-aba1-6488b5467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82405A-D1F7-4AF1-9DF2-D594ABB6302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4D77B7-06CC-44CB-B253-2F47145F0D1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 MEU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GARCIA, SARA (FCRB)</cp:lastModifiedBy>
  <cp:revision/>
  <dcterms:created xsi:type="dcterms:W3CDTF">1996-11-27T10:00:04Z</dcterms:created>
  <dcterms:modified xsi:type="dcterms:W3CDTF">2024-05-17T16:19:50Z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MONTALVAN, FRANCISCO JAVIER (FCRB)</vt:lpwstr>
  </property>
  <property fmtid="{D5CDD505-2E9C-101B-9397-08002B2CF9AE}" pid="3" name="Order">
    <vt:lpwstr>141200.000000000</vt:lpwstr>
  </property>
  <property fmtid="{D5CDD505-2E9C-101B-9397-08002B2CF9AE}" pid="4" name="display_urn:schemas-microsoft-com:office:office#Author">
    <vt:lpwstr>MONTALVAN, FRANCISCO JAVIER (FCRB)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MediaServiceImageTags">
    <vt:lpwstr/>
  </property>
  <property fmtid="{D5CDD505-2E9C-101B-9397-08002B2CF9AE}" pid="8" name="ContentTypeId">
    <vt:lpwstr>0x010100F6612CB92E67E34F9161E63D34DAFBB5</vt:lpwstr>
  </property>
  <property fmtid="{D5CDD505-2E9C-101B-9397-08002B2CF9AE}" pid="9" name="ComplianceAssetId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