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NTRACTES\ALTRES\900567-24 PMAF\"/>
    </mc:Choice>
  </mc:AlternateContent>
  <xr:revisionPtr revIDLastSave="0" documentId="13_ncr:1_{EE844677-4808-4CA9-9F79-123C1B361AB3}" xr6:coauthVersionLast="47" xr6:coauthVersionMax="47" xr10:uidLastSave="{00000000-0000-0000-0000-000000000000}"/>
  <bookViews>
    <workbookView xWindow="-28920" yWindow="-120" windowWidth="29040" windowHeight="15840" xr2:uid="{C1B65B5C-A275-481D-A54F-E2C65D96198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9" i="1" l="1"/>
  <c r="K228" i="1"/>
  <c r="K221" i="1"/>
  <c r="K220" i="1"/>
  <c r="K213" i="1"/>
  <c r="K212" i="1"/>
  <c r="K205" i="1"/>
  <c r="K204" i="1"/>
  <c r="K197" i="1"/>
  <c r="K196" i="1"/>
  <c r="K189" i="1"/>
  <c r="K188" i="1"/>
  <c r="K181" i="1"/>
  <c r="K180" i="1"/>
  <c r="K173" i="1"/>
  <c r="K172" i="1"/>
  <c r="K171" i="1"/>
  <c r="K170" i="1"/>
  <c r="K169" i="1"/>
  <c r="K162" i="1"/>
  <c r="K161" i="1"/>
  <c r="K154" i="1"/>
  <c r="K153" i="1"/>
  <c r="K146" i="1"/>
  <c r="K145" i="1"/>
  <c r="K138" i="1"/>
  <c r="K137" i="1"/>
  <c r="K136" i="1"/>
  <c r="K135" i="1"/>
  <c r="K128" i="1"/>
  <c r="K129" i="1" s="1"/>
  <c r="K121" i="1"/>
  <c r="K120" i="1"/>
  <c r="K113" i="1"/>
  <c r="K112" i="1"/>
  <c r="K105" i="1"/>
  <c r="K104" i="1"/>
  <c r="K97" i="1"/>
  <c r="K96" i="1"/>
  <c r="K89" i="1"/>
  <c r="K90" i="1" s="1"/>
  <c r="K82" i="1"/>
  <c r="K75" i="1"/>
  <c r="K76" i="1" s="1"/>
  <c r="K68" i="1"/>
  <c r="K69" i="1" s="1"/>
  <c r="K61" i="1"/>
  <c r="K62" i="1" s="1"/>
  <c r="K54" i="1"/>
  <c r="K55" i="1" s="1"/>
  <c r="K47" i="1"/>
  <c r="K48" i="1" s="1"/>
  <c r="K40" i="1"/>
  <c r="K39" i="1"/>
  <c r="K38" i="1"/>
  <c r="K31" i="1"/>
  <c r="K30" i="1"/>
  <c r="K23" i="1"/>
  <c r="K22" i="1"/>
  <c r="K15" i="1"/>
  <c r="K14" i="1"/>
  <c r="K83" i="1"/>
  <c r="H14" i="1"/>
  <c r="H229" i="1"/>
  <c r="H228" i="1"/>
  <c r="H221" i="1"/>
  <c r="H220" i="1"/>
  <c r="H222" i="1" s="1"/>
  <c r="H213" i="1"/>
  <c r="H212" i="1"/>
  <c r="H205" i="1"/>
  <c r="H204" i="1"/>
  <c r="H206" i="1" s="1"/>
  <c r="H197" i="1"/>
  <c r="H196" i="1"/>
  <c r="H198" i="1" s="1"/>
  <c r="H189" i="1"/>
  <c r="H188" i="1"/>
  <c r="H190" i="1" s="1"/>
  <c r="H181" i="1"/>
  <c r="H180" i="1"/>
  <c r="H182" i="1" s="1"/>
  <c r="H173" i="1"/>
  <c r="H172" i="1"/>
  <c r="H171" i="1"/>
  <c r="H170" i="1"/>
  <c r="H169" i="1"/>
  <c r="H162" i="1"/>
  <c r="H161" i="1"/>
  <c r="H163" i="1" s="1"/>
  <c r="H154" i="1"/>
  <c r="H153" i="1"/>
  <c r="H155" i="1" s="1"/>
  <c r="H146" i="1"/>
  <c r="H145" i="1"/>
  <c r="H147" i="1" s="1"/>
  <c r="H138" i="1"/>
  <c r="H137" i="1"/>
  <c r="H136" i="1"/>
  <c r="H135" i="1"/>
  <c r="H128" i="1"/>
  <c r="H129" i="1" s="1"/>
  <c r="H121" i="1"/>
  <c r="H120" i="1"/>
  <c r="H122" i="1" s="1"/>
  <c r="H113" i="1"/>
  <c r="H112" i="1"/>
  <c r="H114" i="1" s="1"/>
  <c r="H105" i="1"/>
  <c r="H104" i="1"/>
  <c r="H106" i="1" s="1"/>
  <c r="H97" i="1"/>
  <c r="H98" i="1" s="1"/>
  <c r="H96" i="1"/>
  <c r="H89" i="1"/>
  <c r="H90" i="1" s="1"/>
  <c r="H82" i="1"/>
  <c r="H83" i="1" s="1"/>
  <c r="H75" i="1"/>
  <c r="H76" i="1" s="1"/>
  <c r="H68" i="1"/>
  <c r="H69" i="1" s="1"/>
  <c r="H61" i="1"/>
  <c r="H62" i="1" s="1"/>
  <c r="H55" i="1"/>
  <c r="H54" i="1"/>
  <c r="H47" i="1"/>
  <c r="H48" i="1" s="1"/>
  <c r="H40" i="1"/>
  <c r="H39" i="1"/>
  <c r="H38" i="1"/>
  <c r="H31" i="1"/>
  <c r="H30" i="1"/>
  <c r="H32" i="1" s="1"/>
  <c r="H23" i="1"/>
  <c r="H22" i="1"/>
  <c r="H24" i="1" s="1"/>
  <c r="H15" i="1"/>
  <c r="K230" i="1" l="1"/>
  <c r="K163" i="1"/>
  <c r="K155" i="1"/>
  <c r="K106" i="1"/>
  <c r="K222" i="1"/>
  <c r="K214" i="1"/>
  <c r="K206" i="1"/>
  <c r="K198" i="1"/>
  <c r="K174" i="1"/>
  <c r="K147" i="1"/>
  <c r="K139" i="1"/>
  <c r="K122" i="1"/>
  <c r="K114" i="1"/>
  <c r="K98" i="1"/>
  <c r="K41" i="1"/>
  <c r="K32" i="1"/>
  <c r="K24" i="1"/>
  <c r="H230" i="1"/>
  <c r="K182" i="1"/>
  <c r="H139" i="1"/>
  <c r="H41" i="1"/>
  <c r="K190" i="1"/>
  <c r="H174" i="1"/>
  <c r="H214" i="1"/>
  <c r="K16" i="1"/>
  <c r="H16" i="1"/>
  <c r="K232" i="1" l="1"/>
  <c r="H232" i="1"/>
</calcChain>
</file>

<file path=xl/sharedStrings.xml><?xml version="1.0" encoding="utf-8"?>
<sst xmlns="http://schemas.openxmlformats.org/spreadsheetml/2006/main" count="507" uniqueCount="136">
  <si>
    <t>Plec de prescripcions tècniques del PMAF23-24</t>
  </si>
  <si>
    <t>PRESSUPOST</t>
  </si>
  <si>
    <t>Preu</t>
  </si>
  <si>
    <t>Amidament</t>
  </si>
  <si>
    <t>Import</t>
  </si>
  <si>
    <t>Obra</t>
  </si>
  <si>
    <t>01</t>
  </si>
  <si>
    <t>PressupostPMAF23-24</t>
  </si>
  <si>
    <t>Capítol</t>
  </si>
  <si>
    <t>Begues</t>
  </si>
  <si>
    <t>Titol 3</t>
  </si>
  <si>
    <t>Franja de protecció de la rectoria</t>
  </si>
  <si>
    <t>01.01.01</t>
  </si>
  <si>
    <t>FR14N010</t>
  </si>
  <si>
    <t>ha</t>
  </si>
  <si>
    <t>Aclarida d'intensitat 15-30% de masses forestals per a qualsevol tipus de mida terreny i pendent, incloent la recollida i retirada de residus i trituració de les restes.</t>
  </si>
  <si>
    <t>PR11-N010</t>
  </si>
  <si>
    <t>m2</t>
  </si>
  <si>
    <t xml:space="preserve">Reducció de la massa forestal mitjançant la desbrossada del sotabosc, la poda selectiva de brancatge i la gestió dels residus vegetals generats. </t>
  </si>
  <si>
    <t>TOTAL</t>
  </si>
  <si>
    <t>02</t>
  </si>
  <si>
    <t>Franja de protecció del barri de l'alzina</t>
  </si>
  <si>
    <t>01.01.02</t>
  </si>
  <si>
    <t>03</t>
  </si>
  <si>
    <t>Reducció de massa forestal al barri de can Sadurní</t>
  </si>
  <si>
    <t>01.01.03</t>
  </si>
  <si>
    <t>04</t>
  </si>
  <si>
    <t>Franja de protecció pista de Torrelles</t>
  </si>
  <si>
    <t>01.01.04</t>
  </si>
  <si>
    <t>F2R6N010</t>
  </si>
  <si>
    <t>ml</t>
  </si>
  <si>
    <t>Retirada de pedres i peces d'escullera sobre cuneta i recol·locació al talús.</t>
  </si>
  <si>
    <t>Castellbisbal</t>
  </si>
  <si>
    <t>Franja de protecció Nucli Urbà</t>
  </si>
  <si>
    <t>01.02.01</t>
  </si>
  <si>
    <t>PR11-N020</t>
  </si>
  <si>
    <t>Desbrossada de terreny amb desbrossadora autopropulsada trinxadora de 4,4 kW (6 CV) de potència i amb una amplària de treball de 0.6 a 1 m, per a una alçària de brossa fins a 40 cm i un pendent inferior al 12 %, amb un mínim de dues passades de màquina, sense recollir la brossa</t>
  </si>
  <si>
    <t>Franja de protecció Comte de Sert</t>
  </si>
  <si>
    <t>01.02.02</t>
  </si>
  <si>
    <t>Franja de protecció Can Costa</t>
  </si>
  <si>
    <t>01.02.03</t>
  </si>
  <si>
    <t>Franja de protecció Santa Teresita</t>
  </si>
  <si>
    <t>01.02.04</t>
  </si>
  <si>
    <t>05</t>
  </si>
  <si>
    <t>Franja de protecció El Canyet</t>
  </si>
  <si>
    <t>01.02.05</t>
  </si>
  <si>
    <t>06</t>
  </si>
  <si>
    <t>Franja de protecció Colònia del Carme</t>
  </si>
  <si>
    <t>01.02.06</t>
  </si>
  <si>
    <t>07</t>
  </si>
  <si>
    <t>Franja de protecció polígon industrial Los Herrero</t>
  </si>
  <si>
    <t>01.02.07</t>
  </si>
  <si>
    <t>Castelldefels</t>
  </si>
  <si>
    <t>Aclarida de les parcel·les del Sot del Sastre</t>
  </si>
  <si>
    <t>01.03.01</t>
  </si>
  <si>
    <t>Cervelló</t>
  </si>
  <si>
    <t>Franja de protecció Can Paulet</t>
  </si>
  <si>
    <t>01.04.01</t>
  </si>
  <si>
    <t>Corbera de Llobregat</t>
  </si>
  <si>
    <t>Franja perimetral urb. Santa Maria de l'Avall</t>
  </si>
  <si>
    <t>01.05.01</t>
  </si>
  <si>
    <t>La Palma de Cervelló</t>
  </si>
  <si>
    <t>Camí de la riera de Rafamans</t>
  </si>
  <si>
    <t>01.06.01</t>
  </si>
  <si>
    <t>P2250-N020</t>
  </si>
  <si>
    <t xml:space="preserve">Obertura de camí: eixamplament de plataforma, modificació de pendents longitudinals, transversals i corbes, construcció de trenques, canvis de sentit i eixamplaments. </t>
  </si>
  <si>
    <t>Molins de Rei</t>
  </si>
  <si>
    <t>Col·locació d'hidrants</t>
  </si>
  <si>
    <t>01.07.01</t>
  </si>
  <si>
    <t>PAHIN010</t>
  </si>
  <si>
    <t>PA</t>
  </si>
  <si>
    <t>Partida alçada a justificar per a la instal·lació de dos hidrants (al carrer Penyes d'en Castellví i a l'avinguda Verge de Montserrat), segons projecte de companyia d'aigües. Inclou l'obra civil i hidràulica, permisos, projecte i supervisió d'obra.</t>
  </si>
  <si>
    <t>08</t>
  </si>
  <si>
    <t>Montcada i Reixac</t>
  </si>
  <si>
    <t>Camí de Can Fàbregues</t>
  </si>
  <si>
    <t>01.08.01</t>
  </si>
  <si>
    <t>P2250-N010</t>
  </si>
  <si>
    <t>Arranjament i millora de camí existent: escarificat, anivellació, compactació, excavació de trenques, reperfilat de rasants i refinament de talussos.</t>
  </si>
  <si>
    <t>GD56R14Z</t>
  </si>
  <si>
    <t>m</t>
  </si>
  <si>
    <t>Excavació de cunetes amb mitjans mecànics, inclòs perfilat de rasants i refinament de talussos, fins a 80 cm. de profunditat en terreny franc i 1,70m d'amplada. Inclosa càrrega manual o mecànica de terra, vegetals o runa de tot tipus sobre camió</t>
  </si>
  <si>
    <t>PRA2-I7VT</t>
  </si>
  <si>
    <t>Sembra de barreja de llavors per a gespa tipus herbàcies autòctones de baix manteniment en actuacions al medi natural, segons NTJ 07N, amb mitjans manuals, en un pendent &lt; 30 %, superfície de sembra &lt; 500 m2, incloent el corronat posterior</t>
  </si>
  <si>
    <t>09</t>
  </si>
  <si>
    <t>Pallejà</t>
  </si>
  <si>
    <t>GF de la finca de Via Farigola-Fontpineda</t>
  </si>
  <si>
    <t>01.09.01</t>
  </si>
  <si>
    <t>10</t>
  </si>
  <si>
    <t>Sant Boi de Llobregat</t>
  </si>
  <si>
    <t>Camí de connexió entre Can carreras Vell i el camí</t>
  </si>
  <si>
    <t>01.10.01</t>
  </si>
  <si>
    <t>Camí vell dels Canons</t>
  </si>
  <si>
    <t>01.10.02</t>
  </si>
  <si>
    <t>11</t>
  </si>
  <si>
    <t>Sant Climent de Llobregat</t>
  </si>
  <si>
    <t>Camí de Can Bori</t>
  </si>
  <si>
    <t>01.11.01</t>
  </si>
  <si>
    <t>F221UC40</t>
  </si>
  <si>
    <t>m3</t>
  </si>
  <si>
    <t>Excavació per a caixa de paviment per mitjans mecànics, en terres de qualsevol tipus (qualsevol tipus de terreny excepte roca o terreny de trànsit on s'hagi d'utilitzar explosius o martells). Mesurades sobre perfil. Inclou la càrrega sobre camió.</t>
  </si>
  <si>
    <t>F227T00F</t>
  </si>
  <si>
    <t>Repàs i piconatge de caixa de paviment, amb compactació del 95% PM</t>
  </si>
  <si>
    <t>F32DU120</t>
  </si>
  <si>
    <t>Muntatge, desmuntatge i apuntalament d'encofrat amb tauler de fusta, d'una cara vista de mur de contenció de base curvilínia encofrat a una cara i d'una alçària &lt;=3 m, inclòs passatubs i matavius en cas necessari</t>
  </si>
  <si>
    <t>F9G1N010</t>
  </si>
  <si>
    <t>Paviment de formigó amb fibres HM-20/B/20/I de consistència tova, grandària màxima del granulat, 20 mm, escampat des de camió, estesa i vibratge manual i acabat ratllat manual, incloent tall de junts d'1/3 del gruix i reg de cura.</t>
  </si>
  <si>
    <t>PD5F-N010</t>
  </si>
  <si>
    <t>Cuneta de secció semicircular de 50 cm d'amplària i 15 cm de fondària, amb un revestiment mínim de 10 cm de formigó HM-20/T/20/I de consistència plàstica amb fibres, grandària màxima del granulat 20 mm, amb &gt;= 200 kg/m3 de ciment, apte per a classe d'exposició I, escampat des de camió, estesa i vibratge manual, incloent tall de junts d'1/3 del gruix i reg de cura. Inclosa l'excavació en no classificat, refinat i càrrega dels materials resultants.</t>
  </si>
  <si>
    <t>12</t>
  </si>
  <si>
    <t>Sant Vicenç dels Horts</t>
  </si>
  <si>
    <t>Franja perimetral Contraselva</t>
  </si>
  <si>
    <t>01.12.01</t>
  </si>
  <si>
    <t>13</t>
  </si>
  <si>
    <t>Santa Coloma de Cervelló</t>
  </si>
  <si>
    <t>Camí de Cesalpina fins a Can Salgado</t>
  </si>
  <si>
    <t>01.13.01</t>
  </si>
  <si>
    <t>14</t>
  </si>
  <si>
    <t>Santa Coloma de Gramenet</t>
  </si>
  <si>
    <t xml:space="preserve">Aclarida de pins al voltant del carrer Prat de la </t>
  </si>
  <si>
    <t>01.14.01</t>
  </si>
  <si>
    <t>15</t>
  </si>
  <si>
    <t>Tiana</t>
  </si>
  <si>
    <t>Franja perímetral de la zona poliesportiva i insti</t>
  </si>
  <si>
    <t>01.15.01</t>
  </si>
  <si>
    <t>16</t>
  </si>
  <si>
    <t>Torrelles de Llobregat</t>
  </si>
  <si>
    <t>Obertura de la franja perimetral de Can Guey</t>
  </si>
  <si>
    <t>01.16.01</t>
  </si>
  <si>
    <t>Arranjament del camí del cementiri</t>
  </si>
  <si>
    <t>01.16.02</t>
  </si>
  <si>
    <t>17</t>
  </si>
  <si>
    <t>Viladecans</t>
  </si>
  <si>
    <t>Millora forestal al passatge de la Verdera</t>
  </si>
  <si>
    <t>01.17.01</t>
  </si>
  <si>
    <t xml:space="preserve">IMPORT TOTAL DEL PRESSUPOST : </t>
  </si>
  <si>
    <t>Preu ofertat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</si>
</sst>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,###,##0.000"/>
  </numFmts>
  <fonts count="5" x14ac:knownFonts="1">
    <font>
      <sz val="11"/>
      <color theme="1"/>
      <name val="Aptos Narrow"/>
      <family val="2"/>
      <scheme val="minor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2" borderId="0" xfId="0" applyFill="1"/>
    <xf numFmtId="0" fontId="3" fillId="3" borderId="0" xfId="0" applyFont="1" applyFill="1" applyAlignment="1">
      <alignment horizontal="right"/>
    </xf>
    <xf numFmtId="0" fontId="3" fillId="0" borderId="0" xfId="0" applyFont="1"/>
    <xf numFmtId="49" fontId="3" fillId="0" borderId="0" xfId="0" applyNumberFormat="1" applyFont="1"/>
    <xf numFmtId="0" fontId="1" fillId="0" borderId="0" xfId="0" applyFon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Protection="1">
      <protection locked="0"/>
    </xf>
    <xf numFmtId="0" fontId="3" fillId="3" borderId="0" xfId="0" applyFont="1" applyFill="1" applyAlignment="1" applyProtection="1">
      <alignment horizontal="right"/>
    </xf>
    <xf numFmtId="0" fontId="0" fillId="0" borderId="0" xfId="0" applyProtection="1"/>
    <xf numFmtId="164" fontId="1" fillId="0" borderId="0" xfId="0" applyNumberFormat="1" applyFont="1" applyProtection="1"/>
    <xf numFmtId="164" fontId="3" fillId="0" borderId="0" xfId="0" applyNumberFormat="1" applyFont="1" applyProtection="1"/>
    <xf numFmtId="164" fontId="4" fillId="0" borderId="0" xfId="0" applyNumberFormat="1" applyFont="1" applyProtection="1"/>
    <xf numFmtId="0" fontId="3" fillId="3" borderId="0" xfId="0" applyFont="1" applyFill="1" applyAlignment="1" applyProtection="1">
      <alignment horizontal="right"/>
      <protection locked="0"/>
    </xf>
    <xf numFmtId="164" fontId="1" fillId="0" borderId="0" xfId="0" applyNumberFormat="1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7E573-E933-4F93-AC2D-A04F3A1126F4}">
  <dimension ref="A1:Q232"/>
  <sheetViews>
    <sheetView tabSelected="1" topLeftCell="A196" workbookViewId="0">
      <selection activeCell="F14" sqref="F14:G14"/>
    </sheetView>
  </sheetViews>
  <sheetFormatPr baseColWidth="10" defaultColWidth="8.88671875" defaultRowHeight="14.4" x14ac:dyDescent="0.3"/>
  <cols>
    <col min="1" max="1" width="18.6640625" customWidth="1"/>
    <col min="2" max="2" width="3.44140625" customWidth="1"/>
    <col min="3" max="3" width="13.6640625" customWidth="1"/>
    <col min="4" max="4" width="4.44140625" customWidth="1"/>
    <col min="5" max="5" width="48.6640625" style="13" customWidth="1"/>
    <col min="6" max="7" width="12.6640625" customWidth="1"/>
    <col min="8" max="8" width="13.6640625" customWidth="1"/>
    <col min="9" max="9" width="8.88671875" style="17"/>
    <col min="10" max="10" width="11.44140625" style="17" customWidth="1"/>
    <col min="11" max="11" width="14.44140625" style="17" customWidth="1"/>
    <col min="12" max="17" width="8.88671875" style="17"/>
  </cols>
  <sheetData>
    <row r="1" spans="1:11" x14ac:dyDescent="0.3">
      <c r="E1" s="1" t="s">
        <v>0</v>
      </c>
      <c r="F1" s="1" t="s">
        <v>0</v>
      </c>
      <c r="G1" s="1" t="s">
        <v>0</v>
      </c>
      <c r="H1" s="1" t="s">
        <v>0</v>
      </c>
    </row>
    <row r="2" spans="1:11" x14ac:dyDescent="0.3">
      <c r="E2" s="1"/>
      <c r="F2" s="1"/>
      <c r="G2" s="1"/>
      <c r="H2" s="1"/>
    </row>
    <row r="3" spans="1:11" x14ac:dyDescent="0.3">
      <c r="E3" s="1"/>
      <c r="F3" s="1"/>
      <c r="G3" s="1"/>
      <c r="H3" s="1"/>
    </row>
    <row r="4" spans="1:11" x14ac:dyDescent="0.3">
      <c r="E4" s="1"/>
      <c r="F4" s="1"/>
      <c r="G4" s="1"/>
      <c r="H4" s="1"/>
    </row>
    <row r="6" spans="1:11" ht="18" x14ac:dyDescent="0.35">
      <c r="C6" s="2"/>
      <c r="D6" s="2"/>
      <c r="E6" s="12" t="s">
        <v>1</v>
      </c>
      <c r="F6" s="2"/>
      <c r="G6" s="2"/>
      <c r="H6" s="2"/>
    </row>
    <row r="8" spans="1:11" x14ac:dyDescent="0.3">
      <c r="F8" s="3" t="s">
        <v>2</v>
      </c>
      <c r="G8" s="3" t="s">
        <v>3</v>
      </c>
      <c r="H8" s="3" t="s">
        <v>4</v>
      </c>
      <c r="J8" s="23" t="s">
        <v>135</v>
      </c>
      <c r="K8" s="18" t="s">
        <v>4</v>
      </c>
    </row>
    <row r="9" spans="1:11" x14ac:dyDescent="0.3">
      <c r="K9" s="19"/>
    </row>
    <row r="10" spans="1:11" x14ac:dyDescent="0.3">
      <c r="C10" s="4" t="s">
        <v>5</v>
      </c>
      <c r="D10" s="5" t="s">
        <v>6</v>
      </c>
      <c r="E10" s="14" t="s">
        <v>7</v>
      </c>
      <c r="K10" s="19"/>
    </row>
    <row r="11" spans="1:11" x14ac:dyDescent="0.3">
      <c r="C11" s="4" t="s">
        <v>8</v>
      </c>
      <c r="D11" s="5" t="s">
        <v>6</v>
      </c>
      <c r="E11" s="14" t="s">
        <v>9</v>
      </c>
      <c r="K11" s="19"/>
    </row>
    <row r="12" spans="1:11" x14ac:dyDescent="0.3">
      <c r="C12" s="4" t="s">
        <v>10</v>
      </c>
      <c r="D12" s="5" t="s">
        <v>6</v>
      </c>
      <c r="E12" s="14" t="s">
        <v>11</v>
      </c>
      <c r="K12" s="19"/>
    </row>
    <row r="13" spans="1:11" x14ac:dyDescent="0.3">
      <c r="K13" s="19"/>
    </row>
    <row r="14" spans="1:11" ht="31.8" x14ac:dyDescent="0.3">
      <c r="A14" s="6" t="s">
        <v>12</v>
      </c>
      <c r="B14" s="6">
        <v>1</v>
      </c>
      <c r="C14" s="6" t="s">
        <v>13</v>
      </c>
      <c r="D14" s="7" t="s">
        <v>14</v>
      </c>
      <c r="E14" s="15" t="s">
        <v>15</v>
      </c>
      <c r="F14" s="8">
        <v>3350.93</v>
      </c>
      <c r="G14" s="9">
        <v>2.839</v>
      </c>
      <c r="H14" s="8">
        <f>ROUND(ROUND(F14,2)*ROUND(G14,3),2)</f>
        <v>9513.2900000000009</v>
      </c>
      <c r="J14" s="24">
        <v>0</v>
      </c>
      <c r="K14" s="20">
        <f>ROUND(ROUND(J14,2)*ROUND(G14,3),2)</f>
        <v>0</v>
      </c>
    </row>
    <row r="15" spans="1:11" ht="21.6" x14ac:dyDescent="0.3">
      <c r="A15" s="6" t="s">
        <v>12</v>
      </c>
      <c r="B15" s="6">
        <v>2</v>
      </c>
      <c r="C15" s="6" t="s">
        <v>16</v>
      </c>
      <c r="D15" s="7" t="s">
        <v>17</v>
      </c>
      <c r="E15" s="15" t="s">
        <v>18</v>
      </c>
      <c r="F15" s="8">
        <v>0.3</v>
      </c>
      <c r="G15" s="9">
        <v>28395.52</v>
      </c>
      <c r="H15" s="8">
        <f>ROUND(ROUND(F15,2)*ROUND(G15,3),2)</f>
        <v>8518.66</v>
      </c>
      <c r="J15" s="24">
        <v>0</v>
      </c>
      <c r="K15" s="20">
        <f>ROUND(ROUND(J15,2)*ROUND(G15,3),2)</f>
        <v>0</v>
      </c>
    </row>
    <row r="16" spans="1:11" x14ac:dyDescent="0.3">
      <c r="E16" s="14" t="s">
        <v>19</v>
      </c>
      <c r="F16" s="4"/>
      <c r="G16" s="4"/>
      <c r="H16" s="10">
        <f>SUM(H14:H15)</f>
        <v>18031.95</v>
      </c>
      <c r="J16" s="25"/>
      <c r="K16" s="21">
        <f>SUM(K14:K15)</f>
        <v>0</v>
      </c>
    </row>
    <row r="17" spans="1:11" x14ac:dyDescent="0.3">
      <c r="K17" s="19"/>
    </row>
    <row r="18" spans="1:11" x14ac:dyDescent="0.3">
      <c r="C18" s="4" t="s">
        <v>5</v>
      </c>
      <c r="D18" s="5" t="s">
        <v>6</v>
      </c>
      <c r="E18" s="14" t="s">
        <v>7</v>
      </c>
      <c r="K18" s="19"/>
    </row>
    <row r="19" spans="1:11" x14ac:dyDescent="0.3">
      <c r="C19" s="4" t="s">
        <v>8</v>
      </c>
      <c r="D19" s="5" t="s">
        <v>6</v>
      </c>
      <c r="E19" s="14" t="s">
        <v>9</v>
      </c>
      <c r="K19" s="19"/>
    </row>
    <row r="20" spans="1:11" x14ac:dyDescent="0.3">
      <c r="C20" s="4" t="s">
        <v>10</v>
      </c>
      <c r="D20" s="5" t="s">
        <v>20</v>
      </c>
      <c r="E20" s="14" t="s">
        <v>21</v>
      </c>
      <c r="K20" s="19"/>
    </row>
    <row r="21" spans="1:11" x14ac:dyDescent="0.3">
      <c r="K21" s="19"/>
    </row>
    <row r="22" spans="1:11" ht="21.6" x14ac:dyDescent="0.3">
      <c r="A22" s="6" t="s">
        <v>22</v>
      </c>
      <c r="B22" s="6">
        <v>1</v>
      </c>
      <c r="C22" s="6" t="s">
        <v>16</v>
      </c>
      <c r="D22" s="7" t="s">
        <v>17</v>
      </c>
      <c r="E22" s="15" t="s">
        <v>18</v>
      </c>
      <c r="F22" s="8">
        <v>0.3</v>
      </c>
      <c r="G22" s="9">
        <v>31439.16</v>
      </c>
      <c r="H22" s="8">
        <f>ROUND(ROUND(F22,2)*ROUND(G22,3),2)</f>
        <v>9431.75</v>
      </c>
      <c r="J22" s="24">
        <v>0</v>
      </c>
      <c r="K22" s="20">
        <f>ROUND(ROUND(J22,2)*ROUND(G22,3),2)</f>
        <v>0</v>
      </c>
    </row>
    <row r="23" spans="1:11" ht="31.8" x14ac:dyDescent="0.3">
      <c r="A23" s="6" t="s">
        <v>22</v>
      </c>
      <c r="B23" s="6">
        <v>2</v>
      </c>
      <c r="C23" s="6" t="s">
        <v>13</v>
      </c>
      <c r="D23" s="7" t="s">
        <v>14</v>
      </c>
      <c r="E23" s="15" t="s">
        <v>15</v>
      </c>
      <c r="F23" s="8">
        <v>3350.93</v>
      </c>
      <c r="G23" s="9">
        <v>3.14</v>
      </c>
      <c r="H23" s="8">
        <f>ROUND(ROUND(F23,2)*ROUND(G23,3),2)</f>
        <v>10521.92</v>
      </c>
      <c r="J23" s="24">
        <v>0</v>
      </c>
      <c r="K23" s="20">
        <f>ROUND(ROUND(J23,2)*ROUND(G23,3),2)</f>
        <v>0</v>
      </c>
    </row>
    <row r="24" spans="1:11" x14ac:dyDescent="0.3">
      <c r="E24" s="14" t="s">
        <v>19</v>
      </c>
      <c r="F24" s="4"/>
      <c r="G24" s="4"/>
      <c r="H24" s="10">
        <f>SUM(H22:H23)</f>
        <v>19953.669999999998</v>
      </c>
      <c r="J24" s="25"/>
      <c r="K24" s="21">
        <f>SUM(K22:K23)</f>
        <v>0</v>
      </c>
    </row>
    <row r="25" spans="1:11" x14ac:dyDescent="0.3">
      <c r="K25" s="19"/>
    </row>
    <row r="26" spans="1:11" x14ac:dyDescent="0.3">
      <c r="C26" s="4" t="s">
        <v>5</v>
      </c>
      <c r="D26" s="5" t="s">
        <v>6</v>
      </c>
      <c r="E26" s="14" t="s">
        <v>7</v>
      </c>
      <c r="K26" s="19"/>
    </row>
    <row r="27" spans="1:11" x14ac:dyDescent="0.3">
      <c r="C27" s="4" t="s">
        <v>8</v>
      </c>
      <c r="D27" s="5" t="s">
        <v>6</v>
      </c>
      <c r="E27" s="14" t="s">
        <v>9</v>
      </c>
      <c r="K27" s="19"/>
    </row>
    <row r="28" spans="1:11" x14ac:dyDescent="0.3">
      <c r="C28" s="4" t="s">
        <v>10</v>
      </c>
      <c r="D28" s="5" t="s">
        <v>23</v>
      </c>
      <c r="E28" s="14" t="s">
        <v>24</v>
      </c>
      <c r="K28" s="19"/>
    </row>
    <row r="29" spans="1:11" x14ac:dyDescent="0.3">
      <c r="K29" s="19"/>
    </row>
    <row r="30" spans="1:11" ht="21.6" x14ac:dyDescent="0.3">
      <c r="A30" s="6" t="s">
        <v>25</v>
      </c>
      <c r="B30" s="6">
        <v>1</v>
      </c>
      <c r="C30" s="6" t="s">
        <v>16</v>
      </c>
      <c r="D30" s="7" t="s">
        <v>17</v>
      </c>
      <c r="E30" s="15" t="s">
        <v>18</v>
      </c>
      <c r="F30" s="8">
        <v>0.3</v>
      </c>
      <c r="G30" s="9">
        <v>14489.71</v>
      </c>
      <c r="H30" s="8">
        <f>ROUND(ROUND(F30,2)*ROUND(G30,3),2)</f>
        <v>4346.91</v>
      </c>
      <c r="J30" s="24">
        <v>0</v>
      </c>
      <c r="K30" s="20">
        <f>ROUND(ROUND(J30,2)*ROUND(G30,3),2)</f>
        <v>0</v>
      </c>
    </row>
    <row r="31" spans="1:11" ht="31.8" x14ac:dyDescent="0.3">
      <c r="A31" s="6" t="s">
        <v>25</v>
      </c>
      <c r="B31" s="6">
        <v>2</v>
      </c>
      <c r="C31" s="6" t="s">
        <v>13</v>
      </c>
      <c r="D31" s="7" t="s">
        <v>14</v>
      </c>
      <c r="E31" s="15" t="s">
        <v>15</v>
      </c>
      <c r="F31" s="8">
        <v>3350.93</v>
      </c>
      <c r="G31" s="9">
        <v>1.45</v>
      </c>
      <c r="H31" s="8">
        <f>ROUND(ROUND(F31,2)*ROUND(G31,3),2)</f>
        <v>4858.8500000000004</v>
      </c>
      <c r="J31" s="24">
        <v>0</v>
      </c>
      <c r="K31" s="20">
        <f>ROUND(ROUND(J31,2)*ROUND(G31,3),2)</f>
        <v>0</v>
      </c>
    </row>
    <row r="32" spans="1:11" x14ac:dyDescent="0.3">
      <c r="E32" s="14" t="s">
        <v>19</v>
      </c>
      <c r="F32" s="4"/>
      <c r="G32" s="4"/>
      <c r="H32" s="10">
        <f>SUM(H30:H31)</f>
        <v>9205.76</v>
      </c>
      <c r="J32" s="25"/>
      <c r="K32" s="21">
        <f>SUM(K30:K31)</f>
        <v>0</v>
      </c>
    </row>
    <row r="33" spans="1:11" x14ac:dyDescent="0.3">
      <c r="K33" s="19"/>
    </row>
    <row r="34" spans="1:11" x14ac:dyDescent="0.3">
      <c r="C34" s="4" t="s">
        <v>5</v>
      </c>
      <c r="D34" s="5" t="s">
        <v>6</v>
      </c>
      <c r="E34" s="14" t="s">
        <v>7</v>
      </c>
      <c r="K34" s="19"/>
    </row>
    <row r="35" spans="1:11" x14ac:dyDescent="0.3">
      <c r="C35" s="4" t="s">
        <v>8</v>
      </c>
      <c r="D35" s="5" t="s">
        <v>6</v>
      </c>
      <c r="E35" s="14" t="s">
        <v>9</v>
      </c>
      <c r="K35" s="19"/>
    </row>
    <row r="36" spans="1:11" x14ac:dyDescent="0.3">
      <c r="C36" s="4" t="s">
        <v>10</v>
      </c>
      <c r="D36" s="5" t="s">
        <v>26</v>
      </c>
      <c r="E36" s="14" t="s">
        <v>27</v>
      </c>
      <c r="K36" s="19"/>
    </row>
    <row r="37" spans="1:11" x14ac:dyDescent="0.3">
      <c r="K37" s="19"/>
    </row>
    <row r="38" spans="1:11" ht="21.6" x14ac:dyDescent="0.3">
      <c r="A38" s="6" t="s">
        <v>28</v>
      </c>
      <c r="B38" s="6">
        <v>1</v>
      </c>
      <c r="C38" s="6" t="s">
        <v>16</v>
      </c>
      <c r="D38" s="7" t="s">
        <v>17</v>
      </c>
      <c r="E38" s="15" t="s">
        <v>18</v>
      </c>
      <c r="F38" s="8">
        <v>0.3</v>
      </c>
      <c r="G38" s="9">
        <v>5621.5060000000003</v>
      </c>
      <c r="H38" s="8">
        <f>ROUND(ROUND(F38,2)*ROUND(G38,3),2)</f>
        <v>1686.45</v>
      </c>
      <c r="J38" s="24">
        <v>0</v>
      </c>
      <c r="K38" s="20">
        <f>ROUND(ROUND(J38,2)*ROUND(G38,3),2)</f>
        <v>0</v>
      </c>
    </row>
    <row r="39" spans="1:11" ht="31.8" x14ac:dyDescent="0.3">
      <c r="A39" s="6" t="s">
        <v>28</v>
      </c>
      <c r="B39" s="6">
        <v>2</v>
      </c>
      <c r="C39" s="6" t="s">
        <v>13</v>
      </c>
      <c r="D39" s="7" t="s">
        <v>14</v>
      </c>
      <c r="E39" s="15" t="s">
        <v>15</v>
      </c>
      <c r="F39" s="8">
        <v>3350.93</v>
      </c>
      <c r="G39" s="9">
        <v>0.56200000000000006</v>
      </c>
      <c r="H39" s="8">
        <f>ROUND(ROUND(F39,2)*ROUND(G39,3),2)</f>
        <v>1883.22</v>
      </c>
      <c r="J39" s="24">
        <v>0</v>
      </c>
      <c r="K39" s="20">
        <f>ROUND(ROUND(J39,2)*ROUND(G39,3),2)</f>
        <v>0</v>
      </c>
    </row>
    <row r="40" spans="1:11" x14ac:dyDescent="0.3">
      <c r="A40" s="6" t="s">
        <v>28</v>
      </c>
      <c r="B40" s="6">
        <v>3</v>
      </c>
      <c r="C40" s="6" t="s">
        <v>29</v>
      </c>
      <c r="D40" s="7" t="s">
        <v>30</v>
      </c>
      <c r="E40" s="15" t="s">
        <v>31</v>
      </c>
      <c r="F40" s="8">
        <v>3.88</v>
      </c>
      <c r="G40" s="9">
        <v>275</v>
      </c>
      <c r="H40" s="8">
        <f>ROUND(ROUND(F40,2)*ROUND(G40,3),2)</f>
        <v>1067</v>
      </c>
      <c r="J40" s="24">
        <v>0</v>
      </c>
      <c r="K40" s="20">
        <f>ROUND(ROUND(J40,2)*ROUND(G40,3),2)</f>
        <v>0</v>
      </c>
    </row>
    <row r="41" spans="1:11" x14ac:dyDescent="0.3">
      <c r="E41" s="14" t="s">
        <v>19</v>
      </c>
      <c r="F41" s="4"/>
      <c r="G41" s="4"/>
      <c r="H41" s="10">
        <f>SUM(H38:H40)</f>
        <v>4636.67</v>
      </c>
      <c r="J41" s="25"/>
      <c r="K41" s="21">
        <f>SUM(K38:K40)</f>
        <v>0</v>
      </c>
    </row>
    <row r="42" spans="1:11" x14ac:dyDescent="0.3">
      <c r="K42" s="19"/>
    </row>
    <row r="43" spans="1:11" x14ac:dyDescent="0.3">
      <c r="C43" s="4" t="s">
        <v>5</v>
      </c>
      <c r="D43" s="5" t="s">
        <v>6</v>
      </c>
      <c r="E43" s="14" t="s">
        <v>7</v>
      </c>
      <c r="K43" s="19"/>
    </row>
    <row r="44" spans="1:11" x14ac:dyDescent="0.3">
      <c r="C44" s="4" t="s">
        <v>8</v>
      </c>
      <c r="D44" s="5" t="s">
        <v>20</v>
      </c>
      <c r="E44" s="14" t="s">
        <v>32</v>
      </c>
      <c r="K44" s="19"/>
    </row>
    <row r="45" spans="1:11" x14ac:dyDescent="0.3">
      <c r="C45" s="4" t="s">
        <v>10</v>
      </c>
      <c r="D45" s="5" t="s">
        <v>6</v>
      </c>
      <c r="E45" s="14" t="s">
        <v>33</v>
      </c>
      <c r="K45" s="19"/>
    </row>
    <row r="46" spans="1:11" x14ac:dyDescent="0.3">
      <c r="K46" s="19"/>
    </row>
    <row r="47" spans="1:11" ht="42" x14ac:dyDescent="0.3">
      <c r="A47" s="6" t="s">
        <v>34</v>
      </c>
      <c r="B47" s="6">
        <v>1</v>
      </c>
      <c r="C47" s="6" t="s">
        <v>35</v>
      </c>
      <c r="D47" s="7" t="s">
        <v>17</v>
      </c>
      <c r="E47" s="15" t="s">
        <v>36</v>
      </c>
      <c r="F47" s="8">
        <v>0.16</v>
      </c>
      <c r="G47" s="9">
        <v>50400</v>
      </c>
      <c r="H47" s="8">
        <f>ROUND(ROUND(F47,2)*ROUND(G47,3),2)</f>
        <v>8064</v>
      </c>
      <c r="J47" s="24">
        <v>0</v>
      </c>
      <c r="K47" s="20">
        <f>ROUND(ROUND(J47,2)*ROUND(G47,3),2)</f>
        <v>0</v>
      </c>
    </row>
    <row r="48" spans="1:11" x14ac:dyDescent="0.3">
      <c r="E48" s="14" t="s">
        <v>19</v>
      </c>
      <c r="F48" s="4"/>
      <c r="G48" s="4"/>
      <c r="H48" s="10">
        <f>SUM(H47:H47)</f>
        <v>8064</v>
      </c>
      <c r="J48" s="25"/>
      <c r="K48" s="21">
        <f>SUM(K47:K47)</f>
        <v>0</v>
      </c>
    </row>
    <row r="49" spans="1:11" x14ac:dyDescent="0.3">
      <c r="K49" s="19"/>
    </row>
    <row r="50" spans="1:11" x14ac:dyDescent="0.3">
      <c r="C50" s="4" t="s">
        <v>5</v>
      </c>
      <c r="D50" s="5" t="s">
        <v>6</v>
      </c>
      <c r="E50" s="14" t="s">
        <v>7</v>
      </c>
      <c r="K50" s="19"/>
    </row>
    <row r="51" spans="1:11" x14ac:dyDescent="0.3">
      <c r="C51" s="4" t="s">
        <v>8</v>
      </c>
      <c r="D51" s="5" t="s">
        <v>20</v>
      </c>
      <c r="E51" s="14" t="s">
        <v>32</v>
      </c>
      <c r="K51" s="19"/>
    </row>
    <row r="52" spans="1:11" x14ac:dyDescent="0.3">
      <c r="C52" s="4" t="s">
        <v>10</v>
      </c>
      <c r="D52" s="5" t="s">
        <v>20</v>
      </c>
      <c r="E52" s="14" t="s">
        <v>37</v>
      </c>
      <c r="K52" s="19"/>
    </row>
    <row r="53" spans="1:11" x14ac:dyDescent="0.3">
      <c r="K53" s="19"/>
    </row>
    <row r="54" spans="1:11" ht="42" x14ac:dyDescent="0.3">
      <c r="A54" s="6" t="s">
        <v>38</v>
      </c>
      <c r="B54" s="6">
        <v>1</v>
      </c>
      <c r="C54" s="6" t="s">
        <v>35</v>
      </c>
      <c r="D54" s="7" t="s">
        <v>17</v>
      </c>
      <c r="E54" s="15" t="s">
        <v>36</v>
      </c>
      <c r="F54" s="8">
        <v>0.16</v>
      </c>
      <c r="G54" s="9">
        <v>67400</v>
      </c>
      <c r="H54" s="8">
        <f>ROUND(ROUND(F54,2)*ROUND(G54,3),2)</f>
        <v>10784</v>
      </c>
      <c r="J54" s="24">
        <v>0</v>
      </c>
      <c r="K54" s="20">
        <f>ROUND(ROUND(J54,2)*ROUND(G54,3),2)</f>
        <v>0</v>
      </c>
    </row>
    <row r="55" spans="1:11" x14ac:dyDescent="0.3">
      <c r="E55" s="14" t="s">
        <v>19</v>
      </c>
      <c r="F55" s="4"/>
      <c r="G55" s="4"/>
      <c r="H55" s="10">
        <f>SUM(H54:H54)</f>
        <v>10784</v>
      </c>
      <c r="J55" s="25"/>
      <c r="K55" s="21">
        <f>SUM(K54:K54)</f>
        <v>0</v>
      </c>
    </row>
    <row r="56" spans="1:11" x14ac:dyDescent="0.3">
      <c r="K56" s="19"/>
    </row>
    <row r="57" spans="1:11" x14ac:dyDescent="0.3">
      <c r="C57" s="4" t="s">
        <v>5</v>
      </c>
      <c r="D57" s="5" t="s">
        <v>6</v>
      </c>
      <c r="E57" s="14" t="s">
        <v>7</v>
      </c>
      <c r="K57" s="19"/>
    </row>
    <row r="58" spans="1:11" x14ac:dyDescent="0.3">
      <c r="C58" s="4" t="s">
        <v>8</v>
      </c>
      <c r="D58" s="5" t="s">
        <v>20</v>
      </c>
      <c r="E58" s="14" t="s">
        <v>32</v>
      </c>
      <c r="K58" s="19"/>
    </row>
    <row r="59" spans="1:11" x14ac:dyDescent="0.3">
      <c r="C59" s="4" t="s">
        <v>10</v>
      </c>
      <c r="D59" s="5" t="s">
        <v>23</v>
      </c>
      <c r="E59" s="14" t="s">
        <v>39</v>
      </c>
      <c r="K59" s="19"/>
    </row>
    <row r="60" spans="1:11" x14ac:dyDescent="0.3">
      <c r="K60" s="19"/>
    </row>
    <row r="61" spans="1:11" ht="42" x14ac:dyDescent="0.3">
      <c r="A61" s="6" t="s">
        <v>40</v>
      </c>
      <c r="B61" s="6">
        <v>1</v>
      </c>
      <c r="C61" s="6" t="s">
        <v>35</v>
      </c>
      <c r="D61" s="7" t="s">
        <v>17</v>
      </c>
      <c r="E61" s="15" t="s">
        <v>36</v>
      </c>
      <c r="F61" s="8">
        <v>0.16</v>
      </c>
      <c r="G61" s="9">
        <v>10600</v>
      </c>
      <c r="H61" s="8">
        <f>ROUND(ROUND(F61,2)*ROUND(G61,3),2)</f>
        <v>1696</v>
      </c>
      <c r="J61" s="24">
        <v>0</v>
      </c>
      <c r="K61" s="20">
        <f>ROUND(ROUND(J61,2)*ROUND(G61,3),2)</f>
        <v>0</v>
      </c>
    </row>
    <row r="62" spans="1:11" x14ac:dyDescent="0.3">
      <c r="E62" s="14" t="s">
        <v>19</v>
      </c>
      <c r="F62" s="4"/>
      <c r="G62" s="4"/>
      <c r="H62" s="10">
        <f>SUM(H61:H61)</f>
        <v>1696</v>
      </c>
      <c r="J62" s="25"/>
      <c r="K62" s="21">
        <f>SUM(K61:K61)</f>
        <v>0</v>
      </c>
    </row>
    <row r="63" spans="1:11" x14ac:dyDescent="0.3">
      <c r="K63" s="19"/>
    </row>
    <row r="64" spans="1:11" x14ac:dyDescent="0.3">
      <c r="C64" s="4" t="s">
        <v>5</v>
      </c>
      <c r="D64" s="5" t="s">
        <v>6</v>
      </c>
      <c r="E64" s="14" t="s">
        <v>7</v>
      </c>
      <c r="K64" s="19"/>
    </row>
    <row r="65" spans="1:11" x14ac:dyDescent="0.3">
      <c r="C65" s="4" t="s">
        <v>8</v>
      </c>
      <c r="D65" s="5" t="s">
        <v>20</v>
      </c>
      <c r="E65" s="14" t="s">
        <v>32</v>
      </c>
      <c r="K65" s="19"/>
    </row>
    <row r="66" spans="1:11" x14ac:dyDescent="0.3">
      <c r="C66" s="4" t="s">
        <v>10</v>
      </c>
      <c r="D66" s="5" t="s">
        <v>26</v>
      </c>
      <c r="E66" s="14" t="s">
        <v>41</v>
      </c>
      <c r="K66" s="19"/>
    </row>
    <row r="67" spans="1:11" x14ac:dyDescent="0.3">
      <c r="K67" s="19"/>
    </row>
    <row r="68" spans="1:11" ht="42" x14ac:dyDescent="0.3">
      <c r="A68" s="6" t="s">
        <v>42</v>
      </c>
      <c r="B68" s="6">
        <v>1</v>
      </c>
      <c r="C68" s="6" t="s">
        <v>35</v>
      </c>
      <c r="D68" s="7" t="s">
        <v>17</v>
      </c>
      <c r="E68" s="15" t="s">
        <v>36</v>
      </c>
      <c r="F68" s="8">
        <v>0.16</v>
      </c>
      <c r="G68" s="9">
        <v>72100</v>
      </c>
      <c r="H68" s="8">
        <f>ROUND(ROUND(F68,2)*ROUND(G68,3),2)</f>
        <v>11536</v>
      </c>
      <c r="J68" s="24">
        <v>0</v>
      </c>
      <c r="K68" s="20">
        <f>ROUND(ROUND(J68,2)*ROUND(G68,3),2)</f>
        <v>0</v>
      </c>
    </row>
    <row r="69" spans="1:11" x14ac:dyDescent="0.3">
      <c r="E69" s="14" t="s">
        <v>19</v>
      </c>
      <c r="F69" s="4"/>
      <c r="G69" s="4"/>
      <c r="H69" s="10">
        <f>SUM(H68:H68)</f>
        <v>11536</v>
      </c>
      <c r="J69" s="25"/>
      <c r="K69" s="21">
        <f>SUM(K68:K68)</f>
        <v>0</v>
      </c>
    </row>
    <row r="70" spans="1:11" x14ac:dyDescent="0.3">
      <c r="K70" s="19"/>
    </row>
    <row r="71" spans="1:11" x14ac:dyDescent="0.3">
      <c r="C71" s="4" t="s">
        <v>5</v>
      </c>
      <c r="D71" s="5" t="s">
        <v>6</v>
      </c>
      <c r="E71" s="14" t="s">
        <v>7</v>
      </c>
      <c r="K71" s="19"/>
    </row>
    <row r="72" spans="1:11" x14ac:dyDescent="0.3">
      <c r="C72" s="4" t="s">
        <v>8</v>
      </c>
      <c r="D72" s="5" t="s">
        <v>20</v>
      </c>
      <c r="E72" s="14" t="s">
        <v>32</v>
      </c>
      <c r="K72" s="19"/>
    </row>
    <row r="73" spans="1:11" x14ac:dyDescent="0.3">
      <c r="C73" s="4" t="s">
        <v>10</v>
      </c>
      <c r="D73" s="5" t="s">
        <v>43</v>
      </c>
      <c r="E73" s="14" t="s">
        <v>44</v>
      </c>
      <c r="K73" s="19"/>
    </row>
    <row r="74" spans="1:11" x14ac:dyDescent="0.3">
      <c r="K74" s="19"/>
    </row>
    <row r="75" spans="1:11" ht="42" x14ac:dyDescent="0.3">
      <c r="A75" s="6" t="s">
        <v>45</v>
      </c>
      <c r="B75" s="6">
        <v>1</v>
      </c>
      <c r="C75" s="6" t="s">
        <v>35</v>
      </c>
      <c r="D75" s="7" t="s">
        <v>17</v>
      </c>
      <c r="E75" s="15" t="s">
        <v>36</v>
      </c>
      <c r="F75" s="8">
        <v>0.16</v>
      </c>
      <c r="G75" s="9">
        <v>1300</v>
      </c>
      <c r="H75" s="8">
        <f>ROUND(ROUND(F75,2)*ROUND(G75,3),2)</f>
        <v>208</v>
      </c>
      <c r="J75" s="24">
        <v>0</v>
      </c>
      <c r="K75" s="20">
        <f>ROUND(ROUND(J75,2)*ROUND(G75,3),2)</f>
        <v>0</v>
      </c>
    </row>
    <row r="76" spans="1:11" x14ac:dyDescent="0.3">
      <c r="E76" s="14" t="s">
        <v>19</v>
      </c>
      <c r="F76" s="4"/>
      <c r="G76" s="4"/>
      <c r="H76" s="10">
        <f>SUM(H75:H75)</f>
        <v>208</v>
      </c>
      <c r="J76" s="25"/>
      <c r="K76" s="21">
        <f>SUM(K75:K75)</f>
        <v>0</v>
      </c>
    </row>
    <row r="77" spans="1:11" x14ac:dyDescent="0.3">
      <c r="K77" s="19"/>
    </row>
    <row r="78" spans="1:11" x14ac:dyDescent="0.3">
      <c r="C78" s="4" t="s">
        <v>5</v>
      </c>
      <c r="D78" s="5" t="s">
        <v>6</v>
      </c>
      <c r="E78" s="14" t="s">
        <v>7</v>
      </c>
      <c r="K78" s="19"/>
    </row>
    <row r="79" spans="1:11" x14ac:dyDescent="0.3">
      <c r="C79" s="4" t="s">
        <v>8</v>
      </c>
      <c r="D79" s="5" t="s">
        <v>20</v>
      </c>
      <c r="E79" s="14" t="s">
        <v>32</v>
      </c>
      <c r="K79" s="19"/>
    </row>
    <row r="80" spans="1:11" x14ac:dyDescent="0.3">
      <c r="C80" s="4" t="s">
        <v>10</v>
      </c>
      <c r="D80" s="5" t="s">
        <v>46</v>
      </c>
      <c r="E80" s="14" t="s">
        <v>47</v>
      </c>
      <c r="K80" s="19"/>
    </row>
    <row r="81" spans="1:11" x14ac:dyDescent="0.3">
      <c r="K81" s="19"/>
    </row>
    <row r="82" spans="1:11" ht="42" x14ac:dyDescent="0.3">
      <c r="A82" s="6" t="s">
        <v>48</v>
      </c>
      <c r="B82" s="6">
        <v>1</v>
      </c>
      <c r="C82" s="6" t="s">
        <v>35</v>
      </c>
      <c r="D82" s="7" t="s">
        <v>17</v>
      </c>
      <c r="E82" s="15" t="s">
        <v>36</v>
      </c>
      <c r="F82" s="8">
        <v>0.16</v>
      </c>
      <c r="G82" s="9">
        <v>12100</v>
      </c>
      <c r="H82" s="8">
        <f>ROUND(ROUND(F82,2)*ROUND(G82,3),2)</f>
        <v>1936</v>
      </c>
      <c r="J82" s="24">
        <v>0</v>
      </c>
      <c r="K82" s="20">
        <f>ROUND(ROUND(J82,2)*ROUND(G82,3),2)</f>
        <v>0</v>
      </c>
    </row>
    <row r="83" spans="1:11" x14ac:dyDescent="0.3">
      <c r="E83" s="14" t="s">
        <v>19</v>
      </c>
      <c r="F83" s="4"/>
      <c r="G83" s="4"/>
      <c r="H83" s="10">
        <f>SUM(H82:H82)</f>
        <v>1936</v>
      </c>
      <c r="J83" s="25"/>
      <c r="K83" s="21">
        <f>SUM(K82:K82)</f>
        <v>0</v>
      </c>
    </row>
    <row r="84" spans="1:11" x14ac:dyDescent="0.3">
      <c r="K84" s="19"/>
    </row>
    <row r="85" spans="1:11" x14ac:dyDescent="0.3">
      <c r="C85" s="4" t="s">
        <v>5</v>
      </c>
      <c r="D85" s="5" t="s">
        <v>6</v>
      </c>
      <c r="E85" s="14" t="s">
        <v>7</v>
      </c>
      <c r="K85" s="19"/>
    </row>
    <row r="86" spans="1:11" x14ac:dyDescent="0.3">
      <c r="C86" s="4" t="s">
        <v>8</v>
      </c>
      <c r="D86" s="5" t="s">
        <v>20</v>
      </c>
      <c r="E86" s="14" t="s">
        <v>32</v>
      </c>
      <c r="K86" s="19"/>
    </row>
    <row r="87" spans="1:11" x14ac:dyDescent="0.3">
      <c r="C87" s="4" t="s">
        <v>10</v>
      </c>
      <c r="D87" s="5" t="s">
        <v>49</v>
      </c>
      <c r="E87" s="14" t="s">
        <v>50</v>
      </c>
      <c r="K87" s="19"/>
    </row>
    <row r="88" spans="1:11" x14ac:dyDescent="0.3">
      <c r="K88" s="19"/>
    </row>
    <row r="89" spans="1:11" ht="42" x14ac:dyDescent="0.3">
      <c r="A89" s="6" t="s">
        <v>51</v>
      </c>
      <c r="B89" s="6">
        <v>1</v>
      </c>
      <c r="C89" s="6" t="s">
        <v>35</v>
      </c>
      <c r="D89" s="7" t="s">
        <v>17</v>
      </c>
      <c r="E89" s="15" t="s">
        <v>36</v>
      </c>
      <c r="F89" s="8">
        <v>0.16</v>
      </c>
      <c r="G89" s="9">
        <v>4664.4399999999996</v>
      </c>
      <c r="H89" s="8">
        <f>ROUND(ROUND(F89,2)*ROUND(G89,3),2)</f>
        <v>746.31</v>
      </c>
      <c r="J89" s="24">
        <v>0</v>
      </c>
      <c r="K89" s="20">
        <f>ROUND(ROUND(J89,2)*ROUND(G89,3),2)</f>
        <v>0</v>
      </c>
    </row>
    <row r="90" spans="1:11" x14ac:dyDescent="0.3">
      <c r="E90" s="14" t="s">
        <v>19</v>
      </c>
      <c r="F90" s="4"/>
      <c r="G90" s="4"/>
      <c r="H90" s="10">
        <f>SUM(H89:H89)</f>
        <v>746.31</v>
      </c>
      <c r="J90" s="25"/>
      <c r="K90" s="21">
        <f>SUM(K89:K89)</f>
        <v>0</v>
      </c>
    </row>
    <row r="91" spans="1:11" x14ac:dyDescent="0.3">
      <c r="K91" s="19"/>
    </row>
    <row r="92" spans="1:11" x14ac:dyDescent="0.3">
      <c r="C92" s="4" t="s">
        <v>5</v>
      </c>
      <c r="D92" s="5" t="s">
        <v>6</v>
      </c>
      <c r="E92" s="14" t="s">
        <v>7</v>
      </c>
      <c r="K92" s="19"/>
    </row>
    <row r="93" spans="1:11" x14ac:dyDescent="0.3">
      <c r="C93" s="4" t="s">
        <v>8</v>
      </c>
      <c r="D93" s="5" t="s">
        <v>23</v>
      </c>
      <c r="E93" s="14" t="s">
        <v>52</v>
      </c>
      <c r="K93" s="19"/>
    </row>
    <row r="94" spans="1:11" x14ac:dyDescent="0.3">
      <c r="C94" s="4" t="s">
        <v>10</v>
      </c>
      <c r="D94" s="5" t="s">
        <v>6</v>
      </c>
      <c r="E94" s="14" t="s">
        <v>53</v>
      </c>
      <c r="K94" s="19"/>
    </row>
    <row r="95" spans="1:11" x14ac:dyDescent="0.3">
      <c r="K95" s="19"/>
    </row>
    <row r="96" spans="1:11" ht="21.6" x14ac:dyDescent="0.3">
      <c r="A96" s="6" t="s">
        <v>54</v>
      </c>
      <c r="B96" s="6">
        <v>1</v>
      </c>
      <c r="C96" s="6" t="s">
        <v>16</v>
      </c>
      <c r="D96" s="7" t="s">
        <v>17</v>
      </c>
      <c r="E96" s="15" t="s">
        <v>18</v>
      </c>
      <c r="F96" s="8">
        <v>0.3</v>
      </c>
      <c r="G96" s="9">
        <v>11300</v>
      </c>
      <c r="H96" s="8">
        <f>ROUND(ROUND(F96,2)*ROUND(G96,3),2)</f>
        <v>3390</v>
      </c>
      <c r="J96" s="24">
        <v>0</v>
      </c>
      <c r="K96" s="20">
        <f>ROUND(ROUND(J96,2)*ROUND(G96,3),2)</f>
        <v>0</v>
      </c>
    </row>
    <row r="97" spans="1:11" ht="31.8" x14ac:dyDescent="0.3">
      <c r="A97" s="6" t="s">
        <v>54</v>
      </c>
      <c r="B97" s="6">
        <v>2</v>
      </c>
      <c r="C97" s="6" t="s">
        <v>13</v>
      </c>
      <c r="D97" s="7" t="s">
        <v>14</v>
      </c>
      <c r="E97" s="15" t="s">
        <v>15</v>
      </c>
      <c r="F97" s="8">
        <v>3350.93</v>
      </c>
      <c r="G97" s="9">
        <v>1.1299999999999999</v>
      </c>
      <c r="H97" s="8">
        <f>ROUND(ROUND(F97,2)*ROUND(G97,3),2)</f>
        <v>3786.55</v>
      </c>
      <c r="J97" s="24">
        <v>0</v>
      </c>
      <c r="K97" s="20">
        <f>ROUND(ROUND(J97,2)*ROUND(G97,3),2)</f>
        <v>0</v>
      </c>
    </row>
    <row r="98" spans="1:11" x14ac:dyDescent="0.3">
      <c r="E98" s="14" t="s">
        <v>19</v>
      </c>
      <c r="F98" s="4"/>
      <c r="G98" s="4"/>
      <c r="H98" s="10">
        <f>SUM(H96:H97)</f>
        <v>7176.55</v>
      </c>
      <c r="J98" s="25"/>
      <c r="K98" s="21">
        <f>SUM(K96:K97)</f>
        <v>0</v>
      </c>
    </row>
    <row r="99" spans="1:11" x14ac:dyDescent="0.3">
      <c r="K99" s="19"/>
    </row>
    <row r="100" spans="1:11" x14ac:dyDescent="0.3">
      <c r="C100" s="4" t="s">
        <v>5</v>
      </c>
      <c r="D100" s="5" t="s">
        <v>6</v>
      </c>
      <c r="E100" s="14" t="s">
        <v>7</v>
      </c>
      <c r="K100" s="19"/>
    </row>
    <row r="101" spans="1:11" x14ac:dyDescent="0.3">
      <c r="C101" s="4" t="s">
        <v>8</v>
      </c>
      <c r="D101" s="5" t="s">
        <v>26</v>
      </c>
      <c r="E101" s="14" t="s">
        <v>55</v>
      </c>
      <c r="K101" s="19"/>
    </row>
    <row r="102" spans="1:11" x14ac:dyDescent="0.3">
      <c r="C102" s="4" t="s">
        <v>10</v>
      </c>
      <c r="D102" s="5" t="s">
        <v>6</v>
      </c>
      <c r="E102" s="14" t="s">
        <v>56</v>
      </c>
      <c r="K102" s="19"/>
    </row>
    <row r="103" spans="1:11" x14ac:dyDescent="0.3">
      <c r="K103" s="19"/>
    </row>
    <row r="104" spans="1:11" ht="31.8" x14ac:dyDescent="0.3">
      <c r="A104" s="6" t="s">
        <v>57</v>
      </c>
      <c r="B104" s="6">
        <v>1</v>
      </c>
      <c r="C104" s="6" t="s">
        <v>13</v>
      </c>
      <c r="D104" s="7" t="s">
        <v>14</v>
      </c>
      <c r="E104" s="15" t="s">
        <v>15</v>
      </c>
      <c r="F104" s="8">
        <v>3350.93</v>
      </c>
      <c r="G104" s="9">
        <v>4.7</v>
      </c>
      <c r="H104" s="8">
        <f>ROUND(ROUND(F104,2)*ROUND(G104,3),2)</f>
        <v>15749.37</v>
      </c>
      <c r="J104" s="24">
        <v>0</v>
      </c>
      <c r="K104" s="20">
        <f>ROUND(ROUND(J104,2)*ROUND(G104,3),2)</f>
        <v>0</v>
      </c>
    </row>
    <row r="105" spans="1:11" ht="21.6" x14ac:dyDescent="0.3">
      <c r="A105" s="6" t="s">
        <v>57</v>
      </c>
      <c r="B105" s="6">
        <v>2</v>
      </c>
      <c r="C105" s="6" t="s">
        <v>16</v>
      </c>
      <c r="D105" s="7" t="s">
        <v>17</v>
      </c>
      <c r="E105" s="15" t="s">
        <v>18</v>
      </c>
      <c r="F105" s="8">
        <v>0.3</v>
      </c>
      <c r="G105" s="9">
        <v>47000</v>
      </c>
      <c r="H105" s="8">
        <f>ROUND(ROUND(F105,2)*ROUND(G105,3),2)</f>
        <v>14100</v>
      </c>
      <c r="J105" s="24">
        <v>0</v>
      </c>
      <c r="K105" s="20">
        <f>ROUND(ROUND(J105,2)*ROUND(G105,3),2)</f>
        <v>0</v>
      </c>
    </row>
    <row r="106" spans="1:11" x14ac:dyDescent="0.3">
      <c r="E106" s="14" t="s">
        <v>19</v>
      </c>
      <c r="F106" s="4"/>
      <c r="G106" s="4"/>
      <c r="H106" s="10">
        <f>SUM(H104:H105)</f>
        <v>29849.370000000003</v>
      </c>
      <c r="J106" s="25"/>
      <c r="K106" s="21">
        <f>SUM(K104:K105)</f>
        <v>0</v>
      </c>
    </row>
    <row r="107" spans="1:11" x14ac:dyDescent="0.3">
      <c r="K107" s="19"/>
    </row>
    <row r="108" spans="1:11" x14ac:dyDescent="0.3">
      <c r="C108" s="4" t="s">
        <v>5</v>
      </c>
      <c r="D108" s="5" t="s">
        <v>6</v>
      </c>
      <c r="E108" s="14" t="s">
        <v>7</v>
      </c>
      <c r="K108" s="19"/>
    </row>
    <row r="109" spans="1:11" x14ac:dyDescent="0.3">
      <c r="C109" s="4" t="s">
        <v>8</v>
      </c>
      <c r="D109" s="5" t="s">
        <v>43</v>
      </c>
      <c r="E109" s="14" t="s">
        <v>58</v>
      </c>
      <c r="K109" s="19"/>
    </row>
    <row r="110" spans="1:11" x14ac:dyDescent="0.3">
      <c r="C110" s="4" t="s">
        <v>10</v>
      </c>
      <c r="D110" s="5" t="s">
        <v>6</v>
      </c>
      <c r="E110" s="14" t="s">
        <v>59</v>
      </c>
      <c r="K110" s="19"/>
    </row>
    <row r="111" spans="1:11" x14ac:dyDescent="0.3">
      <c r="K111" s="19"/>
    </row>
    <row r="112" spans="1:11" ht="21.6" x14ac:dyDescent="0.3">
      <c r="A112" s="6" t="s">
        <v>60</v>
      </c>
      <c r="B112" s="6">
        <v>1</v>
      </c>
      <c r="C112" s="6" t="s">
        <v>16</v>
      </c>
      <c r="D112" s="7" t="s">
        <v>17</v>
      </c>
      <c r="E112" s="15" t="s">
        <v>18</v>
      </c>
      <c r="F112" s="8">
        <v>0.3</v>
      </c>
      <c r="G112" s="9">
        <v>23300</v>
      </c>
      <c r="H112" s="8">
        <f>ROUND(ROUND(F112,2)*ROUND(G112,3),2)</f>
        <v>6990</v>
      </c>
      <c r="J112" s="24">
        <v>0</v>
      </c>
      <c r="K112" s="20">
        <f>ROUND(ROUND(J112,2)*ROUND(G112,3),2)</f>
        <v>0</v>
      </c>
    </row>
    <row r="113" spans="1:11" ht="31.8" x14ac:dyDescent="0.3">
      <c r="A113" s="6" t="s">
        <v>60</v>
      </c>
      <c r="B113" s="6">
        <v>2</v>
      </c>
      <c r="C113" s="6" t="s">
        <v>13</v>
      </c>
      <c r="D113" s="7" t="s">
        <v>14</v>
      </c>
      <c r="E113" s="15" t="s">
        <v>15</v>
      </c>
      <c r="F113" s="8">
        <v>3350.93</v>
      </c>
      <c r="G113" s="9">
        <v>2.33</v>
      </c>
      <c r="H113" s="8">
        <f>ROUND(ROUND(F113,2)*ROUND(G113,3),2)</f>
        <v>7807.67</v>
      </c>
      <c r="J113" s="24">
        <v>0</v>
      </c>
      <c r="K113" s="20">
        <f>ROUND(ROUND(J113,2)*ROUND(G113,3),2)</f>
        <v>0</v>
      </c>
    </row>
    <row r="114" spans="1:11" x14ac:dyDescent="0.3">
      <c r="E114" s="14" t="s">
        <v>19</v>
      </c>
      <c r="F114" s="4"/>
      <c r="G114" s="4"/>
      <c r="H114" s="10">
        <f>SUM(H112:H113)</f>
        <v>14797.67</v>
      </c>
      <c r="J114" s="25"/>
      <c r="K114" s="21">
        <f>SUM(K112:K113)</f>
        <v>0</v>
      </c>
    </row>
    <row r="115" spans="1:11" x14ac:dyDescent="0.3">
      <c r="K115" s="19"/>
    </row>
    <row r="116" spans="1:11" x14ac:dyDescent="0.3">
      <c r="C116" s="4" t="s">
        <v>5</v>
      </c>
      <c r="D116" s="5" t="s">
        <v>6</v>
      </c>
      <c r="E116" s="14" t="s">
        <v>7</v>
      </c>
      <c r="K116" s="19"/>
    </row>
    <row r="117" spans="1:11" x14ac:dyDescent="0.3">
      <c r="C117" s="4" t="s">
        <v>8</v>
      </c>
      <c r="D117" s="5" t="s">
        <v>46</v>
      </c>
      <c r="E117" s="14" t="s">
        <v>61</v>
      </c>
      <c r="K117" s="19"/>
    </row>
    <row r="118" spans="1:11" x14ac:dyDescent="0.3">
      <c r="C118" s="4" t="s">
        <v>10</v>
      </c>
      <c r="D118" s="5" t="s">
        <v>6</v>
      </c>
      <c r="E118" s="14" t="s">
        <v>62</v>
      </c>
      <c r="K118" s="19"/>
    </row>
    <row r="119" spans="1:11" x14ac:dyDescent="0.3">
      <c r="K119" s="19"/>
    </row>
    <row r="120" spans="1:11" ht="31.8" x14ac:dyDescent="0.3">
      <c r="A120" s="6" t="s">
        <v>63</v>
      </c>
      <c r="B120" s="6">
        <v>1</v>
      </c>
      <c r="C120" s="6" t="s">
        <v>64</v>
      </c>
      <c r="D120" s="7" t="s">
        <v>17</v>
      </c>
      <c r="E120" s="15" t="s">
        <v>65</v>
      </c>
      <c r="F120" s="8">
        <v>2.02</v>
      </c>
      <c r="G120" s="9">
        <v>4037.25</v>
      </c>
      <c r="H120" s="8">
        <f>ROUND(ROUND(F120,2)*ROUND(G120,3),2)</f>
        <v>8155.25</v>
      </c>
      <c r="J120" s="24">
        <v>0</v>
      </c>
      <c r="K120" s="20">
        <f>ROUND(ROUND(J120,2)*ROUND(G120,3),2)</f>
        <v>0</v>
      </c>
    </row>
    <row r="121" spans="1:11" ht="21.6" x14ac:dyDescent="0.3">
      <c r="A121" s="6" t="s">
        <v>63</v>
      </c>
      <c r="B121" s="6">
        <v>2</v>
      </c>
      <c r="C121" s="6" t="s">
        <v>16</v>
      </c>
      <c r="D121" s="7" t="s">
        <v>17</v>
      </c>
      <c r="E121" s="15" t="s">
        <v>18</v>
      </c>
      <c r="F121" s="8">
        <v>0.3</v>
      </c>
      <c r="G121" s="9">
        <v>3460.5</v>
      </c>
      <c r="H121" s="8">
        <f>ROUND(ROUND(F121,2)*ROUND(G121,3),2)</f>
        <v>1038.1500000000001</v>
      </c>
      <c r="J121" s="24">
        <v>0</v>
      </c>
      <c r="K121" s="20">
        <f>ROUND(ROUND(J121,2)*ROUND(G121,3),2)</f>
        <v>0</v>
      </c>
    </row>
    <row r="122" spans="1:11" x14ac:dyDescent="0.3">
      <c r="E122" s="14" t="s">
        <v>19</v>
      </c>
      <c r="F122" s="4"/>
      <c r="G122" s="4"/>
      <c r="H122" s="10">
        <f>SUM(H120:H121)</f>
        <v>9193.4</v>
      </c>
      <c r="J122" s="25"/>
      <c r="K122" s="21">
        <f>SUM(K120:K121)</f>
        <v>0</v>
      </c>
    </row>
    <row r="123" spans="1:11" x14ac:dyDescent="0.3">
      <c r="K123" s="19"/>
    </row>
    <row r="124" spans="1:11" x14ac:dyDescent="0.3">
      <c r="C124" s="4" t="s">
        <v>5</v>
      </c>
      <c r="D124" s="5" t="s">
        <v>6</v>
      </c>
      <c r="E124" s="14" t="s">
        <v>7</v>
      </c>
      <c r="K124" s="19"/>
    </row>
    <row r="125" spans="1:11" x14ac:dyDescent="0.3">
      <c r="C125" s="4" t="s">
        <v>8</v>
      </c>
      <c r="D125" s="5" t="s">
        <v>49</v>
      </c>
      <c r="E125" s="14" t="s">
        <v>66</v>
      </c>
      <c r="K125" s="19"/>
    </row>
    <row r="126" spans="1:11" x14ac:dyDescent="0.3">
      <c r="C126" s="4" t="s">
        <v>10</v>
      </c>
      <c r="D126" s="5" t="s">
        <v>6</v>
      </c>
      <c r="E126" s="14" t="s">
        <v>67</v>
      </c>
      <c r="K126" s="19"/>
    </row>
    <row r="127" spans="1:11" x14ac:dyDescent="0.3">
      <c r="K127" s="19"/>
    </row>
    <row r="128" spans="1:11" ht="42" x14ac:dyDescent="0.3">
      <c r="A128" s="6" t="s">
        <v>68</v>
      </c>
      <c r="B128" s="6">
        <v>1</v>
      </c>
      <c r="C128" s="6" t="s">
        <v>69</v>
      </c>
      <c r="D128" s="7" t="s">
        <v>70</v>
      </c>
      <c r="E128" s="15" t="s">
        <v>71</v>
      </c>
      <c r="F128" s="8">
        <v>5038.82</v>
      </c>
      <c r="G128" s="9">
        <v>1</v>
      </c>
      <c r="H128" s="8">
        <f>ROUND(ROUND(F128,2)*ROUND(G128,3),2)</f>
        <v>5038.82</v>
      </c>
      <c r="J128" s="24">
        <v>0</v>
      </c>
      <c r="K128" s="20">
        <f>ROUND(ROUND(J128,2)*ROUND(G128,3),2)</f>
        <v>0</v>
      </c>
    </row>
    <row r="129" spans="1:11" x14ac:dyDescent="0.3">
      <c r="E129" s="14" t="s">
        <v>19</v>
      </c>
      <c r="F129" s="4"/>
      <c r="G129" s="4"/>
      <c r="H129" s="10">
        <f>SUM(H128:H128)</f>
        <v>5038.82</v>
      </c>
      <c r="J129" s="25"/>
      <c r="K129" s="21">
        <f>SUM(K128:K128)</f>
        <v>0</v>
      </c>
    </row>
    <row r="130" spans="1:11" x14ac:dyDescent="0.3">
      <c r="K130" s="19"/>
    </row>
    <row r="131" spans="1:11" x14ac:dyDescent="0.3">
      <c r="C131" s="4" t="s">
        <v>5</v>
      </c>
      <c r="D131" s="5" t="s">
        <v>6</v>
      </c>
      <c r="E131" s="14" t="s">
        <v>7</v>
      </c>
      <c r="K131" s="19"/>
    </row>
    <row r="132" spans="1:11" x14ac:dyDescent="0.3">
      <c r="C132" s="4" t="s">
        <v>8</v>
      </c>
      <c r="D132" s="5" t="s">
        <v>72</v>
      </c>
      <c r="E132" s="14" t="s">
        <v>73</v>
      </c>
      <c r="K132" s="19"/>
    </row>
    <row r="133" spans="1:11" x14ac:dyDescent="0.3">
      <c r="C133" s="4" t="s">
        <v>10</v>
      </c>
      <c r="D133" s="5" t="s">
        <v>6</v>
      </c>
      <c r="E133" s="14" t="s">
        <v>74</v>
      </c>
      <c r="K133" s="19"/>
    </row>
    <row r="134" spans="1:11" x14ac:dyDescent="0.3">
      <c r="K134" s="19"/>
    </row>
    <row r="135" spans="1:11" ht="21.6" x14ac:dyDescent="0.3">
      <c r="A135" s="6" t="s">
        <v>75</v>
      </c>
      <c r="B135" s="6">
        <v>1</v>
      </c>
      <c r="C135" s="6" t="s">
        <v>16</v>
      </c>
      <c r="D135" s="7" t="s">
        <v>17</v>
      </c>
      <c r="E135" s="15" t="s">
        <v>18</v>
      </c>
      <c r="F135" s="8">
        <v>0.3</v>
      </c>
      <c r="G135" s="9">
        <v>1242</v>
      </c>
      <c r="H135" s="8">
        <f>ROUND(ROUND(F135,2)*ROUND(G135,3),2)</f>
        <v>372.6</v>
      </c>
      <c r="J135" s="24">
        <v>0</v>
      </c>
      <c r="K135" s="20">
        <f>ROUND(ROUND(J135,2)*ROUND(G135,3),2)</f>
        <v>0</v>
      </c>
    </row>
    <row r="136" spans="1:11" ht="21.6" x14ac:dyDescent="0.3">
      <c r="A136" s="6" t="s">
        <v>75</v>
      </c>
      <c r="B136" s="6">
        <v>2</v>
      </c>
      <c r="C136" s="6" t="s">
        <v>76</v>
      </c>
      <c r="D136" s="7" t="s">
        <v>17</v>
      </c>
      <c r="E136" s="15" t="s">
        <v>77</v>
      </c>
      <c r="F136" s="8">
        <v>1.67</v>
      </c>
      <c r="G136" s="9">
        <v>1449</v>
      </c>
      <c r="H136" s="8">
        <f>ROUND(ROUND(F136,2)*ROUND(G136,3),2)</f>
        <v>2419.83</v>
      </c>
      <c r="J136" s="24">
        <v>0</v>
      </c>
      <c r="K136" s="20">
        <f>ROUND(ROUND(J136,2)*ROUND(G136,3),2)</f>
        <v>0</v>
      </c>
    </row>
    <row r="137" spans="1:11" ht="42" x14ac:dyDescent="0.3">
      <c r="A137" s="6" t="s">
        <v>75</v>
      </c>
      <c r="B137" s="6">
        <v>3</v>
      </c>
      <c r="C137" s="6" t="s">
        <v>78</v>
      </c>
      <c r="D137" s="7" t="s">
        <v>79</v>
      </c>
      <c r="E137" s="15" t="s">
        <v>80</v>
      </c>
      <c r="F137" s="8">
        <v>5.46</v>
      </c>
      <c r="G137" s="9">
        <v>414</v>
      </c>
      <c r="H137" s="8">
        <f>ROUND(ROUND(F137,2)*ROUND(G137,3),2)</f>
        <v>2260.44</v>
      </c>
      <c r="J137" s="24">
        <v>0</v>
      </c>
      <c r="K137" s="20">
        <f>ROUND(ROUND(J137,2)*ROUND(G137,3),2)</f>
        <v>0</v>
      </c>
    </row>
    <row r="138" spans="1:11" ht="42" x14ac:dyDescent="0.3">
      <c r="A138" s="6" t="s">
        <v>75</v>
      </c>
      <c r="B138" s="6">
        <v>4</v>
      </c>
      <c r="C138" s="6" t="s">
        <v>81</v>
      </c>
      <c r="D138" s="7" t="s">
        <v>17</v>
      </c>
      <c r="E138" s="15" t="s">
        <v>82</v>
      </c>
      <c r="F138" s="8">
        <v>1.93</v>
      </c>
      <c r="G138" s="9">
        <v>414</v>
      </c>
      <c r="H138" s="8">
        <f>ROUND(ROUND(F138,2)*ROUND(G138,3),2)</f>
        <v>799.02</v>
      </c>
      <c r="J138" s="24">
        <v>0</v>
      </c>
      <c r="K138" s="20">
        <f>ROUND(ROUND(J138,2)*ROUND(G138,3),2)</f>
        <v>0</v>
      </c>
    </row>
    <row r="139" spans="1:11" x14ac:dyDescent="0.3">
      <c r="E139" s="14" t="s">
        <v>19</v>
      </c>
      <c r="F139" s="4"/>
      <c r="G139" s="4"/>
      <c r="H139" s="10">
        <f>SUM(H135:H138)</f>
        <v>5851.8899999999994</v>
      </c>
      <c r="J139" s="25"/>
      <c r="K139" s="21">
        <f>SUM(K135:K138)</f>
        <v>0</v>
      </c>
    </row>
    <row r="140" spans="1:11" x14ac:dyDescent="0.3">
      <c r="K140" s="19"/>
    </row>
    <row r="141" spans="1:11" x14ac:dyDescent="0.3">
      <c r="C141" s="4" t="s">
        <v>5</v>
      </c>
      <c r="D141" s="5" t="s">
        <v>6</v>
      </c>
      <c r="E141" s="14" t="s">
        <v>7</v>
      </c>
      <c r="K141" s="19"/>
    </row>
    <row r="142" spans="1:11" x14ac:dyDescent="0.3">
      <c r="C142" s="4" t="s">
        <v>8</v>
      </c>
      <c r="D142" s="5" t="s">
        <v>83</v>
      </c>
      <c r="E142" s="14" t="s">
        <v>84</v>
      </c>
      <c r="K142" s="19"/>
    </row>
    <row r="143" spans="1:11" x14ac:dyDescent="0.3">
      <c r="C143" s="4" t="s">
        <v>10</v>
      </c>
      <c r="D143" s="5" t="s">
        <v>6</v>
      </c>
      <c r="E143" s="14" t="s">
        <v>85</v>
      </c>
      <c r="K143" s="19"/>
    </row>
    <row r="144" spans="1:11" x14ac:dyDescent="0.3">
      <c r="K144" s="19"/>
    </row>
    <row r="145" spans="1:11" ht="21.6" x14ac:dyDescent="0.3">
      <c r="A145" s="6" t="s">
        <v>86</v>
      </c>
      <c r="B145" s="6">
        <v>1</v>
      </c>
      <c r="C145" s="6" t="s">
        <v>16</v>
      </c>
      <c r="D145" s="7" t="s">
        <v>17</v>
      </c>
      <c r="E145" s="15" t="s">
        <v>18</v>
      </c>
      <c r="F145" s="8">
        <v>0.3</v>
      </c>
      <c r="G145" s="9">
        <v>16050</v>
      </c>
      <c r="H145" s="8">
        <f>ROUND(ROUND(F145,2)*ROUND(G145,3),2)</f>
        <v>4815</v>
      </c>
      <c r="J145" s="24">
        <v>0</v>
      </c>
      <c r="K145" s="20">
        <f>ROUND(ROUND(J145,2)*ROUND(G145,3),2)</f>
        <v>0</v>
      </c>
    </row>
    <row r="146" spans="1:11" ht="31.8" x14ac:dyDescent="0.3">
      <c r="A146" s="6" t="s">
        <v>86</v>
      </c>
      <c r="B146" s="6">
        <v>2</v>
      </c>
      <c r="C146" s="6" t="s">
        <v>13</v>
      </c>
      <c r="D146" s="7" t="s">
        <v>14</v>
      </c>
      <c r="E146" s="15" t="s">
        <v>15</v>
      </c>
      <c r="F146" s="8">
        <v>3350.93</v>
      </c>
      <c r="G146" s="9">
        <v>1.605</v>
      </c>
      <c r="H146" s="8">
        <f>ROUND(ROUND(F146,2)*ROUND(G146,3),2)</f>
        <v>5378.24</v>
      </c>
      <c r="J146" s="24">
        <v>0</v>
      </c>
      <c r="K146" s="20">
        <f>ROUND(ROUND(J146,2)*ROUND(G146,3),2)</f>
        <v>0</v>
      </c>
    </row>
    <row r="147" spans="1:11" x14ac:dyDescent="0.3">
      <c r="E147" s="14" t="s">
        <v>19</v>
      </c>
      <c r="F147" s="4"/>
      <c r="G147" s="4"/>
      <c r="H147" s="10">
        <f>SUM(H145:H146)</f>
        <v>10193.24</v>
      </c>
      <c r="J147" s="25"/>
      <c r="K147" s="21">
        <f>SUM(K145:K146)</f>
        <v>0</v>
      </c>
    </row>
    <row r="148" spans="1:11" x14ac:dyDescent="0.3">
      <c r="K148" s="19"/>
    </row>
    <row r="149" spans="1:11" x14ac:dyDescent="0.3">
      <c r="C149" s="4" t="s">
        <v>5</v>
      </c>
      <c r="D149" s="5" t="s">
        <v>6</v>
      </c>
      <c r="E149" s="14" t="s">
        <v>7</v>
      </c>
      <c r="K149" s="19"/>
    </row>
    <row r="150" spans="1:11" x14ac:dyDescent="0.3">
      <c r="C150" s="4" t="s">
        <v>8</v>
      </c>
      <c r="D150" s="5" t="s">
        <v>87</v>
      </c>
      <c r="E150" s="14" t="s">
        <v>88</v>
      </c>
      <c r="K150" s="19"/>
    </row>
    <row r="151" spans="1:11" x14ac:dyDescent="0.3">
      <c r="C151" s="4" t="s">
        <v>10</v>
      </c>
      <c r="D151" s="5" t="s">
        <v>6</v>
      </c>
      <c r="E151" s="14" t="s">
        <v>89</v>
      </c>
      <c r="K151" s="19"/>
    </row>
    <row r="152" spans="1:11" x14ac:dyDescent="0.3">
      <c r="K152" s="19"/>
    </row>
    <row r="153" spans="1:11" ht="21.6" x14ac:dyDescent="0.3">
      <c r="A153" s="6" t="s">
        <v>90</v>
      </c>
      <c r="B153" s="6">
        <v>1</v>
      </c>
      <c r="C153" s="6" t="s">
        <v>16</v>
      </c>
      <c r="D153" s="7" t="s">
        <v>17</v>
      </c>
      <c r="E153" s="15" t="s">
        <v>18</v>
      </c>
      <c r="F153" s="8">
        <v>0.3</v>
      </c>
      <c r="G153" s="9">
        <v>1245</v>
      </c>
      <c r="H153" s="8">
        <f>ROUND(ROUND(F153,2)*ROUND(G153,3),2)</f>
        <v>373.5</v>
      </c>
      <c r="J153" s="24">
        <v>0</v>
      </c>
      <c r="K153" s="20">
        <f>ROUND(ROUND(J153,2)*ROUND(G153,3),2)</f>
        <v>0</v>
      </c>
    </row>
    <row r="154" spans="1:11" ht="21.6" x14ac:dyDescent="0.3">
      <c r="A154" s="6" t="s">
        <v>90</v>
      </c>
      <c r="B154" s="6">
        <v>2</v>
      </c>
      <c r="C154" s="6" t="s">
        <v>76</v>
      </c>
      <c r="D154" s="7" t="s">
        <v>17</v>
      </c>
      <c r="E154" s="15" t="s">
        <v>77</v>
      </c>
      <c r="F154" s="8">
        <v>1.67</v>
      </c>
      <c r="G154" s="9">
        <v>1452.5</v>
      </c>
      <c r="H154" s="8">
        <f>ROUND(ROUND(F154,2)*ROUND(G154,3),2)</f>
        <v>2425.6799999999998</v>
      </c>
      <c r="J154" s="24">
        <v>0</v>
      </c>
      <c r="K154" s="20">
        <f>ROUND(ROUND(J154,2)*ROUND(G154,3),2)</f>
        <v>0</v>
      </c>
    </row>
    <row r="155" spans="1:11" x14ac:dyDescent="0.3">
      <c r="E155" s="14" t="s">
        <v>19</v>
      </c>
      <c r="F155" s="4"/>
      <c r="G155" s="4"/>
      <c r="H155" s="10">
        <f>SUM(H153:H154)</f>
        <v>2799.18</v>
      </c>
      <c r="J155" s="25"/>
      <c r="K155" s="21">
        <f>SUM(K153:K154)</f>
        <v>0</v>
      </c>
    </row>
    <row r="156" spans="1:11" x14ac:dyDescent="0.3">
      <c r="K156" s="19"/>
    </row>
    <row r="157" spans="1:11" x14ac:dyDescent="0.3">
      <c r="C157" s="4" t="s">
        <v>5</v>
      </c>
      <c r="D157" s="5" t="s">
        <v>6</v>
      </c>
      <c r="E157" s="14" t="s">
        <v>7</v>
      </c>
      <c r="K157" s="19"/>
    </row>
    <row r="158" spans="1:11" x14ac:dyDescent="0.3">
      <c r="C158" s="4" t="s">
        <v>8</v>
      </c>
      <c r="D158" s="5" t="s">
        <v>87</v>
      </c>
      <c r="E158" s="14" t="s">
        <v>88</v>
      </c>
      <c r="K158" s="19"/>
    </row>
    <row r="159" spans="1:11" x14ac:dyDescent="0.3">
      <c r="C159" s="4" t="s">
        <v>10</v>
      </c>
      <c r="D159" s="5" t="s">
        <v>20</v>
      </c>
      <c r="E159" s="14" t="s">
        <v>91</v>
      </c>
      <c r="K159" s="19"/>
    </row>
    <row r="160" spans="1:11" x14ac:dyDescent="0.3">
      <c r="K160" s="19"/>
    </row>
    <row r="161" spans="1:11" ht="21.6" x14ac:dyDescent="0.3">
      <c r="A161" s="6" t="s">
        <v>92</v>
      </c>
      <c r="B161" s="6">
        <v>1</v>
      </c>
      <c r="C161" s="6" t="s">
        <v>16</v>
      </c>
      <c r="D161" s="7" t="s">
        <v>17</v>
      </c>
      <c r="E161" s="15" t="s">
        <v>18</v>
      </c>
      <c r="F161" s="8">
        <v>0.3</v>
      </c>
      <c r="G161" s="9">
        <v>4500</v>
      </c>
      <c r="H161" s="8">
        <f>ROUND(ROUND(F161,2)*ROUND(G161,3),2)</f>
        <v>1350</v>
      </c>
      <c r="J161" s="24">
        <v>0</v>
      </c>
      <c r="K161" s="20">
        <f>ROUND(ROUND(J161,2)*ROUND(G161,3),2)</f>
        <v>0</v>
      </c>
    </row>
    <row r="162" spans="1:11" ht="21.6" x14ac:dyDescent="0.3">
      <c r="A162" s="6" t="s">
        <v>92</v>
      </c>
      <c r="B162" s="6">
        <v>2</v>
      </c>
      <c r="C162" s="6" t="s">
        <v>76</v>
      </c>
      <c r="D162" s="7" t="s">
        <v>17</v>
      </c>
      <c r="E162" s="15" t="s">
        <v>77</v>
      </c>
      <c r="F162" s="8">
        <v>1.67</v>
      </c>
      <c r="G162" s="9">
        <v>3535</v>
      </c>
      <c r="H162" s="8">
        <f>ROUND(ROUND(F162,2)*ROUND(G162,3),2)</f>
        <v>5903.45</v>
      </c>
      <c r="J162" s="24">
        <v>0</v>
      </c>
      <c r="K162" s="20">
        <f>ROUND(ROUND(J162,2)*ROUND(G162,3),2)</f>
        <v>0</v>
      </c>
    </row>
    <row r="163" spans="1:11" x14ac:dyDescent="0.3">
      <c r="E163" s="14" t="s">
        <v>19</v>
      </c>
      <c r="F163" s="4"/>
      <c r="G163" s="4"/>
      <c r="H163" s="10">
        <f>SUM(H161:H162)</f>
        <v>7253.45</v>
      </c>
      <c r="J163" s="25"/>
      <c r="K163" s="21">
        <f>SUM(K161:K162)</f>
        <v>0</v>
      </c>
    </row>
    <row r="164" spans="1:11" x14ac:dyDescent="0.3">
      <c r="K164" s="19"/>
    </row>
    <row r="165" spans="1:11" x14ac:dyDescent="0.3">
      <c r="C165" s="4" t="s">
        <v>5</v>
      </c>
      <c r="D165" s="5" t="s">
        <v>6</v>
      </c>
      <c r="E165" s="14" t="s">
        <v>7</v>
      </c>
      <c r="K165" s="19"/>
    </row>
    <row r="166" spans="1:11" x14ac:dyDescent="0.3">
      <c r="C166" s="4" t="s">
        <v>8</v>
      </c>
      <c r="D166" s="5" t="s">
        <v>93</v>
      </c>
      <c r="E166" s="14" t="s">
        <v>94</v>
      </c>
      <c r="K166" s="19"/>
    </row>
    <row r="167" spans="1:11" x14ac:dyDescent="0.3">
      <c r="C167" s="4" t="s">
        <v>10</v>
      </c>
      <c r="D167" s="5" t="s">
        <v>6</v>
      </c>
      <c r="E167" s="14" t="s">
        <v>95</v>
      </c>
      <c r="K167" s="19"/>
    </row>
    <row r="168" spans="1:11" x14ac:dyDescent="0.3">
      <c r="K168" s="19"/>
    </row>
    <row r="169" spans="1:11" ht="42" x14ac:dyDescent="0.3">
      <c r="A169" s="6" t="s">
        <v>96</v>
      </c>
      <c r="B169" s="6">
        <v>1</v>
      </c>
      <c r="C169" s="6" t="s">
        <v>97</v>
      </c>
      <c r="D169" s="7" t="s">
        <v>98</v>
      </c>
      <c r="E169" s="15" t="s">
        <v>99</v>
      </c>
      <c r="F169" s="8">
        <v>3.78</v>
      </c>
      <c r="G169" s="9">
        <v>81.563000000000002</v>
      </c>
      <c r="H169" s="8">
        <f>ROUND(ROUND(F169,2)*ROUND(G169,3),2)</f>
        <v>308.31</v>
      </c>
      <c r="J169" s="24">
        <v>0</v>
      </c>
      <c r="K169" s="20">
        <f>ROUND(ROUND(J169,2)*ROUND(G169,3),2)</f>
        <v>0</v>
      </c>
    </row>
    <row r="170" spans="1:11" x14ac:dyDescent="0.3">
      <c r="A170" s="6" t="s">
        <v>96</v>
      </c>
      <c r="B170" s="6">
        <v>2</v>
      </c>
      <c r="C170" s="6" t="s">
        <v>100</v>
      </c>
      <c r="D170" s="7" t="s">
        <v>17</v>
      </c>
      <c r="E170" s="15" t="s">
        <v>101</v>
      </c>
      <c r="F170" s="8">
        <v>1.64</v>
      </c>
      <c r="G170" s="9">
        <v>543.75</v>
      </c>
      <c r="H170" s="8">
        <f>ROUND(ROUND(F170,2)*ROUND(G170,3),2)</f>
        <v>891.75</v>
      </c>
      <c r="J170" s="24">
        <v>0</v>
      </c>
      <c r="K170" s="20">
        <f>ROUND(ROUND(J170,2)*ROUND(G170,3),2)</f>
        <v>0</v>
      </c>
    </row>
    <row r="171" spans="1:11" ht="31.8" x14ac:dyDescent="0.3">
      <c r="A171" s="6" t="s">
        <v>96</v>
      </c>
      <c r="B171" s="6">
        <v>3</v>
      </c>
      <c r="C171" s="6" t="s">
        <v>102</v>
      </c>
      <c r="D171" s="7" t="s">
        <v>17</v>
      </c>
      <c r="E171" s="15" t="s">
        <v>103</v>
      </c>
      <c r="F171" s="8">
        <v>58.7</v>
      </c>
      <c r="G171" s="9">
        <v>43.5</v>
      </c>
      <c r="H171" s="8">
        <f>ROUND(ROUND(F171,2)*ROUND(G171,3),2)</f>
        <v>2553.4499999999998</v>
      </c>
      <c r="J171" s="24">
        <v>0</v>
      </c>
      <c r="K171" s="20">
        <f>ROUND(ROUND(J171,2)*ROUND(G171,3),2)</f>
        <v>0</v>
      </c>
    </row>
    <row r="172" spans="1:11" ht="42" x14ac:dyDescent="0.3">
      <c r="A172" s="6" t="s">
        <v>96</v>
      </c>
      <c r="B172" s="6">
        <v>4</v>
      </c>
      <c r="C172" s="6" t="s">
        <v>104</v>
      </c>
      <c r="D172" s="7" t="s">
        <v>98</v>
      </c>
      <c r="E172" s="15" t="s">
        <v>105</v>
      </c>
      <c r="F172" s="8">
        <v>125.77</v>
      </c>
      <c r="G172" s="9">
        <v>81.563000000000002</v>
      </c>
      <c r="H172" s="8">
        <f>ROUND(ROUND(F172,2)*ROUND(G172,3),2)</f>
        <v>10258.18</v>
      </c>
      <c r="J172" s="24">
        <v>0</v>
      </c>
      <c r="K172" s="20">
        <f>ROUND(ROUND(J172,2)*ROUND(G172,3),2)</f>
        <v>0</v>
      </c>
    </row>
    <row r="173" spans="1:11" ht="72.599999999999994" x14ac:dyDescent="0.3">
      <c r="A173" s="6" t="s">
        <v>96</v>
      </c>
      <c r="B173" s="6">
        <v>5</v>
      </c>
      <c r="C173" s="6" t="s">
        <v>106</v>
      </c>
      <c r="D173" s="7" t="s">
        <v>79</v>
      </c>
      <c r="E173" s="15" t="s">
        <v>107</v>
      </c>
      <c r="F173" s="8">
        <v>15.05</v>
      </c>
      <c r="G173" s="9">
        <v>145</v>
      </c>
      <c r="H173" s="8">
        <f>ROUND(ROUND(F173,2)*ROUND(G173,3),2)</f>
        <v>2182.25</v>
      </c>
      <c r="J173" s="24">
        <v>0</v>
      </c>
      <c r="K173" s="20">
        <f>ROUND(ROUND(J173,2)*ROUND(G173,3),2)</f>
        <v>0</v>
      </c>
    </row>
    <row r="174" spans="1:11" x14ac:dyDescent="0.3">
      <c r="E174" s="14" t="s">
        <v>19</v>
      </c>
      <c r="F174" s="4"/>
      <c r="G174" s="4"/>
      <c r="H174" s="10">
        <f>SUM(H169:H173)</f>
        <v>16193.94</v>
      </c>
      <c r="J174" s="25"/>
      <c r="K174" s="21">
        <f>SUM(K169:K173)</f>
        <v>0</v>
      </c>
    </row>
    <row r="175" spans="1:11" x14ac:dyDescent="0.3">
      <c r="K175" s="19"/>
    </row>
    <row r="176" spans="1:11" x14ac:dyDescent="0.3">
      <c r="C176" s="4" t="s">
        <v>5</v>
      </c>
      <c r="D176" s="5" t="s">
        <v>6</v>
      </c>
      <c r="E176" s="14" t="s">
        <v>7</v>
      </c>
      <c r="K176" s="19"/>
    </row>
    <row r="177" spans="1:11" x14ac:dyDescent="0.3">
      <c r="C177" s="4" t="s">
        <v>8</v>
      </c>
      <c r="D177" s="5" t="s">
        <v>108</v>
      </c>
      <c r="E177" s="14" t="s">
        <v>109</v>
      </c>
      <c r="K177" s="19"/>
    </row>
    <row r="178" spans="1:11" x14ac:dyDescent="0.3">
      <c r="C178" s="4" t="s">
        <v>10</v>
      </c>
      <c r="D178" s="5" t="s">
        <v>6</v>
      </c>
      <c r="E178" s="14" t="s">
        <v>110</v>
      </c>
      <c r="K178" s="19"/>
    </row>
    <row r="179" spans="1:11" x14ac:dyDescent="0.3">
      <c r="K179" s="19"/>
    </row>
    <row r="180" spans="1:11" ht="21.6" x14ac:dyDescent="0.3">
      <c r="A180" s="6" t="s">
        <v>111</v>
      </c>
      <c r="B180" s="6">
        <v>1</v>
      </c>
      <c r="C180" s="6" t="s">
        <v>16</v>
      </c>
      <c r="D180" s="7" t="s">
        <v>17</v>
      </c>
      <c r="E180" s="15" t="s">
        <v>18</v>
      </c>
      <c r="F180" s="8">
        <v>0.3</v>
      </c>
      <c r="G180" s="9">
        <v>8275</v>
      </c>
      <c r="H180" s="8">
        <f>ROUND(ROUND(F180,2)*ROUND(G180,3),2)</f>
        <v>2482.5</v>
      </c>
      <c r="J180" s="24">
        <v>0</v>
      </c>
      <c r="K180" s="20">
        <f>ROUND(ROUND(J180,2)*ROUND(G180,3),2)</f>
        <v>0</v>
      </c>
    </row>
    <row r="181" spans="1:11" ht="31.8" x14ac:dyDescent="0.3">
      <c r="A181" s="6" t="s">
        <v>111</v>
      </c>
      <c r="B181" s="6">
        <v>2</v>
      </c>
      <c r="C181" s="6" t="s">
        <v>13</v>
      </c>
      <c r="D181" s="7" t="s">
        <v>14</v>
      </c>
      <c r="E181" s="15" t="s">
        <v>15</v>
      </c>
      <c r="F181" s="8">
        <v>3350.93</v>
      </c>
      <c r="G181" s="9">
        <v>0.82699999999999996</v>
      </c>
      <c r="H181" s="8">
        <f>ROUND(ROUND(F181,2)*ROUND(G181,3),2)</f>
        <v>2771.22</v>
      </c>
      <c r="J181" s="24">
        <v>0</v>
      </c>
      <c r="K181" s="20">
        <f>ROUND(ROUND(J181,2)*ROUND(G181,3),2)</f>
        <v>0</v>
      </c>
    </row>
    <row r="182" spans="1:11" x14ac:dyDescent="0.3">
      <c r="E182" s="14" t="s">
        <v>19</v>
      </c>
      <c r="F182" s="4"/>
      <c r="G182" s="4"/>
      <c r="H182" s="10">
        <f>SUM(H180:H181)</f>
        <v>5253.7199999999993</v>
      </c>
      <c r="J182" s="25"/>
      <c r="K182" s="21">
        <f>SUM(K180:K181)</f>
        <v>0</v>
      </c>
    </row>
    <row r="183" spans="1:11" x14ac:dyDescent="0.3">
      <c r="K183" s="19"/>
    </row>
    <row r="184" spans="1:11" x14ac:dyDescent="0.3">
      <c r="C184" s="4" t="s">
        <v>5</v>
      </c>
      <c r="D184" s="5" t="s">
        <v>6</v>
      </c>
      <c r="E184" s="14" t="s">
        <v>7</v>
      </c>
      <c r="K184" s="19"/>
    </row>
    <row r="185" spans="1:11" x14ac:dyDescent="0.3">
      <c r="C185" s="4" t="s">
        <v>8</v>
      </c>
      <c r="D185" s="5" t="s">
        <v>112</v>
      </c>
      <c r="E185" s="14" t="s">
        <v>113</v>
      </c>
      <c r="K185" s="19"/>
    </row>
    <row r="186" spans="1:11" x14ac:dyDescent="0.3">
      <c r="C186" s="4" t="s">
        <v>10</v>
      </c>
      <c r="D186" s="5" t="s">
        <v>6</v>
      </c>
      <c r="E186" s="14" t="s">
        <v>114</v>
      </c>
      <c r="K186" s="19"/>
    </row>
    <row r="187" spans="1:11" x14ac:dyDescent="0.3">
      <c r="K187" s="19"/>
    </row>
    <row r="188" spans="1:11" ht="21.6" x14ac:dyDescent="0.3">
      <c r="A188" s="6" t="s">
        <v>115</v>
      </c>
      <c r="B188" s="6">
        <v>1</v>
      </c>
      <c r="C188" s="6" t="s">
        <v>76</v>
      </c>
      <c r="D188" s="7" t="s">
        <v>17</v>
      </c>
      <c r="E188" s="15" t="s">
        <v>77</v>
      </c>
      <c r="F188" s="8">
        <v>1.67</v>
      </c>
      <c r="G188" s="9">
        <v>3013.5</v>
      </c>
      <c r="H188" s="8">
        <f>ROUND(ROUND(F188,2)*ROUND(G188,3),2)</f>
        <v>5032.55</v>
      </c>
      <c r="J188" s="24">
        <v>0</v>
      </c>
      <c r="K188" s="20">
        <f>ROUND(ROUND(J188,2)*ROUND(G188,3),2)</f>
        <v>0</v>
      </c>
    </row>
    <row r="189" spans="1:11" ht="21.6" x14ac:dyDescent="0.3">
      <c r="A189" s="6" t="s">
        <v>115</v>
      </c>
      <c r="B189" s="6">
        <v>2</v>
      </c>
      <c r="C189" s="6" t="s">
        <v>16</v>
      </c>
      <c r="D189" s="7" t="s">
        <v>17</v>
      </c>
      <c r="E189" s="15" t="s">
        <v>18</v>
      </c>
      <c r="F189" s="8">
        <v>0.3</v>
      </c>
      <c r="G189" s="9">
        <v>2583</v>
      </c>
      <c r="H189" s="8">
        <f>ROUND(ROUND(F189,2)*ROUND(G189,3),2)</f>
        <v>774.9</v>
      </c>
      <c r="J189" s="24">
        <v>0</v>
      </c>
      <c r="K189" s="20">
        <f>ROUND(ROUND(J189,2)*ROUND(G189,3),2)</f>
        <v>0</v>
      </c>
    </row>
    <row r="190" spans="1:11" x14ac:dyDescent="0.3">
      <c r="E190" s="14" t="s">
        <v>19</v>
      </c>
      <c r="F190" s="4"/>
      <c r="G190" s="4"/>
      <c r="H190" s="10">
        <f>SUM(H188:H189)</f>
        <v>5807.45</v>
      </c>
      <c r="J190" s="25"/>
      <c r="K190" s="21">
        <f>SUM(K188:K189)</f>
        <v>0</v>
      </c>
    </row>
    <row r="191" spans="1:11" x14ac:dyDescent="0.3">
      <c r="K191" s="19"/>
    </row>
    <row r="192" spans="1:11" x14ac:dyDescent="0.3">
      <c r="C192" s="4" t="s">
        <v>5</v>
      </c>
      <c r="D192" s="5" t="s">
        <v>6</v>
      </c>
      <c r="E192" s="14" t="s">
        <v>7</v>
      </c>
      <c r="K192" s="19"/>
    </row>
    <row r="193" spans="1:11" x14ac:dyDescent="0.3">
      <c r="C193" s="4" t="s">
        <v>8</v>
      </c>
      <c r="D193" s="5" t="s">
        <v>116</v>
      </c>
      <c r="E193" s="14" t="s">
        <v>117</v>
      </c>
      <c r="K193" s="19"/>
    </row>
    <row r="194" spans="1:11" x14ac:dyDescent="0.3">
      <c r="C194" s="4" t="s">
        <v>10</v>
      </c>
      <c r="D194" s="5" t="s">
        <v>6</v>
      </c>
      <c r="E194" s="14" t="s">
        <v>118</v>
      </c>
      <c r="K194" s="19"/>
    </row>
    <row r="195" spans="1:11" x14ac:dyDescent="0.3">
      <c r="K195" s="19"/>
    </row>
    <row r="196" spans="1:11" ht="21.6" x14ac:dyDescent="0.3">
      <c r="A196" s="6" t="s">
        <v>119</v>
      </c>
      <c r="B196" s="6">
        <v>1</v>
      </c>
      <c r="C196" s="6" t="s">
        <v>16</v>
      </c>
      <c r="D196" s="7" t="s">
        <v>17</v>
      </c>
      <c r="E196" s="15" t="s">
        <v>18</v>
      </c>
      <c r="F196" s="8">
        <v>0.3</v>
      </c>
      <c r="G196" s="9">
        <v>7900</v>
      </c>
      <c r="H196" s="8">
        <f>ROUND(ROUND(F196,2)*ROUND(G196,3),2)</f>
        <v>2370</v>
      </c>
      <c r="J196" s="24">
        <v>0</v>
      </c>
      <c r="K196" s="20">
        <f>ROUND(ROUND(J196,2)*ROUND(G196,3),2)</f>
        <v>0</v>
      </c>
    </row>
    <row r="197" spans="1:11" ht="31.8" x14ac:dyDescent="0.3">
      <c r="A197" s="6" t="s">
        <v>119</v>
      </c>
      <c r="B197" s="6">
        <v>2</v>
      </c>
      <c r="C197" s="6" t="s">
        <v>13</v>
      </c>
      <c r="D197" s="7" t="s">
        <v>14</v>
      </c>
      <c r="E197" s="15" t="s">
        <v>15</v>
      </c>
      <c r="F197" s="8">
        <v>3350.93</v>
      </c>
      <c r="G197" s="9">
        <v>0.79</v>
      </c>
      <c r="H197" s="8">
        <f>ROUND(ROUND(F197,2)*ROUND(G197,3),2)</f>
        <v>2647.23</v>
      </c>
      <c r="J197" s="24">
        <v>0</v>
      </c>
      <c r="K197" s="20">
        <f>ROUND(ROUND(J197,2)*ROUND(G197,3),2)</f>
        <v>0</v>
      </c>
    </row>
    <row r="198" spans="1:11" x14ac:dyDescent="0.3">
      <c r="E198" s="14" t="s">
        <v>19</v>
      </c>
      <c r="F198" s="4"/>
      <c r="G198" s="4"/>
      <c r="H198" s="10">
        <f>SUM(H196:H197)</f>
        <v>5017.2299999999996</v>
      </c>
      <c r="J198" s="25"/>
      <c r="K198" s="21">
        <f>SUM(K196:K197)</f>
        <v>0</v>
      </c>
    </row>
    <row r="199" spans="1:11" x14ac:dyDescent="0.3">
      <c r="K199" s="19"/>
    </row>
    <row r="200" spans="1:11" x14ac:dyDescent="0.3">
      <c r="C200" s="4" t="s">
        <v>5</v>
      </c>
      <c r="D200" s="5" t="s">
        <v>6</v>
      </c>
      <c r="E200" s="14" t="s">
        <v>7</v>
      </c>
      <c r="K200" s="19"/>
    </row>
    <row r="201" spans="1:11" x14ac:dyDescent="0.3">
      <c r="C201" s="4" t="s">
        <v>8</v>
      </c>
      <c r="D201" s="5" t="s">
        <v>120</v>
      </c>
      <c r="E201" s="14" t="s">
        <v>121</v>
      </c>
      <c r="K201" s="19"/>
    </row>
    <row r="202" spans="1:11" x14ac:dyDescent="0.3">
      <c r="C202" s="4" t="s">
        <v>10</v>
      </c>
      <c r="D202" s="5" t="s">
        <v>6</v>
      </c>
      <c r="E202" s="14" t="s">
        <v>122</v>
      </c>
      <c r="K202" s="19"/>
    </row>
    <row r="203" spans="1:11" x14ac:dyDescent="0.3">
      <c r="K203" s="19"/>
    </row>
    <row r="204" spans="1:11" ht="31.8" x14ac:dyDescent="0.3">
      <c r="A204" s="6" t="s">
        <v>123</v>
      </c>
      <c r="B204" s="6">
        <v>1</v>
      </c>
      <c r="C204" s="6" t="s">
        <v>13</v>
      </c>
      <c r="D204" s="7" t="s">
        <v>14</v>
      </c>
      <c r="E204" s="15" t="s">
        <v>15</v>
      </c>
      <c r="F204" s="8">
        <v>3350.93</v>
      </c>
      <c r="G204" s="9">
        <v>1.5489999999999999</v>
      </c>
      <c r="H204" s="8">
        <f>ROUND(ROUND(F204,2)*ROUND(G204,3),2)</f>
        <v>5190.59</v>
      </c>
      <c r="J204" s="24">
        <v>0</v>
      </c>
      <c r="K204" s="20">
        <f>ROUND(ROUND(J204,2)*ROUND(G204,3),2)</f>
        <v>0</v>
      </c>
    </row>
    <row r="205" spans="1:11" ht="21.6" x14ac:dyDescent="0.3">
      <c r="A205" s="6" t="s">
        <v>123</v>
      </c>
      <c r="B205" s="6">
        <v>2</v>
      </c>
      <c r="C205" s="6" t="s">
        <v>16</v>
      </c>
      <c r="D205" s="7" t="s">
        <v>17</v>
      </c>
      <c r="E205" s="15" t="s">
        <v>18</v>
      </c>
      <c r="F205" s="8">
        <v>0.3</v>
      </c>
      <c r="G205" s="9">
        <v>15501.34</v>
      </c>
      <c r="H205" s="8">
        <f>ROUND(ROUND(F205,2)*ROUND(G205,3),2)</f>
        <v>4650.3999999999996</v>
      </c>
      <c r="J205" s="24">
        <v>0</v>
      </c>
      <c r="K205" s="20">
        <f>ROUND(ROUND(J205,2)*ROUND(G205,3),2)</f>
        <v>0</v>
      </c>
    </row>
    <row r="206" spans="1:11" x14ac:dyDescent="0.3">
      <c r="E206" s="14" t="s">
        <v>19</v>
      </c>
      <c r="F206" s="4"/>
      <c r="G206" s="4"/>
      <c r="H206" s="10">
        <f>SUM(H204:H205)</f>
        <v>9840.99</v>
      </c>
      <c r="J206" s="25"/>
      <c r="K206" s="21">
        <f>SUM(K204:K205)</f>
        <v>0</v>
      </c>
    </row>
    <row r="207" spans="1:11" x14ac:dyDescent="0.3">
      <c r="K207" s="19"/>
    </row>
    <row r="208" spans="1:11" x14ac:dyDescent="0.3">
      <c r="C208" s="4" t="s">
        <v>5</v>
      </c>
      <c r="D208" s="5" t="s">
        <v>6</v>
      </c>
      <c r="E208" s="14" t="s">
        <v>7</v>
      </c>
      <c r="K208" s="19"/>
    </row>
    <row r="209" spans="1:11" x14ac:dyDescent="0.3">
      <c r="C209" s="4" t="s">
        <v>8</v>
      </c>
      <c r="D209" s="5" t="s">
        <v>124</v>
      </c>
      <c r="E209" s="14" t="s">
        <v>125</v>
      </c>
      <c r="K209" s="19"/>
    </row>
    <row r="210" spans="1:11" x14ac:dyDescent="0.3">
      <c r="C210" s="4" t="s">
        <v>10</v>
      </c>
      <c r="D210" s="5" t="s">
        <v>6</v>
      </c>
      <c r="E210" s="14" t="s">
        <v>126</v>
      </c>
      <c r="K210" s="19"/>
    </row>
    <row r="211" spans="1:11" x14ac:dyDescent="0.3">
      <c r="K211" s="19"/>
    </row>
    <row r="212" spans="1:11" ht="21.6" x14ac:dyDescent="0.3">
      <c r="A212" s="6" t="s">
        <v>127</v>
      </c>
      <c r="B212" s="6">
        <v>1</v>
      </c>
      <c r="C212" s="6" t="s">
        <v>16</v>
      </c>
      <c r="D212" s="7" t="s">
        <v>17</v>
      </c>
      <c r="E212" s="15" t="s">
        <v>18</v>
      </c>
      <c r="F212" s="8">
        <v>0.3</v>
      </c>
      <c r="G212" s="9">
        <v>16793.828000000001</v>
      </c>
      <c r="H212" s="8">
        <f>ROUND(ROUND(F212,2)*ROUND(G212,3),2)</f>
        <v>5038.1499999999996</v>
      </c>
      <c r="J212" s="24">
        <v>0</v>
      </c>
      <c r="K212" s="20">
        <f>ROUND(ROUND(J212,2)*ROUND(G212,3),2)</f>
        <v>0</v>
      </c>
    </row>
    <row r="213" spans="1:11" ht="31.8" x14ac:dyDescent="0.3">
      <c r="A213" s="6" t="s">
        <v>127</v>
      </c>
      <c r="B213" s="6">
        <v>2</v>
      </c>
      <c r="C213" s="6" t="s">
        <v>13</v>
      </c>
      <c r="D213" s="7" t="s">
        <v>14</v>
      </c>
      <c r="E213" s="15" t="s">
        <v>15</v>
      </c>
      <c r="F213" s="8">
        <v>3350.93</v>
      </c>
      <c r="G213" s="9">
        <v>1.4359999999999999</v>
      </c>
      <c r="H213" s="8">
        <f>ROUND(ROUND(F213,2)*ROUND(G213,3),2)</f>
        <v>4811.9399999999996</v>
      </c>
      <c r="J213" s="24">
        <v>0</v>
      </c>
      <c r="K213" s="20">
        <f>ROUND(ROUND(J213,2)*ROUND(G213,3),2)</f>
        <v>0</v>
      </c>
    </row>
    <row r="214" spans="1:11" x14ac:dyDescent="0.3">
      <c r="E214" s="14" t="s">
        <v>19</v>
      </c>
      <c r="F214" s="4"/>
      <c r="G214" s="4"/>
      <c r="H214" s="10">
        <f>SUM(H212:H213)</f>
        <v>9850.09</v>
      </c>
      <c r="J214" s="25"/>
      <c r="K214" s="21">
        <f>SUM(K212:K213)</f>
        <v>0</v>
      </c>
    </row>
    <row r="215" spans="1:11" x14ac:dyDescent="0.3">
      <c r="K215" s="19"/>
    </row>
    <row r="216" spans="1:11" x14ac:dyDescent="0.3">
      <c r="C216" s="4" t="s">
        <v>5</v>
      </c>
      <c r="D216" s="5" t="s">
        <v>6</v>
      </c>
      <c r="E216" s="14" t="s">
        <v>7</v>
      </c>
      <c r="K216" s="19"/>
    </row>
    <row r="217" spans="1:11" x14ac:dyDescent="0.3">
      <c r="C217" s="4" t="s">
        <v>8</v>
      </c>
      <c r="D217" s="5" t="s">
        <v>124</v>
      </c>
      <c r="E217" s="14" t="s">
        <v>125</v>
      </c>
      <c r="K217" s="19"/>
    </row>
    <row r="218" spans="1:11" x14ac:dyDescent="0.3">
      <c r="C218" s="4" t="s">
        <v>10</v>
      </c>
      <c r="D218" s="5" t="s">
        <v>20</v>
      </c>
      <c r="E218" s="14" t="s">
        <v>128</v>
      </c>
      <c r="K218" s="19"/>
    </row>
    <row r="219" spans="1:11" x14ac:dyDescent="0.3">
      <c r="K219" s="19"/>
    </row>
    <row r="220" spans="1:11" ht="21.6" x14ac:dyDescent="0.3">
      <c r="A220" s="6" t="s">
        <v>129</v>
      </c>
      <c r="B220" s="6">
        <v>1</v>
      </c>
      <c r="C220" s="6" t="s">
        <v>76</v>
      </c>
      <c r="D220" s="7" t="s">
        <v>17</v>
      </c>
      <c r="E220" s="15" t="s">
        <v>77</v>
      </c>
      <c r="F220" s="8">
        <v>1.67</v>
      </c>
      <c r="G220" s="9">
        <v>2849</v>
      </c>
      <c r="H220" s="8">
        <f>ROUND(ROUND(F220,2)*ROUND(G220,3),2)</f>
        <v>4757.83</v>
      </c>
      <c r="J220" s="24">
        <v>0</v>
      </c>
      <c r="K220" s="20">
        <f>ROUND(ROUND(J220,2)*ROUND(G220,3),2)</f>
        <v>0</v>
      </c>
    </row>
    <row r="221" spans="1:11" ht="21.6" x14ac:dyDescent="0.3">
      <c r="A221" s="6" t="s">
        <v>129</v>
      </c>
      <c r="B221" s="6">
        <v>2</v>
      </c>
      <c r="C221" s="6" t="s">
        <v>16</v>
      </c>
      <c r="D221" s="7" t="s">
        <v>17</v>
      </c>
      <c r="E221" s="15" t="s">
        <v>18</v>
      </c>
      <c r="F221" s="8">
        <v>0.3</v>
      </c>
      <c r="G221" s="9">
        <v>2442</v>
      </c>
      <c r="H221" s="8">
        <f>ROUND(ROUND(F221,2)*ROUND(G221,3),2)</f>
        <v>732.6</v>
      </c>
      <c r="J221" s="24">
        <v>0</v>
      </c>
      <c r="K221" s="20">
        <f>ROUND(ROUND(J221,2)*ROUND(G221,3),2)</f>
        <v>0</v>
      </c>
    </row>
    <row r="222" spans="1:11" x14ac:dyDescent="0.3">
      <c r="E222" s="14" t="s">
        <v>19</v>
      </c>
      <c r="F222" s="4"/>
      <c r="G222" s="4"/>
      <c r="H222" s="10">
        <f>SUM(H220:H221)</f>
        <v>5490.43</v>
      </c>
      <c r="J222" s="25"/>
      <c r="K222" s="21">
        <f>SUM(K220:K221)</f>
        <v>0</v>
      </c>
    </row>
    <row r="223" spans="1:11" x14ac:dyDescent="0.3">
      <c r="K223" s="19"/>
    </row>
    <row r="224" spans="1:11" x14ac:dyDescent="0.3">
      <c r="C224" s="4" t="s">
        <v>5</v>
      </c>
      <c r="D224" s="5" t="s">
        <v>6</v>
      </c>
      <c r="E224" s="14" t="s">
        <v>7</v>
      </c>
      <c r="K224" s="19"/>
    </row>
    <row r="225" spans="1:11" x14ac:dyDescent="0.3">
      <c r="C225" s="4" t="s">
        <v>8</v>
      </c>
      <c r="D225" s="5" t="s">
        <v>130</v>
      </c>
      <c r="E225" s="14" t="s">
        <v>131</v>
      </c>
      <c r="K225" s="19"/>
    </row>
    <row r="226" spans="1:11" x14ac:dyDescent="0.3">
      <c r="C226" s="4" t="s">
        <v>10</v>
      </c>
      <c r="D226" s="5" t="s">
        <v>6</v>
      </c>
      <c r="E226" s="14" t="s">
        <v>132</v>
      </c>
      <c r="K226" s="19"/>
    </row>
    <row r="227" spans="1:11" x14ac:dyDescent="0.3">
      <c r="K227" s="19"/>
    </row>
    <row r="228" spans="1:11" ht="31.8" x14ac:dyDescent="0.3">
      <c r="A228" s="6" t="s">
        <v>133</v>
      </c>
      <c r="B228" s="6">
        <v>1</v>
      </c>
      <c r="C228" s="6" t="s">
        <v>13</v>
      </c>
      <c r="D228" s="7" t="s">
        <v>14</v>
      </c>
      <c r="E228" s="15" t="s">
        <v>15</v>
      </c>
      <c r="F228" s="8">
        <v>3350.93</v>
      </c>
      <c r="G228" s="9">
        <v>1.5249999999999999</v>
      </c>
      <c r="H228" s="8">
        <f>ROUND(ROUND(F228,2)*ROUND(G228,3),2)</f>
        <v>5110.17</v>
      </c>
      <c r="J228" s="24">
        <v>0</v>
      </c>
      <c r="K228" s="20">
        <f>ROUND(ROUND(J228,2)*ROUND(G228,3),2)</f>
        <v>0</v>
      </c>
    </row>
    <row r="229" spans="1:11" ht="21.6" x14ac:dyDescent="0.3">
      <c r="A229" s="6" t="s">
        <v>133</v>
      </c>
      <c r="B229" s="6">
        <v>2</v>
      </c>
      <c r="C229" s="6" t="s">
        <v>16</v>
      </c>
      <c r="D229" s="7" t="s">
        <v>17</v>
      </c>
      <c r="E229" s="15" t="s">
        <v>18</v>
      </c>
      <c r="F229" s="8">
        <v>0.3</v>
      </c>
      <c r="G229" s="9">
        <v>15250</v>
      </c>
      <c r="H229" s="8">
        <f>ROUND(ROUND(F229,2)*ROUND(G229,3),2)</f>
        <v>4575</v>
      </c>
      <c r="J229" s="24">
        <v>0</v>
      </c>
      <c r="K229" s="20">
        <f>ROUND(ROUND(J229,2)*ROUND(G229,3),2)</f>
        <v>0</v>
      </c>
    </row>
    <row r="230" spans="1:11" x14ac:dyDescent="0.3">
      <c r="E230" s="14" t="s">
        <v>19</v>
      </c>
      <c r="F230" s="4"/>
      <c r="G230" s="4"/>
      <c r="H230" s="10">
        <f>SUM(H228:H229)</f>
        <v>9685.17</v>
      </c>
      <c r="J230" s="4"/>
      <c r="K230" s="21">
        <f>SUM(K228:K229)</f>
        <v>0</v>
      </c>
    </row>
    <row r="231" spans="1:11" x14ac:dyDescent="0.3">
      <c r="J231"/>
      <c r="K231" s="19"/>
    </row>
    <row r="232" spans="1:11" x14ac:dyDescent="0.3">
      <c r="E232" s="16" t="s">
        <v>134</v>
      </c>
      <c r="H232" s="11">
        <f>SUM(H9:H231)/2</f>
        <v>246090.94999999998</v>
      </c>
      <c r="J232"/>
      <c r="K232" s="22">
        <f>SUM(K9:K231)/2</f>
        <v>0</v>
      </c>
    </row>
  </sheetData>
  <sheetProtection algorithmName="SHA-512" hashValue="aks+bAkSiR6U7ocVyHGERVVHEOtEkHfZ8k0EODdFxgYWFkEba0mkFPJDsikaQNhh48DBT5ToVLAbgIQm4UvqUQ==" saltValue="qynKiOyuwNA8heSfPciNkA==" spinCount="100000" sheet="1" objects="1" scenarios="1"/>
  <mergeCells count="4">
    <mergeCell ref="E1:H1"/>
    <mergeCell ref="E2:H2"/>
    <mergeCell ref="E3:H3"/>
    <mergeCell ref="E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Area Metropolitana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Fernández Rodríguez, Jesús</dc:creator>
  <cp:lastModifiedBy>Fernández Rodríguez, Jesús</cp:lastModifiedBy>
  <dcterms:created xsi:type="dcterms:W3CDTF">2024-03-19T06:56:29Z</dcterms:created>
  <dcterms:modified xsi:type="dcterms:W3CDTF">2024-03-19T07:21:28Z</dcterms:modified>
</cp:coreProperties>
</file>