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Mi unidad\Entorna3\00_Projectes 2024\07_Mercabarna\Projecte Mercabarna\05_Plecs\PPT\Annexos\"/>
    </mc:Choice>
  </mc:AlternateContent>
  <xr:revisionPtr revIDLastSave="0" documentId="13_ncr:1_{CB24C789-BBE0-46CD-BC7D-4BC5FCA4CDC0}" xr6:coauthVersionLast="47" xr6:coauthVersionMax="47" xr10:uidLastSave="{00000000-0000-0000-0000-000000000000}"/>
  <bookViews>
    <workbookView xWindow="29205" yWindow="0" windowWidth="28245" windowHeight="15585" tabRatio="749" xr2:uid="{00000000-000D-0000-FFFF-FFFF00000000}"/>
  </bookViews>
  <sheets>
    <sheet name="Serveis" sheetId="38" r:id="rId1"/>
    <sheet name="Hoja2" sheetId="3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Ant1" localSheetId="0">[1]Tab_aux!#REF!</definedName>
    <definedName name="_Ant1">[1]Tab_aux!#REF!</definedName>
    <definedName name="_Ant2" localSheetId="0">[1]Tab_aux!#REF!</definedName>
    <definedName name="_Ant2">[1]Tab_aux!#REF!</definedName>
    <definedName name="_Fill" localSheetId="0" hidden="1">#REF!</definedName>
    <definedName name="_Fill" hidden="1">#REF!</definedName>
    <definedName name="_xlnm._FilterDatabase" localSheetId="0" hidden="1">Serveis!$A$14:$BB$24</definedName>
    <definedName name="amortización">[2]Tipos!$C$1</definedName>
    <definedName name="_xlnm.Print_Area" localSheetId="0">Serveis!$C$1:$BA$32</definedName>
    <definedName name="_xlnm.Print_Area">#REF!</definedName>
    <definedName name="_xlnm.Database" localSheetId="0">#REF!</definedName>
    <definedName name="_xlnm.Database">#REF!</definedName>
    <definedName name="COMOR">'[3]Tabla Diario'!$A$3:$J$7</definedName>
    <definedName name="D" localSheetId="0">#REF!</definedName>
    <definedName name="D">#REF!</definedName>
    <definedName name="DIAS" localSheetId="0">Serveis!#REF!</definedName>
    <definedName name="DIAS">#REF!</definedName>
    <definedName name="dl" localSheetId="0">#REF!</definedName>
    <definedName name="dl">#REF!</definedName>
    <definedName name="ds" localSheetId="0">#REF!</definedName>
    <definedName name="ds">#REF!</definedName>
    <definedName name="ENCABEZADO_TS">OFFSET('[4]TABLA SALARIAL'!$A$6,0,0,1,COUNTA('[4]TABLA SALARIAL'!$A$6:$IV$6))</definedName>
    <definedName name="eu" localSheetId="0">#REF!</definedName>
    <definedName name="eu">#REF!</definedName>
    <definedName name="euro" localSheetId="0">#REF!</definedName>
    <definedName name="euro">#REF!</definedName>
    <definedName name="Fest">[5]Complementarios!$Z$123+1</definedName>
    <definedName name="gasoil">[2]Tipos!$C$52</definedName>
    <definedName name="gasolina">[2]Tipos!$C$53</definedName>
    <definedName name="GG" localSheetId="0">#REF!</definedName>
    <definedName name="GG">#REF!</definedName>
    <definedName name="iva" localSheetId="0">#REF!</definedName>
    <definedName name="iva">#REF!</definedName>
    <definedName name="K">'[6]Tabla Diario'!$A$3:$J$7</definedName>
    <definedName name="l">'[6]Tabla Diario'!$A$3:$J$7</definedName>
    <definedName name="Máquinas">#REF!</definedName>
    <definedName name="PRIMAS" localSheetId="0">#REF!</definedName>
    <definedName name="PRIMAS">#REF!</definedName>
    <definedName name="PRUEBA" localSheetId="0">Serveis!$Y$15:$Z$19</definedName>
    <definedName name="PRUEBA">#REF!</definedName>
    <definedName name="seguro0">[2]Tipos!$C$45</definedName>
    <definedName name="seguro1">[2]Tipos!$C$47</definedName>
    <definedName name="seguro2">[2]Tipos!$C$48</definedName>
    <definedName name="seguro3">[2]Tipos!$C$49</definedName>
    <definedName name="seguro4">[2]Tipos!$C$50</definedName>
    <definedName name="seguro6">[2]Tipos!$C$46</definedName>
    <definedName name="servicios">#REF!</definedName>
    <definedName name="soluciones">#REF!</definedName>
    <definedName name="T_DIAS">[7]Tipos!$E$3:$K$22</definedName>
    <definedName name="TABLA_SALARIAL">OFFSET('[4]TABLA SALARIAL'!$A$6,1,0,COUNTA('[4]TABLA SALARIAL'!$A$1:$A$65536)-1,COUNTA('[4]TABLA SALARIAL'!$A$6:$IV$6))</definedName>
    <definedName name="td" localSheetId="0">#REF!</definedName>
    <definedName name="td">#REF!</definedName>
    <definedName name="tipos">[2]Tipos!$B$4:$C$34</definedName>
    <definedName name="titulos">#REF!</definedName>
    <definedName name="tp" localSheetId="0">#REF!</definedName>
    <definedName name="tp">#REF!</definedName>
    <definedName name="Unitarios3" localSheetId="0">#REF!</definedName>
    <definedName name="Unitarios3">#REF!</definedName>
    <definedName name="Unitper" localSheetId="0">#REF!</definedName>
    <definedName name="Unitper">#REF!</definedName>
    <definedName name="UNITSEL" localSheetId="0">#REF!</definedName>
    <definedName name="UNITS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9" i="38" l="1"/>
  <c r="AM19" i="38"/>
  <c r="AO19" i="38"/>
  <c r="AQ19" i="38"/>
  <c r="AS19" i="38"/>
  <c r="AU19" i="38"/>
  <c r="AW19" i="38"/>
  <c r="AT19" i="38" l="1"/>
  <c r="AP19" i="38"/>
  <c r="AL19" i="38"/>
  <c r="AL20" i="38" s="1"/>
  <c r="AV19" i="38"/>
  <c r="AR19" i="38"/>
  <c r="AY20" i="38" l="1"/>
  <c r="AZ20" i="38"/>
  <c r="AM20" i="38"/>
  <c r="AO20" i="38"/>
  <c r="AR20" i="38"/>
  <c r="AX20" i="38"/>
  <c r="AW20" i="38"/>
  <c r="AU20" i="38"/>
  <c r="AP20" i="38"/>
  <c r="AV20" i="38"/>
  <c r="AQ20" i="38"/>
  <c r="AT20" i="38"/>
  <c r="AS20" i="38"/>
  <c r="AN20" i="38"/>
  <c r="AL21" i="38" l="1"/>
  <c r="AX21" i="38"/>
  <c r="AR21" i="38"/>
  <c r="AO21" i="38"/>
  <c r="AU21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 Oliete</author>
  </authors>
  <commentList>
    <comment ref="X1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Indicar si es posa a disposició del contracte vehicles addicionals com a reserva
</t>
        </r>
      </text>
    </comment>
    <comment ref="Y12" authorId="0" shapeId="0" xr:uid="{00000000-0006-0000-0000-000002000000}">
      <text>
        <r>
          <rPr>
            <sz val="9"/>
            <color indexed="81"/>
            <rFont val="Tahoma"/>
            <family val="2"/>
          </rPr>
          <t>Indicar descripció maquinària comprada. En cas que no sigui reserva ni segon ús, és el mateix concepte que "Descripció maquinària"</t>
        </r>
      </text>
    </comment>
    <comment ref="Z12" authorId="0" shapeId="0" xr:uid="{00000000-0006-0000-0000-000003000000}">
      <text>
        <r>
          <rPr>
            <sz val="9"/>
            <color indexed="81"/>
            <rFont val="Tahoma"/>
            <family val="2"/>
          </rPr>
          <t>Incloure unitats total de compres de vehicles, sense tenir en compte els vehicles de reserva ni en segon ún</t>
        </r>
      </text>
    </comment>
    <comment ref="AL13" authorId="0" shapeId="0" xr:uid="{00000000-0006-0000-0000-000004000000}">
      <text>
        <r>
          <rPr>
            <sz val="9"/>
            <color indexed="81"/>
            <rFont val="Tahoma"/>
            <family val="2"/>
          </rPr>
          <t>Indicar per a cada categoria, les jornades anuals per servei en cada torn. Serà el resultat de multiplicar "Dies servei" per "% Dedicació " per "Operaris per categoria"</t>
        </r>
      </text>
    </comment>
    <comment ref="AX13" authorId="0" shapeId="0" xr:uid="{00000000-0006-0000-0000-000005000000}">
      <text>
        <r>
          <rPr>
            <sz val="9"/>
            <color indexed="81"/>
            <rFont val="Tahoma"/>
            <family val="2"/>
          </rPr>
          <t>Indicar total hores anuals per cada categoria, independentment del torn de treball</t>
        </r>
      </text>
    </comment>
    <comment ref="E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C:</t>
        </r>
        <r>
          <rPr>
            <sz val="9"/>
            <color indexed="81"/>
            <rFont val="Tahoma"/>
            <family val="2"/>
          </rPr>
          <t xml:space="preserve"> Categoria Conductor</t>
        </r>
      </text>
    </comment>
    <comment ref="F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C:</t>
        </r>
        <r>
          <rPr>
            <sz val="9"/>
            <color indexed="81"/>
            <rFont val="Tahoma"/>
            <family val="2"/>
          </rPr>
          <t xml:space="preserve"> Categoria Peó-Conductor</t>
        </r>
      </text>
    </comment>
    <comment ref="G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C:</t>
        </r>
        <r>
          <rPr>
            <sz val="9"/>
            <color indexed="81"/>
            <rFont val="Tahoma"/>
            <family val="2"/>
          </rPr>
          <t xml:space="preserve"> Categoria Peó</t>
        </r>
      </text>
    </comment>
    <comment ref="R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1r ÚS: </t>
        </r>
        <r>
          <rPr>
            <sz val="9"/>
            <color indexed="81"/>
            <rFont val="Tahoma"/>
            <family val="2"/>
          </rPr>
          <t>vol dir que la maquinària s'utilitza en primer torn</t>
        </r>
      </text>
    </comment>
    <comment ref="S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2on ÚS: </t>
        </r>
        <r>
          <rPr>
            <sz val="9"/>
            <color indexed="81"/>
            <rFont val="Tahoma"/>
            <family val="2"/>
          </rPr>
          <t xml:space="preserve">vol dir que la maquinària està doblant torn i ja ha estat utilitzada en un primer torn com a vehicle titular
</t>
        </r>
      </text>
    </comment>
    <comment ref="E20" authorId="0" shapeId="0" xr:uid="{00000000-0006-0000-0000-00000B000000}">
      <text>
        <r>
          <rPr>
            <sz val="9"/>
            <color indexed="81"/>
            <rFont val="Tahoma"/>
            <family val="2"/>
          </rPr>
          <t>Indicar total plantilla equivalent per torn i categoria. És el resultat de dividir les jornades anuals per categoria i torn entre les jornades anuals establertes per conveni, incloent substitucions, vacances i absentisme.</t>
        </r>
      </text>
    </comment>
    <comment ref="AL20" authorId="0" shapeId="0" xr:uid="{00000000-0006-0000-0000-00000C000000}">
      <text>
        <r>
          <rPr>
            <sz val="9"/>
            <color indexed="81"/>
            <rFont val="Tahoma"/>
            <family val="2"/>
          </rPr>
          <t>Indicar total jornades anual per categoria per torn</t>
        </r>
      </text>
    </comment>
    <comment ref="AL21" authorId="0" shapeId="0" xr:uid="{00000000-0006-0000-0000-00000D000000}">
      <text>
        <r>
          <rPr>
            <sz val="9"/>
            <color indexed="81"/>
            <rFont val="Tahoma"/>
            <family val="2"/>
          </rPr>
          <t>Indicar total jornades anual per torn</t>
        </r>
      </text>
    </comment>
    <comment ref="M2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Indicar total plantilla equivalent del servei. </t>
        </r>
        <r>
          <rPr>
            <sz val="9"/>
            <color indexed="81"/>
            <rFont val="Tahoma"/>
            <family val="2"/>
          </rPr>
          <t>És el resultat de dividir les jornades anuals totals de servei entre les jornades anuals establertes per conveni, incloent substitucions, vacances i absentisme.</t>
        </r>
      </text>
    </comment>
    <comment ref="P2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Indicar total llocs de treball del servei. </t>
        </r>
        <r>
          <rPr>
            <sz val="9"/>
            <color indexed="81"/>
            <rFont val="Tahoma"/>
            <family val="2"/>
          </rPr>
          <t>És el resultat de dividir les jornades anuals totals de servei entre les jornades anuals (p. Exemple 52x6=312, 52x7=365).</t>
        </r>
      </text>
    </comment>
  </commentList>
</comments>
</file>

<file path=xl/sharedStrings.xml><?xml version="1.0" encoding="utf-8"?>
<sst xmlns="http://schemas.openxmlformats.org/spreadsheetml/2006/main" count="84" uniqueCount="43">
  <si>
    <t>º</t>
  </si>
  <si>
    <t>TOTAL</t>
  </si>
  <si>
    <t>C</t>
  </si>
  <si>
    <t>PE/PC</t>
  </si>
  <si>
    <t>P</t>
  </si>
  <si>
    <t>D</t>
  </si>
  <si>
    <t>TOTAL PERSONAL</t>
  </si>
  <si>
    <t>Servei</t>
  </si>
  <si>
    <t>% dedicació</t>
  </si>
  <si>
    <t>Matí</t>
  </si>
  <si>
    <t>Tarda</t>
  </si>
  <si>
    <t>Nit</t>
  </si>
  <si>
    <t>Mitjans Humans</t>
  </si>
  <si>
    <t>Maquinària</t>
  </si>
  <si>
    <t>Reserves</t>
  </si>
  <si>
    <t>1r ús</t>
  </si>
  <si>
    <t>2on ús</t>
  </si>
  <si>
    <t>Compres</t>
  </si>
  <si>
    <t>Total Unitats compra</t>
  </si>
  <si>
    <t>DM</t>
  </si>
  <si>
    <t>DC</t>
  </si>
  <si>
    <t>DJ</t>
  </si>
  <si>
    <t>DV</t>
  </si>
  <si>
    <t>DB</t>
  </si>
  <si>
    <t>DG</t>
  </si>
  <si>
    <t>TOTAL JORNADES</t>
  </si>
  <si>
    <t>TOTAL HORES</t>
  </si>
  <si>
    <t>Total Hores/Dia:</t>
  </si>
  <si>
    <t>Nombre de Jornades i Hores per Categories i Serveis</t>
  </si>
  <si>
    <t>LLOCS DE TREBALL</t>
  </si>
  <si>
    <t>PLANT. EQUIVALENT</t>
  </si>
  <si>
    <t>PERSONAL INDIRECTE</t>
  </si>
  <si>
    <t>Servei 2</t>
  </si>
  <si>
    <t xml:space="preserve">TOTAL PERSONAL EQUIV. / CATEGORIES </t>
  </si>
  <si>
    <t>TOTAL PERSONAL CONTRACTA</t>
  </si>
  <si>
    <t>xxx</t>
  </si>
  <si>
    <t>XX</t>
  </si>
  <si>
    <t>Dies de servei / any</t>
  </si>
  <si>
    <t>Jornades anuals</t>
  </si>
  <si>
    <t>Escombrada manual</t>
  </si>
  <si>
    <t>X</t>
  </si>
  <si>
    <t>SERVEI DE NETEJA VIÀRIA I RECOLLIDA DE RESIDUS DE MERCABARNA</t>
  </si>
  <si>
    <t>Descripció Maquinària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</si>
</sst>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€_-;\-* #,##0\ _€_-;_-* &quot;-&quot;\ _€_-;_-@_-"/>
    <numFmt numFmtId="165" formatCode="0.0"/>
    <numFmt numFmtId="166" formatCode="#,##0.0"/>
    <numFmt numFmtId="167" formatCode="_-* #,##0.00\ [$€]_-;\-* #,##0.00\ [$€]_-;_-* &quot;-&quot;??\ [$€]_-;_-@_-"/>
    <numFmt numFmtId="168" formatCode="#,##0.0000000000000"/>
    <numFmt numFmtId="169" formatCode="#,##0.00\ &quot;Pts&quot;;\-#,##0.00\ &quot;Pts&quot;"/>
    <numFmt numFmtId="170" formatCode="#,##0\ &quot;Pts&quot;;\-#,##0\ &quot;Pts&quot;"/>
    <numFmt numFmtId="171" formatCode="_-* #,##0.00\ _€_-;\-* #,##0.00\ _€_-;_-* &quot;-&quot;\ _€_-;_-@_-"/>
  </numFmts>
  <fonts count="3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Century Gothic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4"/>
      <color indexed="23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2"/>
      <color indexed="23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color indexed="10"/>
      <name val="Calibri"/>
      <family val="2"/>
      <scheme val="minor"/>
    </font>
    <font>
      <sz val="1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3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3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23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5"/>
      </left>
      <right style="medium">
        <color indexed="55"/>
      </right>
      <top/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 style="medium">
        <color indexed="23"/>
      </left>
      <right style="thin">
        <color indexed="55"/>
      </right>
      <top style="medium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23"/>
      </right>
      <top style="medium">
        <color indexed="55"/>
      </top>
      <bottom style="medium">
        <color indexed="23"/>
      </bottom>
      <diagonal/>
    </border>
    <border>
      <left/>
      <right/>
      <top style="medium">
        <color indexed="23"/>
      </top>
      <bottom style="thick">
        <color indexed="23"/>
      </bottom>
      <diagonal/>
    </border>
    <border>
      <left style="medium">
        <color indexed="55"/>
      </left>
      <right style="medium">
        <color indexed="23"/>
      </right>
      <top style="thin">
        <color indexed="55"/>
      </top>
      <bottom style="thick">
        <color indexed="55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23"/>
      </left>
      <right/>
      <top style="medium">
        <color indexed="23"/>
      </top>
      <bottom style="thick">
        <color indexed="23"/>
      </bottom>
      <diagonal/>
    </border>
    <border>
      <left/>
      <right style="medium">
        <color indexed="55"/>
      </right>
      <top style="medium">
        <color indexed="23"/>
      </top>
      <bottom style="thick">
        <color indexed="23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medium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medium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23"/>
      </left>
      <right/>
      <top style="thick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medium">
        <color indexed="23"/>
      </bottom>
      <diagonal/>
    </border>
    <border>
      <left/>
      <right style="medium">
        <color indexed="23"/>
      </right>
      <top style="thick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thin">
        <color indexed="55"/>
      </right>
      <top/>
      <bottom style="medium">
        <color indexed="23"/>
      </bottom>
      <diagonal/>
    </border>
    <border>
      <left style="medium">
        <color indexed="23"/>
      </left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medium">
        <color indexed="23"/>
      </right>
      <top/>
      <bottom style="medium">
        <color indexed="23"/>
      </bottom>
      <diagonal/>
    </border>
    <border>
      <left style="medium">
        <color indexed="55"/>
      </left>
      <right/>
      <top/>
      <bottom style="thin">
        <color indexed="55"/>
      </bottom>
      <diagonal/>
    </border>
    <border>
      <left style="medium">
        <color indexed="23"/>
      </left>
      <right style="thin">
        <color indexed="9"/>
      </right>
      <top/>
      <bottom style="medium">
        <color indexed="23"/>
      </bottom>
      <diagonal/>
    </border>
    <border>
      <left style="thin">
        <color indexed="9"/>
      </left>
      <right style="thin">
        <color indexed="9"/>
      </right>
      <top/>
      <bottom style="medium">
        <color indexed="23"/>
      </bottom>
      <diagonal/>
    </border>
    <border>
      <left style="thin">
        <color indexed="9"/>
      </left>
      <right style="medium">
        <color indexed="55"/>
      </right>
      <top/>
      <bottom style="medium">
        <color indexed="23"/>
      </bottom>
      <diagonal/>
    </border>
    <border>
      <left style="medium">
        <color indexed="23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23"/>
      </right>
      <top/>
      <bottom/>
      <diagonal/>
    </border>
    <border>
      <left style="medium">
        <color indexed="23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23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medium">
        <color indexed="23"/>
      </bottom>
      <diagonal/>
    </border>
    <border>
      <left/>
      <right style="thin">
        <color indexed="55"/>
      </right>
      <top style="medium">
        <color indexed="55"/>
      </top>
      <bottom style="medium">
        <color indexed="23"/>
      </bottom>
      <diagonal/>
    </border>
    <border>
      <left style="medium">
        <color indexed="23"/>
      </left>
      <right style="thin">
        <color indexed="9"/>
      </right>
      <top style="medium">
        <color indexed="23"/>
      </top>
      <bottom/>
      <diagonal/>
    </border>
    <border>
      <left style="thin">
        <color indexed="9"/>
      </left>
      <right style="thin">
        <color indexed="9"/>
      </right>
      <top style="medium">
        <color indexed="23"/>
      </top>
      <bottom/>
      <diagonal/>
    </border>
    <border>
      <left style="thin">
        <color indexed="9"/>
      </left>
      <right style="thin">
        <color indexed="9"/>
      </right>
      <top style="medium">
        <color indexed="23"/>
      </top>
      <bottom style="thin">
        <color indexed="9"/>
      </bottom>
      <diagonal/>
    </border>
    <border>
      <left style="thin">
        <color indexed="9"/>
      </left>
      <right/>
      <top style="medium">
        <color indexed="23"/>
      </top>
      <bottom style="thin">
        <color indexed="9"/>
      </bottom>
      <diagonal/>
    </border>
    <border>
      <left/>
      <right/>
      <top style="medium">
        <color indexed="23"/>
      </top>
      <bottom style="thin">
        <color indexed="9"/>
      </bottom>
      <diagonal/>
    </border>
    <border>
      <left/>
      <right style="thin">
        <color indexed="9"/>
      </right>
      <top style="medium">
        <color indexed="23"/>
      </top>
      <bottom style="thin">
        <color indexed="9"/>
      </bottom>
      <diagonal/>
    </border>
    <border>
      <left style="thin">
        <color indexed="9"/>
      </left>
      <right/>
      <top style="medium">
        <color indexed="23"/>
      </top>
      <bottom/>
      <diagonal/>
    </border>
    <border>
      <left/>
      <right style="thin">
        <color indexed="9"/>
      </right>
      <top style="medium">
        <color indexed="23"/>
      </top>
      <bottom/>
      <diagonal/>
    </border>
    <border>
      <left style="thin">
        <color theme="0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9"/>
      </right>
      <top/>
      <bottom/>
      <diagonal/>
    </border>
    <border>
      <left style="thin">
        <color theme="0"/>
      </left>
      <right style="medium">
        <color indexed="23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23"/>
      </bottom>
      <diagonal/>
    </border>
    <border>
      <left style="thin">
        <color indexed="9"/>
      </left>
      <right/>
      <top/>
      <bottom style="medium">
        <color indexed="23"/>
      </bottom>
      <diagonal/>
    </border>
    <border>
      <left/>
      <right style="thin">
        <color indexed="9"/>
      </right>
      <top/>
      <bottom style="medium">
        <color indexed="23"/>
      </bottom>
      <diagonal/>
    </border>
    <border>
      <left style="thin">
        <color indexed="9"/>
      </left>
      <right/>
      <top style="thin">
        <color indexed="9"/>
      </top>
      <bottom style="medium">
        <color indexed="23"/>
      </bottom>
      <diagonal/>
    </border>
    <border>
      <left style="thin">
        <color theme="0"/>
      </left>
      <right style="medium">
        <color indexed="23"/>
      </right>
      <top/>
      <bottom style="medium">
        <color indexed="23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8" fontId="5" fillId="0" borderId="0" applyFill="0" applyBorder="0" applyAlignment="0" applyProtection="0"/>
    <xf numFmtId="2" fontId="1" fillId="0" borderId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ill="0" applyBorder="0" applyAlignment="0" applyProtection="0"/>
    <xf numFmtId="170" fontId="1" fillId="0" borderId="0" applyFill="0" applyBorder="0" applyAlignment="0" applyProtection="0"/>
    <xf numFmtId="0" fontId="6" fillId="0" borderId="0"/>
    <xf numFmtId="0" fontId="4" fillId="0" borderId="0"/>
    <xf numFmtId="9" fontId="1" fillId="0" borderId="0" applyFont="0" applyFill="0" applyBorder="0" applyAlignment="0" applyProtection="0"/>
    <xf numFmtId="166" fontId="1" fillId="0" borderId="0" applyFill="0" applyBorder="0" applyAlignment="0" applyProtection="0"/>
    <xf numFmtId="3" fontId="1" fillId="0" borderId="0" applyFill="0" applyBorder="0" applyAlignment="0" applyProtection="0"/>
    <xf numFmtId="0" fontId="1" fillId="0" borderId="1" applyNumberFormat="0" applyFill="0" applyAlignment="0" applyProtection="0"/>
  </cellStyleXfs>
  <cellXfs count="184">
    <xf numFmtId="0" fontId="0" fillId="0" borderId="0" xfId="0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0" fontId="15" fillId="5" borderId="7" xfId="0" applyFont="1" applyFill="1" applyBorder="1"/>
    <xf numFmtId="165" fontId="16" fillId="0" borderId="2" xfId="10" applyNumberFormat="1" applyFont="1" applyBorder="1" applyAlignment="1">
      <alignment horizontal="center" vertical="center"/>
    </xf>
    <xf numFmtId="0" fontId="15" fillId="5" borderId="0" xfId="0" applyFont="1" applyFill="1"/>
    <xf numFmtId="0" fontId="12" fillId="0" borderId="3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/>
    </xf>
    <xf numFmtId="171" fontId="18" fillId="3" borderId="4" xfId="6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171" fontId="8" fillId="0" borderId="0" xfId="0" applyNumberFormat="1" applyFont="1"/>
    <xf numFmtId="165" fontId="7" fillId="0" borderId="0" xfId="0" applyNumberFormat="1" applyFont="1"/>
    <xf numFmtId="0" fontId="21" fillId="0" borderId="0" xfId="0" applyFont="1"/>
    <xf numFmtId="165" fontId="7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1" fontId="13" fillId="2" borderId="38" xfId="0" applyNumberFormat="1" applyFont="1" applyFill="1" applyBorder="1" applyAlignment="1">
      <alignment horizontal="center" vertical="center"/>
    </xf>
    <xf numFmtId="1" fontId="13" fillId="2" borderId="30" xfId="0" applyNumberFormat="1" applyFont="1" applyFill="1" applyBorder="1" applyAlignment="1">
      <alignment horizontal="center" vertical="center"/>
    </xf>
    <xf numFmtId="1" fontId="13" fillId="2" borderId="39" xfId="0" applyNumberFormat="1" applyFont="1" applyFill="1" applyBorder="1" applyAlignment="1">
      <alignment horizontal="center" vertical="center"/>
    </xf>
    <xf numFmtId="1" fontId="13" fillId="7" borderId="38" xfId="0" applyNumberFormat="1" applyFont="1" applyFill="1" applyBorder="1" applyAlignment="1">
      <alignment horizontal="center" vertical="center"/>
    </xf>
    <xf numFmtId="1" fontId="13" fillId="7" borderId="30" xfId="0" applyNumberFormat="1" applyFont="1" applyFill="1" applyBorder="1" applyAlignment="1">
      <alignment horizontal="center" vertical="center"/>
    </xf>
    <xf numFmtId="1" fontId="13" fillId="7" borderId="39" xfId="0" applyNumberFormat="1" applyFont="1" applyFill="1" applyBorder="1" applyAlignment="1">
      <alignment horizontal="center" vertical="center"/>
    </xf>
    <xf numFmtId="9" fontId="12" fillId="0" borderId="15" xfId="1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1" fontId="12" fillId="2" borderId="15" xfId="0" applyNumberFormat="1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64" fontId="17" fillId="2" borderId="15" xfId="6" applyFont="1" applyFill="1" applyBorder="1" applyAlignment="1">
      <alignment horizontal="center" vertical="center"/>
    </xf>
    <xf numFmtId="164" fontId="17" fillId="0" borderId="15" xfId="6" applyFont="1" applyFill="1" applyBorder="1" applyAlignment="1">
      <alignment horizontal="center" vertical="center"/>
    </xf>
    <xf numFmtId="164" fontId="17" fillId="2" borderId="48" xfId="6" applyFont="1" applyFill="1" applyBorder="1" applyAlignment="1">
      <alignment horizontal="center" vertical="center"/>
    </xf>
    <xf numFmtId="164" fontId="17" fillId="0" borderId="49" xfId="6" applyFont="1" applyFill="1" applyBorder="1" applyAlignment="1">
      <alignment horizontal="center" vertical="center"/>
    </xf>
    <xf numFmtId="164" fontId="17" fillId="0" borderId="50" xfId="6" applyFont="1" applyFill="1" applyBorder="1" applyAlignment="1">
      <alignment horizontal="center" vertical="center"/>
    </xf>
    <xf numFmtId="164" fontId="17" fillId="2" borderId="51" xfId="6" applyFont="1" applyFill="1" applyBorder="1" applyAlignment="1">
      <alignment horizontal="center" vertical="center"/>
    </xf>
    <xf numFmtId="164" fontId="17" fillId="2" borderId="16" xfId="6" applyFont="1" applyFill="1" applyBorder="1" applyAlignment="1">
      <alignment horizontal="center" vertical="center"/>
    </xf>
    <xf numFmtId="0" fontId="26" fillId="9" borderId="63" xfId="0" applyFont="1" applyFill="1" applyBorder="1" applyAlignment="1">
      <alignment horizontal="center" vertical="center"/>
    </xf>
    <xf numFmtId="0" fontId="25" fillId="9" borderId="63" xfId="0" applyFont="1" applyFill="1" applyBorder="1" applyAlignment="1">
      <alignment horizontal="center" vertical="center"/>
    </xf>
    <xf numFmtId="0" fontId="25" fillId="9" borderId="66" xfId="0" applyFont="1" applyFill="1" applyBorder="1" applyAlignment="1">
      <alignment horizontal="center" vertical="center"/>
    </xf>
    <xf numFmtId="164" fontId="10" fillId="9" borderId="38" xfId="6" applyFont="1" applyFill="1" applyBorder="1" applyAlignment="1">
      <alignment horizontal="center"/>
    </xf>
    <xf numFmtId="164" fontId="10" fillId="9" borderId="30" xfId="6" applyFont="1" applyFill="1" applyBorder="1" applyAlignment="1">
      <alignment horizontal="center"/>
    </xf>
    <xf numFmtId="164" fontId="10" fillId="9" borderId="39" xfId="6" applyFont="1" applyFill="1" applyBorder="1" applyAlignment="1">
      <alignment horizontal="center"/>
    </xf>
    <xf numFmtId="164" fontId="10" fillId="9" borderId="41" xfId="6" applyFont="1" applyFill="1" applyBorder="1" applyAlignment="1">
      <alignment horizontal="center"/>
    </xf>
    <xf numFmtId="164" fontId="10" fillId="9" borderId="42" xfId="6" applyFont="1" applyFill="1" applyBorder="1" applyAlignment="1">
      <alignment horizontal="center"/>
    </xf>
    <xf numFmtId="164" fontId="10" fillId="9" borderId="43" xfId="6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9" fillId="9" borderId="40" xfId="0" applyFont="1" applyFill="1" applyBorder="1" applyAlignment="1">
      <alignment horizontal="left" vertical="top" wrapText="1"/>
    </xf>
    <xf numFmtId="0" fontId="19" fillId="9" borderId="18" xfId="0" applyFont="1" applyFill="1" applyBorder="1" applyAlignment="1">
      <alignment horizontal="left" vertical="top" wrapText="1"/>
    </xf>
    <xf numFmtId="0" fontId="17" fillId="9" borderId="3" xfId="0" applyFont="1" applyFill="1" applyBorder="1"/>
    <xf numFmtId="0" fontId="17" fillId="9" borderId="15" xfId="0" applyFont="1" applyFill="1" applyBorder="1"/>
    <xf numFmtId="0" fontId="9" fillId="9" borderId="62" xfId="0" applyFont="1" applyFill="1" applyBorder="1"/>
    <xf numFmtId="0" fontId="9" fillId="9" borderId="67" xfId="0" applyFont="1" applyFill="1" applyBorder="1"/>
    <xf numFmtId="0" fontId="15" fillId="9" borderId="10" xfId="0" applyFont="1" applyFill="1" applyBorder="1"/>
    <xf numFmtId="0" fontId="7" fillId="9" borderId="10" xfId="0" applyFont="1" applyFill="1" applyBorder="1"/>
    <xf numFmtId="0" fontId="7" fillId="9" borderId="19" xfId="0" applyFont="1" applyFill="1" applyBorder="1"/>
    <xf numFmtId="0" fontId="26" fillId="9" borderId="3" xfId="0" applyFont="1" applyFill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0" fontId="27" fillId="9" borderId="63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vertical="center"/>
    </xf>
    <xf numFmtId="0" fontId="28" fillId="9" borderId="37" xfId="0" applyFont="1" applyFill="1" applyBorder="1" applyAlignment="1">
      <alignment vertical="center"/>
    </xf>
    <xf numFmtId="0" fontId="25" fillId="9" borderId="25" xfId="0" applyFont="1" applyFill="1" applyBorder="1" applyAlignment="1">
      <alignment vertical="center"/>
    </xf>
    <xf numFmtId="0" fontId="25" fillId="9" borderId="17" xfId="0" applyFont="1" applyFill="1" applyBorder="1" applyAlignment="1">
      <alignment vertical="center"/>
    </xf>
    <xf numFmtId="165" fontId="25" fillId="9" borderId="20" xfId="0" applyNumberFormat="1" applyFont="1" applyFill="1" applyBorder="1" applyAlignment="1">
      <alignment vertical="center" wrapText="1"/>
    </xf>
    <xf numFmtId="165" fontId="25" fillId="9" borderId="32" xfId="0" applyNumberFormat="1" applyFont="1" applyFill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Continuous" vertical="center" wrapText="1"/>
    </xf>
    <xf numFmtId="0" fontId="26" fillId="9" borderId="9" xfId="0" applyFont="1" applyFill="1" applyBorder="1" applyAlignment="1">
      <alignment horizontal="centerContinuous" vertical="center" wrapText="1"/>
    </xf>
    <xf numFmtId="0" fontId="32" fillId="0" borderId="7" xfId="0" applyFont="1" applyBorder="1"/>
    <xf numFmtId="0" fontId="32" fillId="0" borderId="0" xfId="0" applyFont="1"/>
    <xf numFmtId="0" fontId="33" fillId="8" borderId="54" xfId="0" applyFont="1" applyFill="1" applyBorder="1" applyAlignment="1">
      <alignment horizontal="centerContinuous" vertical="center"/>
    </xf>
    <xf numFmtId="0" fontId="33" fillId="8" borderId="54" xfId="0" applyFont="1" applyFill="1" applyBorder="1" applyAlignment="1">
      <alignment horizontal="centerContinuous" vertical="center" wrapText="1"/>
    </xf>
    <xf numFmtId="165" fontId="33" fillId="8" borderId="56" xfId="0" applyNumberFormat="1" applyFont="1" applyFill="1" applyBorder="1" applyAlignment="1">
      <alignment horizontal="center" vertical="center"/>
    </xf>
    <xf numFmtId="0" fontId="32" fillId="9" borderId="60" xfId="0" applyFont="1" applyFill="1" applyBorder="1"/>
    <xf numFmtId="165" fontId="34" fillId="8" borderId="20" xfId="0" applyNumberFormat="1" applyFont="1" applyFill="1" applyBorder="1" applyAlignment="1">
      <alignment vertical="center" wrapText="1"/>
    </xf>
    <xf numFmtId="165" fontId="34" fillId="8" borderId="32" xfId="0" applyNumberFormat="1" applyFont="1" applyFill="1" applyBorder="1" applyAlignment="1">
      <alignment vertical="center" wrapText="1"/>
    </xf>
    <xf numFmtId="165" fontId="38" fillId="8" borderId="34" xfId="0" applyNumberFormat="1" applyFont="1" applyFill="1" applyBorder="1" applyAlignment="1">
      <alignment vertical="center" wrapText="1"/>
    </xf>
    <xf numFmtId="165" fontId="38" fillId="8" borderId="35" xfId="0" applyNumberFormat="1" applyFont="1" applyFill="1" applyBorder="1" applyAlignment="1">
      <alignment vertical="center" wrapText="1"/>
    </xf>
    <xf numFmtId="0" fontId="33" fillId="8" borderId="55" xfId="0" applyFont="1" applyFill="1" applyBorder="1" applyAlignment="1">
      <alignment horizontal="center" vertical="center"/>
    </xf>
    <xf numFmtId="0" fontId="33" fillId="8" borderId="56" xfId="0" applyFont="1" applyFill="1" applyBorder="1" applyAlignment="1">
      <alignment horizontal="center" vertical="center"/>
    </xf>
    <xf numFmtId="0" fontId="33" fillId="8" borderId="57" xfId="0" applyFont="1" applyFill="1" applyBorder="1" applyAlignment="1">
      <alignment horizontal="center" vertical="center"/>
    </xf>
    <xf numFmtId="0" fontId="34" fillId="8" borderId="31" xfId="0" applyFont="1" applyFill="1" applyBorder="1" applyAlignment="1">
      <alignment horizontal="center" vertical="center" wrapText="1"/>
    </xf>
    <xf numFmtId="0" fontId="34" fillId="8" borderId="20" xfId="0" applyFont="1" applyFill="1" applyBorder="1" applyAlignment="1">
      <alignment horizontal="center" vertical="center" wrapText="1"/>
    </xf>
    <xf numFmtId="165" fontId="34" fillId="8" borderId="20" xfId="0" applyNumberFormat="1" applyFont="1" applyFill="1" applyBorder="1" applyAlignment="1">
      <alignment horizontal="center" vertical="center" wrapText="1"/>
    </xf>
    <xf numFmtId="0" fontId="37" fillId="8" borderId="33" xfId="0" applyFont="1" applyFill="1" applyBorder="1" applyAlignment="1">
      <alignment horizontal="center" vertical="center" wrapText="1"/>
    </xf>
    <xf numFmtId="0" fontId="37" fillId="8" borderId="34" xfId="0" applyFont="1" applyFill="1" applyBorder="1" applyAlignment="1">
      <alignment horizontal="center" vertical="center" wrapText="1"/>
    </xf>
    <xf numFmtId="2" fontId="38" fillId="8" borderId="34" xfId="0" applyNumberFormat="1" applyFont="1" applyFill="1" applyBorder="1" applyAlignment="1">
      <alignment horizontal="center" vertical="center" wrapText="1"/>
    </xf>
    <xf numFmtId="164" fontId="17" fillId="2" borderId="3" xfId="6" applyFont="1" applyFill="1" applyBorder="1" applyAlignment="1">
      <alignment horizontal="center" vertical="center"/>
    </xf>
    <xf numFmtId="164" fontId="17" fillId="2" borderId="21" xfId="6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164" fontId="17" fillId="0" borderId="3" xfId="6" applyFont="1" applyFill="1" applyBorder="1" applyAlignment="1">
      <alignment horizontal="center" vertical="center"/>
    </xf>
    <xf numFmtId="164" fontId="17" fillId="0" borderId="21" xfId="6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9" fontId="12" fillId="0" borderId="3" xfId="11" applyFont="1" applyFill="1" applyBorder="1" applyAlignment="1">
      <alignment horizontal="center" vertical="center" wrapText="1"/>
    </xf>
    <xf numFmtId="9" fontId="12" fillId="0" borderId="21" xfId="1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5" fontId="20" fillId="0" borderId="0" xfId="0" applyNumberFormat="1" applyFont="1" applyAlignment="1">
      <alignment horizontal="center"/>
    </xf>
    <xf numFmtId="3" fontId="11" fillId="9" borderId="25" xfId="6" applyNumberFormat="1" applyFont="1" applyFill="1" applyBorder="1" applyAlignment="1">
      <alignment horizontal="center" vertical="center" wrapText="1"/>
    </xf>
    <xf numFmtId="3" fontId="11" fillId="9" borderId="17" xfId="6" applyNumberFormat="1" applyFont="1" applyFill="1" applyBorder="1" applyAlignment="1">
      <alignment horizontal="center" vertical="center" wrapText="1"/>
    </xf>
    <xf numFmtId="3" fontId="11" fillId="9" borderId="28" xfId="6" applyNumberFormat="1" applyFont="1" applyFill="1" applyBorder="1" applyAlignment="1">
      <alignment horizontal="center" vertical="center" wrapText="1"/>
    </xf>
    <xf numFmtId="3" fontId="11" fillId="9" borderId="26" xfId="6" applyNumberFormat="1" applyFont="1" applyFill="1" applyBorder="1" applyAlignment="1">
      <alignment horizontal="center" vertical="center" wrapText="1"/>
    </xf>
    <xf numFmtId="0" fontId="25" fillId="9" borderId="31" xfId="0" applyFont="1" applyFill="1" applyBorder="1" applyAlignment="1">
      <alignment horizontal="center" vertical="center"/>
    </xf>
    <xf numFmtId="0" fontId="25" fillId="9" borderId="20" xfId="0" applyFont="1" applyFill="1" applyBorder="1" applyAlignment="1">
      <alignment horizontal="center" vertical="center"/>
    </xf>
    <xf numFmtId="165" fontId="25" fillId="9" borderId="2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165" fontId="29" fillId="9" borderId="17" xfId="0" applyNumberFormat="1" applyFont="1" applyFill="1" applyBorder="1" applyAlignment="1">
      <alignment horizontal="center" vertical="center" wrapText="1"/>
    </xf>
    <xf numFmtId="165" fontId="27" fillId="9" borderId="17" xfId="0" applyNumberFormat="1" applyFont="1" applyFill="1" applyBorder="1" applyAlignment="1">
      <alignment horizontal="center" vertical="center" wrapText="1"/>
    </xf>
    <xf numFmtId="165" fontId="27" fillId="9" borderId="28" xfId="0" applyNumberFormat="1" applyFont="1" applyFill="1" applyBorder="1" applyAlignment="1">
      <alignment horizontal="center" vertical="center" wrapText="1"/>
    </xf>
    <xf numFmtId="4" fontId="11" fillId="9" borderId="25" xfId="0" applyNumberFormat="1" applyFont="1" applyFill="1" applyBorder="1" applyAlignment="1">
      <alignment horizontal="center" vertical="center" wrapText="1"/>
    </xf>
    <xf numFmtId="4" fontId="11" fillId="9" borderId="17" xfId="0" applyNumberFormat="1" applyFont="1" applyFill="1" applyBorder="1" applyAlignment="1">
      <alignment horizontal="center" vertical="center" wrapText="1"/>
    </xf>
    <xf numFmtId="4" fontId="11" fillId="9" borderId="28" xfId="0" applyNumberFormat="1" applyFont="1" applyFill="1" applyBorder="1" applyAlignment="1">
      <alignment horizontal="center" vertical="center" wrapText="1"/>
    </xf>
    <xf numFmtId="3" fontId="11" fillId="9" borderId="25" xfId="0" applyNumberFormat="1" applyFont="1" applyFill="1" applyBorder="1" applyAlignment="1">
      <alignment horizontal="center" vertical="center" wrapText="1"/>
    </xf>
    <xf numFmtId="3" fontId="11" fillId="9" borderId="17" xfId="0" applyNumberFormat="1" applyFont="1" applyFill="1" applyBorder="1" applyAlignment="1">
      <alignment horizontal="center" vertical="center" wrapText="1"/>
    </xf>
    <xf numFmtId="3" fontId="11" fillId="9" borderId="28" xfId="0" applyNumberFormat="1" applyFont="1" applyFill="1" applyBorder="1" applyAlignment="1">
      <alignment horizontal="center" vertical="center" wrapText="1"/>
    </xf>
    <xf numFmtId="164" fontId="17" fillId="2" borderId="45" xfId="6" applyFont="1" applyFill="1" applyBorder="1" applyAlignment="1">
      <alignment horizontal="center" vertical="center"/>
    </xf>
    <xf numFmtId="164" fontId="17" fillId="2" borderId="47" xfId="6" applyFont="1" applyFill="1" applyBorder="1" applyAlignment="1">
      <alignment horizontal="center" vertical="center"/>
    </xf>
    <xf numFmtId="164" fontId="17" fillId="0" borderId="12" xfId="6" applyFont="1" applyFill="1" applyBorder="1" applyAlignment="1">
      <alignment horizontal="center" vertical="center"/>
    </xf>
    <xf numFmtId="164" fontId="17" fillId="0" borderId="29" xfId="6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6" fillId="9" borderId="22" xfId="0" applyFont="1" applyFill="1" applyBorder="1" applyAlignment="1">
      <alignment horizontal="center" vertical="center" wrapText="1"/>
    </xf>
    <xf numFmtId="0" fontId="26" fillId="9" borderId="23" xfId="0" applyFont="1" applyFill="1" applyBorder="1" applyAlignment="1">
      <alignment horizontal="center" vertical="center" wrapText="1"/>
    </xf>
    <xf numFmtId="0" fontId="26" fillId="9" borderId="2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42" xfId="0" applyFont="1" applyFill="1" applyBorder="1" applyAlignment="1">
      <alignment horizontal="center" vertical="center" wrapText="1"/>
    </xf>
    <xf numFmtId="0" fontId="10" fillId="9" borderId="59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65" xfId="0" applyFont="1" applyFill="1" applyBorder="1" applyAlignment="1">
      <alignment horizontal="center" vertical="center" wrapText="1"/>
    </xf>
    <xf numFmtId="0" fontId="10" fillId="9" borderId="58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  <xf numFmtId="0" fontId="33" fillId="8" borderId="55" xfId="0" applyFont="1" applyFill="1" applyBorder="1" applyAlignment="1">
      <alignment horizontal="right" vertical="center"/>
    </xf>
    <xf numFmtId="0" fontId="33" fillId="8" borderId="56" xfId="0" applyFont="1" applyFill="1" applyBorder="1" applyAlignment="1">
      <alignment horizontal="right" vertical="center"/>
    </xf>
    <xf numFmtId="0" fontId="26" fillId="9" borderId="9" xfId="0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0" fontId="30" fillId="8" borderId="0" xfId="0" applyFont="1" applyFill="1" applyAlignment="1">
      <alignment horizontal="center" wrapText="1"/>
    </xf>
    <xf numFmtId="0" fontId="36" fillId="8" borderId="0" xfId="0" applyFont="1" applyFill="1" applyAlignment="1">
      <alignment horizontal="center"/>
    </xf>
    <xf numFmtId="0" fontId="34" fillId="8" borderId="52" xfId="0" applyFont="1" applyFill="1" applyBorder="1" applyAlignment="1">
      <alignment horizontal="center" vertical="center" wrapText="1"/>
    </xf>
    <xf numFmtId="0" fontId="34" fillId="8" borderId="61" xfId="0" applyFont="1" applyFill="1" applyBorder="1" applyAlignment="1">
      <alignment horizontal="center" vertical="center" wrapText="1"/>
    </xf>
    <xf numFmtId="0" fontId="34" fillId="8" borderId="41" xfId="0" applyFont="1" applyFill="1" applyBorder="1" applyAlignment="1">
      <alignment horizontal="center" vertical="center" wrapText="1"/>
    </xf>
    <xf numFmtId="0" fontId="33" fillId="8" borderId="53" xfId="0" applyFont="1" applyFill="1" applyBorder="1" applyAlignment="1">
      <alignment horizontal="center" vertical="center" textRotation="90" wrapText="1"/>
    </xf>
    <xf numFmtId="0" fontId="33" fillId="8" borderId="8" xfId="0" applyFont="1" applyFill="1" applyBorder="1" applyAlignment="1">
      <alignment horizontal="center" vertical="center" textRotation="90" wrapText="1"/>
    </xf>
    <xf numFmtId="0" fontId="33" fillId="8" borderId="42" xfId="0" applyFont="1" applyFill="1" applyBorder="1" applyAlignment="1">
      <alignment horizontal="center" vertical="center" textRotation="90" wrapText="1"/>
    </xf>
    <xf numFmtId="0" fontId="34" fillId="8" borderId="53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center" vertical="center" wrapText="1"/>
    </xf>
    <xf numFmtId="0" fontId="34" fillId="8" borderId="42" xfId="0" applyFont="1" applyFill="1" applyBorder="1" applyAlignment="1">
      <alignment horizontal="center" vertical="center" wrapText="1"/>
    </xf>
    <xf numFmtId="0" fontId="28" fillId="9" borderId="9" xfId="0" applyFont="1" applyFill="1" applyBorder="1" applyAlignment="1">
      <alignment horizontal="center" vertical="center" wrapText="1"/>
    </xf>
    <xf numFmtId="0" fontId="28" fillId="9" borderId="22" xfId="0" applyFont="1" applyFill="1" applyBorder="1" applyAlignment="1">
      <alignment horizontal="center" vertical="center" wrapText="1"/>
    </xf>
    <xf numFmtId="0" fontId="33" fillId="8" borderId="55" xfId="0" applyFont="1" applyFill="1" applyBorder="1" applyAlignment="1">
      <alignment horizontal="center" vertical="center" wrapText="1"/>
    </xf>
    <xf numFmtId="0" fontId="33" fillId="8" borderId="56" xfId="0" applyFont="1" applyFill="1" applyBorder="1" applyAlignment="1">
      <alignment horizontal="center" vertical="center" wrapText="1"/>
    </xf>
    <xf numFmtId="0" fontId="33" fillId="8" borderId="57" xfId="0" applyFont="1" applyFill="1" applyBorder="1" applyAlignment="1">
      <alignment horizontal="center" vertical="center" wrapText="1"/>
    </xf>
    <xf numFmtId="0" fontId="33" fillId="8" borderId="53" xfId="0" applyFont="1" applyFill="1" applyBorder="1" applyAlignment="1">
      <alignment horizontal="center" vertical="center" wrapText="1"/>
    </xf>
    <xf numFmtId="0" fontId="33" fillId="8" borderId="8" xfId="0" applyFont="1" applyFill="1" applyBorder="1" applyAlignment="1">
      <alignment horizontal="center" vertical="center" wrapText="1"/>
    </xf>
    <xf numFmtId="0" fontId="33" fillId="8" borderId="42" xfId="0" applyFont="1" applyFill="1" applyBorder="1" applyAlignment="1">
      <alignment horizontal="center" vertical="center" wrapText="1"/>
    </xf>
    <xf numFmtId="0" fontId="35" fillId="8" borderId="53" xfId="0" applyFont="1" applyFill="1" applyBorder="1" applyAlignment="1">
      <alignment horizontal="center" vertical="center" wrapText="1"/>
    </xf>
    <xf numFmtId="0" fontId="35" fillId="8" borderId="8" xfId="0" applyFont="1" applyFill="1" applyBorder="1" applyAlignment="1">
      <alignment horizontal="center" vertical="center" wrapText="1"/>
    </xf>
    <xf numFmtId="0" fontId="35" fillId="8" borderId="42" xfId="0" applyFont="1" applyFill="1" applyBorder="1" applyAlignment="1">
      <alignment horizontal="center" vertical="center" wrapText="1"/>
    </xf>
    <xf numFmtId="0" fontId="26" fillId="9" borderId="58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9" borderId="64" xfId="0" applyFont="1" applyFill="1" applyBorder="1" applyAlignment="1">
      <alignment horizontal="center" vertical="center" wrapText="1"/>
    </xf>
    <xf numFmtId="1" fontId="12" fillId="2" borderId="21" xfId="0" applyNumberFormat="1" applyFont="1" applyFill="1" applyBorder="1" applyAlignment="1">
      <alignment horizontal="center" vertical="center"/>
    </xf>
  </cellXfs>
  <cellStyles count="15">
    <cellStyle name="Cabecera 1" xfId="1" xr:uid="{00000000-0005-0000-0000-000000000000}"/>
    <cellStyle name="Cabecera 2" xfId="2" xr:uid="{00000000-0005-0000-0000-000001000000}"/>
    <cellStyle name="Euro" xfId="3" xr:uid="{00000000-0005-0000-0000-000002000000}"/>
    <cellStyle name="Fecha" xfId="4" xr:uid="{00000000-0005-0000-0000-000003000000}"/>
    <cellStyle name="Fijo" xfId="5" xr:uid="{00000000-0005-0000-0000-000004000000}"/>
    <cellStyle name="Millares [0]" xfId="6" builtinId="6"/>
    <cellStyle name="Monetario" xfId="7" xr:uid="{00000000-0005-0000-0000-000006000000}"/>
    <cellStyle name="Monetario0" xfId="8" xr:uid="{00000000-0005-0000-0000-000007000000}"/>
    <cellStyle name="No-definido" xfId="9" xr:uid="{00000000-0005-0000-0000-000008000000}"/>
    <cellStyle name="Normal" xfId="0" builtinId="0"/>
    <cellStyle name="Normal_Presu LA NUCIA 20209v3" xfId="10" xr:uid="{00000000-0005-0000-0000-00000A000000}"/>
    <cellStyle name="Porcentaje" xfId="11" xr:uid="{00000000-0005-0000-0000-00000B000000}"/>
    <cellStyle name="Punto" xfId="12" xr:uid="{00000000-0005-0000-0000-00000C000000}"/>
    <cellStyle name="Punto0" xfId="13" xr:uid="{00000000-0005-0000-0000-00000D000000}"/>
    <cellStyle name="Total" xfId="1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CC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3CC41\v01\OSCAR\projectes\OSCAR\2006\Huelva_RSU_LV\E_Economico\PRESNTACION\Costes%20Personal_Huelva_15_12_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3cc41\v01\PRODUCCI&#211;N\CONCURSOS%202007\04CEN(U)070155_Z3_A%20Coru&#241;a\Diciiembre%2007\PRESUPUESTO%201\A%20Coru&#241;a%20a%20coste%20fijo%20dic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IJAMA%20BASE%20PUENTE%20DE%20VALLECAS%20tablas%20memor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3cc41\v01\PRODUCCI&#211;N\CONCURSOS%202007\04CEN(U)070155_Z3_A%20Coru&#241;a\Diciiembre%2007\PRESUPUESTO%201\Costes%20Personal_Modelo_2301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3CC41\v01\OSCAR\projectes\OSCAR\2006\Huelva_RSU_LV\E_Economico\PRESNTACION\E%20Economico%20Huelva06_rev_25_08_pres1_TOT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3CC41\v01\Residuos\David\Madrid\tablas%20memori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3cc41\v01\cc41\interdep\grupo01\PRODUCCI&#211;N\CONCURSOS%202008\01CEN(U)060183_Z3_San%20Fernando%20Henares\OFERTA\SOBRE%20B_%20ECON&#211;MICO\Presu%20SFH%207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masVida"/>
      <sheetName val="PrimasAccte"/>
      <sheetName val="EjemploVida"/>
      <sheetName val="Tab_aux"/>
      <sheetName val="DIAS"/>
      <sheetName val="Dias recog dia"/>
      <sheetName val="Dias recog noche"/>
      <sheetName val="Ant"/>
      <sheetName val="Listado"/>
      <sheetName val="TABLA SALARIAL (BASE)"/>
      <sheetName val="TABLA SALARIAL"/>
      <sheetName val="UNITARIOS PERSONAL lv DIA"/>
      <sheetName val="UNITARIOS PERSONAL NOCHE"/>
      <sheetName val="UNITARIOS PERSONAL REC DIA"/>
      <sheetName val="UNITARIOS PERSONAL REC NOCHE"/>
      <sheetName val="SAL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-vernano"/>
      <sheetName val="Tipos"/>
      <sheetName val="Distrib. Dias"/>
      <sheetName val="DIAS"/>
      <sheetName val="SALARIOS"/>
      <sheetName val="ResUnit"/>
      <sheetName val="Unit.Personal"/>
      <sheetName val="Listado de Servicios"/>
      <sheetName val="PERSONAL"/>
      <sheetName val="BD"/>
      <sheetName val="MAQUINARIA"/>
      <sheetName val="TABLA RESUMEN"/>
      <sheetName val="RH Y RM"/>
      <sheetName val="TD Personal"/>
      <sheetName val="TD Personal (2)"/>
      <sheetName val="TD Mat"/>
      <sheetName val="TD Mat (2)"/>
      <sheetName val="TD Mat (3)"/>
      <sheetName val="Datos_BP"/>
      <sheetName val="Modelo"/>
      <sheetName val="presenta"/>
      <sheetName val="Cabeceras"/>
      <sheetName val="Rellena Tablaservicios"/>
      <sheetName val="Módulo1"/>
    </sheetNames>
    <sheetDataSet>
      <sheetData sheetId="0" refreshError="1"/>
      <sheetData sheetId="1" refreshError="1">
        <row r="1">
          <cell r="C1">
            <v>10</v>
          </cell>
        </row>
        <row r="4">
          <cell r="B4">
            <v>1</v>
          </cell>
          <cell r="C4">
            <v>5.2200000000000003E-2</v>
          </cell>
        </row>
        <row r="5">
          <cell r="B5">
            <v>2</v>
          </cell>
          <cell r="C5">
            <v>5.3999999999999999E-2</v>
          </cell>
        </row>
        <row r="6">
          <cell r="B6">
            <v>3</v>
          </cell>
          <cell r="C6">
            <v>5.3999999999999999E-2</v>
          </cell>
        </row>
        <row r="7">
          <cell r="B7">
            <v>4</v>
          </cell>
          <cell r="C7">
            <v>5.4100000000000002E-2</v>
          </cell>
        </row>
        <row r="8">
          <cell r="B8">
            <v>5</v>
          </cell>
          <cell r="C8">
            <v>5.4199999999999998E-2</v>
          </cell>
        </row>
        <row r="9">
          <cell r="B9">
            <v>6</v>
          </cell>
          <cell r="C9">
            <v>5.67E-2</v>
          </cell>
        </row>
        <row r="10">
          <cell r="B10">
            <v>7</v>
          </cell>
          <cell r="C10">
            <v>5.67E-2</v>
          </cell>
        </row>
        <row r="11">
          <cell r="B11">
            <v>8</v>
          </cell>
          <cell r="C11">
            <v>5.6899999999999999E-2</v>
          </cell>
        </row>
        <row r="12">
          <cell r="B12">
            <v>9</v>
          </cell>
          <cell r="C12">
            <v>5.7000000000000002E-2</v>
          </cell>
        </row>
        <row r="13">
          <cell r="B13">
            <v>10</v>
          </cell>
          <cell r="C13">
            <v>5.7099999999999998E-2</v>
          </cell>
        </row>
        <row r="45">
          <cell r="C45">
            <v>374</v>
          </cell>
        </row>
        <row r="46">
          <cell r="C46">
            <v>502</v>
          </cell>
        </row>
        <row r="47">
          <cell r="C47">
            <v>626</v>
          </cell>
        </row>
        <row r="48">
          <cell r="C48">
            <v>1405</v>
          </cell>
        </row>
        <row r="49">
          <cell r="C49">
            <v>1660</v>
          </cell>
        </row>
        <row r="50">
          <cell r="C50">
            <v>1910</v>
          </cell>
        </row>
        <row r="52">
          <cell r="C52">
            <v>0.77130999999999994</v>
          </cell>
        </row>
        <row r="53">
          <cell r="C53">
            <v>0.93156876179486259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OS"/>
      <sheetName val="Tabla Diario"/>
      <sheetName val="Tabla T. Parcial"/>
      <sheetName val="CONVENIO 2002"/>
      <sheetName val="ANTIGuEDADES"/>
      <sheetName val="COSTE PUESTOS TRABAJO"/>
      <sheetName val="PRECIOS MAQUINARIA"/>
      <sheetName val="COSTE TOTAL MAQ. Y EQUIP."/>
      <sheetName val="VAN AMORTIZ."/>
      <sheetName val="ultimos Elena"/>
      <sheetName val="explotaciones"/>
      <sheetName val="FICHAS EQUIPOS"/>
      <sheetName val="COSTE UNIT. EQUIPOS"/>
      <sheetName val="PRECIOS UNIT. PERSONAL"/>
      <sheetName val="7.1 COSTE PERSONAL"/>
      <sheetName val="7.2 COSTE AMORTIZ."/>
      <sheetName val="7.3 COSTE EXPLOT."/>
      <sheetName val="7.4 COSTE VESTUARIO"/>
      <sheetName val="7.5 COSTE INSTALAC."/>
      <sheetName val="7.6 RESUMEN PRESUP."/>
      <sheetName val="PERSONAL OFERTADO"/>
      <sheetName val="puestos trabajo"/>
      <sheetName val="RESUMEN SERVICIOS"/>
      <sheetName val="EQUIPOS"/>
      <sheetName val="presupuesto"/>
      <sheetName val="MAQUINARIA"/>
    </sheetNames>
    <sheetDataSet>
      <sheetData sheetId="0" refreshError="1"/>
      <sheetData sheetId="1" refreshError="1">
        <row r="4">
          <cell r="A4" t="str">
            <v>CATEGORIAS</v>
          </cell>
          <cell r="B4" t="str">
            <v>SALARIO BASE</v>
          </cell>
          <cell r="C4" t="str">
            <v>INCENTIVOS</v>
          </cell>
          <cell r="D4" t="str">
            <v>PLUS TRANSP.</v>
          </cell>
          <cell r="E4" t="str">
            <v>PLUS PENOSO</v>
          </cell>
          <cell r="F4" t="str">
            <v>PLUS NOCTURNO</v>
          </cell>
          <cell r="G4" t="str">
            <v>PRIMA CALIDAD</v>
          </cell>
          <cell r="H4" t="str">
            <v>PAGA VERANO</v>
          </cell>
          <cell r="I4" t="str">
            <v>PAGA NAVIDAD</v>
          </cell>
          <cell r="J4" t="str">
            <v>PAGA BENEFICIOS</v>
          </cell>
        </row>
        <row r="5">
          <cell r="A5" t="str">
            <v>JEFE ADMINISTRATIVO</v>
          </cell>
          <cell r="B5">
            <v>25.69</v>
          </cell>
          <cell r="C5">
            <v>25.14</v>
          </cell>
          <cell r="D5">
            <v>3.13</v>
          </cell>
          <cell r="E5">
            <v>0</v>
          </cell>
          <cell r="F5">
            <v>0</v>
          </cell>
          <cell r="G5">
            <v>0</v>
          </cell>
          <cell r="H5">
            <v>907.3</v>
          </cell>
          <cell r="I5">
            <v>907.3</v>
          </cell>
          <cell r="J5">
            <v>394.44</v>
          </cell>
        </row>
        <row r="6">
          <cell r="A6" t="str">
            <v>OFICIAL 1ª ADMTVO.</v>
          </cell>
          <cell r="B6">
            <v>24.37</v>
          </cell>
          <cell r="C6">
            <v>22.15</v>
          </cell>
          <cell r="D6">
            <v>3.13</v>
          </cell>
          <cell r="E6">
            <v>0</v>
          </cell>
          <cell r="F6">
            <v>0</v>
          </cell>
          <cell r="G6">
            <v>0</v>
          </cell>
          <cell r="H6">
            <v>867.04</v>
          </cell>
          <cell r="I6">
            <v>867.04</v>
          </cell>
          <cell r="J6">
            <v>379.26</v>
          </cell>
        </row>
        <row r="7">
          <cell r="A7" t="str">
            <v>OFICIAL 2ª ADMTVO.</v>
          </cell>
          <cell r="B7">
            <v>20.079999999999998</v>
          </cell>
          <cell r="C7">
            <v>16.25</v>
          </cell>
          <cell r="D7">
            <v>3.13</v>
          </cell>
          <cell r="E7">
            <v>0</v>
          </cell>
          <cell r="F7">
            <v>0</v>
          </cell>
          <cell r="G7">
            <v>0</v>
          </cell>
          <cell r="H7">
            <v>755.26</v>
          </cell>
          <cell r="I7">
            <v>755.26</v>
          </cell>
          <cell r="J7">
            <v>333.74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masVida"/>
      <sheetName val="PrimasAccte"/>
      <sheetName val="EjemploVida"/>
      <sheetName val="Tab_aux"/>
      <sheetName val="DIAS"/>
      <sheetName val="Ant"/>
      <sheetName val="Listado"/>
      <sheetName val="TABLA SALARIAL (BASE)"/>
      <sheetName val="TABLA SALARIAL"/>
      <sheetName val="UNITARIOS PERSONAL DIA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A6" t="str">
            <v>ID</v>
          </cell>
          <cell r="B6" t="str">
            <v>COD_AT</v>
          </cell>
          <cell r="C6" t="str">
            <v>COD_BC</v>
          </cell>
          <cell r="D6" t="str">
            <v>CATEGORÍA</v>
          </cell>
          <cell r="E6" t="str">
            <v>SALARIO BASE</v>
          </cell>
          <cell r="F6" t="str">
            <v>ANTIGÜEDAD PROMEDIO
(EUROS)</v>
          </cell>
          <cell r="G6" t="str">
            <v>ANTIGÜEDAD PROMEDIO (EUROS)</v>
          </cell>
          <cell r="H6" t="str">
            <v>COMPLEMENTO TOXICO, PENOSO Y PELIGROSO</v>
          </cell>
          <cell r="I6" t="str">
            <v>COMPLEMENTO DE DISPONIBILIDAD</v>
          </cell>
          <cell r="J6" t="str">
            <v>COMPLEMENTO CONVENIO</v>
          </cell>
          <cell r="K6" t="str">
            <v>COMPLEMENTO COMPENSACIÓN</v>
          </cell>
          <cell r="L6" t="str">
            <v>COMPLEMENTO NOCTURNO</v>
          </cell>
          <cell r="M6" t="str">
            <v>INCREMENTOS SALARIALES</v>
          </cell>
          <cell r="N6" t="str">
            <v>COMPLEMENTO TRANSPORTE</v>
          </cell>
          <cell r="O6">
            <v>0</v>
          </cell>
          <cell r="P6">
            <v>0</v>
          </cell>
          <cell r="Q6" t="str">
            <v>PAGAS EXTRAORDINARIAS</v>
          </cell>
          <cell r="R6" t="str">
            <v>PAGA BENEFICIOS</v>
          </cell>
          <cell r="S6">
            <v>0</v>
          </cell>
          <cell r="T6" t="str">
            <v>PLUS FESTIVO</v>
          </cell>
          <cell r="V6" t="str">
            <v>PLUS FESTIVO</v>
          </cell>
        </row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</sheetData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mentarios"/>
      <sheetName val="Caida de la hoja"/>
      <sheetName val="barridos"/>
      <sheetName val="barridos 2"/>
      <sheetName val="barridos 3"/>
      <sheetName val="baldeos "/>
      <sheetName val="inv-vernano"/>
      <sheetName val="Tipos"/>
      <sheetName val="DIAS"/>
      <sheetName val="Dias recog noche"/>
      <sheetName val="Distrib. Dias select"/>
      <sheetName val="SALARIOS"/>
      <sheetName val="ResUnit"/>
      <sheetName val="Unit.Personal"/>
      <sheetName val="Listado de Servicios"/>
      <sheetName val="Presupuesto"/>
      <sheetName val="PERSONAL"/>
      <sheetName val="COSTE_MEDICIONES"/>
      <sheetName val="BD"/>
      <sheetName val="MAQUINARIA"/>
      <sheetName val="PREU"/>
      <sheetName val="c_unit"/>
      <sheetName val="PREU1"/>
      <sheetName val="c_unit1"/>
      <sheetName val="PREU2"/>
      <sheetName val="c_unit2"/>
      <sheetName val="PREU3"/>
      <sheetName val="c_unit3"/>
      <sheetName val="PREU4"/>
      <sheetName val="c_unit4"/>
      <sheetName val="PREU5"/>
      <sheetName val="c_unit5"/>
      <sheetName val="PREU6"/>
      <sheetName val="c_unit6"/>
      <sheetName val="PREU7"/>
      <sheetName val="c_unit7"/>
      <sheetName val="PREU8"/>
      <sheetName val="c_unit8"/>
      <sheetName val="c_unitario equipos"/>
      <sheetName val="c_unitario equipos1"/>
      <sheetName val="INSTALACIONES"/>
      <sheetName val="vestuario"/>
      <sheetName val="TABLA RESUMEN"/>
      <sheetName val="TABLA RESUMEN (2)"/>
      <sheetName val="TD Personal"/>
      <sheetName val="TD Personal (2)"/>
      <sheetName val="TD Mat Interno"/>
      <sheetName val="TD Mat 1"/>
      <sheetName val="RH Y RM"/>
      <sheetName val="Datos_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OS"/>
      <sheetName val="Tabla Diario"/>
      <sheetName val="Tabla T. Parcial"/>
      <sheetName val="CONVENIO 2002"/>
      <sheetName val="ANTIGuEDADES"/>
      <sheetName val="COSTE PUESTOS TRABAJO"/>
      <sheetName val="PRECIOS MAQUINARIA"/>
      <sheetName val="COSTE TOTAL MAQ. Y EQUIP."/>
      <sheetName val="VAN AMORTIZ."/>
      <sheetName val="ultimos Elena"/>
      <sheetName val="explotaciones"/>
      <sheetName val="FICHAS EQUIPOS"/>
      <sheetName val="COSTE UNIT. EQUIPOS"/>
      <sheetName val="PRECIOS UNIT. PERSONAL"/>
      <sheetName val="7.1 COSTE PERSONAL"/>
      <sheetName val="7.2 COSTE AMORTIZ."/>
      <sheetName val="7.3 COSTE EXPLOT."/>
      <sheetName val="7.4 COSTE VESTUARIO"/>
      <sheetName val="7.5 COSTE INSTALAC."/>
      <sheetName val="7.6 RESUMEN PRESUP."/>
      <sheetName val="PERSONAL OFERTADO"/>
      <sheetName val="puestos trabajo"/>
      <sheetName val="RESUMEN SERVICIOS"/>
      <sheetName val="EQUIPOS"/>
      <sheetName val="presupuesto"/>
      <sheetName val="MAQUINARIA"/>
    </sheetNames>
    <sheetDataSet>
      <sheetData sheetId="0" refreshError="1"/>
      <sheetData sheetId="1">
        <row r="4">
          <cell r="A4" t="str">
            <v>CATEGORIAS</v>
          </cell>
          <cell r="B4" t="str">
            <v>SALARIO BASE</v>
          </cell>
          <cell r="C4" t="str">
            <v>INCENTIVOS</v>
          </cell>
          <cell r="D4" t="str">
            <v>PLUS TRANSP.</v>
          </cell>
          <cell r="E4" t="str">
            <v>PLUS PENOSO</v>
          </cell>
          <cell r="F4" t="str">
            <v>PLUS NOCTURNO</v>
          </cell>
          <cell r="G4" t="str">
            <v>PRIMA CALIDAD</v>
          </cell>
          <cell r="H4" t="str">
            <v>PAGA VERANO</v>
          </cell>
          <cell r="I4" t="str">
            <v>PAGA NAVIDAD</v>
          </cell>
          <cell r="J4" t="str">
            <v>PAGA BENEFICIOS</v>
          </cell>
        </row>
        <row r="5">
          <cell r="A5" t="str">
            <v>JEFE ADMINISTRATIVO</v>
          </cell>
          <cell r="B5">
            <v>25.69</v>
          </cell>
          <cell r="C5">
            <v>25.14</v>
          </cell>
          <cell r="D5">
            <v>3.13</v>
          </cell>
          <cell r="E5">
            <v>0</v>
          </cell>
          <cell r="F5">
            <v>0</v>
          </cell>
          <cell r="G5">
            <v>0</v>
          </cell>
          <cell r="H5">
            <v>907.3</v>
          </cell>
          <cell r="I5">
            <v>907.3</v>
          </cell>
          <cell r="J5">
            <v>394.44</v>
          </cell>
        </row>
        <row r="6">
          <cell r="A6" t="str">
            <v>OFICIAL 1ª ADMTVO.</v>
          </cell>
          <cell r="B6">
            <v>24.37</v>
          </cell>
          <cell r="C6">
            <v>22.15</v>
          </cell>
          <cell r="D6">
            <v>3.13</v>
          </cell>
          <cell r="E6">
            <v>0</v>
          </cell>
          <cell r="F6">
            <v>0</v>
          </cell>
          <cell r="G6">
            <v>0</v>
          </cell>
          <cell r="H6">
            <v>867.04</v>
          </cell>
          <cell r="I6">
            <v>867.04</v>
          </cell>
          <cell r="J6">
            <v>379.26</v>
          </cell>
        </row>
        <row r="7">
          <cell r="A7" t="str">
            <v>OFICIAL 2ª ADMTVO.</v>
          </cell>
          <cell r="B7">
            <v>20.079999999999998</v>
          </cell>
          <cell r="C7">
            <v>16.25</v>
          </cell>
          <cell r="D7">
            <v>3.13</v>
          </cell>
          <cell r="E7">
            <v>0</v>
          </cell>
          <cell r="F7">
            <v>0</v>
          </cell>
          <cell r="G7">
            <v>0</v>
          </cell>
          <cell r="H7">
            <v>755.26</v>
          </cell>
          <cell r="I7">
            <v>755.26</v>
          </cell>
          <cell r="J7">
            <v>333.74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ipos"/>
      <sheetName val="Distrib. Dias"/>
      <sheetName val="ResUnit"/>
      <sheetName val="Unit.Personal"/>
      <sheetName val="Listado de Servicios"/>
      <sheetName val="PERSONAL"/>
      <sheetName val="BD"/>
      <sheetName val="MAQUINARIA"/>
      <sheetName val="pendiente"/>
      <sheetName val="TABLA RESUMEN"/>
      <sheetName val="TD Personal"/>
      <sheetName val="TD Mat"/>
      <sheetName val="RH Y RM"/>
      <sheetName val="Datos_BP"/>
      <sheetName val="Modelo"/>
      <sheetName val="presenta"/>
      <sheetName val="Cabeceras"/>
      <sheetName val="Rellena Tablaservicios"/>
      <sheetName val="Módulo1"/>
      <sheetName val="Presu SFH 7-2"/>
    </sheetNames>
    <sheetDataSet>
      <sheetData sheetId="0"/>
      <sheetData sheetId="1">
        <row r="3">
          <cell r="E3" t="str">
            <v>COD</v>
          </cell>
          <cell r="F3" t="str">
            <v>Servicio</v>
          </cell>
          <cell r="G3" t="str">
            <v>Coste Fijo</v>
          </cell>
          <cell r="H3" t="str">
            <v>Coste Temporal</v>
          </cell>
          <cell r="I3" t="str">
            <v>Coste T. Parcial</v>
          </cell>
          <cell r="J3" t="str">
            <v>Jorn. Anuales</v>
          </cell>
          <cell r="K3" t="str">
            <v>cod</v>
          </cell>
        </row>
        <row r="4">
          <cell r="E4">
            <v>0</v>
          </cell>
          <cell r="F4" t="str">
            <v xml:space="preserve"> 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str">
            <v xml:space="preserve"> </v>
          </cell>
        </row>
        <row r="5">
          <cell r="E5">
            <v>1</v>
          </cell>
          <cell r="F5" t="str">
            <v>Domingos y festivos</v>
          </cell>
          <cell r="G5">
            <v>0</v>
          </cell>
          <cell r="H5">
            <v>0</v>
          </cell>
          <cell r="I5">
            <v>67</v>
          </cell>
          <cell r="J5">
            <v>67</v>
          </cell>
          <cell r="K5" t="str">
            <v>DyF</v>
          </cell>
        </row>
        <row r="6">
          <cell r="E6">
            <v>2</v>
          </cell>
          <cell r="F6" t="str">
            <v>De Lunes - Viernes sin festivos</v>
          </cell>
          <cell r="G6">
            <v>256</v>
          </cell>
          <cell r="H6">
            <v>42</v>
          </cell>
          <cell r="I6">
            <v>0</v>
          </cell>
          <cell r="J6">
            <v>248</v>
          </cell>
          <cell r="K6" t="str">
            <v>L-V SF</v>
          </cell>
        </row>
        <row r="7">
          <cell r="E7">
            <v>3</v>
          </cell>
          <cell r="F7" t="str">
            <v>De Lunes - Viernes con fest. Consec.</v>
          </cell>
          <cell r="G7">
            <v>256</v>
          </cell>
          <cell r="H7">
            <v>42</v>
          </cell>
          <cell r="I7">
            <v>0</v>
          </cell>
          <cell r="J7">
            <v>252</v>
          </cell>
          <cell r="K7" t="str">
            <v>L-V+FC</v>
          </cell>
        </row>
        <row r="8">
          <cell r="E8">
            <v>4</v>
          </cell>
          <cell r="F8" t="str">
            <v>De Lunes a Viernes con festivos</v>
          </cell>
          <cell r="G8">
            <v>256</v>
          </cell>
          <cell r="H8">
            <v>42</v>
          </cell>
          <cell r="I8">
            <v>0</v>
          </cell>
          <cell r="J8">
            <v>261</v>
          </cell>
          <cell r="K8" t="str">
            <v>LV+TF</v>
          </cell>
        </row>
        <row r="9">
          <cell r="E9">
            <v>5</v>
          </cell>
          <cell r="F9" t="str">
            <v>De Lunes a Sábado sin festivos</v>
          </cell>
          <cell r="G9">
            <v>256</v>
          </cell>
          <cell r="H9">
            <v>42</v>
          </cell>
          <cell r="I9">
            <v>0</v>
          </cell>
          <cell r="J9">
            <v>298</v>
          </cell>
          <cell r="K9" t="str">
            <v>L-S</v>
          </cell>
        </row>
        <row r="10">
          <cell r="E10">
            <v>6</v>
          </cell>
          <cell r="F10" t="str">
            <v>De Lunes a Sábado con fest. Consec.</v>
          </cell>
          <cell r="G10">
            <v>256</v>
          </cell>
          <cell r="H10">
            <v>42</v>
          </cell>
          <cell r="I10">
            <v>8</v>
          </cell>
          <cell r="J10">
            <v>306</v>
          </cell>
          <cell r="K10" t="str">
            <v>L-S+FC</v>
          </cell>
        </row>
        <row r="11">
          <cell r="E11">
            <v>7</v>
          </cell>
          <cell r="F11" t="str">
            <v>De Lunes a Sábado con festivos</v>
          </cell>
          <cell r="G11">
            <v>256</v>
          </cell>
          <cell r="H11">
            <v>42</v>
          </cell>
          <cell r="I11">
            <v>15</v>
          </cell>
          <cell r="J11">
            <v>313</v>
          </cell>
          <cell r="K11" t="str">
            <v>LS+TF</v>
          </cell>
        </row>
        <row r="12">
          <cell r="E12">
            <v>8</v>
          </cell>
          <cell r="F12" t="str">
            <v>Todo el año</v>
          </cell>
          <cell r="G12">
            <v>256</v>
          </cell>
          <cell r="H12">
            <v>42</v>
          </cell>
          <cell r="I12">
            <v>67</v>
          </cell>
          <cell r="J12">
            <v>365</v>
          </cell>
          <cell r="K12">
            <v>365</v>
          </cell>
        </row>
        <row r="13">
          <cell r="E13">
            <v>9</v>
          </cell>
          <cell r="G13">
            <v>0</v>
          </cell>
          <cell r="H13">
            <v>42</v>
          </cell>
          <cell r="I13">
            <v>0</v>
          </cell>
        </row>
        <row r="14">
          <cell r="E14">
            <v>10</v>
          </cell>
          <cell r="F14" t="str">
            <v>Una Jornada</v>
          </cell>
          <cell r="G14">
            <v>0</v>
          </cell>
          <cell r="H14">
            <v>42</v>
          </cell>
          <cell r="I14">
            <v>1</v>
          </cell>
          <cell r="J14">
            <v>1</v>
          </cell>
          <cell r="K14" t="str">
            <v>1 Jor</v>
          </cell>
        </row>
        <row r="15">
          <cell r="E15">
            <v>11</v>
          </cell>
          <cell r="F15" t="str">
            <v>1 Día semana</v>
          </cell>
          <cell r="G15">
            <v>0</v>
          </cell>
          <cell r="H15">
            <v>0</v>
          </cell>
          <cell r="I15">
            <v>52</v>
          </cell>
          <cell r="J15">
            <v>52</v>
          </cell>
          <cell r="K15" t="str">
            <v>1D/S</v>
          </cell>
        </row>
        <row r="16">
          <cell r="E16">
            <v>12</v>
          </cell>
          <cell r="F16" t="str">
            <v>2 Días semana</v>
          </cell>
          <cell r="G16">
            <v>0</v>
          </cell>
          <cell r="H16">
            <v>0</v>
          </cell>
          <cell r="I16">
            <v>104</v>
          </cell>
          <cell r="J16">
            <v>104</v>
          </cell>
          <cell r="K16" t="str">
            <v>2D/S</v>
          </cell>
        </row>
        <row r="17">
          <cell r="E17">
            <v>13</v>
          </cell>
          <cell r="F17" t="str">
            <v>3 Días semana</v>
          </cell>
          <cell r="G17">
            <v>0</v>
          </cell>
          <cell r="H17">
            <v>0</v>
          </cell>
          <cell r="I17">
            <v>156</v>
          </cell>
          <cell r="J17">
            <v>156</v>
          </cell>
          <cell r="K17" t="str">
            <v>3D/S</v>
          </cell>
        </row>
        <row r="18">
          <cell r="E18">
            <v>14</v>
          </cell>
          <cell r="F18" t="str">
            <v>4 Días semana</v>
          </cell>
          <cell r="G18">
            <v>0</v>
          </cell>
          <cell r="H18">
            <v>0</v>
          </cell>
          <cell r="I18">
            <v>208</v>
          </cell>
          <cell r="J18">
            <v>208</v>
          </cell>
          <cell r="K18" t="str">
            <v>4D/S</v>
          </cell>
        </row>
        <row r="19">
          <cell r="E19">
            <v>15</v>
          </cell>
          <cell r="F19" t="str">
            <v>Emergencias</v>
          </cell>
          <cell r="G19">
            <v>0</v>
          </cell>
          <cell r="H19">
            <v>0</v>
          </cell>
          <cell r="I19">
            <v>52</v>
          </cell>
          <cell r="J19">
            <v>52</v>
          </cell>
          <cell r="K19" t="str">
            <v>Em.</v>
          </cell>
        </row>
        <row r="20">
          <cell r="E20">
            <v>16</v>
          </cell>
          <cell r="F20" t="str">
            <v>Caida de la hoja</v>
          </cell>
          <cell r="G20">
            <v>0</v>
          </cell>
          <cell r="H20">
            <v>0</v>
          </cell>
          <cell r="I20">
            <v>121</v>
          </cell>
          <cell r="J20">
            <v>121</v>
          </cell>
          <cell r="K20" t="str">
            <v>Hoja</v>
          </cell>
        </row>
        <row r="21">
          <cell r="E21">
            <v>17</v>
          </cell>
          <cell r="F21" t="str">
            <v>Fiestas</v>
          </cell>
          <cell r="G21">
            <v>0</v>
          </cell>
          <cell r="H21">
            <v>0</v>
          </cell>
          <cell r="I21">
            <v>90</v>
          </cell>
          <cell r="J21">
            <v>90</v>
          </cell>
          <cell r="K21" t="str">
            <v>Fiestas</v>
          </cell>
        </row>
        <row r="22">
          <cell r="E22">
            <v>18</v>
          </cell>
          <cell r="F22" t="str">
            <v>Mensual</v>
          </cell>
          <cell r="G22">
            <v>0</v>
          </cell>
          <cell r="H22">
            <v>0</v>
          </cell>
          <cell r="I22">
            <v>12</v>
          </cell>
          <cell r="J22">
            <v>12</v>
          </cell>
          <cell r="K22" t="str">
            <v>Mensual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  <pageSetUpPr fitToPage="1"/>
  </sheetPr>
  <dimension ref="A1:BB33"/>
  <sheetViews>
    <sheetView showGridLines="0" showZeros="0" tabSelected="1" view="pageBreakPreview" topLeftCell="B10" zoomScaleNormal="40" zoomScaleSheetLayoutView="100" workbookViewId="0">
      <selection activeCell="AJ12" sqref="AJ12:AJ14"/>
    </sheetView>
  </sheetViews>
  <sheetFormatPr baseColWidth="10" defaultColWidth="11.453125" defaultRowHeight="13" outlineLevelRow="1" outlineLevelCol="1" x14ac:dyDescent="0.3"/>
  <cols>
    <col min="1" max="1" width="0" style="4" hidden="1" customWidth="1"/>
    <col min="2" max="2" width="8.7265625" style="5" bestFit="1" customWidth="1"/>
    <col min="3" max="3" width="43.54296875" style="5" customWidth="1"/>
    <col min="4" max="4" width="10.81640625" style="5" customWidth="1"/>
    <col min="5" max="5" width="6.453125" style="6" customWidth="1"/>
    <col min="6" max="6" width="9" style="6" bestFit="1" customWidth="1"/>
    <col min="7" max="8" width="6.453125" style="6" customWidth="1"/>
    <col min="9" max="9" width="8.81640625" style="6" bestFit="1" customWidth="1"/>
    <col min="10" max="11" width="6.453125" style="6" customWidth="1"/>
    <col min="12" max="12" width="8.81640625" style="6" bestFit="1" customWidth="1"/>
    <col min="13" max="13" width="8.1796875" style="6" customWidth="1"/>
    <col min="14" max="14" width="6.453125" style="6" customWidth="1"/>
    <col min="15" max="15" width="8.54296875" style="6" customWidth="1"/>
    <col min="16" max="16" width="11.26953125" style="6" bestFit="1" customWidth="1"/>
    <col min="17" max="17" width="50" style="5" customWidth="1"/>
    <col min="18" max="18" width="9.26953125" style="5" bestFit="1" customWidth="1"/>
    <col min="19" max="19" width="8.1796875" style="5" bestFit="1" customWidth="1"/>
    <col min="20" max="20" width="7.7265625" style="5" bestFit="1" customWidth="1"/>
    <col min="21" max="21" width="8.1796875" style="5" bestFit="1" customWidth="1"/>
    <col min="22" max="22" width="7.7265625" style="5" bestFit="1" customWidth="1"/>
    <col min="23" max="23" width="8.1796875" style="5" bestFit="1" customWidth="1"/>
    <col min="24" max="24" width="12" style="5" bestFit="1" customWidth="1"/>
    <col min="25" max="25" width="44.54296875" style="5" customWidth="1"/>
    <col min="26" max="26" width="13.453125" style="5" customWidth="1"/>
    <col min="27" max="27" width="1.26953125" style="5" customWidth="1"/>
    <col min="28" max="28" width="3.1796875" style="5" customWidth="1"/>
    <col min="29" max="29" width="3.453125" style="5" customWidth="1"/>
    <col min="30" max="32" width="3.1796875" style="5" customWidth="1"/>
    <col min="33" max="33" width="2.81640625" style="5" customWidth="1"/>
    <col min="34" max="34" width="3" style="5" customWidth="1"/>
    <col min="35" max="35" width="0.7265625" style="5" customWidth="1"/>
    <col min="36" max="36" width="16.54296875" style="5" customWidth="1"/>
    <col min="37" max="37" width="1.54296875" style="5" customWidth="1"/>
    <col min="38" max="38" width="11.54296875" style="6" bestFit="1" customWidth="1"/>
    <col min="39" max="39" width="11.453125" style="6"/>
    <col min="40" max="40" width="12.1796875" style="6" bestFit="1" customWidth="1"/>
    <col min="41" max="43" width="11.453125" style="6"/>
    <col min="44" max="44" width="12.1796875" style="6" bestFit="1" customWidth="1"/>
    <col min="45" max="45" width="11.453125" style="6"/>
    <col min="46" max="46" width="12.1796875" style="6" bestFit="1" customWidth="1"/>
    <col min="47" max="47" width="12.54296875" style="6" bestFit="1" customWidth="1"/>
    <col min="48" max="48" width="11.453125" style="6"/>
    <col min="49" max="49" width="12.54296875" style="6" bestFit="1" customWidth="1"/>
    <col min="50" max="50" width="13" style="6" customWidth="1" outlineLevel="1"/>
    <col min="51" max="51" width="12.26953125" style="6" customWidth="1" outlineLevel="1"/>
    <col min="52" max="52" width="13" style="6" customWidth="1" outlineLevel="1"/>
    <col min="53" max="53" width="2.7265625" style="5" customWidth="1"/>
    <col min="54" max="54" width="17.453125" style="5" customWidth="1" outlineLevel="1"/>
    <col min="55" max="16384" width="11.453125" style="5"/>
  </cols>
  <sheetData>
    <row r="1" spans="1:54" s="2" customFormat="1" x14ac:dyDescent="0.3">
      <c r="A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4" x14ac:dyDescent="0.3">
      <c r="AK2" s="5" t="s">
        <v>0</v>
      </c>
    </row>
    <row r="6" spans="1:54" ht="12.75" customHeight="1" x14ac:dyDescent="0.3">
      <c r="C6" s="157" t="s">
        <v>41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</row>
    <row r="7" spans="1:54" ht="26.25" customHeight="1" x14ac:dyDescent="0.3"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</row>
    <row r="8" spans="1:54" ht="26.25" customHeight="1" x14ac:dyDescent="0.3"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</row>
    <row r="10" spans="1:54" ht="26" x14ac:dyDescent="0.6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9" t="s">
        <v>28</v>
      </c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</row>
    <row r="11" spans="1:54" ht="13.5" thickBot="1" x14ac:dyDescent="0.3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</row>
    <row r="12" spans="1:54" s="83" customFormat="1" ht="15.75" customHeight="1" x14ac:dyDescent="0.35">
      <c r="A12" s="82"/>
      <c r="C12" s="160" t="s">
        <v>7</v>
      </c>
      <c r="D12" s="163" t="s">
        <v>8</v>
      </c>
      <c r="E12" s="84" t="s">
        <v>12</v>
      </c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166" t="s">
        <v>42</v>
      </c>
      <c r="R12" s="171" t="s">
        <v>13</v>
      </c>
      <c r="S12" s="172"/>
      <c r="T12" s="172"/>
      <c r="U12" s="172"/>
      <c r="V12" s="172"/>
      <c r="W12" s="173"/>
      <c r="X12" s="174" t="s">
        <v>14</v>
      </c>
      <c r="Y12" s="166" t="s">
        <v>17</v>
      </c>
      <c r="Z12" s="177" t="s">
        <v>18</v>
      </c>
      <c r="AA12" s="180"/>
      <c r="AB12" s="172"/>
      <c r="AC12" s="172"/>
      <c r="AD12" s="172"/>
      <c r="AE12" s="172"/>
      <c r="AF12" s="172"/>
      <c r="AG12" s="172"/>
      <c r="AH12" s="172"/>
      <c r="AI12" s="148"/>
      <c r="AJ12" s="174" t="s">
        <v>37</v>
      </c>
      <c r="AK12" s="151"/>
      <c r="AL12" s="92" t="s">
        <v>38</v>
      </c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4"/>
      <c r="AX12" s="154" t="s">
        <v>27</v>
      </c>
      <c r="AY12" s="155"/>
      <c r="AZ12" s="86" t="s">
        <v>36</v>
      </c>
      <c r="BA12" s="87"/>
      <c r="BB12" s="141"/>
    </row>
    <row r="13" spans="1:54" s="9" customFormat="1" ht="17.25" customHeight="1" x14ac:dyDescent="0.35">
      <c r="A13" s="8"/>
      <c r="C13" s="161"/>
      <c r="D13" s="164"/>
      <c r="E13" s="143" t="s">
        <v>9</v>
      </c>
      <c r="F13" s="144"/>
      <c r="G13" s="145"/>
      <c r="H13" s="143" t="s">
        <v>10</v>
      </c>
      <c r="I13" s="144"/>
      <c r="J13" s="145"/>
      <c r="K13" s="143" t="s">
        <v>11</v>
      </c>
      <c r="L13" s="144"/>
      <c r="M13" s="145"/>
      <c r="N13" s="143" t="s">
        <v>1</v>
      </c>
      <c r="O13" s="144"/>
      <c r="P13" s="145"/>
      <c r="Q13" s="167"/>
      <c r="R13" s="81" t="s">
        <v>9</v>
      </c>
      <c r="S13" s="81"/>
      <c r="T13" s="81" t="s">
        <v>10</v>
      </c>
      <c r="U13" s="81"/>
      <c r="V13" s="81" t="s">
        <v>11</v>
      </c>
      <c r="W13" s="80"/>
      <c r="X13" s="175"/>
      <c r="Y13" s="167"/>
      <c r="Z13" s="178"/>
      <c r="AA13" s="181"/>
      <c r="AB13" s="146" t="s">
        <v>5</v>
      </c>
      <c r="AC13" s="146" t="s">
        <v>19</v>
      </c>
      <c r="AD13" s="146" t="s">
        <v>20</v>
      </c>
      <c r="AE13" s="146" t="s">
        <v>21</v>
      </c>
      <c r="AF13" s="146" t="s">
        <v>22</v>
      </c>
      <c r="AG13" s="146" t="s">
        <v>23</v>
      </c>
      <c r="AH13" s="146" t="s">
        <v>24</v>
      </c>
      <c r="AI13" s="149"/>
      <c r="AJ13" s="175"/>
      <c r="AK13" s="152"/>
      <c r="AL13" s="156" t="s">
        <v>9</v>
      </c>
      <c r="AM13" s="156"/>
      <c r="AN13" s="156"/>
      <c r="AO13" s="156" t="s">
        <v>10</v>
      </c>
      <c r="AP13" s="156"/>
      <c r="AQ13" s="156"/>
      <c r="AR13" s="156" t="s">
        <v>11</v>
      </c>
      <c r="AS13" s="156"/>
      <c r="AT13" s="156"/>
      <c r="AU13" s="156" t="s">
        <v>25</v>
      </c>
      <c r="AV13" s="156"/>
      <c r="AW13" s="156"/>
      <c r="AX13" s="169" t="s">
        <v>26</v>
      </c>
      <c r="AY13" s="169"/>
      <c r="AZ13" s="170"/>
      <c r="BA13" s="65"/>
      <c r="BB13" s="142"/>
    </row>
    <row r="14" spans="1:54" s="9" customFormat="1" ht="51" customHeight="1" thickBot="1" x14ac:dyDescent="0.4">
      <c r="A14" s="8"/>
      <c r="C14" s="162"/>
      <c r="D14" s="165"/>
      <c r="E14" s="72" t="s">
        <v>2</v>
      </c>
      <c r="F14" s="72" t="s">
        <v>2</v>
      </c>
      <c r="G14" s="72" t="s">
        <v>4</v>
      </c>
      <c r="H14" s="72" t="s">
        <v>2</v>
      </c>
      <c r="I14" s="72" t="s">
        <v>3</v>
      </c>
      <c r="J14" s="72" t="s">
        <v>4</v>
      </c>
      <c r="K14" s="72" t="s">
        <v>2</v>
      </c>
      <c r="L14" s="72" t="s">
        <v>3</v>
      </c>
      <c r="M14" s="72" t="s">
        <v>4</v>
      </c>
      <c r="N14" s="72" t="s">
        <v>2</v>
      </c>
      <c r="O14" s="72" t="s">
        <v>3</v>
      </c>
      <c r="P14" s="72" t="s">
        <v>4</v>
      </c>
      <c r="Q14" s="168"/>
      <c r="R14" s="72" t="s">
        <v>15</v>
      </c>
      <c r="S14" s="72" t="s">
        <v>16</v>
      </c>
      <c r="T14" s="72" t="s">
        <v>15</v>
      </c>
      <c r="U14" s="72" t="s">
        <v>16</v>
      </c>
      <c r="V14" s="72" t="s">
        <v>15</v>
      </c>
      <c r="W14" s="72" t="s">
        <v>16</v>
      </c>
      <c r="X14" s="176"/>
      <c r="Y14" s="168"/>
      <c r="Z14" s="179"/>
      <c r="AA14" s="182"/>
      <c r="AB14" s="147"/>
      <c r="AC14" s="147"/>
      <c r="AD14" s="147"/>
      <c r="AE14" s="147"/>
      <c r="AF14" s="147"/>
      <c r="AG14" s="147"/>
      <c r="AH14" s="147"/>
      <c r="AI14" s="150"/>
      <c r="AJ14" s="176"/>
      <c r="AK14" s="153"/>
      <c r="AL14" s="50" t="s">
        <v>2</v>
      </c>
      <c r="AM14" s="50" t="s">
        <v>3</v>
      </c>
      <c r="AN14" s="50" t="s">
        <v>4</v>
      </c>
      <c r="AO14" s="50" t="s">
        <v>2</v>
      </c>
      <c r="AP14" s="50" t="s">
        <v>3</v>
      </c>
      <c r="AQ14" s="50" t="s">
        <v>4</v>
      </c>
      <c r="AR14" s="50" t="s">
        <v>2</v>
      </c>
      <c r="AS14" s="50" t="s">
        <v>3</v>
      </c>
      <c r="AT14" s="50" t="s">
        <v>4</v>
      </c>
      <c r="AU14" s="50" t="s">
        <v>2</v>
      </c>
      <c r="AV14" s="50" t="s">
        <v>3</v>
      </c>
      <c r="AW14" s="50" t="s">
        <v>4</v>
      </c>
      <c r="AX14" s="51" t="s">
        <v>2</v>
      </c>
      <c r="AY14" s="51" t="s">
        <v>3</v>
      </c>
      <c r="AZ14" s="52" t="s">
        <v>4</v>
      </c>
      <c r="BA14" s="66"/>
      <c r="BB14" s="142"/>
    </row>
    <row r="15" spans="1:54" s="12" customFormat="1" ht="15" customHeight="1" outlineLevel="1" x14ac:dyDescent="0.35">
      <c r="A15" s="10"/>
      <c r="B15" s="11"/>
      <c r="C15" s="113" t="s">
        <v>39</v>
      </c>
      <c r="D15" s="115"/>
      <c r="E15" s="103"/>
      <c r="F15" s="140"/>
      <c r="G15" s="140"/>
      <c r="H15" s="105"/>
      <c r="I15" s="109"/>
      <c r="J15" s="105"/>
      <c r="K15" s="103"/>
      <c r="L15" s="103"/>
      <c r="M15" s="103"/>
      <c r="N15" s="23"/>
      <c r="O15" s="105"/>
      <c r="P15" s="107"/>
      <c r="Q15" s="13"/>
      <c r="R15" s="25"/>
      <c r="S15" s="22"/>
      <c r="T15" s="24"/>
      <c r="U15" s="24"/>
      <c r="V15" s="22"/>
      <c r="W15" s="22"/>
      <c r="X15" s="24"/>
      <c r="Y15" s="13"/>
      <c r="Z15" s="22"/>
      <c r="AA15" s="70"/>
      <c r="AB15" s="14"/>
      <c r="AC15" s="24"/>
      <c r="AD15" s="14"/>
      <c r="AE15" s="24"/>
      <c r="AF15" s="14"/>
      <c r="AG15" s="24"/>
      <c r="AH15" s="14"/>
      <c r="AI15" s="63"/>
      <c r="AJ15" s="109">
        <v>298</v>
      </c>
      <c r="AK15" s="59"/>
      <c r="AL15" s="101"/>
      <c r="AM15" s="101"/>
      <c r="AN15" s="101"/>
      <c r="AO15" s="111"/>
      <c r="AP15" s="111"/>
      <c r="AQ15" s="111"/>
      <c r="AR15" s="101"/>
      <c r="AS15" s="101"/>
      <c r="AT15" s="101"/>
      <c r="AU15" s="111"/>
      <c r="AV15" s="111"/>
      <c r="AW15" s="138"/>
      <c r="AX15" s="101"/>
      <c r="AY15" s="101"/>
      <c r="AZ15" s="136"/>
      <c r="BA15" s="67"/>
      <c r="BB15" s="15"/>
    </row>
    <row r="16" spans="1:54" s="12" customFormat="1" ht="15" customHeight="1" outlineLevel="1" x14ac:dyDescent="0.35">
      <c r="A16" s="10"/>
      <c r="B16" s="11"/>
      <c r="C16" s="113"/>
      <c r="D16" s="115"/>
      <c r="E16" s="103"/>
      <c r="F16" s="140"/>
      <c r="G16" s="140"/>
      <c r="H16" s="105"/>
      <c r="I16" s="109"/>
      <c r="J16" s="105"/>
      <c r="K16" s="103"/>
      <c r="L16" s="103"/>
      <c r="M16" s="103"/>
      <c r="N16" s="23"/>
      <c r="O16" s="105"/>
      <c r="P16" s="107"/>
      <c r="Q16" s="13"/>
      <c r="R16" s="25"/>
      <c r="S16" s="22"/>
      <c r="T16" s="24"/>
      <c r="U16" s="24"/>
      <c r="V16" s="22"/>
      <c r="W16" s="22"/>
      <c r="X16" s="24"/>
      <c r="Y16" s="13"/>
      <c r="Z16" s="22"/>
      <c r="AA16" s="70"/>
      <c r="AB16" s="14"/>
      <c r="AC16" s="24"/>
      <c r="AD16" s="14"/>
      <c r="AE16" s="24"/>
      <c r="AF16" s="14"/>
      <c r="AG16" s="24"/>
      <c r="AH16" s="14"/>
      <c r="AI16" s="63"/>
      <c r="AJ16" s="109"/>
      <c r="AK16" s="59"/>
      <c r="AL16" s="101"/>
      <c r="AM16" s="101"/>
      <c r="AN16" s="101"/>
      <c r="AO16" s="111"/>
      <c r="AP16" s="111"/>
      <c r="AQ16" s="111"/>
      <c r="AR16" s="101"/>
      <c r="AS16" s="101"/>
      <c r="AT16" s="101"/>
      <c r="AU16" s="111"/>
      <c r="AV16" s="111"/>
      <c r="AW16" s="138"/>
      <c r="AX16" s="101"/>
      <c r="AY16" s="101"/>
      <c r="AZ16" s="136"/>
      <c r="BA16" s="67"/>
      <c r="BB16" s="15"/>
    </row>
    <row r="17" spans="1:54" s="12" customFormat="1" ht="15" customHeight="1" outlineLevel="1" x14ac:dyDescent="0.35">
      <c r="A17" s="10"/>
      <c r="B17" s="11"/>
      <c r="C17" s="113"/>
      <c r="D17" s="115"/>
      <c r="E17" s="103"/>
      <c r="F17" s="140"/>
      <c r="G17" s="140"/>
      <c r="H17" s="105"/>
      <c r="I17" s="109"/>
      <c r="J17" s="105"/>
      <c r="K17" s="103"/>
      <c r="L17" s="103"/>
      <c r="M17" s="103"/>
      <c r="N17" s="23"/>
      <c r="O17" s="105"/>
      <c r="P17" s="107"/>
      <c r="Q17" s="13"/>
      <c r="R17" s="25"/>
      <c r="S17" s="22"/>
      <c r="T17" s="24"/>
      <c r="U17" s="24"/>
      <c r="V17" s="22"/>
      <c r="W17" s="22"/>
      <c r="X17" s="24"/>
      <c r="Y17" s="13"/>
      <c r="Z17" s="22"/>
      <c r="AA17" s="70"/>
      <c r="AB17" s="14" t="s">
        <v>40</v>
      </c>
      <c r="AC17" s="24"/>
      <c r="AD17" s="14" t="s">
        <v>40</v>
      </c>
      <c r="AE17" s="24" t="s">
        <v>40</v>
      </c>
      <c r="AF17" s="14"/>
      <c r="AG17" s="24"/>
      <c r="AH17" s="14"/>
      <c r="AI17" s="63"/>
      <c r="AJ17" s="109"/>
      <c r="AK17" s="59"/>
      <c r="AL17" s="101"/>
      <c r="AM17" s="101"/>
      <c r="AN17" s="101"/>
      <c r="AO17" s="111"/>
      <c r="AP17" s="111"/>
      <c r="AQ17" s="111"/>
      <c r="AR17" s="101"/>
      <c r="AS17" s="101"/>
      <c r="AT17" s="101"/>
      <c r="AU17" s="111"/>
      <c r="AV17" s="111"/>
      <c r="AW17" s="138"/>
      <c r="AX17" s="101"/>
      <c r="AY17" s="101"/>
      <c r="AZ17" s="136"/>
      <c r="BA17" s="67"/>
      <c r="BB17" s="15"/>
    </row>
    <row r="18" spans="1:54" s="12" customFormat="1" ht="15" customHeight="1" outlineLevel="1" thickBot="1" x14ac:dyDescent="0.4">
      <c r="A18" s="10"/>
      <c r="B18" s="11"/>
      <c r="C18" s="114"/>
      <c r="D18" s="116"/>
      <c r="E18" s="104"/>
      <c r="F18" s="140"/>
      <c r="G18" s="183"/>
      <c r="H18" s="106"/>
      <c r="I18" s="110"/>
      <c r="J18" s="106"/>
      <c r="K18" s="104"/>
      <c r="L18" s="103"/>
      <c r="M18" s="104"/>
      <c r="N18" s="23"/>
      <c r="O18" s="106"/>
      <c r="P18" s="108"/>
      <c r="Q18" s="13"/>
      <c r="R18" s="25"/>
      <c r="S18" s="22"/>
      <c r="T18" s="24"/>
      <c r="U18" s="24"/>
      <c r="V18" s="22"/>
      <c r="W18" s="22"/>
      <c r="X18" s="24"/>
      <c r="Y18" s="13"/>
      <c r="Z18" s="22"/>
      <c r="AA18" s="70"/>
      <c r="AB18" s="14"/>
      <c r="AC18" s="24"/>
      <c r="AD18" s="14"/>
      <c r="AE18" s="24"/>
      <c r="AF18" s="14"/>
      <c r="AG18" s="24"/>
      <c r="AH18" s="14"/>
      <c r="AI18" s="63"/>
      <c r="AJ18" s="110"/>
      <c r="AK18" s="59"/>
      <c r="AL18" s="102"/>
      <c r="AM18" s="102"/>
      <c r="AN18" s="102"/>
      <c r="AO18" s="112"/>
      <c r="AP18" s="112"/>
      <c r="AQ18" s="112"/>
      <c r="AR18" s="102"/>
      <c r="AS18" s="102"/>
      <c r="AT18" s="102"/>
      <c r="AU18" s="112"/>
      <c r="AV18" s="112"/>
      <c r="AW18" s="139"/>
      <c r="AX18" s="102"/>
      <c r="AY18" s="102"/>
      <c r="AZ18" s="137"/>
      <c r="BA18" s="67"/>
      <c r="BB18" s="15"/>
    </row>
    <row r="19" spans="1:54" s="12" customFormat="1" ht="52.5" customHeight="1" outlineLevel="1" thickBot="1" x14ac:dyDescent="0.4">
      <c r="A19" s="10"/>
      <c r="B19" s="11"/>
      <c r="C19" s="79" t="s">
        <v>32</v>
      </c>
      <c r="D19" s="33"/>
      <c r="E19" s="34"/>
      <c r="F19" s="34"/>
      <c r="G19" s="34"/>
      <c r="H19" s="35"/>
      <c r="I19" s="35"/>
      <c r="J19" s="35"/>
      <c r="K19" s="34"/>
      <c r="L19" s="34"/>
      <c r="M19" s="36"/>
      <c r="N19" s="37"/>
      <c r="O19" s="35"/>
      <c r="P19" s="38"/>
      <c r="Q19" s="39"/>
      <c r="R19" s="40"/>
      <c r="S19" s="34"/>
      <c r="T19" s="35"/>
      <c r="U19" s="35"/>
      <c r="V19" s="34"/>
      <c r="W19" s="34"/>
      <c r="X19" s="35"/>
      <c r="Y19" s="39"/>
      <c r="Z19" s="34"/>
      <c r="AA19" s="71"/>
      <c r="AB19" s="41"/>
      <c r="AC19" s="35"/>
      <c r="AD19" s="41"/>
      <c r="AE19" s="35"/>
      <c r="AF19" s="41"/>
      <c r="AG19" s="35"/>
      <c r="AH19" s="41"/>
      <c r="AI19" s="64"/>
      <c r="AJ19" s="42"/>
      <c r="AK19" s="60"/>
      <c r="AL19" s="43">
        <f t="shared" ref="AL19:AW19" si="0">+E19*$AJ19*$D19</f>
        <v>0</v>
      </c>
      <c r="AM19" s="43">
        <f t="shared" si="0"/>
        <v>0</v>
      </c>
      <c r="AN19" s="43">
        <f t="shared" si="0"/>
        <v>0</v>
      </c>
      <c r="AO19" s="44">
        <f t="shared" si="0"/>
        <v>0</v>
      </c>
      <c r="AP19" s="44">
        <f t="shared" si="0"/>
        <v>0</v>
      </c>
      <c r="AQ19" s="44">
        <f t="shared" si="0"/>
        <v>0</v>
      </c>
      <c r="AR19" s="43">
        <f t="shared" si="0"/>
        <v>0</v>
      </c>
      <c r="AS19" s="43">
        <f t="shared" si="0"/>
        <v>0</v>
      </c>
      <c r="AT19" s="45">
        <f t="shared" si="0"/>
        <v>0</v>
      </c>
      <c r="AU19" s="46">
        <f t="shared" si="0"/>
        <v>0</v>
      </c>
      <c r="AV19" s="44">
        <f t="shared" si="0"/>
        <v>0</v>
      </c>
      <c r="AW19" s="47">
        <f t="shared" si="0"/>
        <v>0</v>
      </c>
      <c r="AX19" s="48"/>
      <c r="AY19" s="43"/>
      <c r="AZ19" s="49"/>
      <c r="BA19" s="67"/>
      <c r="BB19" s="15"/>
    </row>
    <row r="20" spans="1:54" ht="32.25" customHeight="1" thickBot="1" x14ac:dyDescent="0.4">
      <c r="C20" s="73" t="s">
        <v>33</v>
      </c>
      <c r="D20" s="74"/>
      <c r="E20" s="27"/>
      <c r="F20" s="28"/>
      <c r="G20" s="29"/>
      <c r="H20" s="30"/>
      <c r="I20" s="31"/>
      <c r="J20" s="32"/>
      <c r="K20" s="27"/>
      <c r="L20" s="28"/>
      <c r="M20" s="29"/>
      <c r="N20" s="30"/>
      <c r="O20" s="31"/>
      <c r="P20" s="32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26"/>
      <c r="AK20" s="61"/>
      <c r="AL20" s="53">
        <f t="shared" ref="AL20:AZ20" si="1">+SUM(AL15:AL19)</f>
        <v>0</v>
      </c>
      <c r="AM20" s="54">
        <f t="shared" si="1"/>
        <v>0</v>
      </c>
      <c r="AN20" s="55">
        <f t="shared" si="1"/>
        <v>0</v>
      </c>
      <c r="AO20" s="53">
        <f t="shared" si="1"/>
        <v>0</v>
      </c>
      <c r="AP20" s="54">
        <f t="shared" si="1"/>
        <v>0</v>
      </c>
      <c r="AQ20" s="55">
        <f t="shared" si="1"/>
        <v>0</v>
      </c>
      <c r="AR20" s="53">
        <f t="shared" si="1"/>
        <v>0</v>
      </c>
      <c r="AS20" s="54">
        <f t="shared" si="1"/>
        <v>0</v>
      </c>
      <c r="AT20" s="55">
        <f t="shared" si="1"/>
        <v>0</v>
      </c>
      <c r="AU20" s="53">
        <f t="shared" si="1"/>
        <v>0</v>
      </c>
      <c r="AV20" s="54">
        <f t="shared" si="1"/>
        <v>0</v>
      </c>
      <c r="AW20" s="55">
        <f t="shared" si="1"/>
        <v>0</v>
      </c>
      <c r="AX20" s="56">
        <f t="shared" si="1"/>
        <v>0</v>
      </c>
      <c r="AY20" s="57">
        <f t="shared" si="1"/>
        <v>0</v>
      </c>
      <c r="AZ20" s="58">
        <f t="shared" si="1"/>
        <v>0</v>
      </c>
      <c r="BA20" s="68"/>
    </row>
    <row r="21" spans="1:54" ht="39" customHeight="1" thickBot="1" x14ac:dyDescent="0.35"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127" t="s">
        <v>30</v>
      </c>
      <c r="N21" s="127"/>
      <c r="O21" s="128" t="s">
        <v>29</v>
      </c>
      <c r="P21" s="129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6"/>
      <c r="AK21" s="62"/>
      <c r="AL21" s="130">
        <f>+AL20+AM20+AN20</f>
        <v>0</v>
      </c>
      <c r="AM21" s="131"/>
      <c r="AN21" s="132"/>
      <c r="AO21" s="133">
        <f>+AO20+AP20+AQ20</f>
        <v>0</v>
      </c>
      <c r="AP21" s="134"/>
      <c r="AQ21" s="135"/>
      <c r="AR21" s="133">
        <f>+AR20+AS20+AT20</f>
        <v>0</v>
      </c>
      <c r="AS21" s="134"/>
      <c r="AT21" s="135"/>
      <c r="AU21" s="119">
        <f>+AU20+AV20+AW20</f>
        <v>0</v>
      </c>
      <c r="AV21" s="120"/>
      <c r="AW21" s="121"/>
      <c r="AX21" s="119">
        <f>+AX20+AY20+AZ20</f>
        <v>0</v>
      </c>
      <c r="AY21" s="120"/>
      <c r="AZ21" s="122"/>
      <c r="BA21" s="69"/>
      <c r="BB21" s="17"/>
    </row>
    <row r="22" spans="1:54" ht="32.25" customHeight="1" thickTop="1" thickBot="1" x14ac:dyDescent="0.35">
      <c r="C22" s="123" t="s">
        <v>6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5" t="s">
        <v>35</v>
      </c>
      <c r="N22" s="125"/>
      <c r="O22" s="77"/>
      <c r="P22" s="78" t="s">
        <v>35</v>
      </c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6"/>
      <c r="AK22" s="16"/>
      <c r="BB22" s="17"/>
    </row>
    <row r="23" spans="1:54" ht="32.25" customHeight="1" thickTop="1" thickBot="1" x14ac:dyDescent="0.35">
      <c r="C23" s="95" t="s">
        <v>31</v>
      </c>
      <c r="D23" s="96"/>
      <c r="E23" s="96"/>
      <c r="F23" s="96"/>
      <c r="G23" s="96"/>
      <c r="H23" s="96"/>
      <c r="I23" s="96"/>
      <c r="J23" s="96"/>
      <c r="K23" s="96"/>
      <c r="L23" s="96"/>
      <c r="M23" s="97" t="s">
        <v>35</v>
      </c>
      <c r="N23" s="97"/>
      <c r="O23" s="88"/>
      <c r="P23" s="89" t="s">
        <v>35</v>
      </c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4" ht="32.25" customHeight="1" thickTop="1" thickBot="1" x14ac:dyDescent="0.35">
      <c r="C24" s="98" t="s">
        <v>34</v>
      </c>
      <c r="D24" s="99"/>
      <c r="E24" s="99"/>
      <c r="F24" s="99"/>
      <c r="G24" s="99"/>
      <c r="H24" s="99"/>
      <c r="I24" s="99"/>
      <c r="J24" s="99"/>
      <c r="K24" s="99"/>
      <c r="L24" s="99"/>
      <c r="M24" s="100" t="s">
        <v>35</v>
      </c>
      <c r="N24" s="100"/>
      <c r="O24" s="90"/>
      <c r="P24" s="91" t="s">
        <v>35</v>
      </c>
      <c r="Q24" s="18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4" ht="15.75" customHeight="1" x14ac:dyDescent="0.35"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8"/>
      <c r="O25" s="118"/>
      <c r="P25" s="118"/>
      <c r="AB25" s="19"/>
      <c r="AC25" s="19"/>
      <c r="AD25" s="19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4" x14ac:dyDescent="0.3">
      <c r="E26" s="5"/>
      <c r="F26" s="5"/>
      <c r="G26" s="5"/>
      <c r="H26" s="5"/>
      <c r="I26" s="5"/>
      <c r="J26" s="5"/>
      <c r="K26" s="5"/>
      <c r="L26" s="5"/>
      <c r="M26" s="5"/>
      <c r="AB26" s="19"/>
      <c r="AC26" s="19"/>
      <c r="AD26" s="19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4" x14ac:dyDescent="0.3">
      <c r="E27" s="5"/>
      <c r="F27" s="5"/>
      <c r="G27" s="5"/>
      <c r="H27" s="5"/>
      <c r="I27" s="5"/>
      <c r="J27" s="5"/>
      <c r="K27" s="5"/>
      <c r="L27" s="5"/>
      <c r="M27" s="5"/>
    </row>
    <row r="30" spans="1:54" x14ac:dyDescent="0.3">
      <c r="L30" s="20"/>
    </row>
    <row r="31" spans="1:54" x14ac:dyDescent="0.3">
      <c r="N31" s="20"/>
      <c r="O31" s="20"/>
    </row>
    <row r="32" spans="1:54" s="6" customFormat="1" ht="21" x14ac:dyDescent="0.5">
      <c r="A32" s="4"/>
      <c r="B32" s="5"/>
      <c r="C32" s="5"/>
      <c r="D32" s="5"/>
      <c r="O32" s="21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BA32" s="5"/>
      <c r="BB32" s="5"/>
    </row>
    <row r="33" spans="1:54" s="6" customFormat="1" ht="21" x14ac:dyDescent="0.5">
      <c r="A33" s="4"/>
      <c r="B33" s="5"/>
      <c r="C33" s="5"/>
      <c r="D33" s="5"/>
      <c r="O33" s="21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BA33" s="5"/>
      <c r="BB33" s="5"/>
    </row>
  </sheetData>
  <mergeCells count="79">
    <mergeCell ref="AH13:AH14"/>
    <mergeCell ref="G15:G18"/>
    <mergeCell ref="H15:H18"/>
    <mergeCell ref="I15:I18"/>
    <mergeCell ref="J15:J18"/>
    <mergeCell ref="K15:K18"/>
    <mergeCell ref="L15:L18"/>
    <mergeCell ref="AR13:AT13"/>
    <mergeCell ref="AU13:AW13"/>
    <mergeCell ref="C6:BA8"/>
    <mergeCell ref="C10:AK10"/>
    <mergeCell ref="AL10:BA10"/>
    <mergeCell ref="C12:C14"/>
    <mergeCell ref="D12:D14"/>
    <mergeCell ref="Q12:Q14"/>
    <mergeCell ref="AX13:AZ13"/>
    <mergeCell ref="R12:W12"/>
    <mergeCell ref="X12:X14"/>
    <mergeCell ref="Y12:Y14"/>
    <mergeCell ref="Z12:Z14"/>
    <mergeCell ref="AA12:AA14"/>
    <mergeCell ref="AB12:AH12"/>
    <mergeCell ref="AG13:AG14"/>
    <mergeCell ref="BB12:BB14"/>
    <mergeCell ref="E13:G13"/>
    <mergeCell ref="H13:J13"/>
    <mergeCell ref="K13:M13"/>
    <mergeCell ref="N13:P13"/>
    <mergeCell ref="AB13:AB14"/>
    <mergeCell ref="AC13:AC14"/>
    <mergeCell ref="AD13:AD14"/>
    <mergeCell ref="AE13:AE14"/>
    <mergeCell ref="AF13:AF14"/>
    <mergeCell ref="AI12:AI14"/>
    <mergeCell ref="AJ12:AJ14"/>
    <mergeCell ref="AK12:AK14"/>
    <mergeCell ref="AX12:AY12"/>
    <mergeCell ref="AL13:AN13"/>
    <mergeCell ref="AO13:AQ13"/>
    <mergeCell ref="E15:E18"/>
    <mergeCell ref="F15:F18"/>
    <mergeCell ref="AP15:AP18"/>
    <mergeCell ref="AN15:AN18"/>
    <mergeCell ref="AO15:AO18"/>
    <mergeCell ref="AZ15:AZ18"/>
    <mergeCell ref="AT15:AT18"/>
    <mergeCell ref="AU15:AU18"/>
    <mergeCell ref="AV15:AV18"/>
    <mergeCell ref="AW15:AW18"/>
    <mergeCell ref="AX15:AX18"/>
    <mergeCell ref="AY15:AY18"/>
    <mergeCell ref="C25:M25"/>
    <mergeCell ref="N25:P25"/>
    <mergeCell ref="AU21:AW21"/>
    <mergeCell ref="AX21:AZ21"/>
    <mergeCell ref="C22:L22"/>
    <mergeCell ref="M22:N22"/>
    <mergeCell ref="Q20:AI22"/>
    <mergeCell ref="M21:N21"/>
    <mergeCell ref="O21:P21"/>
    <mergeCell ref="AL21:AN21"/>
    <mergeCell ref="AO21:AQ21"/>
    <mergeCell ref="AR21:AT21"/>
    <mergeCell ref="AL12:AW12"/>
    <mergeCell ref="C23:L23"/>
    <mergeCell ref="M23:N23"/>
    <mergeCell ref="C24:L24"/>
    <mergeCell ref="M24:N24"/>
    <mergeCell ref="AS15:AS18"/>
    <mergeCell ref="M15:M18"/>
    <mergeCell ref="O15:O18"/>
    <mergeCell ref="P15:P18"/>
    <mergeCell ref="AJ15:AJ18"/>
    <mergeCell ref="AL15:AL18"/>
    <mergeCell ref="AM15:AM18"/>
    <mergeCell ref="AQ15:AQ18"/>
    <mergeCell ref="AR15:AR18"/>
    <mergeCell ref="C15:C18"/>
    <mergeCell ref="D15:D18"/>
  </mergeCells>
  <printOptions horizontalCentered="1" verticalCentered="1"/>
  <pageMargins left="0.23622047244094491" right="0.23622047244094491" top="0.51181102362204722" bottom="0.31496062992125984" header="0.15748031496062992" footer="0"/>
  <pageSetup paperSize="8" scale="38" orientation="landscape" cellComments="asDisplayed" r:id="rId1"/>
  <headerFooter alignWithMargins="0"/>
  <colBreaks count="1" manualBreakCount="1">
    <brk id="53" max="5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7" sqref="E27"/>
    </sheetView>
  </sheetViews>
  <sheetFormatPr baseColWidth="10" defaultColWidth="11.453125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Serveis</vt:lpstr>
      <vt:lpstr>Hoja2</vt:lpstr>
      <vt:lpstr>Serveis!Área_de_impresión</vt:lpstr>
      <vt:lpstr>Serveis!PRUEBA</vt:lpstr>
    </vt:vector>
  </TitlesOfParts>
  <Company>CICLA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MªLluna López</cp:lastModifiedBy>
  <cp:lastPrinted>2015-11-17T11:37:50Z</cp:lastPrinted>
  <dcterms:created xsi:type="dcterms:W3CDTF">2007-10-30T17:41:10Z</dcterms:created>
  <dcterms:modified xsi:type="dcterms:W3CDTF">2024-05-29T15:21:21Z</dcterms:modified>
</cp:coreProperties>
</file>