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6000" windowWidth="19305" windowHeight="6840"/>
  </bookViews>
  <sheets>
    <sheet name="GRAELLA ANNEX 3" sheetId="23" r:id="rId1"/>
  </sheets>
  <externalReferences>
    <externalReference r:id="rId2"/>
  </externalReferences>
  <definedNames>
    <definedName name="Acollida_Hores">'[1]CÀLCUL SUPORT EBM 2013 2014'!$D$16</definedName>
    <definedName name="AdapSet_Dies">'[1]CÀLCUL SUPORT EBM 2013 2014'!$D$15</definedName>
    <definedName name="AdatSet_HoresPersona">'[1]CÀLCUL SUPORT EBM 2013 2014'!$D$14</definedName>
    <definedName name="_xlnm.Print_Area" localSheetId="0">'GRAELLA ANNEX 3'!$F$1:$AJ$46</definedName>
    <definedName name="CoordinacióDirecció_Reunions_Hores_Any1">'[1]CÀLCUL SUPORT EBM 2013 2014'!$K$16</definedName>
    <definedName name="CoordinacióDirecció_Reunions_Hores_Any2">'[1]CÀLCUL SUPORT EBM 2013 2014'!$K$17</definedName>
    <definedName name="DiesLectius_Any1">'[1]CÀLCUL SUPORT EBM 2013 2014'!$K$13</definedName>
    <definedName name="DiesLectius_Any2">'[1]CÀLCUL SUPORT EBM 2013 2014'!$K$14</definedName>
    <definedName name="EduAcollida_Escola5grups">'[1]CÀLCUL SUPORT EBM 2013 2014'!$D$18</definedName>
    <definedName name="EduAcollida_Escola6grups">'[1]CÀLCUL SUPORT EBM 2013 2014'!$D$17</definedName>
    <definedName name="Grups_Canigó">'[1]CÀLCUL SUPORT EBM 2013 2014'!$C$5</definedName>
    <definedName name="Grups_Esquitx">'[1]CÀLCUL SUPORT EBM 2013 2014'!$C$6</definedName>
    <definedName name="Grups_LaVerneda">'[1]CÀLCUL SUPORT EBM 2013 2014'!$C$7</definedName>
    <definedName name="Grups_PortalNou">'[1]CÀLCUL SUPORT EBM 2013 2014'!$C$8</definedName>
    <definedName name="Grups_TrisTras">'[1]CÀLCUL SUPORT EBM 2013 2014'!$C$9</definedName>
    <definedName name="Grups_Xarlot">'[1]CÀLCUL SUPORT EBM 2013 2014'!$C$10</definedName>
    <definedName name="Print_Area" localSheetId="0">'GRAELLA ANNEX 3'!$A$14:$W$43</definedName>
    <definedName name="SP_HoresPersona">'[1]CÀLCUL SUPORT EBM 2013 2014'!$D$13</definedName>
    <definedName name="SuportEducatiu_HoresDia">'[1]CÀLCUL SUPORT EBM 2013 2014'!$D$19</definedName>
    <definedName name="Z_25824F94_F1C7_4082_81C5_DC03AFCEF729_.wvu.Cols" localSheetId="0" hidden="1">'GRAELLA ANNEX 3'!$A:$D</definedName>
    <definedName name="Z_25824F94_F1C7_4082_81C5_DC03AFCEF729_.wvu.PrintArea" localSheetId="0" hidden="1">'GRAELLA ANNEX 3'!$F$1:$AJ$46</definedName>
    <definedName name="Z_E0653C06_5A25_4963_94B9_4212D93C2A28_.wvu.PrintArea" localSheetId="0" hidden="1">'GRAELLA ANNEX 3'!$F$1:$AJ$46</definedName>
  </definedNames>
  <calcPr calcId="145621"/>
</workbook>
</file>

<file path=xl/calcChain.xml><?xml version="1.0" encoding="utf-8"?>
<calcChain xmlns="http://schemas.openxmlformats.org/spreadsheetml/2006/main">
  <c r="AI28" i="23" l="1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I28" i="23"/>
  <c r="AI27" i="23"/>
  <c r="AI40" i="23"/>
  <c r="AF40" i="23"/>
  <c r="AI32" i="23"/>
  <c r="AI26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I24" i="23"/>
  <c r="AF39" i="23" s="1"/>
  <c r="AI23" i="23"/>
  <c r="AI22" i="23"/>
  <c r="AI21" i="23"/>
  <c r="AI20" i="23"/>
  <c r="AI19" i="23"/>
  <c r="AI18" i="23"/>
  <c r="AI17" i="23"/>
  <c r="AI16" i="23"/>
  <c r="AI24" i="23" s="1"/>
  <c r="AI39" i="23" s="1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AI13" i="23"/>
  <c r="AI38" i="23" s="1"/>
  <c r="AH38" i="23" s="1"/>
  <c r="AI12" i="23"/>
  <c r="AI37" i="23" s="1"/>
  <c r="AI11" i="23"/>
  <c r="AI36" i="23" s="1"/>
  <c r="AI10" i="23"/>
  <c r="AI35" i="23" s="1"/>
  <c r="AI9" i="23"/>
  <c r="AI33" i="23" s="1"/>
  <c r="AI8" i="23"/>
  <c r="AI34" i="23" s="1"/>
  <c r="AI7" i="23"/>
  <c r="H7" i="23"/>
  <c r="I7" i="23" s="1"/>
  <c r="AF32" i="23" s="1"/>
  <c r="L4" i="23"/>
  <c r="M4" i="23" s="1"/>
  <c r="N4" i="23" s="1"/>
  <c r="O4" i="23" s="1"/>
  <c r="P4" i="23" s="1"/>
  <c r="Q4" i="23" s="1"/>
  <c r="R4" i="23" s="1"/>
  <c r="S4" i="23" s="1"/>
  <c r="T4" i="23" s="1"/>
  <c r="U4" i="23" s="1"/>
  <c r="V4" i="23" s="1"/>
  <c r="W4" i="23" s="1"/>
  <c r="X4" i="23" s="1"/>
  <c r="Y4" i="23" s="1"/>
  <c r="Z4" i="23" s="1"/>
  <c r="AA4" i="23" s="1"/>
  <c r="AB4" i="23" s="1"/>
  <c r="AC4" i="23" s="1"/>
  <c r="AD4" i="23" s="1"/>
  <c r="AE4" i="23" s="1"/>
  <c r="AF4" i="23" s="1"/>
  <c r="AG4" i="23" s="1"/>
  <c r="AH4" i="23" s="1"/>
  <c r="I2" i="23"/>
  <c r="G10" i="23" s="1"/>
  <c r="H2" i="23"/>
  <c r="I13" i="23" s="1"/>
  <c r="AF38" i="23" s="1"/>
  <c r="AH1" i="23"/>
  <c r="AD1" i="23"/>
  <c r="AB1" i="23"/>
  <c r="V1" i="23"/>
  <c r="T1" i="23"/>
  <c r="R1" i="23"/>
  <c r="M1" i="23"/>
  <c r="H12" i="23" s="1"/>
  <c r="AI42" i="23" l="1"/>
  <c r="AE42" i="23" s="1"/>
  <c r="G7" i="23"/>
  <c r="H9" i="23"/>
  <c r="H11" i="23"/>
  <c r="I11" i="23" s="1"/>
  <c r="AF36" i="23" s="1"/>
  <c r="AI14" i="23"/>
  <c r="G9" i="23"/>
  <c r="G11" i="23"/>
  <c r="G12" i="23"/>
  <c r="I12" i="23" s="1"/>
  <c r="AF37" i="23" s="1"/>
  <c r="G8" i="23"/>
  <c r="I8" i="23" s="1"/>
  <c r="AF34" i="23" s="1"/>
  <c r="H10" i="23"/>
  <c r="I10" i="23" s="1"/>
  <c r="AF35" i="23" s="1"/>
  <c r="I9" i="23" l="1"/>
  <c r="AF33" i="23" s="1"/>
  <c r="AG39" i="23"/>
  <c r="AG36" i="23"/>
  <c r="AG33" i="23"/>
  <c r="AG40" i="23"/>
  <c r="AH37" i="23"/>
  <c r="AH36" i="23"/>
  <c r="AH35" i="23"/>
  <c r="AH34" i="23"/>
  <c r="AH33" i="23"/>
  <c r="AH32" i="23"/>
  <c r="AG38" i="23"/>
  <c r="AG37" i="23"/>
  <c r="AG35" i="23"/>
  <c r="AG34" i="23"/>
  <c r="AG32" i="23"/>
</calcChain>
</file>

<file path=xl/comments1.xml><?xml version="1.0" encoding="utf-8"?>
<comments xmlns="http://schemas.openxmlformats.org/spreadsheetml/2006/main">
  <authors>
    <author>Ajuntament de Barcelona</author>
  </authors>
  <commentList>
    <comment ref="B9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NÚM. EDUC</t>
        </r>
      </text>
    </comment>
    <comment ref="C9" authorId="0">
      <text>
        <r>
          <rPr>
            <b/>
            <sz val="11"/>
            <color indexed="81"/>
            <rFont val="Tahoma"/>
            <family val="2"/>
          </rPr>
          <t>HORES</t>
        </r>
      </text>
    </comment>
  </commentList>
</comments>
</file>

<file path=xl/sharedStrings.xml><?xml version="1.0" encoding="utf-8"?>
<sst xmlns="http://schemas.openxmlformats.org/spreadsheetml/2006/main" count="137" uniqueCount="95">
  <si>
    <t>ENTITAT</t>
  </si>
  <si>
    <t>CENTRE / EBM</t>
  </si>
  <si>
    <t>Grups / acollida</t>
  </si>
  <si>
    <t>DIES LLIURE DISPOSICIÓ:</t>
  </si>
  <si>
    <t>Total Dies Hàbils</t>
  </si>
  <si>
    <r>
      <t>DLLD</t>
    </r>
    <r>
      <rPr>
        <b/>
        <vertAlign val="superscript"/>
        <sz val="26"/>
        <color theme="1"/>
        <rFont val="Calibri"/>
        <family val="2"/>
        <scheme val="minor"/>
      </rPr>
      <t xml:space="preserve"> </t>
    </r>
  </si>
  <si>
    <t>Total dies LECTIUS</t>
  </si>
  <si>
    <t>EBM</t>
  </si>
  <si>
    <t>EXP. NÚM</t>
  </si>
  <si>
    <t>ENTITAT:</t>
  </si>
  <si>
    <t>EXPEDIENT NÚM</t>
  </si>
  <si>
    <t xml:space="preserve">Grups i acollida </t>
  </si>
  <si>
    <t>PERÍODE A FACTURAR / MES</t>
  </si>
  <si>
    <t>SETEMBRE</t>
  </si>
  <si>
    <t>dc</t>
  </si>
  <si>
    <t>dj</t>
  </si>
  <si>
    <t>dv</t>
  </si>
  <si>
    <t>dl</t>
  </si>
  <si>
    <t>dt</t>
  </si>
  <si>
    <t>Pers</t>
  </si>
  <si>
    <t>Hrs</t>
  </si>
  <si>
    <t>Màx mes</t>
  </si>
  <si>
    <t>DLLD</t>
  </si>
  <si>
    <t>Sessió Preparatòria 1 dia</t>
  </si>
  <si>
    <t>DH</t>
  </si>
  <si>
    <t>Adaptació setembre</t>
  </si>
  <si>
    <t>Adaptació lloc de Treball</t>
  </si>
  <si>
    <t>ALLT</t>
  </si>
  <si>
    <t>Coordinació mensual</t>
  </si>
  <si>
    <t>NECESSITATS PUNTUALS DE CENTRE</t>
  </si>
  <si>
    <t>5 GRUPS</t>
  </si>
  <si>
    <t>&gt;5 GRUPS</t>
  </si>
  <si>
    <r>
      <t xml:space="preserve">Migdia </t>
    </r>
    <r>
      <rPr>
        <b/>
        <sz val="24"/>
        <color theme="8" tint="-0.249977111117893"/>
        <rFont val="Calibri"/>
        <family val="2"/>
        <scheme val="minor"/>
      </rPr>
      <t>(3,5h/pers x dia)</t>
    </r>
  </si>
  <si>
    <t>Necessitats Puntuals de Centre Ebm = 5 grups: 33h/curs o &gt; 5 grups: 88h/curs</t>
  </si>
  <si>
    <t>OCTUBRE</t>
  </si>
  <si>
    <t>NOVEMBRE</t>
  </si>
  <si>
    <t>Total Hores Mes…</t>
  </si>
  <si>
    <t>DESEMBRE</t>
  </si>
  <si>
    <t>GENER</t>
  </si>
  <si>
    <t>FEBRER</t>
  </si>
  <si>
    <t>MARÇ</t>
  </si>
  <si>
    <t>ABRIL</t>
  </si>
  <si>
    <t>MAIG</t>
  </si>
  <si>
    <t>JUNY</t>
  </si>
  <si>
    <t>Hores Assignades mes…</t>
  </si>
  <si>
    <t>JULIOL</t>
  </si>
  <si>
    <t>Observacions :</t>
  </si>
  <si>
    <t>CONCEPTES A FACTURAR:</t>
  </si>
  <si>
    <t>Signatura coordinador/coordinadora del Centre</t>
  </si>
  <si>
    <r>
      <t xml:space="preserve">Conformitat director/directora EBM </t>
    </r>
    <r>
      <rPr>
        <b/>
        <sz val="18"/>
        <color theme="1" tint="0.34998626667073579"/>
        <rFont val="Calibri"/>
        <family val="2"/>
        <scheme val="minor"/>
      </rPr>
      <t>(Signatura i segell centre)</t>
    </r>
  </si>
  <si>
    <t>Data: ….</t>
  </si>
  <si>
    <t>Avis:</t>
  </si>
  <si>
    <t>Obligat?</t>
  </si>
  <si>
    <t>&lt;5 GRUPS</t>
  </si>
  <si>
    <t>Hores totals al curs</t>
  </si>
  <si>
    <t>IMPORTANT INDICAR SI HI HA DLLD!!!</t>
  </si>
  <si>
    <t>Té dia de LLD?</t>
  </si>
  <si>
    <t>XX</t>
  </si>
  <si>
    <r>
      <t xml:space="preserve">Assign. NESE A </t>
    </r>
    <r>
      <rPr>
        <b/>
        <sz val="20"/>
        <color theme="1"/>
        <rFont val="Calibri"/>
        <family val="2"/>
        <scheme val="minor"/>
      </rPr>
      <t xml:space="preserve"> i Borsa Hrs Nee</t>
    </r>
  </si>
  <si>
    <t>FEST</t>
  </si>
  <si>
    <t>"NOM ESCOLA"</t>
  </si>
  <si>
    <t>"NOM ADJUDICATÀRI"</t>
  </si>
  <si>
    <t>"XX/XX"</t>
  </si>
  <si>
    <t>xx</t>
  </si>
  <si>
    <t>Acollida 8 a 9 H</t>
  </si>
  <si>
    <t>"Nom LOT"</t>
  </si>
  <si>
    <r>
      <t xml:space="preserve">CALENDARI a </t>
    </r>
    <r>
      <rPr>
        <sz val="18"/>
        <color theme="5" tint="-0.499984740745262"/>
        <rFont val="Calibri"/>
        <family val="2"/>
        <scheme val="minor"/>
      </rPr>
      <t>emplenar per la coordinadora, vist i plau direcció escola.</t>
    </r>
    <r>
      <rPr>
        <b/>
        <sz val="18"/>
        <color theme="5" tint="-0.499984740745262"/>
        <rFont val="Calibri"/>
        <family val="2"/>
        <scheme val="minor"/>
      </rPr>
      <t xml:space="preserve"> Atenció:</t>
    </r>
    <r>
      <rPr>
        <sz val="18"/>
        <color theme="5" tint="-0.499984740745262"/>
        <rFont val="Calibri"/>
        <family val="2"/>
        <scheme val="minor"/>
      </rPr>
      <t xml:space="preserve"> </t>
    </r>
    <r>
      <rPr>
        <sz val="18"/>
        <color rgb="FFFF0000"/>
        <rFont val="Calibri"/>
        <family val="2"/>
        <scheme val="minor"/>
      </rPr>
      <t xml:space="preserve">Els dies/hores que no hi hagi prestació del servei </t>
    </r>
    <r>
      <rPr>
        <b/>
        <sz val="18"/>
        <color rgb="FFFF0000"/>
        <rFont val="Calibri"/>
        <family val="2"/>
        <scheme val="minor"/>
      </rPr>
      <t>no es poden facturar i s'han d'especificar.</t>
    </r>
  </si>
  <si>
    <t>Total Hores a facturar:</t>
  </si>
  <si>
    <r>
      <rPr>
        <b/>
        <sz val="22"/>
        <color rgb="FF0070C0"/>
        <rFont val="Calibri"/>
        <family val="2"/>
        <scheme val="minor"/>
      </rPr>
      <t xml:space="preserve">Nota: </t>
    </r>
    <r>
      <rPr>
        <b/>
        <sz val="22"/>
        <color theme="1" tint="0.34998626667073579"/>
        <rFont val="Calibri"/>
        <family val="2"/>
        <scheme val="minor"/>
      </rPr>
      <t xml:space="preserve">l'avís </t>
    </r>
    <r>
      <rPr>
        <b/>
        <sz val="22"/>
        <color rgb="FFFF0000"/>
        <rFont val="Calibri"/>
        <family val="2"/>
        <scheme val="minor"/>
      </rPr>
      <t xml:space="preserve">(!!) </t>
    </r>
    <r>
      <rPr>
        <b/>
        <sz val="22"/>
        <color theme="1" tint="0.34998626667073579"/>
        <rFont val="Calibri"/>
        <family val="2"/>
        <scheme val="minor"/>
      </rPr>
      <t xml:space="preserve">ens indica si és un concepte obligat aquest mes i </t>
    </r>
    <r>
      <rPr>
        <b/>
        <sz val="22"/>
        <color rgb="FFFF0000"/>
        <rFont val="Calibri"/>
        <family val="2"/>
        <scheme val="minor"/>
      </rPr>
      <t xml:space="preserve">(?) </t>
    </r>
    <r>
      <rPr>
        <b/>
        <sz val="22"/>
        <color theme="1" tint="0.34998626667073579"/>
        <rFont val="Calibri"/>
        <family val="2"/>
        <scheme val="minor"/>
      </rPr>
      <t>quan no correspon per nombre de grups.</t>
    </r>
  </si>
  <si>
    <t>Reforç Activitat Aula</t>
  </si>
  <si>
    <r>
      <rPr>
        <sz val="20"/>
        <color rgb="FFC00000"/>
        <rFont val="Calibri"/>
        <family val="2"/>
        <scheme val="minor"/>
      </rPr>
      <t>IMPORTANT:</t>
    </r>
    <r>
      <rPr>
        <sz val="20"/>
        <color theme="1" tint="0.34998626667073579"/>
        <rFont val="Calibri"/>
        <family val="2"/>
        <scheme val="minor"/>
      </rPr>
      <t xml:space="preserve"> Si en la casella corresponent al dia, no es facturen les hores habituals, s'ha d'especificar aquí el motiu.</t>
    </r>
  </si>
  <si>
    <t xml:space="preserve">Total Hores no substituïdes: </t>
  </si>
  <si>
    <t xml:space="preserve">Màxim Hores a </t>
  </si>
  <si>
    <t>facturar</t>
  </si>
  <si>
    <t>Diferència a justificar</t>
  </si>
  <si>
    <t>*</t>
  </si>
  <si>
    <t>*Sobre el Total Hores a facturar</t>
  </si>
  <si>
    <r>
      <rPr>
        <b/>
        <sz val="24"/>
        <color theme="1"/>
        <rFont val="Calibri"/>
        <family val="2"/>
        <scheme val="minor"/>
      </rPr>
      <t>Hores A</t>
    </r>
    <r>
      <rPr>
        <sz val="24"/>
        <color theme="1"/>
        <rFont val="Calibri"/>
        <family val="2"/>
        <scheme val="minor"/>
      </rPr>
      <t>:</t>
    </r>
    <r>
      <rPr>
        <sz val="24"/>
        <color theme="1" tint="0.249977111117893"/>
        <rFont val="Calibri"/>
        <family val="2"/>
        <scheme val="minor"/>
      </rPr>
      <t xml:space="preserve"> Acollida 8 a 9 </t>
    </r>
  </si>
  <si>
    <r>
      <rPr>
        <b/>
        <sz val="24"/>
        <color theme="1"/>
        <rFont val="Calibri"/>
        <family val="2"/>
        <scheme val="minor"/>
      </rPr>
      <t>Hores B:</t>
    </r>
    <r>
      <rPr>
        <sz val="24"/>
        <color theme="1"/>
        <rFont val="Calibri"/>
        <family val="2"/>
        <scheme val="minor"/>
      </rPr>
      <t xml:space="preserve"> </t>
    </r>
    <r>
      <rPr>
        <sz val="24"/>
        <color theme="1" tint="0.249977111117893"/>
        <rFont val="Calibri"/>
        <family val="2"/>
        <scheme val="minor"/>
      </rPr>
      <t>Migdia 11:30 a 15:00</t>
    </r>
  </si>
  <si>
    <r>
      <rPr>
        <b/>
        <sz val="24"/>
        <color theme="1"/>
        <rFont val="Calibri"/>
        <family val="2"/>
        <scheme val="minor"/>
      </rPr>
      <t>Hores C</t>
    </r>
    <r>
      <rPr>
        <sz val="24"/>
        <color theme="1"/>
        <rFont val="Calibri"/>
        <family val="2"/>
        <scheme val="minor"/>
      </rPr>
      <t xml:space="preserve">: </t>
    </r>
    <r>
      <rPr>
        <sz val="24"/>
        <color theme="1" tint="0.249977111117893"/>
        <rFont val="Calibri"/>
        <family val="2"/>
        <scheme val="minor"/>
      </rPr>
      <t>Reforç Activitat Aula</t>
    </r>
  </si>
  <si>
    <r>
      <rPr>
        <b/>
        <sz val="24"/>
        <color theme="1"/>
        <rFont val="Calibri"/>
        <family val="2"/>
        <scheme val="minor"/>
      </rPr>
      <t>Hores F</t>
    </r>
    <r>
      <rPr>
        <sz val="24"/>
        <color theme="1"/>
        <rFont val="Calibri"/>
        <family val="2"/>
        <scheme val="minor"/>
      </rPr>
      <t>: Borsa NPC</t>
    </r>
  </si>
  <si>
    <r>
      <rPr>
        <b/>
        <sz val="24"/>
        <color theme="1"/>
        <rFont val="Calibri"/>
        <family val="2"/>
        <scheme val="minor"/>
      </rPr>
      <t xml:space="preserve">Hores D </t>
    </r>
    <r>
      <rPr>
        <sz val="24"/>
        <color theme="1" tint="0.249977111117893"/>
        <rFont val="Calibri"/>
        <family val="2"/>
        <scheme val="minor"/>
      </rPr>
      <t>(NESE A)</t>
    </r>
    <r>
      <rPr>
        <b/>
        <sz val="24"/>
        <color theme="1"/>
        <rFont val="Calibri"/>
        <family val="2"/>
        <scheme val="minor"/>
      </rPr>
      <t xml:space="preserve"> + Hores e </t>
    </r>
    <r>
      <rPr>
        <sz val="24"/>
        <color theme="1" tint="0.249977111117893"/>
        <rFont val="Calibri"/>
        <family val="2"/>
        <scheme val="minor"/>
      </rPr>
      <t>(NESE B)</t>
    </r>
  </si>
  <si>
    <t>Fixe o Variable</t>
  </si>
  <si>
    <t>F / V</t>
  </si>
  <si>
    <r>
      <t xml:space="preserve">Altres… </t>
    </r>
    <r>
      <rPr>
        <sz val="24"/>
        <color rgb="FFFF0000"/>
        <rFont val="Calibri"/>
        <family val="2"/>
        <scheme val="minor"/>
      </rPr>
      <t>Detallar A "Observacions"!</t>
    </r>
  </si>
  <si>
    <t>F</t>
  </si>
  <si>
    <t>V</t>
  </si>
  <si>
    <t xml:space="preserve">Indicar aquí el concepte afegit </t>
  </si>
  <si>
    <t>Sumatori</t>
  </si>
  <si>
    <t>Altres (suports especials)</t>
  </si>
  <si>
    <t>Hr Fixes</t>
  </si>
  <si>
    <t>h</t>
  </si>
  <si>
    <t>Hr Variables</t>
  </si>
  <si>
    <t>Hores Suports especials</t>
  </si>
  <si>
    <t>Un cop signada aquesta graella per a la seva conformitat, ha de ser tramesa a l'IMEB de forma adjunta amb la factura que mensualment presenti l'entitat adjudicatària al Registre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</si>
</sst>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C0A]d\-mmm\-yy;@"/>
    <numFmt numFmtId="165" formatCode="0.0"/>
    <numFmt numFmtId="166" formatCode="#,##0.0"/>
    <numFmt numFmtId="167" formatCode="_-* #,##0.00_-;\-* #,##0.00_-;_-* &quot;-&quot;??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 tint="0.34998626667073579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6"/>
      <color theme="4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4" tint="-0.249977111117893"/>
      <name val="Calibri"/>
      <family val="2"/>
      <scheme val="minor"/>
    </font>
    <font>
      <b/>
      <vertAlign val="superscript"/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26"/>
      <color theme="1" tint="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sz val="20"/>
      <color rgb="FF00B0F0"/>
      <name val="Calibri"/>
      <family val="2"/>
      <scheme val="minor"/>
    </font>
    <font>
      <sz val="26"/>
      <color theme="8" tint="-0.249977111117893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8" tint="-0.249977111117893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sz val="24"/>
      <color rgb="FFFF0000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i/>
      <sz val="2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24"/>
      <color theme="1" tint="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26"/>
      <color rgb="FF00B050"/>
      <name val="Calibri"/>
      <family val="2"/>
      <scheme val="minor"/>
    </font>
    <font>
      <sz val="24"/>
      <color rgb="FF00B050"/>
      <name val="Calibri"/>
      <family val="2"/>
      <scheme val="minor"/>
    </font>
    <font>
      <sz val="22"/>
      <color rgb="FFFF0000"/>
      <name val="Calibri"/>
      <family val="2"/>
      <scheme val="minor"/>
    </font>
    <font>
      <sz val="20"/>
      <color rgb="FF00B050"/>
      <name val="Calibri"/>
      <family val="2"/>
      <scheme val="minor"/>
    </font>
    <font>
      <b/>
      <sz val="24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24"/>
      <color theme="1" tint="0.34998626667073579"/>
      <name val="Calibri"/>
      <family val="2"/>
      <scheme val="minor"/>
    </font>
    <font>
      <sz val="20"/>
      <color theme="1" tint="0.34998626667073579"/>
      <name val="Calibri"/>
      <family val="2"/>
      <scheme val="minor"/>
    </font>
    <font>
      <sz val="20"/>
      <color rgb="FFC00000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b/>
      <sz val="22"/>
      <color theme="0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</fills>
  <borders count="1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1" tint="0.34998626667073579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/>
      <top style="hair">
        <color indexed="64"/>
      </top>
      <bottom style="thin">
        <color theme="1" tint="0.34998626667073579"/>
      </bottom>
      <diagonal/>
    </border>
    <border>
      <left/>
      <right/>
      <top style="hair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hair">
        <color indexed="64"/>
      </top>
      <bottom style="thin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thin">
        <color theme="2" tint="-9.9948118533890809E-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 tint="-0.499984740745262"/>
      </left>
      <right style="thin">
        <color theme="0"/>
      </right>
      <top style="thin">
        <color theme="5" tint="-0.499984740745262"/>
      </top>
      <bottom/>
      <diagonal/>
    </border>
    <border>
      <left style="thin">
        <color theme="1" tint="0.34998626667073579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 style="thin">
        <color theme="5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5" tint="-0.499984740745262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1" tint="0.34998626667073579"/>
      </bottom>
      <diagonal/>
    </border>
    <border>
      <left/>
      <right/>
      <top style="medium">
        <color theme="0" tint="-0.499984740745262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0" tint="-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0" tint="-0.499984740745262"/>
      </top>
      <bottom style="thin">
        <color theme="1" tint="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1" tint="0.34998626667073579"/>
      </bottom>
      <diagonal/>
    </border>
    <border>
      <left style="medium">
        <color theme="0" tint="-0.499984740745262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0" tint="-0.499984740745262"/>
      </left>
      <right/>
      <top style="thin">
        <color theme="1" tint="0.34998626667073579"/>
      </top>
      <bottom style="medium">
        <color theme="0" tint="-0.499984740745262"/>
      </bottom>
      <diagonal/>
    </border>
    <border>
      <left/>
      <right/>
      <top style="thin">
        <color theme="1" tint="0.34998626667073579"/>
      </top>
      <bottom style="medium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theme="0" tint="-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1" tint="0.34998626667073579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0" tint="-0.499984740745262"/>
      </top>
      <bottom style="thin">
        <color theme="1" tint="0.34998626667073579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1" tint="0.34998626667073579"/>
      </top>
      <bottom/>
      <diagonal/>
    </border>
    <border>
      <left style="medium">
        <color theme="0" tint="-0.499984740745262"/>
      </left>
      <right/>
      <top style="thin">
        <color theme="1" tint="0.34998626667073579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1" tint="0.34998626667073579"/>
      </right>
      <top/>
      <bottom style="medium">
        <color theme="0" tint="-0.499984740745262"/>
      </bottom>
      <diagonal/>
    </border>
    <border>
      <left style="thin">
        <color theme="1" tint="0.34998626667073579"/>
      </left>
      <right/>
      <top/>
      <bottom style="medium">
        <color theme="0" tint="-0.499984740745262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0" fontId="4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4" fillId="17" borderId="73"/>
    <xf numFmtId="0" fontId="1" fillId="0" borderId="0" applyNumberFormat="0" applyFont="0" applyBorder="0" applyAlignment="0">
      <alignment vertical="center"/>
    </xf>
    <xf numFmtId="0" fontId="1" fillId="0" borderId="0" applyNumberFormat="0" applyFont="0" applyBorder="0" applyAlignment="0">
      <alignment vertical="center"/>
    </xf>
    <xf numFmtId="0" fontId="1" fillId="0" borderId="0" applyNumberFormat="0" applyFont="0" applyBorder="0" applyAlignment="0">
      <alignment vertical="center"/>
    </xf>
    <xf numFmtId="41" fontId="4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23" fillId="2" borderId="1" applyNumberFormat="0" applyFont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7" fillId="9" borderId="74">
      <alignment horizontal="center" vertical="center"/>
    </xf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5" borderId="2" xfId="0" applyFont="1" applyFill="1" applyBorder="1" applyAlignment="1" applyProtection="1">
      <alignment horizontal="right" vertical="center" inden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5" fillId="0" borderId="6" xfId="0" applyFont="1" applyBorder="1" applyAlignment="1" applyProtection="1">
      <alignment horizontal="left" vertical="center"/>
    </xf>
    <xf numFmtId="0" fontId="0" fillId="0" borderId="7" xfId="0" applyFont="1" applyBorder="1" applyAlignment="1" applyProtection="1"/>
    <xf numFmtId="0" fontId="6" fillId="0" borderId="6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0" fillId="0" borderId="0" xfId="0" applyFont="1" applyProtection="1"/>
    <xf numFmtId="0" fontId="4" fillId="6" borderId="0" xfId="0" applyFont="1" applyFill="1" applyAlignment="1" applyProtection="1"/>
    <xf numFmtId="0" fontId="0" fillId="6" borderId="0" xfId="0" applyFont="1" applyFill="1" applyProtection="1"/>
    <xf numFmtId="0" fontId="0" fillId="6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/>
    <xf numFmtId="0" fontId="8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0" fontId="13" fillId="0" borderId="0" xfId="0" applyFont="1" applyBorder="1" applyAlignment="1" applyProtection="1">
      <alignment horizontal="right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4" fillId="7" borderId="13" xfId="0" applyFont="1" applyFill="1" applyBorder="1" applyAlignment="1" applyProtection="1">
      <alignment horizontal="center" vertical="center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4" xfId="0" applyFont="1" applyFill="1" applyBorder="1" applyAlignment="1" applyProtection="1">
      <alignment horizontal="center" vertical="center"/>
    </xf>
    <xf numFmtId="0" fontId="16" fillId="0" borderId="0" xfId="0" applyFont="1" applyProtection="1"/>
    <xf numFmtId="0" fontId="17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0" fillId="0" borderId="0" xfId="0" applyFont="1" applyFill="1" applyBorder="1" applyProtection="1"/>
    <xf numFmtId="0" fontId="4" fillId="0" borderId="0" xfId="0" applyFont="1" applyAlignment="1" applyProtection="1">
      <alignment vertical="center"/>
    </xf>
    <xf numFmtId="0" fontId="0" fillId="0" borderId="0" xfId="0" applyProtection="1"/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/>
    <xf numFmtId="0" fontId="6" fillId="0" borderId="1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0" fontId="18" fillId="0" borderId="15" xfId="0" applyFont="1" applyBorder="1" applyAlignment="1" applyProtection="1">
      <alignment horizontal="left" vertical="center"/>
    </xf>
    <xf numFmtId="0" fontId="18" fillId="0" borderId="16" xfId="0" applyFont="1" applyBorder="1" applyAlignment="1" applyProtection="1">
      <alignment horizontal="left" vertical="center"/>
    </xf>
    <xf numFmtId="0" fontId="6" fillId="0" borderId="0" xfId="0" applyFont="1" applyProtection="1"/>
    <xf numFmtId="0" fontId="6" fillId="8" borderId="3" xfId="0" applyFont="1" applyFill="1" applyBorder="1" applyProtection="1"/>
    <xf numFmtId="0" fontId="16" fillId="8" borderId="4" xfId="0" applyNumberFormat="1" applyFont="1" applyFill="1" applyBorder="1" applyAlignment="1" applyProtection="1">
      <alignment vertical="center"/>
    </xf>
    <xf numFmtId="0" fontId="5" fillId="8" borderId="4" xfId="0" applyNumberFormat="1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16" fillId="7" borderId="13" xfId="0" applyFont="1" applyFill="1" applyBorder="1" applyAlignment="1" applyProtection="1">
      <alignment vertical="center"/>
    </xf>
    <xf numFmtId="0" fontId="22" fillId="10" borderId="11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right" vertical="center" indent="1"/>
    </xf>
    <xf numFmtId="1" fontId="3" fillId="0" borderId="20" xfId="0" applyNumberFormat="1" applyFont="1" applyFill="1" applyBorder="1" applyAlignment="1" applyProtection="1">
      <alignment horizontal="center" vertical="center"/>
    </xf>
    <xf numFmtId="1" fontId="3" fillId="0" borderId="21" xfId="0" quotePrefix="1" applyNumberFormat="1" applyFont="1" applyFill="1" applyBorder="1" applyAlignment="1" applyProtection="1">
      <alignment horizontal="center" vertical="center"/>
    </xf>
    <xf numFmtId="1" fontId="6" fillId="0" borderId="22" xfId="0" applyNumberFormat="1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right" vertical="center" indent="1"/>
    </xf>
    <xf numFmtId="164" fontId="24" fillId="8" borderId="24" xfId="2" applyNumberFormat="1" applyFont="1" applyFill="1" applyBorder="1" applyAlignment="1" applyProtection="1">
      <alignment horizontal="center" vertical="center"/>
    </xf>
    <xf numFmtId="164" fontId="24" fillId="8" borderId="25" xfId="2" applyNumberFormat="1" applyFont="1" applyFill="1" applyBorder="1" applyAlignment="1" applyProtection="1">
      <alignment horizontal="center" vertical="center"/>
    </xf>
    <xf numFmtId="164" fontId="24" fillId="8" borderId="26" xfId="2" applyNumberFormat="1" applyFont="1" applyFill="1" applyBorder="1" applyAlignment="1" applyProtection="1">
      <alignment horizontal="center" vertical="center"/>
    </xf>
    <xf numFmtId="0" fontId="25" fillId="9" borderId="17" xfId="0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0" fillId="0" borderId="0" xfId="0" applyBorder="1" applyProtection="1"/>
    <xf numFmtId="0" fontId="3" fillId="5" borderId="29" xfId="0" applyFont="1" applyFill="1" applyBorder="1" applyAlignment="1" applyProtection="1">
      <alignment horizontal="center" vertical="center"/>
    </xf>
    <xf numFmtId="1" fontId="28" fillId="8" borderId="30" xfId="2" applyNumberFormat="1" applyFont="1" applyFill="1" applyBorder="1" applyAlignment="1" applyProtection="1">
      <alignment horizontal="center" vertical="center"/>
    </xf>
    <xf numFmtId="0" fontId="30" fillId="12" borderId="31" xfId="0" applyFont="1" applyFill="1" applyBorder="1" applyAlignment="1" applyProtection="1">
      <alignment horizontal="center" vertical="center"/>
    </xf>
    <xf numFmtId="165" fontId="30" fillId="12" borderId="11" xfId="1" applyNumberFormat="1" applyFont="1" applyFill="1" applyBorder="1" applyAlignment="1" applyProtection="1">
      <alignment horizontal="center" vertical="center"/>
    </xf>
    <xf numFmtId="165" fontId="30" fillId="5" borderId="9" xfId="1" applyNumberFormat="1" applyFont="1" applyFill="1" applyBorder="1" applyAlignment="1" applyProtection="1">
      <alignment horizontal="right" vertical="center"/>
    </xf>
    <xf numFmtId="4" fontId="5" fillId="9" borderId="0" xfId="0" applyNumberFormat="1" applyFont="1" applyFill="1" applyBorder="1" applyAlignment="1" applyProtection="1">
      <alignment vertical="center"/>
    </xf>
    <xf numFmtId="4" fontId="31" fillId="6" borderId="35" xfId="0" applyNumberFormat="1" applyFont="1" applyFill="1" applyBorder="1" applyAlignment="1" applyProtection="1">
      <alignment vertical="center"/>
    </xf>
    <xf numFmtId="4" fontId="32" fillId="6" borderId="36" xfId="0" applyNumberFormat="1" applyFont="1" applyFill="1" applyBorder="1" applyAlignment="1" applyProtection="1">
      <alignment vertical="center"/>
    </xf>
    <xf numFmtId="0" fontId="6" fillId="5" borderId="3" xfId="0" applyFont="1" applyFill="1" applyBorder="1" applyAlignment="1" applyProtection="1"/>
    <xf numFmtId="49" fontId="3" fillId="5" borderId="2" xfId="0" applyNumberFormat="1" applyFont="1" applyFill="1" applyBorder="1" applyAlignment="1" applyProtection="1">
      <alignment horizontal="right" vertical="center"/>
    </xf>
    <xf numFmtId="0" fontId="3" fillId="6" borderId="0" xfId="0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4" fontId="31" fillId="6" borderId="41" xfId="0" applyNumberFormat="1" applyFont="1" applyFill="1" applyBorder="1" applyAlignment="1" applyProtection="1">
      <alignment vertical="center"/>
    </xf>
    <xf numFmtId="4" fontId="32" fillId="6" borderId="40" xfId="0" applyNumberFormat="1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49" fontId="3" fillId="5" borderId="3" xfId="0" applyNumberFormat="1" applyFont="1" applyFill="1" applyBorder="1" applyAlignment="1" applyProtection="1">
      <alignment horizontal="right" vertical="center" indent="1"/>
    </xf>
    <xf numFmtId="1" fontId="28" fillId="8" borderId="42" xfId="2" applyNumberFormat="1" applyFont="1" applyFill="1" applyBorder="1" applyAlignment="1" applyProtection="1">
      <alignment horizontal="center" vertical="center"/>
    </xf>
    <xf numFmtId="2" fontId="3" fillId="6" borderId="4" xfId="1" applyNumberFormat="1" applyFont="1" applyFill="1" applyBorder="1" applyAlignment="1" applyProtection="1">
      <alignment horizontal="center" vertical="center"/>
    </xf>
    <xf numFmtId="4" fontId="31" fillId="6" borderId="43" xfId="0" applyNumberFormat="1" applyFont="1" applyFill="1" applyBorder="1" applyAlignment="1" applyProtection="1">
      <alignment vertical="center"/>
    </xf>
    <xf numFmtId="4" fontId="32" fillId="6" borderId="44" xfId="0" applyNumberFormat="1" applyFont="1" applyFill="1" applyBorder="1" applyAlignment="1" applyProtection="1">
      <alignment vertical="center"/>
    </xf>
    <xf numFmtId="0" fontId="6" fillId="13" borderId="18" xfId="0" applyFont="1" applyFill="1" applyBorder="1" applyAlignment="1">
      <alignment wrapText="1"/>
    </xf>
    <xf numFmtId="49" fontId="6" fillId="0" borderId="2" xfId="2" applyNumberFormat="1" applyFont="1" applyFill="1" applyBorder="1" applyAlignment="1" applyProtection="1">
      <alignment horizontal="left" vertical="center"/>
    </xf>
    <xf numFmtId="4" fontId="5" fillId="9" borderId="46" xfId="0" applyNumberFormat="1" applyFont="1" applyFill="1" applyBorder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16" fillId="9" borderId="0" xfId="0" applyFont="1" applyFill="1" applyBorder="1" applyAlignment="1" applyProtection="1">
      <alignment vertical="center"/>
    </xf>
    <xf numFmtId="0" fontId="0" fillId="0" borderId="0" xfId="0" applyFont="1" applyBorder="1" applyProtection="1"/>
    <xf numFmtId="0" fontId="37" fillId="9" borderId="0" xfId="0" applyFont="1" applyFill="1" applyBorder="1" applyAlignment="1" applyProtection="1">
      <alignment vertical="center"/>
    </xf>
    <xf numFmtId="4" fontId="31" fillId="6" borderId="56" xfId="0" applyNumberFormat="1" applyFont="1" applyFill="1" applyBorder="1" applyAlignment="1" applyProtection="1">
      <alignment vertical="center"/>
    </xf>
    <xf numFmtId="0" fontId="33" fillId="9" borderId="0" xfId="0" applyFont="1" applyFill="1" applyBorder="1" applyAlignment="1" applyProtection="1">
      <alignment vertical="center"/>
    </xf>
    <xf numFmtId="4" fontId="31" fillId="6" borderId="57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4" fontId="31" fillId="9" borderId="53" xfId="1" applyNumberFormat="1" applyFont="1" applyFill="1" applyBorder="1" applyAlignment="1" applyProtection="1">
      <alignment vertical="center"/>
    </xf>
    <xf numFmtId="4" fontId="32" fillId="9" borderId="54" xfId="1" applyNumberFormat="1" applyFont="1" applyFill="1" applyBorder="1" applyAlignment="1" applyProtection="1">
      <alignment vertical="center"/>
    </xf>
    <xf numFmtId="49" fontId="6" fillId="0" borderId="29" xfId="2" applyNumberFormat="1" applyFont="1" applyFill="1" applyBorder="1" applyAlignment="1" applyProtection="1">
      <alignment horizontal="left" vertical="center"/>
    </xf>
    <xf numFmtId="0" fontId="25" fillId="11" borderId="0" xfId="0" applyFont="1" applyFill="1" applyBorder="1" applyAlignment="1" applyProtection="1">
      <alignment vertical="center"/>
    </xf>
    <xf numFmtId="0" fontId="16" fillId="11" borderId="0" xfId="0" applyFont="1" applyFill="1" applyBorder="1" applyAlignment="1" applyProtection="1">
      <alignment vertical="center"/>
    </xf>
    <xf numFmtId="0" fontId="6" fillId="11" borderId="0" xfId="0" applyFont="1" applyFill="1" applyBorder="1" applyProtection="1"/>
    <xf numFmtId="0" fontId="25" fillId="11" borderId="0" xfId="0" applyFont="1" applyFill="1" applyBorder="1" applyAlignment="1" applyProtection="1">
      <alignment vertical="center" wrapText="1"/>
    </xf>
    <xf numFmtId="0" fontId="32" fillId="0" borderId="0" xfId="0" applyFont="1" applyAlignment="1" applyProtection="1">
      <alignment vertical="center"/>
    </xf>
    <xf numFmtId="0" fontId="16" fillId="11" borderId="0" xfId="0" applyFont="1" applyFill="1" applyBorder="1" applyAlignment="1" applyProtection="1">
      <alignment vertical="center" wrapText="1"/>
    </xf>
    <xf numFmtId="0" fontId="22" fillId="11" borderId="0" xfId="0" applyFont="1" applyFill="1" applyBorder="1" applyAlignment="1" applyProtection="1">
      <alignment horizontal="center" vertical="top" wrapText="1"/>
    </xf>
    <xf numFmtId="0" fontId="30" fillId="11" borderId="0" xfId="0" applyFont="1" applyFill="1" applyBorder="1" applyAlignment="1" applyProtection="1">
      <alignment horizontal="left" vertical="center" indent="2"/>
    </xf>
    <xf numFmtId="0" fontId="6" fillId="0" borderId="0" xfId="0" applyFont="1"/>
    <xf numFmtId="0" fontId="6" fillId="11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indent="1"/>
    </xf>
    <xf numFmtId="0" fontId="26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26" fillId="0" borderId="70" xfId="0" applyFont="1" applyFill="1" applyBorder="1" applyAlignment="1" applyProtection="1">
      <alignment vertical="center"/>
    </xf>
    <xf numFmtId="0" fontId="26" fillId="5" borderId="70" xfId="0" applyFont="1" applyFill="1" applyBorder="1" applyAlignment="1" applyProtection="1">
      <alignment vertical="center"/>
      <protection locked="0"/>
    </xf>
    <xf numFmtId="0" fontId="26" fillId="0" borderId="70" xfId="0" applyFont="1" applyFill="1" applyBorder="1" applyAlignment="1" applyProtection="1">
      <alignment horizontal="left" vertical="center" indent="1"/>
    </xf>
    <xf numFmtId="43" fontId="5" fillId="11" borderId="0" xfId="1" applyFont="1" applyFill="1" applyBorder="1" applyAlignment="1" applyProtection="1">
      <alignment horizontal="center" vertical="center"/>
    </xf>
    <xf numFmtId="43" fontId="5" fillId="11" borderId="71" xfId="1" applyFont="1" applyFill="1" applyBorder="1" applyAlignment="1" applyProtection="1">
      <alignment horizontal="center" vertical="center"/>
    </xf>
    <xf numFmtId="4" fontId="10" fillId="16" borderId="72" xfId="0" applyNumberFormat="1" applyFont="1" applyFill="1" applyBorder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0" fontId="5" fillId="0" borderId="0" xfId="0" applyFont="1"/>
    <xf numFmtId="0" fontId="5" fillId="0" borderId="0" xfId="0" applyFont="1" applyProtection="1"/>
    <xf numFmtId="0" fontId="4" fillId="9" borderId="59" xfId="0" applyFont="1" applyFill="1" applyBorder="1" applyAlignment="1" applyProtection="1">
      <alignment vertical="center"/>
    </xf>
    <xf numFmtId="0" fontId="5" fillId="11" borderId="0" xfId="0" applyFont="1" applyFill="1" applyBorder="1" applyAlignment="1" applyProtection="1">
      <alignment horizontal="center" vertical="top" wrapText="1"/>
    </xf>
    <xf numFmtId="4" fontId="51" fillId="18" borderId="77" xfId="1" applyNumberFormat="1" applyFont="1" applyFill="1" applyBorder="1" applyAlignment="1" applyProtection="1">
      <alignment horizontal="left" vertical="center"/>
    </xf>
    <xf numFmtId="0" fontId="32" fillId="18" borderId="0" xfId="0" applyFont="1" applyFill="1"/>
    <xf numFmtId="0" fontId="32" fillId="18" borderId="0" xfId="0" applyFont="1" applyFill="1" applyAlignment="1" applyProtection="1">
      <alignment vertical="center"/>
    </xf>
    <xf numFmtId="0" fontId="3" fillId="11" borderId="0" xfId="0" applyFont="1" applyFill="1" applyBorder="1" applyAlignment="1" applyProtection="1">
      <alignment horizontal="center"/>
    </xf>
    <xf numFmtId="4" fontId="51" fillId="18" borderId="0" xfId="1" applyNumberFormat="1" applyFont="1" applyFill="1" applyBorder="1" applyAlignment="1" applyProtection="1">
      <alignment horizontal="right" vertical="center"/>
    </xf>
    <xf numFmtId="0" fontId="22" fillId="19" borderId="11" xfId="0" applyFont="1" applyFill="1" applyBorder="1" applyAlignment="1" applyProtection="1">
      <alignment horizontal="center" vertical="center"/>
    </xf>
    <xf numFmtId="0" fontId="3" fillId="13" borderId="28" xfId="0" applyFont="1" applyFill="1" applyBorder="1" applyAlignment="1">
      <alignment horizontal="right" vertical="center" wrapText="1" indent="1"/>
    </xf>
    <xf numFmtId="2" fontId="6" fillId="13" borderId="29" xfId="1" applyNumberFormat="1" applyFont="1" applyFill="1" applyBorder="1" applyAlignment="1" applyProtection="1">
      <alignment horizontal="center" vertical="center"/>
    </xf>
    <xf numFmtId="43" fontId="6" fillId="13" borderId="29" xfId="1" applyFont="1" applyFill="1" applyBorder="1" applyAlignment="1" applyProtection="1">
      <alignment horizontal="center" vertical="center"/>
    </xf>
    <xf numFmtId="0" fontId="3" fillId="13" borderId="23" xfId="0" applyFont="1" applyFill="1" applyBorder="1" applyAlignment="1" applyProtection="1">
      <alignment horizontal="center" vertical="center" wrapText="1"/>
    </xf>
    <xf numFmtId="2" fontId="36" fillId="12" borderId="2" xfId="1" applyNumberFormat="1" applyFont="1" applyFill="1" applyBorder="1" applyAlignment="1" applyProtection="1">
      <alignment horizontal="center" vertical="center"/>
    </xf>
    <xf numFmtId="2" fontId="36" fillId="12" borderId="2" xfId="1" applyNumberFormat="1" applyFont="1" applyFill="1" applyBorder="1" applyAlignment="1">
      <alignment horizontal="center" vertical="center"/>
    </xf>
    <xf numFmtId="0" fontId="53" fillId="8" borderId="3" xfId="0" applyFont="1" applyFill="1" applyBorder="1" applyAlignment="1" applyProtection="1">
      <alignment horizontal="right" vertical="center" wrapText="1" indent="1"/>
    </xf>
    <xf numFmtId="0" fontId="5" fillId="8" borderId="4" xfId="0" applyNumberFormat="1" applyFont="1" applyFill="1" applyBorder="1" applyAlignment="1" applyProtection="1">
      <alignment horizontal="left" vertical="center" indent="1"/>
    </xf>
    <xf numFmtId="0" fontId="18" fillId="0" borderId="78" xfId="0" applyNumberFormat="1" applyFont="1" applyFill="1" applyBorder="1" applyAlignment="1">
      <alignment horizontal="center" vertical="center"/>
    </xf>
    <xf numFmtId="0" fontId="6" fillId="0" borderId="79" xfId="0" quotePrefix="1" applyNumberFormat="1" applyFont="1" applyFill="1" applyBorder="1" applyAlignment="1" applyProtection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0" fontId="56" fillId="9" borderId="76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5" fillId="8" borderId="5" xfId="0" applyNumberFormat="1" applyFont="1" applyFill="1" applyBorder="1" applyAlignment="1" applyProtection="1">
      <alignment horizontal="left" vertical="center" indent="1"/>
    </xf>
    <xf numFmtId="0" fontId="22" fillId="9" borderId="11" xfId="0" applyFont="1" applyFill="1" applyBorder="1" applyAlignment="1" applyProtection="1">
      <alignment horizontal="center" vertical="center"/>
    </xf>
    <xf numFmtId="0" fontId="2" fillId="9" borderId="0" xfId="0" applyFont="1" applyFill="1" applyBorder="1"/>
    <xf numFmtId="0" fontId="2" fillId="9" borderId="82" xfId="0" applyFont="1" applyFill="1" applyBorder="1"/>
    <xf numFmtId="0" fontId="2" fillId="9" borderId="83" xfId="0" applyFont="1" applyFill="1" applyBorder="1"/>
    <xf numFmtId="0" fontId="2" fillId="9" borderId="84" xfId="0" applyFont="1" applyFill="1" applyBorder="1"/>
    <xf numFmtId="0" fontId="56" fillId="6" borderId="76" xfId="0" applyFont="1" applyFill="1" applyBorder="1" applyAlignment="1" applyProtection="1">
      <alignment horizontal="center" vertical="center" wrapText="1"/>
    </xf>
    <xf numFmtId="0" fontId="16" fillId="9" borderId="75" xfId="0" applyFont="1" applyFill="1" applyBorder="1" applyAlignment="1" applyProtection="1">
      <alignment vertical="center"/>
    </xf>
    <xf numFmtId="0" fontId="58" fillId="7" borderId="12" xfId="0" applyFont="1" applyFill="1" applyBorder="1" applyAlignment="1" applyProtection="1">
      <alignment horizontal="left" vertical="center"/>
    </xf>
    <xf numFmtId="0" fontId="58" fillId="7" borderId="12" xfId="0" applyFont="1" applyFill="1" applyBorder="1" applyAlignment="1" applyProtection="1">
      <alignment horizontal="center" vertical="center"/>
    </xf>
    <xf numFmtId="49" fontId="59" fillId="5" borderId="12" xfId="0" applyNumberFormat="1" applyFont="1" applyFill="1" applyBorder="1" applyAlignment="1" applyProtection="1">
      <alignment horizontal="center" vertical="center"/>
    </xf>
    <xf numFmtId="0" fontId="8" fillId="11" borderId="0" xfId="0" applyFont="1" applyFill="1" applyBorder="1" applyAlignment="1" applyProtection="1">
      <alignment horizontal="left" vertical="center" indent="4"/>
    </xf>
    <xf numFmtId="0" fontId="61" fillId="5" borderId="14" xfId="0" applyFont="1" applyFill="1" applyBorder="1" applyAlignment="1" applyProtection="1">
      <alignment horizontal="center" vertical="center"/>
    </xf>
    <xf numFmtId="0" fontId="0" fillId="11" borderId="0" xfId="0" applyFill="1" applyProtection="1"/>
    <xf numFmtId="0" fontId="5" fillId="11" borderId="0" xfId="0" applyFont="1" applyFill="1" applyBorder="1" applyAlignment="1" applyProtection="1">
      <alignment horizontal="center" vertical="center" wrapText="1"/>
    </xf>
    <xf numFmtId="4" fontId="63" fillId="6" borderId="37" xfId="1" applyNumberFormat="1" applyFont="1" applyFill="1" applyBorder="1" applyAlignment="1" applyProtection="1">
      <alignment horizontal="center" vertical="center"/>
      <protection locked="0"/>
    </xf>
    <xf numFmtId="4" fontId="63" fillId="0" borderId="38" xfId="1" applyNumberFormat="1" applyFont="1" applyFill="1" applyBorder="1" applyAlignment="1" applyProtection="1">
      <alignment horizontal="center" vertical="center"/>
      <protection locked="0"/>
    </xf>
    <xf numFmtId="4" fontId="63" fillId="6" borderId="49" xfId="1" applyNumberFormat="1" applyFont="1" applyFill="1" applyBorder="1" applyAlignment="1" applyProtection="1">
      <alignment horizontal="center" vertical="center"/>
    </xf>
    <xf numFmtId="4" fontId="63" fillId="6" borderId="50" xfId="1" applyNumberFormat="1" applyFont="1" applyFill="1" applyBorder="1" applyAlignment="1" applyProtection="1">
      <alignment horizontal="center" vertical="center"/>
    </xf>
    <xf numFmtId="4" fontId="63" fillId="6" borderId="32" xfId="1" applyNumberFormat="1" applyFont="1" applyFill="1" applyBorder="1" applyAlignment="1" applyProtection="1">
      <alignment horizontal="center" vertical="center"/>
      <protection locked="0"/>
    </xf>
    <xf numFmtId="4" fontId="63" fillId="0" borderId="33" xfId="1" applyNumberFormat="1" applyFont="1" applyFill="1" applyBorder="1" applyAlignment="1" applyProtection="1">
      <alignment horizontal="center" vertical="center"/>
      <protection locked="0"/>
    </xf>
    <xf numFmtId="4" fontId="63" fillId="6" borderId="45" xfId="1" applyNumberFormat="1" applyFont="1" applyFill="1" applyBorder="1" applyAlignment="1" applyProtection="1">
      <alignment horizontal="center" vertical="center"/>
      <protection locked="0"/>
    </xf>
    <xf numFmtId="4" fontId="63" fillId="0" borderId="39" xfId="1" applyNumberFormat="1" applyFont="1" applyFill="1" applyBorder="1" applyAlignment="1" applyProtection="1">
      <alignment horizontal="center" vertical="center"/>
      <protection locked="0"/>
    </xf>
    <xf numFmtId="4" fontId="63" fillId="6" borderId="80" xfId="1" applyNumberFormat="1" applyFont="1" applyFill="1" applyBorder="1" applyAlignment="1" applyProtection="1">
      <alignment horizontal="center" vertical="center"/>
      <protection locked="0"/>
    </xf>
    <xf numFmtId="4" fontId="63" fillId="0" borderId="58" xfId="1" applyNumberFormat="1" applyFont="1" applyFill="1" applyBorder="1" applyAlignment="1" applyProtection="1">
      <alignment horizontal="center" vertical="center"/>
      <protection locked="0"/>
    </xf>
    <xf numFmtId="4" fontId="63" fillId="6" borderId="33" xfId="1" applyNumberFormat="1" applyFont="1" applyFill="1" applyBorder="1" applyAlignment="1" applyProtection="1">
      <alignment horizontal="center" vertical="center"/>
      <protection locked="0"/>
    </xf>
    <xf numFmtId="4" fontId="63" fillId="0" borderId="34" xfId="1" applyNumberFormat="1" applyFont="1" applyFill="1" applyBorder="1" applyAlignment="1" applyProtection="1">
      <alignment horizontal="center" vertical="center"/>
      <protection locked="0"/>
    </xf>
    <xf numFmtId="4" fontId="63" fillId="6" borderId="39" xfId="1" applyNumberFormat="1" applyFont="1" applyFill="1" applyBorder="1" applyAlignment="1" applyProtection="1">
      <alignment horizontal="center" vertical="center"/>
      <protection locked="0"/>
    </xf>
    <xf numFmtId="4" fontId="63" fillId="0" borderId="81" xfId="1" applyNumberFormat="1" applyFont="1" applyFill="1" applyBorder="1" applyAlignment="1" applyProtection="1">
      <alignment horizontal="center" vertical="center"/>
      <protection locked="0"/>
    </xf>
    <xf numFmtId="4" fontId="63" fillId="0" borderId="40" xfId="1" applyNumberFormat="1" applyFont="1" applyFill="1" applyBorder="1" applyAlignment="1" applyProtection="1">
      <alignment horizontal="center" vertical="center"/>
      <protection locked="0"/>
    </xf>
    <xf numFmtId="0" fontId="57" fillId="9" borderId="76" xfId="0" applyFont="1" applyFill="1" applyBorder="1" applyAlignment="1" applyProtection="1">
      <alignment horizontal="center" vertical="center" wrapText="1"/>
    </xf>
    <xf numFmtId="4" fontId="63" fillId="0" borderId="55" xfId="1" applyNumberFormat="1" applyFont="1" applyFill="1" applyBorder="1" applyAlignment="1" applyProtection="1">
      <alignment horizontal="center" vertical="center"/>
      <protection locked="0"/>
    </xf>
    <xf numFmtId="4" fontId="63" fillId="6" borderId="58" xfId="1" applyNumberFormat="1" applyFont="1" applyFill="1" applyBorder="1" applyAlignment="1" applyProtection="1">
      <alignment horizontal="center" vertical="center"/>
      <protection locked="0"/>
    </xf>
    <xf numFmtId="4" fontId="63" fillId="0" borderId="48" xfId="1" applyNumberFormat="1" applyFont="1" applyFill="1" applyBorder="1" applyAlignment="1" applyProtection="1">
      <alignment horizontal="center" vertical="center"/>
      <protection locked="0"/>
    </xf>
    <xf numFmtId="0" fontId="30" fillId="11" borderId="0" xfId="0" applyFont="1" applyFill="1" applyBorder="1" applyAlignment="1" applyProtection="1">
      <alignment horizontal="left" vertical="center" indent="4"/>
    </xf>
    <xf numFmtId="0" fontId="10" fillId="11" borderId="0" xfId="0" applyFont="1" applyFill="1" applyBorder="1" applyAlignment="1" applyProtection="1">
      <alignment vertical="center" wrapText="1"/>
    </xf>
    <xf numFmtId="0" fontId="64" fillId="0" borderId="60" xfId="0" applyFont="1" applyFill="1" applyBorder="1" applyAlignment="1" applyProtection="1">
      <alignment horizontal="left" vertical="center"/>
      <protection locked="0"/>
    </xf>
    <xf numFmtId="0" fontId="64" fillId="0" borderId="61" xfId="0" applyFont="1" applyFill="1" applyBorder="1" applyAlignment="1" applyProtection="1">
      <alignment horizontal="left" vertical="center"/>
      <protection locked="0"/>
    </xf>
    <xf numFmtId="0" fontId="64" fillId="0" borderId="62" xfId="0" applyFont="1" applyFill="1" applyBorder="1" applyAlignment="1" applyProtection="1">
      <alignment horizontal="left" vertical="center"/>
      <protection locked="0"/>
    </xf>
    <xf numFmtId="0" fontId="64" fillId="0" borderId="65" xfId="0" applyFont="1" applyFill="1" applyBorder="1" applyAlignment="1" applyProtection="1">
      <alignment horizontal="left" vertical="center"/>
      <protection locked="0"/>
    </xf>
    <xf numFmtId="0" fontId="64" fillId="0" borderId="66" xfId="0" applyFont="1" applyFill="1" applyBorder="1" applyAlignment="1" applyProtection="1">
      <alignment horizontal="left" vertical="center"/>
      <protection locked="0"/>
    </xf>
    <xf numFmtId="0" fontId="64" fillId="0" borderId="68" xfId="0" applyFont="1" applyFill="1" applyBorder="1" applyAlignment="1" applyProtection="1">
      <alignment horizontal="left" vertical="center"/>
      <protection locked="0"/>
    </xf>
    <xf numFmtId="0" fontId="64" fillId="0" borderId="69" xfId="0" applyFont="1" applyFill="1" applyBorder="1" applyAlignment="1" applyProtection="1">
      <alignment horizontal="left" vertical="center"/>
      <protection locked="0"/>
    </xf>
    <xf numFmtId="0" fontId="64" fillId="0" borderId="64" xfId="0" applyFont="1" applyFill="1" applyBorder="1" applyAlignment="1" applyProtection="1">
      <alignment horizontal="left" vertical="center" indent="17"/>
      <protection locked="0"/>
    </xf>
    <xf numFmtId="0" fontId="64" fillId="0" borderId="60" xfId="0" applyFont="1" applyFill="1" applyBorder="1" applyAlignment="1" applyProtection="1">
      <alignment horizontal="left" vertical="center" indent="17"/>
      <protection locked="0"/>
    </xf>
    <xf numFmtId="0" fontId="64" fillId="0" borderId="67" xfId="0" applyFont="1" applyFill="1" applyBorder="1" applyAlignment="1" applyProtection="1">
      <alignment horizontal="left" vertical="center" indent="17"/>
      <protection locked="0"/>
    </xf>
    <xf numFmtId="0" fontId="62" fillId="11" borderId="88" xfId="0" applyFont="1" applyFill="1" applyBorder="1" applyAlignment="1" applyProtection="1">
      <alignment horizontal="left" vertical="center" indent="1"/>
    </xf>
    <xf numFmtId="0" fontId="26" fillId="11" borderId="17" xfId="0" applyFont="1" applyFill="1" applyBorder="1" applyAlignment="1" applyProtection="1">
      <alignment vertical="top"/>
    </xf>
    <xf numFmtId="0" fontId="26" fillId="11" borderId="89" xfId="0" applyFont="1" applyFill="1" applyBorder="1" applyAlignment="1" applyProtection="1">
      <alignment vertical="top"/>
    </xf>
    <xf numFmtId="0" fontId="64" fillId="11" borderId="83" xfId="0" applyFont="1" applyFill="1" applyBorder="1" applyAlignment="1" applyProtection="1">
      <alignment horizontal="left" vertical="center"/>
      <protection locked="0"/>
    </xf>
    <xf numFmtId="0" fontId="64" fillId="11" borderId="84" xfId="0" applyFont="1" applyFill="1" applyBorder="1" applyAlignment="1" applyProtection="1">
      <alignment horizontal="left" vertical="center"/>
      <protection locked="0"/>
    </xf>
    <xf numFmtId="0" fontId="65" fillId="11" borderId="90" xfId="0" applyFont="1" applyFill="1" applyBorder="1" applyAlignment="1" applyProtection="1">
      <alignment horizontal="left" vertical="center" indent="1"/>
      <protection locked="0"/>
    </xf>
    <xf numFmtId="0" fontId="3" fillId="11" borderId="0" xfId="0" applyFont="1" applyFill="1" applyBorder="1" applyAlignment="1" applyProtection="1">
      <alignment horizontal="right" vertical="center"/>
    </xf>
    <xf numFmtId="1" fontId="7" fillId="6" borderId="0" xfId="0" applyNumberFormat="1" applyFont="1" applyFill="1" applyBorder="1" applyAlignment="1" applyProtection="1">
      <alignment vertical="center"/>
    </xf>
    <xf numFmtId="0" fontId="3" fillId="11" borderId="0" xfId="0" applyFont="1" applyFill="1" applyBorder="1" applyAlignment="1" applyProtection="1">
      <alignment horizontal="center" wrapText="1"/>
    </xf>
    <xf numFmtId="0" fontId="3" fillId="11" borderId="0" xfId="0" applyFont="1" applyFill="1" applyBorder="1" applyAlignment="1" applyProtection="1">
      <alignment horizontal="center" vertical="top"/>
    </xf>
    <xf numFmtId="0" fontId="50" fillId="11" borderId="0" xfId="0" applyFont="1" applyFill="1" applyAlignment="1" applyProtection="1">
      <alignment vertical="top"/>
    </xf>
    <xf numFmtId="0" fontId="26" fillId="6" borderId="0" xfId="0" quotePrefix="1" applyFont="1" applyFill="1" applyBorder="1" applyAlignment="1" applyProtection="1">
      <alignment horizontal="left" vertical="center" indent="3"/>
    </xf>
    <xf numFmtId="0" fontId="32" fillId="6" borderId="0" xfId="0" applyFont="1" applyFill="1" applyBorder="1" applyProtection="1"/>
    <xf numFmtId="0" fontId="32" fillId="6" borderId="0" xfId="0" applyFont="1" applyFill="1" applyProtection="1"/>
    <xf numFmtId="0" fontId="32" fillId="11" borderId="0" xfId="0" applyFont="1" applyFill="1" applyBorder="1" applyProtection="1"/>
    <xf numFmtId="0" fontId="49" fillId="11" borderId="0" xfId="0" applyFont="1" applyFill="1" applyBorder="1" applyAlignment="1" applyProtection="1">
      <alignment horizontal="right" vertical="center"/>
    </xf>
    <xf numFmtId="0" fontId="30" fillId="11" borderId="0" xfId="0" applyFont="1" applyFill="1" applyBorder="1" applyAlignment="1" applyProtection="1">
      <alignment vertical="center"/>
    </xf>
    <xf numFmtId="0" fontId="30" fillId="11" borderId="0" xfId="0" applyFont="1" applyFill="1" applyBorder="1" applyAlignment="1" applyProtection="1">
      <alignment vertical="top"/>
    </xf>
    <xf numFmtId="0" fontId="4" fillId="11" borderId="0" xfId="0" applyFont="1" applyFill="1" applyAlignment="1" applyProtection="1">
      <alignment vertical="top"/>
    </xf>
    <xf numFmtId="0" fontId="3" fillId="14" borderId="0" xfId="0" applyFont="1" applyFill="1" applyBorder="1" applyAlignment="1" applyProtection="1">
      <alignment horizontal="center" vertical="top" wrapText="1"/>
    </xf>
    <xf numFmtId="0" fontId="8" fillId="11" borderId="0" xfId="0" applyFont="1" applyFill="1" applyBorder="1" applyAlignment="1" applyProtection="1">
      <alignment horizontal="left" vertical="top" indent="1"/>
    </xf>
    <xf numFmtId="0" fontId="67" fillId="15" borderId="27" xfId="0" applyFont="1" applyFill="1" applyBorder="1" applyAlignment="1" applyProtection="1">
      <alignment horizontal="left" vertical="center"/>
      <protection locked="0"/>
    </xf>
    <xf numFmtId="0" fontId="67" fillId="15" borderId="10" xfId="0" applyFont="1" applyFill="1" applyBorder="1" applyAlignment="1" applyProtection="1">
      <alignment horizontal="left" vertical="center"/>
      <protection locked="0"/>
    </xf>
    <xf numFmtId="43" fontId="67" fillId="15" borderId="9" xfId="1" applyFont="1" applyFill="1" applyBorder="1" applyAlignment="1" applyProtection="1">
      <alignment horizontal="right" vertical="center"/>
      <protection locked="0"/>
    </xf>
    <xf numFmtId="0" fontId="3" fillId="11" borderId="0" xfId="0" applyFont="1" applyFill="1" applyBorder="1" applyAlignment="1" applyProtection="1">
      <alignment horizontal="center" vertical="center" wrapText="1"/>
    </xf>
    <xf numFmtId="0" fontId="25" fillId="9" borderId="88" xfId="0" applyFont="1" applyFill="1" applyBorder="1" applyAlignment="1" applyProtection="1">
      <alignment horizontal="left" vertical="center" indent="1"/>
    </xf>
    <xf numFmtId="0" fontId="25" fillId="9" borderId="17" xfId="0" applyFont="1" applyFill="1" applyBorder="1" applyAlignment="1" applyProtection="1">
      <alignment vertical="center"/>
    </xf>
    <xf numFmtId="0" fontId="25" fillId="9" borderId="59" xfId="0" applyFont="1" applyFill="1" applyBorder="1" applyAlignment="1" applyProtection="1">
      <alignment horizontal="left" vertical="center" indent="1"/>
    </xf>
    <xf numFmtId="0" fontId="25" fillId="9" borderId="0" xfId="0" applyFont="1" applyFill="1" applyBorder="1" applyAlignment="1" applyProtection="1">
      <alignment vertical="center"/>
    </xf>
    <xf numFmtId="0" fontId="25" fillId="9" borderId="0" xfId="0" applyFont="1" applyFill="1" applyBorder="1" applyAlignment="1" applyProtection="1">
      <alignment horizontal="center" vertical="center"/>
    </xf>
    <xf numFmtId="0" fontId="67" fillId="15" borderId="91" xfId="0" applyFont="1" applyFill="1" applyBorder="1" applyAlignment="1" applyProtection="1">
      <alignment horizontal="left" vertical="center"/>
      <protection locked="0"/>
    </xf>
    <xf numFmtId="0" fontId="67" fillId="15" borderId="92" xfId="0" applyFont="1" applyFill="1" applyBorder="1" applyAlignment="1" applyProtection="1">
      <alignment horizontal="left" vertical="center"/>
      <protection locked="0"/>
    </xf>
    <xf numFmtId="0" fontId="67" fillId="15" borderId="93" xfId="0" applyFont="1" applyFill="1" applyBorder="1" applyAlignment="1" applyProtection="1">
      <alignment horizontal="left" vertical="center"/>
      <protection locked="0"/>
    </xf>
    <xf numFmtId="43" fontId="67" fillId="15" borderId="94" xfId="1" applyFont="1" applyFill="1" applyBorder="1" applyAlignment="1" applyProtection="1">
      <alignment horizontal="right" vertical="center"/>
      <protection locked="0"/>
    </xf>
    <xf numFmtId="43" fontId="67" fillId="15" borderId="95" xfId="1" applyFont="1" applyFill="1" applyBorder="1" applyAlignment="1" applyProtection="1">
      <alignment horizontal="left" vertical="center"/>
      <protection locked="0"/>
    </xf>
    <xf numFmtId="0" fontId="67" fillId="15" borderId="96" xfId="0" applyFont="1" applyFill="1" applyBorder="1" applyAlignment="1" applyProtection="1">
      <alignment horizontal="left" vertical="center"/>
      <protection locked="0"/>
    </xf>
    <xf numFmtId="43" fontId="67" fillId="15" borderId="97" xfId="1" applyFont="1" applyFill="1" applyBorder="1" applyAlignment="1" applyProtection="1">
      <alignment horizontal="left" vertical="center"/>
      <protection locked="0"/>
    </xf>
    <xf numFmtId="0" fontId="25" fillId="11" borderId="98" xfId="0" applyFont="1" applyFill="1" applyBorder="1" applyAlignment="1" applyProtection="1">
      <alignment horizontal="left" vertical="center" indent="2"/>
    </xf>
    <xf numFmtId="0" fontId="25" fillId="11" borderId="99" xfId="0" applyFont="1" applyFill="1" applyBorder="1" applyAlignment="1" applyProtection="1">
      <alignment vertical="center"/>
    </xf>
    <xf numFmtId="0" fontId="25" fillId="11" borderId="100" xfId="0" applyFont="1" applyFill="1" applyBorder="1" applyAlignment="1" applyProtection="1">
      <alignment vertical="center"/>
    </xf>
    <xf numFmtId="2" fontId="32" fillId="5" borderId="101" xfId="1" applyNumberFormat="1" applyFont="1" applyFill="1" applyBorder="1" applyAlignment="1" applyProtection="1">
      <alignment horizontal="center" vertical="center"/>
    </xf>
    <xf numFmtId="43" fontId="18" fillId="5" borderId="102" xfId="1" applyFont="1" applyFill="1" applyBorder="1" applyAlignment="1" applyProtection="1">
      <alignment horizontal="center" vertical="center"/>
    </xf>
    <xf numFmtId="0" fontId="3" fillId="9" borderId="59" xfId="0" applyFont="1" applyFill="1" applyBorder="1" applyAlignment="1" applyProtection="1">
      <alignment horizontal="left" vertical="center" indent="1"/>
    </xf>
    <xf numFmtId="0" fontId="29" fillId="11" borderId="104" xfId="0" applyFont="1" applyFill="1" applyBorder="1" applyAlignment="1" applyProtection="1">
      <alignment horizontal="left" vertical="center" wrapText="1" indent="1"/>
    </xf>
    <xf numFmtId="0" fontId="30" fillId="12" borderId="105" xfId="0" applyFont="1" applyFill="1" applyBorder="1" applyAlignment="1" applyProtection="1">
      <alignment horizontal="center" vertical="center"/>
    </xf>
    <xf numFmtId="165" fontId="30" fillId="12" borderId="106" xfId="1" applyNumberFormat="1" applyFont="1" applyFill="1" applyBorder="1" applyAlignment="1" applyProtection="1">
      <alignment horizontal="center" vertical="center"/>
    </xf>
    <xf numFmtId="165" fontId="30" fillId="5" borderId="94" xfId="1" applyNumberFormat="1" applyFont="1" applyFill="1" applyBorder="1" applyAlignment="1" applyProtection="1">
      <alignment horizontal="right" vertical="center"/>
    </xf>
    <xf numFmtId="4" fontId="5" fillId="5" borderId="95" xfId="1" applyNumberFormat="1" applyFont="1" applyFill="1" applyBorder="1" applyAlignment="1" applyProtection="1">
      <alignment horizontal="center" vertical="center"/>
    </xf>
    <xf numFmtId="0" fontId="29" fillId="11" borderId="107" xfId="0" applyFont="1" applyFill="1" applyBorder="1" applyAlignment="1" applyProtection="1">
      <alignment horizontal="left" vertical="center" wrapText="1" indent="1"/>
    </xf>
    <xf numFmtId="4" fontId="5" fillId="5" borderId="97" xfId="1" applyNumberFormat="1" applyFont="1" applyFill="1" applyBorder="1" applyAlignment="1" applyProtection="1">
      <alignment horizontal="center" vertical="center"/>
    </xf>
    <xf numFmtId="0" fontId="34" fillId="11" borderId="107" xfId="0" applyFont="1" applyFill="1" applyBorder="1" applyAlignment="1" applyProtection="1">
      <alignment horizontal="left" vertical="center" wrapText="1" indent="1"/>
    </xf>
    <xf numFmtId="165" fontId="30" fillId="5" borderId="88" xfId="1" applyNumberFormat="1" applyFont="1" applyFill="1" applyBorder="1" applyAlignment="1" applyProtection="1">
      <alignment horizontal="right" vertical="center"/>
    </xf>
    <xf numFmtId="4" fontId="5" fillId="5" borderId="109" xfId="1" applyNumberFormat="1" applyFont="1" applyFill="1" applyBorder="1" applyAlignment="1" applyProtection="1">
      <alignment horizontal="center" vertical="center"/>
    </xf>
    <xf numFmtId="0" fontId="25" fillId="14" borderId="53" xfId="0" applyFont="1" applyFill="1" applyBorder="1" applyAlignment="1" applyProtection="1">
      <alignment horizontal="left" vertical="center" wrapText="1" indent="1"/>
    </xf>
    <xf numFmtId="0" fontId="25" fillId="14" borderId="103" xfId="0" applyFont="1" applyFill="1" applyBorder="1" applyAlignment="1" applyProtection="1">
      <alignment horizontal="left" vertical="center" wrapText="1" indent="1"/>
    </xf>
    <xf numFmtId="165" fontId="10" fillId="14" borderId="103" xfId="1" applyNumberFormat="1" applyFont="1" applyFill="1" applyBorder="1" applyAlignment="1" applyProtection="1">
      <alignment horizontal="center" vertical="center"/>
    </xf>
    <xf numFmtId="165" fontId="10" fillId="14" borderId="103" xfId="1" applyNumberFormat="1" applyFont="1" applyFill="1" applyBorder="1" applyAlignment="1" applyProtection="1">
      <alignment horizontal="right" vertical="center"/>
    </xf>
    <xf numFmtId="4" fontId="5" fillId="14" borderId="54" xfId="1" applyNumberFormat="1" applyFont="1" applyFill="1" applyBorder="1" applyAlignment="1" applyProtection="1">
      <alignment horizontal="center" vertical="center"/>
    </xf>
    <xf numFmtId="0" fontId="30" fillId="11" borderId="0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left" vertical="center" indent="2"/>
    </xf>
    <xf numFmtId="4" fontId="30" fillId="16" borderId="111" xfId="0" applyNumberFormat="1" applyFont="1" applyFill="1" applyBorder="1" applyAlignment="1" applyProtection="1">
      <alignment vertical="center"/>
    </xf>
    <xf numFmtId="166" fontId="55" fillId="12" borderId="63" xfId="0" applyNumberFormat="1" applyFont="1" applyFill="1" applyBorder="1" applyAlignment="1" applyProtection="1">
      <alignment horizontal="center" vertical="center"/>
    </xf>
    <xf numFmtId="166" fontId="39" fillId="12" borderId="63" xfId="0" applyNumberFormat="1" applyFont="1" applyFill="1" applyBorder="1" applyAlignment="1" applyProtection="1">
      <alignment vertical="center"/>
    </xf>
    <xf numFmtId="4" fontId="48" fillId="11" borderId="63" xfId="1" applyNumberFormat="1" applyFont="1" applyFill="1" applyBorder="1" applyAlignment="1" applyProtection="1">
      <alignment horizontal="center" vertical="center"/>
    </xf>
    <xf numFmtId="0" fontId="48" fillId="11" borderId="63" xfId="0" applyFont="1" applyFill="1" applyBorder="1" applyAlignment="1">
      <alignment horizontal="center" vertical="center"/>
    </xf>
    <xf numFmtId="43" fontId="68" fillId="16" borderId="112" xfId="1" applyFont="1" applyFill="1" applyBorder="1" applyAlignment="1" applyProtection="1">
      <alignment horizontal="right" vertical="center"/>
    </xf>
    <xf numFmtId="10" fontId="60" fillId="0" borderId="87" xfId="66" applyNumberFormat="1" applyFont="1" applyFill="1" applyBorder="1" applyAlignment="1" applyProtection="1">
      <alignment horizontal="right" vertical="center"/>
    </xf>
    <xf numFmtId="0" fontId="38" fillId="0" borderId="35" xfId="0" applyFont="1" applyFill="1" applyBorder="1" applyAlignment="1" applyProtection="1">
      <alignment horizontal="left" vertical="center" indent="1"/>
      <protection locked="0"/>
    </xf>
    <xf numFmtId="1" fontId="30" fillId="0" borderId="56" xfId="0" applyNumberFormat="1" applyFont="1" applyFill="1" applyBorder="1" applyAlignment="1" applyProtection="1">
      <alignment horizontal="center" vertical="center"/>
      <protection locked="0"/>
    </xf>
    <xf numFmtId="165" fontId="30" fillId="0" borderId="56" xfId="1" applyNumberFormat="1" applyFont="1" applyFill="1" applyBorder="1" applyAlignment="1" applyProtection="1">
      <alignment horizontal="center" vertical="center"/>
      <protection locked="0"/>
    </xf>
    <xf numFmtId="0" fontId="32" fillId="9" borderId="113" xfId="0" applyFont="1" applyFill="1" applyBorder="1" applyAlignment="1" applyProtection="1">
      <alignment vertical="center"/>
    </xf>
    <xf numFmtId="4" fontId="63" fillId="0" borderId="36" xfId="1" applyNumberFormat="1" applyFont="1" applyFill="1" applyBorder="1" applyAlignment="1" applyProtection="1">
      <alignment horizontal="center" vertical="center"/>
      <protection locked="0"/>
    </xf>
    <xf numFmtId="0" fontId="38" fillId="0" borderId="47" xfId="0" applyFont="1" applyFill="1" applyBorder="1" applyAlignment="1" applyProtection="1">
      <alignment horizontal="left" vertical="center" indent="1"/>
      <protection locked="0"/>
    </xf>
    <xf numFmtId="1" fontId="30" fillId="0" borderId="114" xfId="0" applyNumberFormat="1" applyFont="1" applyFill="1" applyBorder="1" applyAlignment="1" applyProtection="1">
      <alignment horizontal="center" vertical="center"/>
      <protection locked="0"/>
    </xf>
    <xf numFmtId="165" fontId="30" fillId="0" borderId="114" xfId="1" applyNumberFormat="1" applyFont="1" applyFill="1" applyBorder="1" applyAlignment="1" applyProtection="1">
      <alignment horizontal="center" vertical="center"/>
      <protection locked="0"/>
    </xf>
    <xf numFmtId="0" fontId="32" fillId="9" borderId="115" xfId="0" applyFont="1" applyFill="1" applyBorder="1" applyAlignment="1" applyProtection="1">
      <alignment vertical="center"/>
    </xf>
    <xf numFmtId="0" fontId="25" fillId="11" borderId="51" xfId="0" applyFont="1" applyFill="1" applyBorder="1" applyAlignment="1" applyProtection="1">
      <alignment horizontal="left" vertical="center" indent="2"/>
    </xf>
    <xf numFmtId="0" fontId="25" fillId="11" borderId="108" xfId="0" applyFont="1" applyFill="1" applyBorder="1" applyAlignment="1" applyProtection="1">
      <alignment vertical="center"/>
    </xf>
    <xf numFmtId="0" fontId="25" fillId="11" borderId="116" xfId="0" applyFont="1" applyFill="1" applyBorder="1" applyAlignment="1" applyProtection="1">
      <alignment vertical="center"/>
    </xf>
    <xf numFmtId="2" fontId="32" fillId="5" borderId="117" xfId="1" applyNumberFormat="1" applyFont="1" applyFill="1" applyBorder="1" applyAlignment="1" applyProtection="1">
      <alignment horizontal="center" vertical="center"/>
    </xf>
    <xf numFmtId="43" fontId="18" fillId="5" borderId="52" xfId="1" applyFont="1" applyFill="1" applyBorder="1" applyAlignment="1" applyProtection="1">
      <alignment horizontal="center" vertical="center"/>
    </xf>
    <xf numFmtId="43" fontId="67" fillId="15" borderId="101" xfId="1" applyFont="1" applyFill="1" applyBorder="1" applyAlignment="1" applyProtection="1">
      <alignment horizontal="right" vertical="center"/>
      <protection locked="0"/>
    </xf>
    <xf numFmtId="43" fontId="67" fillId="15" borderId="102" xfId="1" applyFont="1" applyFill="1" applyBorder="1" applyAlignment="1" applyProtection="1">
      <alignment horizontal="left" vertical="center"/>
      <protection locked="0"/>
    </xf>
    <xf numFmtId="4" fontId="31" fillId="6" borderId="35" xfId="1" applyNumberFormat="1" applyFont="1" applyFill="1" applyBorder="1" applyAlignment="1" applyProtection="1">
      <alignment vertical="center"/>
    </xf>
    <xf numFmtId="4" fontId="32" fillId="6" borderId="36" xfId="1" applyNumberFormat="1" applyFont="1" applyFill="1" applyBorder="1" applyAlignment="1" applyProtection="1">
      <alignment vertical="center"/>
    </xf>
    <xf numFmtId="4" fontId="31" fillId="6" borderId="47" xfId="1" applyNumberFormat="1" applyFont="1" applyFill="1" applyBorder="1" applyAlignment="1" applyProtection="1">
      <alignment vertical="center"/>
    </xf>
    <xf numFmtId="4" fontId="32" fillId="6" borderId="48" xfId="1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 indent="2"/>
    </xf>
    <xf numFmtId="43" fontId="60" fillId="0" borderId="87" xfId="1" applyFont="1" applyFill="1" applyBorder="1" applyAlignment="1" applyProtection="1">
      <alignment horizontal="right" vertical="center"/>
    </xf>
    <xf numFmtId="43" fontId="26" fillId="7" borderId="85" xfId="1" applyFont="1" applyFill="1" applyBorder="1" applyAlignment="1" applyProtection="1">
      <alignment horizontal="center" vertical="center"/>
    </xf>
    <xf numFmtId="43" fontId="26" fillId="7" borderId="86" xfId="1" applyFont="1" applyFill="1" applyBorder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14" fontId="9" fillId="0" borderId="10" xfId="0" applyNumberFormat="1" applyFont="1" applyFill="1" applyBorder="1" applyAlignment="1" applyProtection="1">
      <alignment horizontal="center" vertical="center"/>
    </xf>
    <xf numFmtId="14" fontId="9" fillId="0" borderId="9" xfId="1" applyNumberFormat="1" applyFont="1" applyFill="1" applyBorder="1" applyAlignment="1" applyProtection="1">
      <alignment horizontal="center" vertical="center"/>
    </xf>
    <xf numFmtId="14" fontId="9" fillId="0" borderId="10" xfId="1" applyNumberFormat="1" applyFont="1" applyFill="1" applyBorder="1" applyAlignment="1" applyProtection="1">
      <alignment horizontal="center" vertical="center"/>
    </xf>
    <xf numFmtId="0" fontId="36" fillId="12" borderId="110" xfId="0" applyFont="1" applyFill="1" applyBorder="1" applyAlignment="1" applyProtection="1">
      <alignment horizontal="left" vertical="center" wrapText="1" indent="1"/>
    </xf>
    <xf numFmtId="0" fontId="36" fillId="12" borderId="17" xfId="0" applyFont="1" applyFill="1" applyBorder="1" applyAlignment="1" applyProtection="1">
      <alignment horizontal="left" vertical="center" wrapText="1" indent="1"/>
    </xf>
  </cellXfs>
  <cellStyles count="67">
    <cellStyle name="20% - Èmfasi2 2" xfId="3"/>
    <cellStyle name="20% - Èmfasi2 3" xfId="4"/>
    <cellStyle name="20% - Èmfasi2 3 2" xfId="5"/>
    <cellStyle name="20% - Èmfasi2 3 3" xfId="6"/>
    <cellStyle name="20% - Èmfasi3 2" xfId="7"/>
    <cellStyle name="20% - Èmfasi3 2 2" xfId="8"/>
    <cellStyle name="20% - Èmfasi3 2 3" xfId="9"/>
    <cellStyle name="Coma" xfId="1" builtinId="3"/>
    <cellStyle name="Coma 2" xfId="10"/>
    <cellStyle name="Coma 2 2" xfId="11"/>
    <cellStyle name="Coma 2 2 2" xfId="12"/>
    <cellStyle name="Coma 2 2 3" xfId="13"/>
    <cellStyle name="Coma 2 3" xfId="14"/>
    <cellStyle name="Coma 2 4" xfId="15"/>
    <cellStyle name="Coma 3" xfId="16"/>
    <cellStyle name="Coma 3 2" xfId="17"/>
    <cellStyle name="Coma 3 3" xfId="18"/>
    <cellStyle name="Coma 4" xfId="19"/>
    <cellStyle name="Coma 4 2" xfId="20"/>
    <cellStyle name="Coma 4 3" xfId="21"/>
    <cellStyle name="Coma 5" xfId="22"/>
    <cellStyle name="Estil 1" xfId="23"/>
    <cellStyle name="Estilo 1" xfId="24"/>
    <cellStyle name="Estilo 1 2" xfId="25"/>
    <cellStyle name="Estilo 1 3" xfId="26"/>
    <cellStyle name="Milers [0] 2" xfId="27"/>
    <cellStyle name="Milers 2" xfId="28"/>
    <cellStyle name="Millares 2" xfId="29"/>
    <cellStyle name="Millares 3" xfId="30"/>
    <cellStyle name="Moneda 2" xfId="31"/>
    <cellStyle name="Moneda 2 2" xfId="32"/>
    <cellStyle name="Moneda 2 3" xfId="33"/>
    <cellStyle name="Moneda 3" xfId="34"/>
    <cellStyle name="Moneda 3 2" xfId="35"/>
    <cellStyle name="Moneda 3 3" xfId="36"/>
    <cellStyle name="Moneda 4" xfId="37"/>
    <cellStyle name="Moneda 4 2" xfId="38"/>
    <cellStyle name="Moneda 4 3" xfId="39"/>
    <cellStyle name="Moneda 5" xfId="40"/>
    <cellStyle name="Normal" xfId="0" builtinId="0"/>
    <cellStyle name="Normal 2" xfId="41"/>
    <cellStyle name="Normal 2 2" xfId="42"/>
    <cellStyle name="Normal 2 3" xfId="2"/>
    <cellStyle name="Normal 2 4" xfId="43"/>
    <cellStyle name="Normal 2 4 2" xfId="44"/>
    <cellStyle name="Normal 2 4 3" xfId="45"/>
    <cellStyle name="Normal 3" xfId="46"/>
    <cellStyle name="Normal 3 2" xfId="47"/>
    <cellStyle name="Normal 3 3" xfId="48"/>
    <cellStyle name="Normal 4" xfId="49"/>
    <cellStyle name="Normal 4 2" xfId="50"/>
    <cellStyle name="Normal 4 3" xfId="51"/>
    <cellStyle name="Normal 5" xfId="52"/>
    <cellStyle name="Normal 5 2" xfId="53"/>
    <cellStyle name="Normal 5 3" xfId="54"/>
    <cellStyle name="Normal 6" xfId="55"/>
    <cellStyle name="Normal 6 2" xfId="56"/>
    <cellStyle name="Normal 6 3" xfId="57"/>
    <cellStyle name="Normal 7" xfId="58"/>
    <cellStyle name="Nota 2" xfId="59"/>
    <cellStyle name="Percentatge" xfId="66" builtinId="5"/>
    <cellStyle name="Percentatge 2" xfId="60"/>
    <cellStyle name="Percentatge 2 2" xfId="61"/>
    <cellStyle name="Percentatge 2 3" xfId="62"/>
    <cellStyle name="Percentual 2" xfId="63"/>
    <cellStyle name="Porcentual 2" xfId="64"/>
    <cellStyle name="Títols Taula" xfId="65"/>
  </cellStyles>
  <dxfs count="370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2" defaultPivotStyle="PivotStyleLight16"/>
  <colors>
    <mruColors>
      <color rgb="FFFFFFCC"/>
      <color rgb="FFFBFAF7"/>
      <color rgb="FFEEECE2"/>
      <color rgb="FFE5E2D3"/>
      <color rgb="FFF3F3DD"/>
      <color rgb="FFF0E2AE"/>
      <color rgb="FFD6D1B8"/>
      <color rgb="FFE7E4D5"/>
      <color rgb="FFE2DECC"/>
      <color rgb="FFECCC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833438</xdr:colOff>
      <xdr:row>38</xdr:row>
      <xdr:rowOff>23812</xdr:rowOff>
    </xdr:from>
    <xdr:to>
      <xdr:col>25</xdr:col>
      <xdr:colOff>122728</xdr:colOff>
      <xdr:row>41</xdr:row>
      <xdr:rowOff>403738</xdr:rowOff>
    </xdr:to>
    <xdr:sp macro="" textlink="">
      <xdr:nvSpPr>
        <xdr:cNvPr id="2" name="Fletxa dreta 1"/>
        <xdr:cNvSpPr/>
      </xdr:nvSpPr>
      <xdr:spPr>
        <a:xfrm rot="1325563">
          <a:off x="19859626" y="22455187"/>
          <a:ext cx="2646852" cy="1522926"/>
        </a:xfrm>
        <a:prstGeom prst="rightArrow">
          <a:avLst>
            <a:gd name="adj1" fmla="val 63670"/>
            <a:gd name="adj2" fmla="val 3334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ca-ES" sz="2000">
              <a:solidFill>
                <a:srgbClr val="C00000"/>
              </a:solidFill>
            </a:rPr>
            <a:t>ATENCIÓ!</a:t>
          </a:r>
        </a:p>
        <a:p>
          <a:pPr algn="ctr"/>
          <a:r>
            <a:rPr lang="ca-ES" sz="2000">
              <a:solidFill>
                <a:srgbClr val="C00000"/>
              </a:solidFill>
            </a:rPr>
            <a:t>(a</a:t>
          </a:r>
          <a:r>
            <a:rPr lang="ca-ES" sz="2000" baseline="0">
              <a:solidFill>
                <a:srgbClr val="C00000"/>
              </a:solidFill>
            </a:rPr>
            <a:t> emplenar per l'entitat</a:t>
          </a:r>
          <a:r>
            <a:rPr lang="ca-ES" sz="2000" baseline="0">
              <a:solidFill>
                <a:schemeClr val="tx1"/>
              </a:solidFill>
            </a:rPr>
            <a:t>)</a:t>
          </a:r>
          <a:endParaRPr lang="ca-ES" sz="20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OTA\CENTRES\Servei%20Bressol\Suport%20educatiu\Curs%202013-2014\C&#224;lculs%20Suport%20Educatiu%20EBM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ÀLCUL SUPORT EBM 2013 2014"/>
      <sheetName val="DIES LECTIUS 2013 2014"/>
      <sheetName val="Full3"/>
      <sheetName val="Càlculs Suport Educatiu EBM 201"/>
    </sheetNames>
    <sheetDataSet>
      <sheetData sheetId="0">
        <row r="5">
          <cell r="C5">
            <v>5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5</v>
          </cell>
        </row>
        <row r="9">
          <cell r="C9">
            <v>5</v>
          </cell>
        </row>
        <row r="10">
          <cell r="C10">
            <v>5</v>
          </cell>
        </row>
        <row r="13">
          <cell r="D13">
            <v>4</v>
          </cell>
          <cell r="K13">
            <v>68</v>
          </cell>
        </row>
        <row r="14">
          <cell r="D14">
            <v>4</v>
          </cell>
          <cell r="K14">
            <v>124</v>
          </cell>
        </row>
        <row r="15">
          <cell r="D15">
            <v>12</v>
          </cell>
        </row>
        <row r="16">
          <cell r="D16">
            <v>1</v>
          </cell>
          <cell r="K16">
            <v>3</v>
          </cell>
        </row>
        <row r="17">
          <cell r="D17">
            <v>4</v>
          </cell>
          <cell r="K17">
            <v>7</v>
          </cell>
        </row>
        <row r="18">
          <cell r="D18">
            <v>3</v>
          </cell>
        </row>
        <row r="19">
          <cell r="D19">
            <v>3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D66"/>
  <sheetViews>
    <sheetView showGridLines="0" tabSelected="1" view="pageLayout" topLeftCell="E1" zoomScale="40" zoomScaleNormal="40" zoomScalePageLayoutView="40" workbookViewId="0">
      <selection activeCell="P7" sqref="P7"/>
    </sheetView>
  </sheetViews>
  <sheetFormatPr defaultColWidth="9.140625" defaultRowHeight="26.25" x14ac:dyDescent="0.4"/>
  <cols>
    <col min="1" max="1" width="49.7109375" style="98" hidden="1" customWidth="1"/>
    <col min="2" max="2" width="18.140625" style="36" hidden="1" customWidth="1"/>
    <col min="3" max="3" width="24.140625" style="36" hidden="1" customWidth="1"/>
    <col min="4" max="4" width="19.140625" style="36" hidden="1" customWidth="1"/>
    <col min="5" max="5" width="4.7109375" style="26" customWidth="1"/>
    <col min="6" max="6" width="45.140625" style="26" customWidth="1"/>
    <col min="7" max="7" width="7.85546875" style="26" customWidth="1"/>
    <col min="8" max="8" width="18" style="26" customWidth="1"/>
    <col min="9" max="9" width="17.7109375" style="26" customWidth="1"/>
    <col min="10" max="10" width="2" style="26" customWidth="1"/>
    <col min="11" max="11" width="2.7109375" style="26" customWidth="1"/>
    <col min="12" max="12" width="11.140625" style="26" customWidth="1"/>
    <col min="13" max="29" width="15.7109375" style="26" customWidth="1"/>
    <col min="30" max="30" width="18.140625" style="26" customWidth="1"/>
    <col min="31" max="31" width="17" style="26" customWidth="1"/>
    <col min="32" max="32" width="17.7109375" style="26" customWidth="1"/>
    <col min="33" max="33" width="19.140625" style="26" customWidth="1"/>
    <col min="34" max="34" width="20" style="26" customWidth="1"/>
    <col min="35" max="35" width="24" style="26" customWidth="1"/>
    <col min="36" max="36" width="5.7109375" style="26" customWidth="1"/>
    <col min="37" max="37" width="5.7109375" customWidth="1"/>
    <col min="38" max="38" width="129.140625" customWidth="1"/>
    <col min="39" max="39" width="18.140625" style="26" customWidth="1"/>
    <col min="40" max="40" width="15.42578125" style="26" customWidth="1"/>
    <col min="41" max="16384" width="9.140625" style="26"/>
  </cols>
  <sheetData>
    <row r="1" spans="1:55" s="5" customFormat="1" ht="36" customHeight="1" x14ac:dyDescent="0.5">
      <c r="A1" s="1" t="s">
        <v>0</v>
      </c>
      <c r="B1" s="2"/>
      <c r="C1" s="3" t="s">
        <v>57</v>
      </c>
      <c r="D1" s="4"/>
      <c r="F1" s="6" t="s">
        <v>1</v>
      </c>
      <c r="G1" s="7"/>
      <c r="H1" s="8" t="s">
        <v>2</v>
      </c>
      <c r="I1" s="9"/>
      <c r="J1" s="10"/>
      <c r="K1" s="11"/>
      <c r="L1" s="12"/>
      <c r="M1" s="186" t="str">
        <f>$C$5</f>
        <v>MAIG</v>
      </c>
      <c r="N1" s="13"/>
      <c r="O1" s="14"/>
      <c r="Q1" s="15" t="s">
        <v>3</v>
      </c>
      <c r="R1" s="270" t="str">
        <f>IF(ISBLANK(B6),"",B6)</f>
        <v/>
      </c>
      <c r="S1" s="271"/>
      <c r="T1" s="272" t="str">
        <f>IF(ISBLANK(C6),"",C6)</f>
        <v/>
      </c>
      <c r="U1" s="273"/>
      <c r="V1" s="270" t="str">
        <f>IF(ISBLANK(D6),"",D6)</f>
        <v/>
      </c>
      <c r="W1" s="271"/>
      <c r="AA1" s="16" t="s">
        <v>4</v>
      </c>
      <c r="AB1" s="17">
        <f>IF(ISBLANK(C8),"",C8)</f>
        <v>21</v>
      </c>
      <c r="AC1" s="16" t="s">
        <v>5</v>
      </c>
      <c r="AD1" s="17">
        <f>IF(ISBLANK(C7),"",C7)</f>
        <v>0</v>
      </c>
      <c r="AF1" s="18"/>
      <c r="AG1" s="19" t="s">
        <v>6</v>
      </c>
      <c r="AH1" s="20">
        <f>IF(ISBLANK(C8),"",(C8-C7))</f>
        <v>21</v>
      </c>
      <c r="AK1"/>
      <c r="AL1"/>
    </row>
    <row r="2" spans="1:55" s="5" customFormat="1" ht="36" customHeight="1" thickBot="1" x14ac:dyDescent="0.4">
      <c r="A2" s="1" t="s">
        <v>7</v>
      </c>
      <c r="B2" s="2"/>
      <c r="C2" s="3" t="s">
        <v>57</v>
      </c>
      <c r="D2" s="4"/>
      <c r="F2" s="141" t="s">
        <v>60</v>
      </c>
      <c r="G2" s="21"/>
      <c r="H2" s="22">
        <f>$B$4</f>
        <v>3</v>
      </c>
      <c r="I2" s="23">
        <f>$D$4</f>
        <v>2</v>
      </c>
      <c r="J2" s="24"/>
      <c r="K2"/>
      <c r="L2"/>
      <c r="M2"/>
      <c r="N2"/>
      <c r="O2"/>
      <c r="R2" s="25">
        <v>1</v>
      </c>
      <c r="S2" s="25"/>
      <c r="T2" s="25">
        <v>2</v>
      </c>
      <c r="U2" s="25"/>
      <c r="V2" s="25">
        <v>3</v>
      </c>
      <c r="W2" s="25"/>
      <c r="AF2" s="26"/>
      <c r="AG2" s="26"/>
      <c r="AH2" s="26"/>
      <c r="AI2" s="26"/>
      <c r="AJ2" s="26"/>
      <c r="AK2"/>
      <c r="AL2"/>
      <c r="AM2" s="28"/>
      <c r="AQ2" s="29"/>
    </row>
    <row r="3" spans="1:55" s="31" customFormat="1" ht="36" customHeight="1" x14ac:dyDescent="0.4">
      <c r="A3" s="1" t="s">
        <v>8</v>
      </c>
      <c r="B3" s="130" t="s">
        <v>63</v>
      </c>
      <c r="C3" s="128"/>
      <c r="D3" s="30" t="s">
        <v>63</v>
      </c>
      <c r="F3" s="32" t="s">
        <v>9</v>
      </c>
      <c r="G3" s="33"/>
      <c r="H3" s="34" t="s">
        <v>10</v>
      </c>
      <c r="I3" s="35"/>
      <c r="J3" s="36"/>
      <c r="K3" s="37"/>
      <c r="L3" s="38" t="s">
        <v>66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27"/>
      <c r="AG3" s="39"/>
      <c r="AH3" s="39"/>
      <c r="AI3" s="39"/>
      <c r="AJ3" s="133"/>
      <c r="AK3"/>
      <c r="AL3"/>
      <c r="AM3" s="36"/>
    </row>
    <row r="4" spans="1:55" s="28" customFormat="1" ht="36" customHeight="1" thickBot="1" x14ac:dyDescent="0.3">
      <c r="A4" s="1" t="s">
        <v>11</v>
      </c>
      <c r="B4" s="40">
        <v>3</v>
      </c>
      <c r="C4" s="129"/>
      <c r="D4" s="41">
        <v>2</v>
      </c>
      <c r="F4" s="142" t="s">
        <v>61</v>
      </c>
      <c r="G4" s="42"/>
      <c r="H4" s="143" t="s">
        <v>62</v>
      </c>
      <c r="I4" s="145" t="s">
        <v>65</v>
      </c>
      <c r="J4" s="26"/>
      <c r="K4" s="112"/>
      <c r="L4" s="134">
        <f t="shared" ref="L4:N4" si="0">K4+1</f>
        <v>1</v>
      </c>
      <c r="M4" s="44">
        <f t="shared" si="0"/>
        <v>2</v>
      </c>
      <c r="N4" s="44">
        <f t="shared" si="0"/>
        <v>3</v>
      </c>
      <c r="O4" s="119">
        <f>N4+3</f>
        <v>6</v>
      </c>
      <c r="P4" s="119">
        <f t="shared" ref="P4:S4" si="1">O4+1</f>
        <v>7</v>
      </c>
      <c r="Q4" s="119">
        <f t="shared" si="1"/>
        <v>8</v>
      </c>
      <c r="R4" s="119">
        <f t="shared" si="1"/>
        <v>9</v>
      </c>
      <c r="S4" s="119">
        <f t="shared" si="1"/>
        <v>10</v>
      </c>
      <c r="T4" s="44">
        <f>S4+3</f>
        <v>13</v>
      </c>
      <c r="U4" s="44">
        <f t="shared" ref="U4:X4" si="2">T4+1</f>
        <v>14</v>
      </c>
      <c r="V4" s="44">
        <f t="shared" si="2"/>
        <v>15</v>
      </c>
      <c r="W4" s="44">
        <f t="shared" si="2"/>
        <v>16</v>
      </c>
      <c r="X4" s="44">
        <f t="shared" si="2"/>
        <v>17</v>
      </c>
      <c r="Y4" s="134">
        <f>X4+3</f>
        <v>20</v>
      </c>
      <c r="Z4" s="119">
        <f t="shared" ref="Z4:AC4" si="3">Y4+1</f>
        <v>21</v>
      </c>
      <c r="AA4" s="119">
        <f t="shared" si="3"/>
        <v>22</v>
      </c>
      <c r="AB4" s="119">
        <f t="shared" si="3"/>
        <v>23</v>
      </c>
      <c r="AC4" s="119">
        <f t="shared" si="3"/>
        <v>24</v>
      </c>
      <c r="AD4" s="44">
        <f>AC4+3</f>
        <v>27</v>
      </c>
      <c r="AE4" s="44">
        <f t="shared" ref="AE4" si="4">AD4+1</f>
        <v>28</v>
      </c>
      <c r="AF4" s="44">
        <f>AE4+1</f>
        <v>29</v>
      </c>
      <c r="AG4" s="44">
        <f t="shared" ref="AG4:AH4" si="5">AF4+1</f>
        <v>30</v>
      </c>
      <c r="AH4" s="44">
        <f t="shared" si="5"/>
        <v>31</v>
      </c>
      <c r="AI4" s="135"/>
      <c r="AJ4" s="136"/>
      <c r="AK4"/>
      <c r="AL4"/>
      <c r="AM4" s="10"/>
    </row>
    <row r="5" spans="1:55" s="29" customFormat="1" ht="36" customHeight="1" thickBot="1" x14ac:dyDescent="0.3">
      <c r="A5" s="45" t="s">
        <v>12</v>
      </c>
      <c r="B5" s="46"/>
      <c r="C5" s="47" t="s">
        <v>42</v>
      </c>
      <c r="D5" s="48"/>
      <c r="F5" s="26"/>
      <c r="G5" s="26"/>
      <c r="H5" s="26"/>
      <c r="I5" s="26"/>
      <c r="J5" s="26"/>
      <c r="K5" s="112"/>
      <c r="L5" s="134" t="s">
        <v>14</v>
      </c>
      <c r="M5" s="44" t="s">
        <v>15</v>
      </c>
      <c r="N5" s="44" t="s">
        <v>16</v>
      </c>
      <c r="O5" s="43" t="s">
        <v>17</v>
      </c>
      <c r="P5" s="43" t="s">
        <v>18</v>
      </c>
      <c r="Q5" s="43" t="s">
        <v>14</v>
      </c>
      <c r="R5" s="43" t="s">
        <v>15</v>
      </c>
      <c r="S5" s="119" t="s">
        <v>16</v>
      </c>
      <c r="T5" s="44" t="s">
        <v>17</v>
      </c>
      <c r="U5" s="44" t="s">
        <v>18</v>
      </c>
      <c r="V5" s="44" t="s">
        <v>14</v>
      </c>
      <c r="W5" s="44" t="s">
        <v>15</v>
      </c>
      <c r="X5" s="44" t="s">
        <v>16</v>
      </c>
      <c r="Y5" s="134" t="s">
        <v>17</v>
      </c>
      <c r="Z5" s="43" t="s">
        <v>18</v>
      </c>
      <c r="AA5" s="43" t="s">
        <v>14</v>
      </c>
      <c r="AB5" s="43" t="s">
        <v>15</v>
      </c>
      <c r="AC5" s="119" t="s">
        <v>16</v>
      </c>
      <c r="AD5" s="44" t="s">
        <v>17</v>
      </c>
      <c r="AE5" s="44" t="s">
        <v>18</v>
      </c>
      <c r="AF5" s="44" t="s">
        <v>14</v>
      </c>
      <c r="AG5" s="44" t="s">
        <v>15</v>
      </c>
      <c r="AH5" s="44" t="s">
        <v>16</v>
      </c>
      <c r="AI5" s="137"/>
      <c r="AJ5" s="138"/>
      <c r="AK5"/>
      <c r="AL5"/>
      <c r="AM5" s="10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</row>
    <row r="6" spans="1:55" s="29" customFormat="1" ht="30" thickTop="1" thickBot="1" x14ac:dyDescent="0.3">
      <c r="A6" s="49" t="s">
        <v>3</v>
      </c>
      <c r="B6" s="50"/>
      <c r="C6" s="51"/>
      <c r="D6" s="52"/>
      <c r="F6" s="204"/>
      <c r="G6" s="205" t="s">
        <v>19</v>
      </c>
      <c r="H6" s="53" t="s">
        <v>20</v>
      </c>
      <c r="I6" s="53" t="s">
        <v>21</v>
      </c>
      <c r="J6" s="53"/>
      <c r="K6" s="140"/>
      <c r="L6" s="139" t="s">
        <v>59</v>
      </c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9" t="s">
        <v>59</v>
      </c>
      <c r="Z6" s="131"/>
      <c r="AA6" s="131"/>
      <c r="AB6" s="131"/>
      <c r="AC6" s="131"/>
      <c r="AD6" s="131"/>
      <c r="AE6" s="131"/>
      <c r="AF6" s="131"/>
      <c r="AG6" s="131"/>
      <c r="AH6" s="131"/>
      <c r="AI6" s="268" t="s">
        <v>88</v>
      </c>
      <c r="AJ6" s="269"/>
      <c r="AK6"/>
      <c r="AL6"/>
      <c r="AM6" s="54"/>
      <c r="AN6" s="55"/>
      <c r="AP6" s="26"/>
      <c r="AQ6" s="26"/>
      <c r="AR6" s="26"/>
      <c r="AS6" s="26"/>
      <c r="AT6" s="26"/>
      <c r="AU6" s="26"/>
    </row>
    <row r="7" spans="1:55" s="29" customFormat="1" ht="66" customHeight="1" thickTop="1" thickBot="1" x14ac:dyDescent="0.3">
      <c r="A7" s="126" t="s">
        <v>55</v>
      </c>
      <c r="B7" s="132" t="s">
        <v>56</v>
      </c>
      <c r="C7" s="57">
        <v>0</v>
      </c>
      <c r="D7" s="56" t="s">
        <v>22</v>
      </c>
      <c r="F7" s="222" t="s">
        <v>23</v>
      </c>
      <c r="G7" s="223">
        <f>IF($M$1="SETEMBRE",$H$2,0)</f>
        <v>0</v>
      </c>
      <c r="H7" s="224" t="str">
        <f>IF($C$5="SETEMBRE",4,"0")</f>
        <v>0</v>
      </c>
      <c r="I7" s="225">
        <f>IF(H7="0",0,((G7*H7)*1))</f>
        <v>0</v>
      </c>
      <c r="J7" s="226"/>
      <c r="K7" s="61"/>
      <c r="L7" s="152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8"/>
      <c r="Z7" s="153"/>
      <c r="AA7" s="153"/>
      <c r="AB7" s="153"/>
      <c r="AC7" s="153"/>
      <c r="AD7" s="153"/>
      <c r="AE7" s="153"/>
      <c r="AF7" s="153"/>
      <c r="AG7" s="153"/>
      <c r="AH7" s="159"/>
      <c r="AI7" s="62">
        <f>SUM(L7:AH7)</f>
        <v>0</v>
      </c>
      <c r="AJ7" s="63"/>
      <c r="AK7"/>
      <c r="AL7"/>
      <c r="AM7" s="54"/>
      <c r="AN7" s="55"/>
      <c r="AP7" s="26"/>
      <c r="AQ7" s="26"/>
      <c r="AR7" s="26"/>
      <c r="AS7" s="26"/>
      <c r="AT7" s="26"/>
      <c r="AU7" s="26"/>
      <c r="AV7" s="26"/>
      <c r="AW7" s="26"/>
      <c r="AX7" s="26"/>
    </row>
    <row r="8" spans="1:55" s="29" customFormat="1" ht="69.75" customHeight="1" thickTop="1" thickBot="1" x14ac:dyDescent="0.45">
      <c r="A8" s="64"/>
      <c r="B8" s="65" t="s">
        <v>4</v>
      </c>
      <c r="C8" s="66">
        <v>21</v>
      </c>
      <c r="D8" s="67" t="s">
        <v>24</v>
      </c>
      <c r="F8" s="227" t="s">
        <v>25</v>
      </c>
      <c r="G8" s="58">
        <f>IF($M$1="SETEMBRE",$H$2,0)</f>
        <v>0</v>
      </c>
      <c r="H8" s="59">
        <v>2</v>
      </c>
      <c r="I8" s="60">
        <f>IF(H8="","",((G8*H8)*$AH$1))</f>
        <v>0</v>
      </c>
      <c r="J8" s="228"/>
      <c r="K8" s="61"/>
      <c r="L8" s="148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55"/>
      <c r="X8" s="155"/>
      <c r="Y8" s="160"/>
      <c r="Z8" s="155"/>
      <c r="AA8" s="155"/>
      <c r="AB8" s="155"/>
      <c r="AC8" s="155"/>
      <c r="AD8" s="155"/>
      <c r="AE8" s="155"/>
      <c r="AF8" s="155"/>
      <c r="AG8" s="155"/>
      <c r="AH8" s="161"/>
      <c r="AI8" s="68">
        <f>SUM(L8:AH8)</f>
        <v>0</v>
      </c>
      <c r="AJ8" s="69"/>
      <c r="AK8"/>
      <c r="AL8"/>
      <c r="AM8" s="70"/>
      <c r="AN8" s="55"/>
      <c r="AP8" s="26"/>
      <c r="AQ8" s="26"/>
      <c r="AR8" s="26"/>
      <c r="AS8" s="26"/>
      <c r="AT8" s="26"/>
      <c r="AU8" s="26"/>
      <c r="AV8" s="26"/>
      <c r="AW8" s="26"/>
      <c r="AX8" s="26"/>
    </row>
    <row r="9" spans="1:55" ht="69" thickTop="1" thickBot="1" x14ac:dyDescent="0.3">
      <c r="A9" s="71" t="s">
        <v>26</v>
      </c>
      <c r="B9" s="72">
        <v>1</v>
      </c>
      <c r="C9" s="73">
        <v>0.5</v>
      </c>
      <c r="D9" s="67" t="s">
        <v>27</v>
      </c>
      <c r="F9" s="227" t="s">
        <v>28</v>
      </c>
      <c r="G9" s="58">
        <f>$H$2+1</f>
        <v>4</v>
      </c>
      <c r="H9" s="59">
        <f>IF($M$1="SETEMBRE",0,1)</f>
        <v>1</v>
      </c>
      <c r="I9" s="60">
        <f>H9*G9</f>
        <v>4</v>
      </c>
      <c r="J9" s="228"/>
      <c r="K9" s="61"/>
      <c r="L9" s="148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55"/>
      <c r="X9" s="155"/>
      <c r="Y9" s="160"/>
      <c r="Z9" s="155"/>
      <c r="AA9" s="155"/>
      <c r="AB9" s="155"/>
      <c r="AC9" s="155"/>
      <c r="AD9" s="155"/>
      <c r="AE9" s="155"/>
      <c r="AF9" s="155"/>
      <c r="AG9" s="155"/>
      <c r="AH9" s="162"/>
      <c r="AI9" s="74">
        <f t="shared" ref="AI9:AI13" si="6">SUM(L9:AH9)</f>
        <v>0</v>
      </c>
      <c r="AJ9" s="75"/>
      <c r="AM9" s="70"/>
      <c r="AN9" s="54"/>
    </row>
    <row r="10" spans="1:55" ht="54.75" customHeight="1" thickTop="1" x14ac:dyDescent="0.25">
      <c r="A10"/>
      <c r="B10"/>
      <c r="C10"/>
      <c r="D10"/>
      <c r="F10" s="227" t="s">
        <v>64</v>
      </c>
      <c r="G10" s="58">
        <f>I2+C4</f>
        <v>2</v>
      </c>
      <c r="H10" s="59">
        <f>IF($M$1="SETEMBRE",0,1)</f>
        <v>1</v>
      </c>
      <c r="I10" s="60">
        <f>H10*G10*$AH$1</f>
        <v>42</v>
      </c>
      <c r="J10" s="228"/>
      <c r="K10" s="61"/>
      <c r="L10" s="148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55"/>
      <c r="X10" s="155"/>
      <c r="Y10" s="160"/>
      <c r="Z10" s="155"/>
      <c r="AA10" s="155"/>
      <c r="AB10" s="155"/>
      <c r="AC10" s="155"/>
      <c r="AD10" s="155"/>
      <c r="AE10" s="155"/>
      <c r="AF10" s="155"/>
      <c r="AG10" s="155"/>
      <c r="AH10" s="162"/>
      <c r="AI10" s="68">
        <f t="shared" si="6"/>
        <v>0</v>
      </c>
      <c r="AJ10" s="69"/>
      <c r="AM10" s="70"/>
      <c r="AN10" s="54"/>
    </row>
    <row r="11" spans="1:55" ht="60" customHeight="1" x14ac:dyDescent="0.4">
      <c r="A11" s="76" t="s">
        <v>29</v>
      </c>
      <c r="B11" s="123" t="s">
        <v>53</v>
      </c>
      <c r="C11" s="123" t="s">
        <v>30</v>
      </c>
      <c r="D11" s="123" t="s">
        <v>31</v>
      </c>
      <c r="F11" s="229" t="s">
        <v>32</v>
      </c>
      <c r="G11" s="58">
        <f>$H$2</f>
        <v>3</v>
      </c>
      <c r="H11" s="59">
        <f>IF($M$1="SETEMBRE",0,3.5)</f>
        <v>3.5</v>
      </c>
      <c r="I11" s="60">
        <f>H11*G11*$AH$1</f>
        <v>220.5</v>
      </c>
      <c r="J11" s="228"/>
      <c r="K11" s="61"/>
      <c r="L11" s="148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55"/>
      <c r="X11" s="155"/>
      <c r="Y11" s="160"/>
      <c r="Z11" s="155"/>
      <c r="AA11" s="155"/>
      <c r="AB11" s="155"/>
      <c r="AC11" s="155"/>
      <c r="AD11" s="155"/>
      <c r="AE11" s="155"/>
      <c r="AF11" s="155"/>
      <c r="AG11" s="155"/>
      <c r="AH11" s="162"/>
      <c r="AI11" s="68">
        <f t="shared" si="6"/>
        <v>0</v>
      </c>
      <c r="AJ11" s="69"/>
      <c r="AM11" s="70"/>
      <c r="AN11" s="54"/>
    </row>
    <row r="12" spans="1:55" ht="70.150000000000006" customHeight="1" x14ac:dyDescent="0.25">
      <c r="A12" s="120" t="s">
        <v>54</v>
      </c>
      <c r="B12" s="121">
        <v>0</v>
      </c>
      <c r="C12" s="122">
        <v>33</v>
      </c>
      <c r="D12" s="122">
        <v>88</v>
      </c>
      <c r="F12" s="229" t="s">
        <v>69</v>
      </c>
      <c r="G12" s="58">
        <f>$H$2</f>
        <v>3</v>
      </c>
      <c r="H12" s="59">
        <f>IF($M$1="SETEMBRE",0,1)</f>
        <v>1</v>
      </c>
      <c r="I12" s="230">
        <f>H12*G12*$AH$1</f>
        <v>63</v>
      </c>
      <c r="J12" s="231"/>
      <c r="K12" s="61"/>
      <c r="L12" s="148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55"/>
      <c r="X12" s="155"/>
      <c r="Y12" s="160"/>
      <c r="Z12" s="155"/>
      <c r="AA12" s="155"/>
      <c r="AB12" s="155"/>
      <c r="AC12" s="155"/>
      <c r="AD12" s="155"/>
      <c r="AE12" s="155"/>
      <c r="AF12" s="155"/>
      <c r="AG12" s="155"/>
      <c r="AH12" s="162"/>
      <c r="AI12" s="74">
        <f t="shared" si="6"/>
        <v>0</v>
      </c>
      <c r="AJ12" s="75"/>
      <c r="AM12" s="70"/>
      <c r="AN12" s="54"/>
    </row>
    <row r="13" spans="1:55" ht="62.25" customHeight="1" thickBot="1" x14ac:dyDescent="0.3">
      <c r="A13" s="77" t="s">
        <v>13</v>
      </c>
      <c r="B13" s="124">
        <v>0</v>
      </c>
      <c r="C13" s="124">
        <v>12</v>
      </c>
      <c r="D13" s="125">
        <v>32</v>
      </c>
      <c r="F13" s="274" t="s">
        <v>33</v>
      </c>
      <c r="G13" s="275"/>
      <c r="H13" s="275"/>
      <c r="I13" s="230">
        <f>IF($H$2&lt;5,0,IF($H$2=5,VLOOKUP($M$1,A13:D23,3,FALSE),VLOOKUP($M$1,A13:$D$23,4,FALSE)))</f>
        <v>0</v>
      </c>
      <c r="J13" s="231"/>
      <c r="K13" s="78"/>
      <c r="L13" s="156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65"/>
      <c r="Z13" s="157"/>
      <c r="AA13" s="157"/>
      <c r="AB13" s="157"/>
      <c r="AC13" s="157"/>
      <c r="AD13" s="157"/>
      <c r="AE13" s="157"/>
      <c r="AF13" s="157"/>
      <c r="AG13" s="157"/>
      <c r="AH13" s="166"/>
      <c r="AI13" s="68">
        <f t="shared" si="6"/>
        <v>0</v>
      </c>
      <c r="AJ13" s="69"/>
      <c r="AM13" s="70"/>
      <c r="AN13" s="54"/>
    </row>
    <row r="14" spans="1:55" s="79" customFormat="1" ht="50.25" customHeight="1" thickBot="1" x14ac:dyDescent="0.3">
      <c r="A14" s="77" t="s">
        <v>34</v>
      </c>
      <c r="B14" s="124">
        <v>0</v>
      </c>
      <c r="C14" s="124">
        <v>12</v>
      </c>
      <c r="D14" s="125">
        <v>32</v>
      </c>
      <c r="F14" s="232" t="s">
        <v>36</v>
      </c>
      <c r="G14" s="233"/>
      <c r="H14" s="234"/>
      <c r="I14" s="235"/>
      <c r="J14" s="236"/>
      <c r="K14" s="61"/>
      <c r="L14" s="150">
        <f t="shared" ref="L14:AI14" si="7">SUM(L7:L13)</f>
        <v>0</v>
      </c>
      <c r="M14" s="151">
        <f t="shared" si="7"/>
        <v>0</v>
      </c>
      <c r="N14" s="151">
        <f t="shared" si="7"/>
        <v>0</v>
      </c>
      <c r="O14" s="151">
        <f t="shared" si="7"/>
        <v>0</v>
      </c>
      <c r="P14" s="151">
        <f t="shared" si="7"/>
        <v>0</v>
      </c>
      <c r="Q14" s="151">
        <f t="shared" si="7"/>
        <v>0</v>
      </c>
      <c r="R14" s="151">
        <f t="shared" si="7"/>
        <v>0</v>
      </c>
      <c r="S14" s="151">
        <f t="shared" si="7"/>
        <v>0</v>
      </c>
      <c r="T14" s="151">
        <f t="shared" si="7"/>
        <v>0</v>
      </c>
      <c r="U14" s="151">
        <f t="shared" si="7"/>
        <v>0</v>
      </c>
      <c r="V14" s="151">
        <f t="shared" si="7"/>
        <v>0</v>
      </c>
      <c r="W14" s="151">
        <f t="shared" si="7"/>
        <v>0</v>
      </c>
      <c r="X14" s="151">
        <f t="shared" si="7"/>
        <v>0</v>
      </c>
      <c r="Y14" s="151">
        <f t="shared" si="7"/>
        <v>0</v>
      </c>
      <c r="Z14" s="151">
        <f t="shared" si="7"/>
        <v>0</v>
      </c>
      <c r="AA14" s="151">
        <f t="shared" si="7"/>
        <v>0</v>
      </c>
      <c r="AB14" s="151">
        <f t="shared" si="7"/>
        <v>0</v>
      </c>
      <c r="AC14" s="151">
        <f t="shared" si="7"/>
        <v>0</v>
      </c>
      <c r="AD14" s="151">
        <f t="shared" si="7"/>
        <v>0</v>
      </c>
      <c r="AE14" s="151">
        <f t="shared" si="7"/>
        <v>0</v>
      </c>
      <c r="AF14" s="151">
        <f t="shared" si="7"/>
        <v>0</v>
      </c>
      <c r="AG14" s="151">
        <f t="shared" si="7"/>
        <v>0</v>
      </c>
      <c r="AH14" s="151">
        <f t="shared" si="7"/>
        <v>0</v>
      </c>
      <c r="AI14" s="87">
        <f t="shared" si="7"/>
        <v>0</v>
      </c>
      <c r="AJ14" s="88"/>
      <c r="AK14"/>
      <c r="AL14"/>
      <c r="AM14" s="54"/>
      <c r="AN14" s="70"/>
    </row>
    <row r="15" spans="1:55" s="79" customFormat="1" ht="29.25" thickBot="1" x14ac:dyDescent="0.3">
      <c r="A15" s="77" t="s">
        <v>35</v>
      </c>
      <c r="B15" s="124">
        <v>0</v>
      </c>
      <c r="C15" s="124">
        <v>12</v>
      </c>
      <c r="D15" s="125">
        <v>32</v>
      </c>
      <c r="F15" s="221" t="s">
        <v>58</v>
      </c>
      <c r="G15" s="207"/>
      <c r="H15" s="208"/>
      <c r="I15" s="208" t="s">
        <v>21</v>
      </c>
      <c r="J15" s="208"/>
      <c r="K15" s="80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268" t="s">
        <v>88</v>
      </c>
      <c r="AJ15" s="269"/>
      <c r="AK15"/>
      <c r="AL15"/>
      <c r="AM15" s="54"/>
      <c r="AN15" s="70"/>
    </row>
    <row r="16" spans="1:55" s="79" customFormat="1" ht="51.95" customHeight="1" x14ac:dyDescent="0.25">
      <c r="A16" s="77" t="s">
        <v>37</v>
      </c>
      <c r="B16" s="124">
        <v>0</v>
      </c>
      <c r="C16" s="124">
        <v>12</v>
      </c>
      <c r="D16" s="125">
        <v>32</v>
      </c>
      <c r="F16" s="209"/>
      <c r="G16" s="210"/>
      <c r="H16" s="211"/>
      <c r="I16" s="212"/>
      <c r="J16" s="213"/>
      <c r="K16" s="82"/>
      <c r="L16" s="152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64"/>
      <c r="X16" s="153"/>
      <c r="Y16" s="158"/>
      <c r="Z16" s="153"/>
      <c r="AA16" s="153"/>
      <c r="AB16" s="153"/>
      <c r="AC16" s="153"/>
      <c r="AD16" s="153"/>
      <c r="AE16" s="153"/>
      <c r="AF16" s="153"/>
      <c r="AG16" s="153"/>
      <c r="AH16" s="159"/>
      <c r="AI16" s="83">
        <f t="shared" ref="AI16:AI23" si="8">SUM(L16:AH16)</f>
        <v>0</v>
      </c>
      <c r="AJ16" s="63"/>
      <c r="AK16"/>
      <c r="AL16"/>
      <c r="AM16" s="81"/>
      <c r="AN16" s="70"/>
    </row>
    <row r="17" spans="1:41" ht="51.95" customHeight="1" x14ac:dyDescent="0.25">
      <c r="A17" s="77" t="s">
        <v>38</v>
      </c>
      <c r="B17" s="124">
        <v>0</v>
      </c>
      <c r="C17" s="124">
        <v>21</v>
      </c>
      <c r="D17" s="125">
        <v>56</v>
      </c>
      <c r="F17" s="214"/>
      <c r="G17" s="200"/>
      <c r="H17" s="201"/>
      <c r="I17" s="202"/>
      <c r="J17" s="215"/>
      <c r="K17" s="84"/>
      <c r="L17" s="148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55"/>
      <c r="X17" s="155"/>
      <c r="Y17" s="160"/>
      <c r="Z17" s="155"/>
      <c r="AA17" s="155"/>
      <c r="AB17" s="155"/>
      <c r="AC17" s="155"/>
      <c r="AD17" s="155"/>
      <c r="AE17" s="155"/>
      <c r="AF17" s="155"/>
      <c r="AG17" s="155"/>
      <c r="AH17" s="162"/>
      <c r="AI17" s="85">
        <f t="shared" si="8"/>
        <v>0</v>
      </c>
      <c r="AJ17" s="69"/>
      <c r="AM17" s="81"/>
      <c r="AN17" s="54"/>
    </row>
    <row r="18" spans="1:41" ht="51.95" customHeight="1" x14ac:dyDescent="0.25">
      <c r="A18" s="77" t="s">
        <v>39</v>
      </c>
      <c r="B18" s="124">
        <v>0</v>
      </c>
      <c r="C18" s="124">
        <v>21</v>
      </c>
      <c r="D18" s="125">
        <v>56</v>
      </c>
      <c r="F18" s="214"/>
      <c r="G18" s="200"/>
      <c r="H18" s="201"/>
      <c r="I18" s="202"/>
      <c r="J18" s="215"/>
      <c r="K18" s="84"/>
      <c r="L18" s="148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5"/>
      <c r="X18" s="155"/>
      <c r="Y18" s="160"/>
      <c r="Z18" s="155"/>
      <c r="AA18" s="155"/>
      <c r="AB18" s="155"/>
      <c r="AC18" s="155"/>
      <c r="AD18" s="155"/>
      <c r="AE18" s="155"/>
      <c r="AF18" s="155"/>
      <c r="AG18" s="155"/>
      <c r="AH18" s="162"/>
      <c r="AI18" s="85">
        <f t="shared" si="8"/>
        <v>0</v>
      </c>
      <c r="AJ18" s="69"/>
      <c r="AM18" s="81"/>
      <c r="AN18" s="54"/>
    </row>
    <row r="19" spans="1:41" s="28" customFormat="1" ht="51.95" customHeight="1" x14ac:dyDescent="0.25">
      <c r="A19" s="77" t="s">
        <v>40</v>
      </c>
      <c r="B19" s="124">
        <v>0</v>
      </c>
      <c r="C19" s="124">
        <v>21</v>
      </c>
      <c r="D19" s="125">
        <v>56</v>
      </c>
      <c r="F19" s="214"/>
      <c r="G19" s="200"/>
      <c r="H19" s="201"/>
      <c r="I19" s="202"/>
      <c r="J19" s="215"/>
      <c r="K19" s="84"/>
      <c r="L19" s="154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60"/>
      <c r="Z19" s="155"/>
      <c r="AA19" s="155"/>
      <c r="AB19" s="155"/>
      <c r="AC19" s="155"/>
      <c r="AD19" s="155"/>
      <c r="AE19" s="155"/>
      <c r="AF19" s="155"/>
      <c r="AG19" s="155"/>
      <c r="AH19" s="162"/>
      <c r="AI19" s="68">
        <f t="shared" si="8"/>
        <v>0</v>
      </c>
      <c r="AJ19" s="69"/>
      <c r="AK19"/>
      <c r="AL19"/>
      <c r="AM19" s="86"/>
      <c r="AN19" s="55"/>
      <c r="AO19" s="29"/>
    </row>
    <row r="20" spans="1:41" s="29" customFormat="1" ht="51.95" customHeight="1" x14ac:dyDescent="0.25">
      <c r="A20" s="77" t="s">
        <v>41</v>
      </c>
      <c r="B20" s="124">
        <v>0</v>
      </c>
      <c r="C20" s="124">
        <v>21</v>
      </c>
      <c r="D20" s="125">
        <v>56</v>
      </c>
      <c r="F20" s="214"/>
      <c r="G20" s="200"/>
      <c r="H20" s="201"/>
      <c r="I20" s="202"/>
      <c r="J20" s="215"/>
      <c r="K20" s="84"/>
      <c r="L20" s="154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60"/>
      <c r="Z20" s="155"/>
      <c r="AA20" s="155"/>
      <c r="AB20" s="155"/>
      <c r="AC20" s="155"/>
      <c r="AD20" s="155"/>
      <c r="AE20" s="155"/>
      <c r="AF20" s="155"/>
      <c r="AG20" s="155"/>
      <c r="AH20" s="162"/>
      <c r="AI20" s="68">
        <f>SUM(L20:AH20)</f>
        <v>0</v>
      </c>
      <c r="AJ20" s="69"/>
      <c r="AK20"/>
      <c r="AL20"/>
      <c r="AM20" s="86"/>
      <c r="AN20" s="55"/>
    </row>
    <row r="21" spans="1:41" s="29" customFormat="1" ht="51.95" customHeight="1" x14ac:dyDescent="0.25">
      <c r="A21" s="77" t="s">
        <v>42</v>
      </c>
      <c r="B21" s="124">
        <v>0</v>
      </c>
      <c r="C21" s="124">
        <v>21</v>
      </c>
      <c r="D21" s="125">
        <v>56</v>
      </c>
      <c r="F21" s="214"/>
      <c r="G21" s="200"/>
      <c r="H21" s="201"/>
      <c r="I21" s="202"/>
      <c r="J21" s="215"/>
      <c r="K21" s="84"/>
      <c r="L21" s="154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60"/>
      <c r="Z21" s="155"/>
      <c r="AA21" s="155"/>
      <c r="AB21" s="155"/>
      <c r="AC21" s="155"/>
      <c r="AD21" s="155"/>
      <c r="AE21" s="155"/>
      <c r="AF21" s="155"/>
      <c r="AG21" s="155"/>
      <c r="AH21" s="162"/>
      <c r="AI21" s="68">
        <f>SUM(L21:AH21)</f>
        <v>0</v>
      </c>
      <c r="AJ21" s="69"/>
      <c r="AK21"/>
      <c r="AL21"/>
      <c r="AM21" s="86"/>
      <c r="AN21" s="55"/>
    </row>
    <row r="22" spans="1:41" s="28" customFormat="1" ht="51.95" customHeight="1" x14ac:dyDescent="0.25">
      <c r="A22" s="77" t="s">
        <v>43</v>
      </c>
      <c r="B22" s="124">
        <v>0</v>
      </c>
      <c r="C22" s="124">
        <v>21</v>
      </c>
      <c r="D22" s="125">
        <v>56</v>
      </c>
      <c r="F22" s="214"/>
      <c r="G22" s="200"/>
      <c r="H22" s="201"/>
      <c r="I22" s="202"/>
      <c r="J22" s="215"/>
      <c r="K22" s="84"/>
      <c r="L22" s="154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60"/>
      <c r="Z22" s="155"/>
      <c r="AA22" s="155"/>
      <c r="AB22" s="155"/>
      <c r="AC22" s="155"/>
      <c r="AD22" s="155"/>
      <c r="AE22" s="155"/>
      <c r="AF22" s="155"/>
      <c r="AG22" s="155"/>
      <c r="AH22" s="162"/>
      <c r="AI22" s="68">
        <f t="shared" si="8"/>
        <v>0</v>
      </c>
      <c r="AJ22" s="69"/>
      <c r="AK22"/>
      <c r="AL22"/>
      <c r="AM22" s="86"/>
      <c r="AN22" s="86"/>
    </row>
    <row r="23" spans="1:41" s="28" customFormat="1" ht="51.95" customHeight="1" thickBot="1" x14ac:dyDescent="0.3">
      <c r="A23" s="89" t="s">
        <v>45</v>
      </c>
      <c r="B23" s="124">
        <v>0</v>
      </c>
      <c r="C23" s="124">
        <v>21</v>
      </c>
      <c r="D23" s="125">
        <v>56</v>
      </c>
      <c r="F23" s="214"/>
      <c r="G23" s="200"/>
      <c r="H23" s="201"/>
      <c r="I23" s="202"/>
      <c r="J23" s="215"/>
      <c r="K23" s="84"/>
      <c r="L23" s="154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60"/>
      <c r="Z23" s="155"/>
      <c r="AA23" s="155"/>
      <c r="AB23" s="155"/>
      <c r="AC23" s="155"/>
      <c r="AD23" s="155"/>
      <c r="AE23" s="155"/>
      <c r="AF23" s="155"/>
      <c r="AG23" s="155"/>
      <c r="AH23" s="162"/>
      <c r="AI23" s="68">
        <f t="shared" si="8"/>
        <v>0</v>
      </c>
      <c r="AJ23" s="69"/>
      <c r="AK23"/>
      <c r="AL23"/>
      <c r="AM23" s="86"/>
      <c r="AN23" s="86"/>
    </row>
    <row r="24" spans="1:41" s="28" customFormat="1" ht="51.95" customHeight="1" thickBot="1" x14ac:dyDescent="0.3">
      <c r="A24"/>
      <c r="B24"/>
      <c r="C24"/>
      <c r="D24"/>
      <c r="F24" s="216" t="s">
        <v>44</v>
      </c>
      <c r="G24" s="217"/>
      <c r="H24" s="218"/>
      <c r="I24" s="219">
        <f>SUM(I16:I23)</f>
        <v>0</v>
      </c>
      <c r="J24" s="220"/>
      <c r="K24" s="84"/>
      <c r="L24" s="150">
        <f t="shared" ref="L24:AI24" si="9">SUM(L16:L23)</f>
        <v>0</v>
      </c>
      <c r="M24" s="151">
        <f t="shared" si="9"/>
        <v>0</v>
      </c>
      <c r="N24" s="151">
        <f t="shared" si="9"/>
        <v>0</v>
      </c>
      <c r="O24" s="151">
        <f t="shared" si="9"/>
        <v>0</v>
      </c>
      <c r="P24" s="151">
        <f t="shared" si="9"/>
        <v>0</v>
      </c>
      <c r="Q24" s="151">
        <f t="shared" si="9"/>
        <v>0</v>
      </c>
      <c r="R24" s="151">
        <f t="shared" si="9"/>
        <v>0</v>
      </c>
      <c r="S24" s="151">
        <f t="shared" si="9"/>
        <v>0</v>
      </c>
      <c r="T24" s="151">
        <f t="shared" si="9"/>
        <v>0</v>
      </c>
      <c r="U24" s="151">
        <f t="shared" si="9"/>
        <v>0</v>
      </c>
      <c r="V24" s="151">
        <f t="shared" si="9"/>
        <v>0</v>
      </c>
      <c r="W24" s="151">
        <f t="shared" si="9"/>
        <v>0</v>
      </c>
      <c r="X24" s="151">
        <f t="shared" si="9"/>
        <v>0</v>
      </c>
      <c r="Y24" s="151">
        <f t="shared" si="9"/>
        <v>0</v>
      </c>
      <c r="Z24" s="151">
        <f t="shared" si="9"/>
        <v>0</v>
      </c>
      <c r="AA24" s="151">
        <f t="shared" si="9"/>
        <v>0</v>
      </c>
      <c r="AB24" s="151">
        <f t="shared" si="9"/>
        <v>0</v>
      </c>
      <c r="AC24" s="151">
        <f t="shared" si="9"/>
        <v>0</v>
      </c>
      <c r="AD24" s="151">
        <f t="shared" si="9"/>
        <v>0</v>
      </c>
      <c r="AE24" s="151">
        <f t="shared" si="9"/>
        <v>0</v>
      </c>
      <c r="AF24" s="151">
        <f t="shared" si="9"/>
        <v>0</v>
      </c>
      <c r="AG24" s="151">
        <f t="shared" si="9"/>
        <v>0</v>
      </c>
      <c r="AH24" s="151">
        <f t="shared" si="9"/>
        <v>0</v>
      </c>
      <c r="AI24" s="87">
        <f t="shared" si="9"/>
        <v>0</v>
      </c>
      <c r="AJ24" s="88"/>
      <c r="AK24"/>
      <c r="AL24"/>
    </row>
    <row r="25" spans="1:41" s="28" customFormat="1" ht="44.25" customHeight="1" thickBot="1" x14ac:dyDescent="0.3">
      <c r="A25"/>
      <c r="B25"/>
      <c r="C25"/>
      <c r="D25"/>
      <c r="F25" s="206" t="s">
        <v>89</v>
      </c>
      <c r="G25" s="207"/>
      <c r="H25" s="208"/>
      <c r="I25" s="208"/>
      <c r="J25" s="208"/>
      <c r="K25" s="80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268" t="s">
        <v>88</v>
      </c>
      <c r="AJ25" s="269"/>
      <c r="AK25"/>
      <c r="AL25"/>
      <c r="AM25" s="10"/>
      <c r="AN25" s="94"/>
    </row>
    <row r="26" spans="1:41" s="29" customFormat="1" ht="51.95" customHeight="1" x14ac:dyDescent="0.25">
      <c r="A26"/>
      <c r="B26"/>
      <c r="C26"/>
      <c r="D26"/>
      <c r="F26" s="246" t="s">
        <v>87</v>
      </c>
      <c r="G26" s="247"/>
      <c r="H26" s="248"/>
      <c r="I26" s="212"/>
      <c r="J26" s="213"/>
      <c r="K26" s="249"/>
      <c r="L26" s="152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8"/>
      <c r="Z26" s="153"/>
      <c r="AA26" s="153"/>
      <c r="AB26" s="153"/>
      <c r="AC26" s="153"/>
      <c r="AD26" s="153"/>
      <c r="AE26" s="153"/>
      <c r="AF26" s="153"/>
      <c r="AG26" s="153"/>
      <c r="AH26" s="250"/>
      <c r="AI26" s="262">
        <f>SUM(L26:AH26)</f>
        <v>0</v>
      </c>
      <c r="AJ26" s="263"/>
      <c r="AK26"/>
      <c r="AL26"/>
      <c r="AM26" s="10"/>
    </row>
    <row r="27" spans="1:41" s="29" customFormat="1" ht="51.95" customHeight="1" thickBot="1" x14ac:dyDescent="0.3">
      <c r="A27"/>
      <c r="B27"/>
      <c r="C27"/>
      <c r="D27"/>
      <c r="F27" s="251" t="s">
        <v>87</v>
      </c>
      <c r="G27" s="252"/>
      <c r="H27" s="253"/>
      <c r="I27" s="260"/>
      <c r="J27" s="261"/>
      <c r="K27" s="254"/>
      <c r="L27" s="156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65"/>
      <c r="Z27" s="157"/>
      <c r="AA27" s="157"/>
      <c r="AB27" s="157"/>
      <c r="AC27" s="157"/>
      <c r="AD27" s="157"/>
      <c r="AE27" s="157"/>
      <c r="AF27" s="157"/>
      <c r="AG27" s="157"/>
      <c r="AH27" s="166"/>
      <c r="AI27" s="264">
        <f>SUM(L27:AH27)</f>
        <v>0</v>
      </c>
      <c r="AJ27" s="265"/>
      <c r="AK27"/>
      <c r="AL27"/>
      <c r="AM27" s="10"/>
    </row>
    <row r="28" spans="1:41" s="28" customFormat="1" ht="51.95" customHeight="1" thickBot="1" x14ac:dyDescent="0.3">
      <c r="A28"/>
      <c r="B28"/>
      <c r="C28"/>
      <c r="D28"/>
      <c r="F28" s="255" t="s">
        <v>93</v>
      </c>
      <c r="G28" s="256"/>
      <c r="H28" s="257"/>
      <c r="I28" s="258">
        <f>SUM(I20:I27)</f>
        <v>0</v>
      </c>
      <c r="J28" s="259"/>
      <c r="K28" s="84"/>
      <c r="L28" s="150">
        <f t="shared" ref="L28:AI28" si="10">SUM(L20:L27)</f>
        <v>0</v>
      </c>
      <c r="M28" s="151">
        <f t="shared" si="10"/>
        <v>0</v>
      </c>
      <c r="N28" s="151">
        <f t="shared" si="10"/>
        <v>0</v>
      </c>
      <c r="O28" s="151">
        <f t="shared" si="10"/>
        <v>0</v>
      </c>
      <c r="P28" s="151">
        <f t="shared" si="10"/>
        <v>0</v>
      </c>
      <c r="Q28" s="151">
        <f t="shared" si="10"/>
        <v>0</v>
      </c>
      <c r="R28" s="151">
        <f t="shared" si="10"/>
        <v>0</v>
      </c>
      <c r="S28" s="151">
        <f t="shared" si="10"/>
        <v>0</v>
      </c>
      <c r="T28" s="151">
        <f t="shared" si="10"/>
        <v>0</v>
      </c>
      <c r="U28" s="151">
        <f t="shared" si="10"/>
        <v>0</v>
      </c>
      <c r="V28" s="151">
        <f t="shared" si="10"/>
        <v>0</v>
      </c>
      <c r="W28" s="151">
        <f t="shared" si="10"/>
        <v>0</v>
      </c>
      <c r="X28" s="151">
        <f t="shared" si="10"/>
        <v>0</v>
      </c>
      <c r="Y28" s="151">
        <f t="shared" si="10"/>
        <v>0</v>
      </c>
      <c r="Z28" s="151">
        <f t="shared" si="10"/>
        <v>0</v>
      </c>
      <c r="AA28" s="151">
        <f t="shared" si="10"/>
        <v>0</v>
      </c>
      <c r="AB28" s="151">
        <f t="shared" si="10"/>
        <v>0</v>
      </c>
      <c r="AC28" s="151">
        <f t="shared" si="10"/>
        <v>0</v>
      </c>
      <c r="AD28" s="151">
        <f t="shared" si="10"/>
        <v>0</v>
      </c>
      <c r="AE28" s="151">
        <f t="shared" si="10"/>
        <v>0</v>
      </c>
      <c r="AF28" s="151">
        <f t="shared" si="10"/>
        <v>0</v>
      </c>
      <c r="AG28" s="151">
        <f t="shared" si="10"/>
        <v>0</v>
      </c>
      <c r="AH28" s="151">
        <f t="shared" si="10"/>
        <v>0</v>
      </c>
      <c r="AI28" s="87">
        <f t="shared" si="10"/>
        <v>0</v>
      </c>
      <c r="AJ28" s="88"/>
      <c r="AK28"/>
      <c r="AL28"/>
    </row>
    <row r="29" spans="1:41" s="28" customFormat="1" ht="45" customHeight="1" x14ac:dyDescent="0.25">
      <c r="A29"/>
      <c r="B29"/>
      <c r="C29"/>
      <c r="D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/>
      <c r="AL29"/>
      <c r="AM29" s="10"/>
    </row>
    <row r="30" spans="1:41" s="28" customFormat="1" ht="52.5" x14ac:dyDescent="0.4">
      <c r="A30"/>
      <c r="B30"/>
      <c r="C30"/>
      <c r="D30"/>
      <c r="F30" s="179" t="s">
        <v>46</v>
      </c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1"/>
      <c r="Z30" s="90"/>
      <c r="AA30" s="91"/>
      <c r="AB30" s="91"/>
      <c r="AC30" s="91"/>
      <c r="AD30" s="109"/>
      <c r="AE30" s="203" t="s">
        <v>82</v>
      </c>
      <c r="AF30" s="203" t="s">
        <v>72</v>
      </c>
      <c r="AG30" s="203" t="s">
        <v>74</v>
      </c>
      <c r="AH30" s="117" t="s">
        <v>51</v>
      </c>
      <c r="AI30" s="187" t="s">
        <v>67</v>
      </c>
      <c r="AJ30" s="93"/>
      <c r="AK30"/>
      <c r="AL30"/>
      <c r="AM30" s="10"/>
    </row>
    <row r="31" spans="1:41" s="28" customFormat="1" ht="31.5" x14ac:dyDescent="0.25">
      <c r="A31"/>
      <c r="B31"/>
      <c r="C31"/>
      <c r="D31"/>
      <c r="F31" s="184" t="s">
        <v>70</v>
      </c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3"/>
      <c r="Z31" s="199" t="s">
        <v>47</v>
      </c>
      <c r="AA31" s="196"/>
      <c r="AB31" s="196"/>
      <c r="AC31" s="196"/>
      <c r="AD31" s="197"/>
      <c r="AE31" s="198" t="s">
        <v>83</v>
      </c>
      <c r="AF31" s="188" t="s">
        <v>73</v>
      </c>
      <c r="AG31" s="147"/>
      <c r="AH31" s="113" t="s">
        <v>52</v>
      </c>
      <c r="AI31" s="96"/>
      <c r="AJ31" s="93"/>
      <c r="AK31"/>
      <c r="AM31" s="10"/>
    </row>
    <row r="32" spans="1:41" s="28" customFormat="1" ht="31.5" x14ac:dyDescent="0.25">
      <c r="A32"/>
      <c r="B32"/>
      <c r="C32"/>
      <c r="D32"/>
      <c r="F32" s="169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1"/>
      <c r="Z32" s="97" t="s">
        <v>23</v>
      </c>
      <c r="AA32" s="195"/>
      <c r="AB32" s="195"/>
      <c r="AC32" s="195"/>
      <c r="AD32" s="109"/>
      <c r="AE32" s="240" t="s">
        <v>85</v>
      </c>
      <c r="AF32" s="239">
        <f t="shared" ref="AF32:AF38" si="11">I7</f>
        <v>0</v>
      </c>
      <c r="AG32" s="241" t="str">
        <f t="shared" ref="AG32:AG40" si="12">IF($AI$42=0,"",IF(AI32=AF32,"",AI32-AF32))</f>
        <v/>
      </c>
      <c r="AH32" s="242" t="str">
        <f>IF($AI$42=0,"",IF(AND($M$1="SETEMBRE",AI32&gt;0),"",IF(AND($M$1&lt;&gt;"SETEMBRE",AI32=0),"","(!!)")))</f>
        <v/>
      </c>
      <c r="AI32" s="239">
        <f t="shared" ref="AI32:AI38" si="13">AI7</f>
        <v>0</v>
      </c>
      <c r="AJ32" s="95"/>
      <c r="AK32"/>
      <c r="AM32" s="10"/>
    </row>
    <row r="33" spans="1:56" s="28" customFormat="1" ht="31.5" x14ac:dyDescent="0.25">
      <c r="A33"/>
      <c r="B33"/>
      <c r="C33"/>
      <c r="D33"/>
      <c r="F33" s="169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1"/>
      <c r="Z33" s="97" t="s">
        <v>28</v>
      </c>
      <c r="AA33" s="195"/>
      <c r="AB33" s="195"/>
      <c r="AC33" s="195"/>
      <c r="AD33" s="109"/>
      <c r="AE33" s="240" t="s">
        <v>85</v>
      </c>
      <c r="AF33" s="239">
        <f>I9</f>
        <v>4</v>
      </c>
      <c r="AG33" s="241" t="str">
        <f t="shared" si="12"/>
        <v/>
      </c>
      <c r="AH33" s="242" t="str">
        <f>IF($AI$42=0,"",IF(AND($M$1&lt;&gt;"SETEMBRE",AI33&gt;0),"",IF(AND($M$1&lt;&gt;"SETEMBRE",AI33&lt;=0),"(!!)","")))</f>
        <v/>
      </c>
      <c r="AI33" s="239">
        <f>AI9</f>
        <v>0</v>
      </c>
      <c r="AJ33" s="95"/>
      <c r="AK33"/>
      <c r="AM33" s="10"/>
    </row>
    <row r="34" spans="1:56" s="28" customFormat="1" ht="31.5" x14ac:dyDescent="0.4">
      <c r="A34"/>
      <c r="B34"/>
      <c r="C34"/>
      <c r="D34" s="36"/>
      <c r="F34" s="176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1"/>
      <c r="Z34" s="97" t="s">
        <v>25</v>
      </c>
      <c r="AA34" s="195"/>
      <c r="AB34" s="195"/>
      <c r="AC34" s="195"/>
      <c r="AD34" s="109"/>
      <c r="AE34" s="240" t="s">
        <v>85</v>
      </c>
      <c r="AF34" s="239">
        <f>I8</f>
        <v>0</v>
      </c>
      <c r="AG34" s="241" t="str">
        <f t="shared" si="12"/>
        <v/>
      </c>
      <c r="AH34" s="242" t="str">
        <f>IF($AI$42=0,"",IF(AND($M$1="SETEMBRE",AI34&gt;0),"",IF(AND($M$1&lt;&gt;"SETEMBRE",AI34=0),"","(!!)")))</f>
        <v/>
      </c>
      <c r="AI34" s="239">
        <f>AI8</f>
        <v>0</v>
      </c>
      <c r="AJ34" s="95"/>
      <c r="AK34"/>
      <c r="AM34" s="10"/>
    </row>
    <row r="35" spans="1:56" s="28" customFormat="1" ht="31.5" x14ac:dyDescent="0.4">
      <c r="A35"/>
      <c r="B35"/>
      <c r="C35"/>
      <c r="D35" s="36"/>
      <c r="F35" s="177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3"/>
      <c r="Z35" s="97" t="s">
        <v>77</v>
      </c>
      <c r="AA35" s="195"/>
      <c r="AB35" s="195"/>
      <c r="AC35" s="195"/>
      <c r="AD35" s="109"/>
      <c r="AE35" s="240" t="s">
        <v>86</v>
      </c>
      <c r="AF35" s="239">
        <f t="shared" si="11"/>
        <v>42</v>
      </c>
      <c r="AG35" s="241" t="str">
        <f t="shared" si="12"/>
        <v/>
      </c>
      <c r="AH35" s="242" t="str">
        <f>IF($AI$42=0,"",IF($AI$42=0,"",IF(AND($M$1&lt;&gt;"SETEMBRE",AI35&gt;0),"",IF(AND($M$1&lt;&gt;"SETEMBRE",AI35&lt;=0),"(!!)",""))))</f>
        <v/>
      </c>
      <c r="AI35" s="239">
        <f t="shared" si="13"/>
        <v>0</v>
      </c>
      <c r="AJ35" s="95"/>
      <c r="AK35"/>
      <c r="AM35" s="10"/>
    </row>
    <row r="36" spans="1:56" s="28" customFormat="1" ht="31.5" x14ac:dyDescent="0.4">
      <c r="A36"/>
      <c r="B36"/>
      <c r="C36"/>
      <c r="D36" s="36"/>
      <c r="F36" s="177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1"/>
      <c r="Z36" s="97" t="s">
        <v>78</v>
      </c>
      <c r="AA36" s="195"/>
      <c r="AB36" s="195"/>
      <c r="AC36" s="195"/>
      <c r="AD36" s="109"/>
      <c r="AE36" s="240" t="s">
        <v>85</v>
      </c>
      <c r="AF36" s="239">
        <f t="shared" si="11"/>
        <v>220.5</v>
      </c>
      <c r="AG36" s="241" t="str">
        <f t="shared" si="12"/>
        <v/>
      </c>
      <c r="AH36" s="242" t="str">
        <f>IF($AI$42=0,"",IF($AI$42=0,"",IF(AND($M$1&lt;&gt;"SETEMBRE",AI36&gt;0),"",IF(AND($M$1&lt;&gt;"SETEMBRE",AI36&lt;=0),"(!!)",""))))</f>
        <v/>
      </c>
      <c r="AI36" s="239">
        <f t="shared" si="13"/>
        <v>0</v>
      </c>
      <c r="AJ36" s="95"/>
      <c r="AK36"/>
      <c r="AM36" s="10"/>
    </row>
    <row r="37" spans="1:56" s="28" customFormat="1" ht="31.5" x14ac:dyDescent="0.4">
      <c r="A37"/>
      <c r="B37"/>
      <c r="C37"/>
      <c r="D37" s="36"/>
      <c r="F37" s="177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1"/>
      <c r="Y37" s="26"/>
      <c r="Z37" s="97" t="s">
        <v>79</v>
      </c>
      <c r="AA37" s="195"/>
      <c r="AB37" s="195"/>
      <c r="AC37" s="195"/>
      <c r="AD37" s="109"/>
      <c r="AE37" s="240" t="s">
        <v>85</v>
      </c>
      <c r="AF37" s="239">
        <f t="shared" si="11"/>
        <v>63</v>
      </c>
      <c r="AG37" s="241" t="str">
        <f t="shared" si="12"/>
        <v/>
      </c>
      <c r="AH37" s="242" t="str">
        <f>IF($AI$42=0,"",IF(AND($M$1&lt;&gt;"SETEMBRE",AI37&gt;0),"",IF(AND($M$1&lt;&gt;"SETEMBRE",AI37&lt;=0),"(!!)","")))</f>
        <v/>
      </c>
      <c r="AI37" s="239">
        <f t="shared" si="13"/>
        <v>0</v>
      </c>
      <c r="AJ37" s="95"/>
      <c r="AK37"/>
      <c r="AM37" s="10"/>
    </row>
    <row r="38" spans="1:56" s="28" customFormat="1" ht="31.5" x14ac:dyDescent="0.4">
      <c r="A38"/>
      <c r="B38"/>
      <c r="C38"/>
      <c r="D38" s="36"/>
      <c r="F38" s="178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5"/>
      <c r="Y38" s="26"/>
      <c r="Z38" s="97" t="s">
        <v>80</v>
      </c>
      <c r="AA38" s="195"/>
      <c r="AB38" s="195"/>
      <c r="AC38" s="195"/>
      <c r="AD38" s="109"/>
      <c r="AE38" s="240" t="s">
        <v>85</v>
      </c>
      <c r="AF38" s="239">
        <f t="shared" si="11"/>
        <v>0</v>
      </c>
      <c r="AG38" s="241" t="str">
        <f t="shared" si="12"/>
        <v/>
      </c>
      <c r="AH38" s="242" t="str">
        <f>IF(AND($H$2&lt;5,AI38&gt;0),"(?)","")</f>
        <v/>
      </c>
      <c r="AI38" s="239">
        <f t="shared" si="13"/>
        <v>0</v>
      </c>
      <c r="AJ38" s="95"/>
      <c r="AK38"/>
      <c r="AM38" s="10"/>
    </row>
    <row r="39" spans="1:56" s="28" customFormat="1" ht="31.5" x14ac:dyDescent="0.45">
      <c r="A39" s="98"/>
      <c r="B39" s="36"/>
      <c r="C39" s="36"/>
      <c r="D39" s="36"/>
      <c r="F39" s="100" t="s">
        <v>48</v>
      </c>
      <c r="G39" s="101"/>
      <c r="H39" s="102"/>
      <c r="I39" s="102"/>
      <c r="J39" s="27"/>
      <c r="K39" s="27"/>
      <c r="L39" s="27"/>
      <c r="M39" s="10"/>
      <c r="N39" s="10"/>
      <c r="P39" s="100" t="s">
        <v>49</v>
      </c>
      <c r="Q39" s="101"/>
      <c r="R39" s="29"/>
      <c r="S39" s="29"/>
      <c r="T39" s="29"/>
      <c r="U39" s="29"/>
      <c r="V39" s="29"/>
      <c r="X39" s="26"/>
      <c r="Y39" s="26"/>
      <c r="Z39" s="97" t="s">
        <v>81</v>
      </c>
      <c r="AA39" s="195"/>
      <c r="AB39" s="195"/>
      <c r="AC39" s="195"/>
      <c r="AD39" s="146"/>
      <c r="AE39" s="240" t="s">
        <v>86</v>
      </c>
      <c r="AF39" s="239">
        <f>I24</f>
        <v>0</v>
      </c>
      <c r="AG39" s="241" t="str">
        <f t="shared" si="12"/>
        <v/>
      </c>
      <c r="AH39" s="243"/>
      <c r="AI39" s="239">
        <f>AI24</f>
        <v>0</v>
      </c>
      <c r="AJ39" s="95"/>
      <c r="AK39"/>
      <c r="AM39" s="10"/>
    </row>
    <row r="40" spans="1:56" s="29" customFormat="1" ht="32.25" thickBot="1" x14ac:dyDescent="0.45">
      <c r="A40" s="98"/>
      <c r="B40" s="36"/>
      <c r="C40" s="36"/>
      <c r="D40" s="36"/>
      <c r="F40" s="103" t="s">
        <v>50</v>
      </c>
      <c r="G40" s="104"/>
      <c r="H40" s="104"/>
      <c r="I40" s="104"/>
      <c r="J40" s="104"/>
      <c r="K40" s="104"/>
      <c r="L40" s="104"/>
      <c r="M40" s="104"/>
      <c r="N40" s="10"/>
      <c r="O40" s="28"/>
      <c r="P40" s="105" t="s">
        <v>50</v>
      </c>
      <c r="Q40" s="105"/>
      <c r="R40" s="104"/>
      <c r="S40" s="104"/>
      <c r="T40" s="104"/>
      <c r="U40" s="104"/>
      <c r="V40" s="104"/>
      <c r="W40" s="104"/>
      <c r="X40" s="10"/>
      <c r="Y40" s="10"/>
      <c r="Z40" s="97" t="s">
        <v>84</v>
      </c>
      <c r="AA40" s="195"/>
      <c r="AB40" s="195"/>
      <c r="AC40" s="195"/>
      <c r="AD40" s="109"/>
      <c r="AE40" s="240" t="s">
        <v>85</v>
      </c>
      <c r="AF40" s="239">
        <f>I26</f>
        <v>0</v>
      </c>
      <c r="AG40" s="241" t="str">
        <f t="shared" si="12"/>
        <v/>
      </c>
      <c r="AH40" s="243"/>
      <c r="AI40" s="239">
        <f>AI26</f>
        <v>0</v>
      </c>
      <c r="AJ40" s="95"/>
      <c r="AK40"/>
      <c r="AM40" s="10"/>
    </row>
    <row r="41" spans="1:56" s="29" customFormat="1" x14ac:dyDescent="0.4">
      <c r="A41" s="98"/>
      <c r="B41" s="36"/>
      <c r="C41" s="36"/>
      <c r="D41" s="36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10"/>
      <c r="Y41" s="10"/>
      <c r="Z41" s="92"/>
      <c r="AA41" s="92"/>
      <c r="AB41" s="92"/>
      <c r="AC41" s="92"/>
      <c r="AD41" s="92"/>
      <c r="AE41" s="92"/>
      <c r="AF41" s="99"/>
      <c r="AG41" s="106"/>
      <c r="AH41" s="106"/>
      <c r="AI41" s="107"/>
      <c r="AJ41" s="95"/>
      <c r="AK41"/>
      <c r="AM41" s="10"/>
    </row>
    <row r="42" spans="1:56" s="28" customFormat="1" ht="33.75" x14ac:dyDescent="0.45">
      <c r="A42" s="98"/>
      <c r="B42" s="36"/>
      <c r="C42" s="36"/>
      <c r="D42" s="36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10"/>
      <c r="Y42" s="10"/>
      <c r="Z42" s="190" t="s">
        <v>71</v>
      </c>
      <c r="AA42" s="191"/>
      <c r="AB42" s="192"/>
      <c r="AC42" s="192"/>
      <c r="AD42" s="267"/>
      <c r="AE42" s="245" t="str">
        <f>IF(AD42&lt;=0,"",AD42/AI42)</f>
        <v/>
      </c>
      <c r="AF42" s="189" t="s">
        <v>75</v>
      </c>
      <c r="AG42" s="167"/>
      <c r="AH42" s="185" t="s">
        <v>67</v>
      </c>
      <c r="AI42" s="108">
        <f>SUM(AI32:AI40)</f>
        <v>0</v>
      </c>
      <c r="AJ42" s="168" t="s">
        <v>75</v>
      </c>
      <c r="AK42"/>
      <c r="AM42" s="86"/>
    </row>
    <row r="43" spans="1:56" s="28" customFormat="1" ht="31.5" x14ac:dyDescent="0.45">
      <c r="A43" s="98"/>
      <c r="B43" s="36"/>
      <c r="C43" s="36"/>
      <c r="D43" s="36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81"/>
      <c r="W43" s="81"/>
      <c r="X43" s="10"/>
      <c r="Y43" s="10"/>
      <c r="Z43" s="193"/>
      <c r="AA43" s="193"/>
      <c r="AB43" s="193"/>
      <c r="AC43" s="193"/>
      <c r="AD43" s="193"/>
      <c r="AE43" s="194" t="s">
        <v>76</v>
      </c>
      <c r="AF43" s="167"/>
      <c r="AG43" s="195" t="s">
        <v>90</v>
      </c>
      <c r="AH43" s="244" t="s">
        <v>91</v>
      </c>
      <c r="AI43" s="144"/>
      <c r="AJ43" s="95"/>
      <c r="AK43"/>
    </row>
    <row r="44" spans="1:56" s="28" customFormat="1" ht="31.5" x14ac:dyDescent="0.45">
      <c r="A44" s="98"/>
      <c r="B44" s="36"/>
      <c r="C44" s="36"/>
      <c r="D44" s="36"/>
      <c r="F44" s="24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81"/>
      <c r="W44" s="81"/>
      <c r="X44" s="10"/>
      <c r="Y44" s="10"/>
      <c r="Z44" s="193"/>
      <c r="AA44" s="193"/>
      <c r="AB44" s="193"/>
      <c r="AC44" s="193"/>
      <c r="AD44" s="193"/>
      <c r="AE44" s="194"/>
      <c r="AF44" s="167"/>
      <c r="AG44" s="237" t="s">
        <v>92</v>
      </c>
      <c r="AH44" s="244" t="s">
        <v>91</v>
      </c>
      <c r="AI44" s="144"/>
      <c r="AJ44" s="95"/>
      <c r="AK44"/>
    </row>
    <row r="45" spans="1:56" ht="36" customHeight="1" x14ac:dyDescent="0.45">
      <c r="F45" s="111" t="s">
        <v>94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81"/>
      <c r="W45" s="81"/>
      <c r="X45" s="10"/>
      <c r="Y45" s="10"/>
      <c r="Z45" s="114"/>
      <c r="AA45" s="115"/>
      <c r="AB45" s="115"/>
      <c r="AC45" s="115"/>
      <c r="AD45" s="115"/>
      <c r="AE45" s="116"/>
      <c r="AF45" s="115"/>
      <c r="AG45" s="115"/>
      <c r="AH45" s="115"/>
      <c r="AI45" s="118" t="s">
        <v>68</v>
      </c>
      <c r="AJ45" s="118"/>
      <c r="BB45" s="28"/>
      <c r="BC45" s="28"/>
      <c r="BD45" s="28"/>
    </row>
    <row r="46" spans="1:56" ht="29.25" customHeight="1" x14ac:dyDescent="0.4">
      <c r="F46" s="266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6"/>
      <c r="BB46" s="28"/>
      <c r="BC46" s="28"/>
      <c r="BD46" s="28"/>
    </row>
    <row r="47" spans="1:56" s="111" customFormat="1" x14ac:dyDescent="0.4">
      <c r="A47" s="98"/>
      <c r="B47" s="36"/>
      <c r="C47" s="36"/>
      <c r="D47" s="36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8"/>
      <c r="Y47" s="28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K47"/>
      <c r="AL47"/>
    </row>
    <row r="48" spans="1:56" s="111" customFormat="1" x14ac:dyDescent="0.4">
      <c r="A48" s="98"/>
      <c r="B48" s="36"/>
      <c r="C48" s="36"/>
      <c r="D48" s="36"/>
      <c r="X48" s="26"/>
      <c r="Y48" s="26"/>
      <c r="Z48"/>
      <c r="AA48"/>
      <c r="AB48"/>
      <c r="AC48"/>
      <c r="AD48"/>
      <c r="AE48"/>
      <c r="AF48"/>
      <c r="AG48"/>
      <c r="AH48" s="110"/>
      <c r="AI48" s="110"/>
      <c r="AK48"/>
      <c r="AL48"/>
    </row>
    <row r="49" spans="1:38" s="111" customFormat="1" x14ac:dyDescent="0.4">
      <c r="A49" s="98"/>
      <c r="B49" s="36"/>
      <c r="C49" s="36"/>
      <c r="D49" s="36"/>
      <c r="AK49"/>
      <c r="AL49"/>
    </row>
    <row r="50" spans="1:38" s="111" customFormat="1" x14ac:dyDescent="0.4">
      <c r="A50" s="98"/>
      <c r="B50" s="36"/>
      <c r="C50" s="36"/>
      <c r="D50" s="36"/>
      <c r="Z50"/>
      <c r="AA50"/>
      <c r="AB50"/>
      <c r="AC50"/>
      <c r="AD50"/>
      <c r="AE50"/>
      <c r="AF50"/>
      <c r="AG50"/>
      <c r="AH50" s="110"/>
      <c r="AI50" s="110"/>
      <c r="AK50"/>
      <c r="AL50"/>
    </row>
    <row r="51" spans="1:38" s="111" customFormat="1" x14ac:dyDescent="0.4">
      <c r="A51" s="98"/>
      <c r="B51" s="36"/>
      <c r="C51" s="36"/>
      <c r="D51" s="36"/>
      <c r="Z51"/>
      <c r="AA51"/>
      <c r="AB51"/>
      <c r="AC51"/>
      <c r="AD51"/>
      <c r="AE51"/>
      <c r="AF51"/>
      <c r="AG51"/>
      <c r="AK51"/>
      <c r="AL51"/>
    </row>
    <row r="52" spans="1:38" s="111" customFormat="1" x14ac:dyDescent="0.4">
      <c r="A52" s="98"/>
      <c r="B52" s="36"/>
      <c r="C52" s="36"/>
      <c r="D52" s="36"/>
      <c r="Q52" s="110"/>
      <c r="Z52"/>
      <c r="AA52"/>
      <c r="AB52"/>
      <c r="AC52"/>
      <c r="AD52"/>
      <c r="AE52"/>
      <c r="AF52"/>
      <c r="AG52"/>
      <c r="AK52"/>
      <c r="AL52"/>
    </row>
    <row r="53" spans="1:38" s="111" customFormat="1" x14ac:dyDescent="0.4">
      <c r="A53" s="98"/>
      <c r="B53" s="36"/>
      <c r="C53" s="36"/>
      <c r="D53" s="36"/>
      <c r="AK53"/>
      <c r="AL53"/>
    </row>
    <row r="54" spans="1:38" s="111" customFormat="1" x14ac:dyDescent="0.4">
      <c r="A54" s="98"/>
      <c r="B54" s="36"/>
      <c r="C54" s="36"/>
      <c r="D54" s="36"/>
      <c r="AK54"/>
      <c r="AL54"/>
    </row>
    <row r="55" spans="1:38" s="111" customFormat="1" x14ac:dyDescent="0.4">
      <c r="A55" s="98"/>
      <c r="B55" s="36"/>
      <c r="C55" s="36"/>
      <c r="D55" s="36"/>
      <c r="AK55"/>
      <c r="AL55"/>
    </row>
    <row r="56" spans="1:38" s="111" customFormat="1" x14ac:dyDescent="0.4">
      <c r="A56" s="98"/>
      <c r="B56" s="36"/>
      <c r="C56" s="36"/>
      <c r="D56" s="36"/>
      <c r="AK56"/>
      <c r="AL56"/>
    </row>
    <row r="57" spans="1:38" s="111" customFormat="1" x14ac:dyDescent="0.4">
      <c r="A57" s="98"/>
      <c r="B57" s="36"/>
      <c r="C57" s="36"/>
      <c r="D57" s="36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/>
      <c r="AL57"/>
    </row>
    <row r="58" spans="1:38" s="29" customFormat="1" x14ac:dyDescent="0.4">
      <c r="A58" s="98"/>
      <c r="B58" s="36"/>
      <c r="C58" s="36"/>
      <c r="D58" s="36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AK58"/>
      <c r="AL58"/>
    </row>
    <row r="59" spans="1:38" s="29" customFormat="1" x14ac:dyDescent="0.4">
      <c r="A59" s="98"/>
      <c r="B59" s="36"/>
      <c r="C59" s="36"/>
      <c r="D59" s="36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AK59"/>
      <c r="AL59"/>
    </row>
    <row r="60" spans="1:38" s="29" customFormat="1" x14ac:dyDescent="0.4">
      <c r="A60" s="98"/>
      <c r="B60" s="36"/>
      <c r="C60" s="36"/>
      <c r="D60" s="36"/>
      <c r="X60" s="111"/>
      <c r="Y60" s="111"/>
      <c r="AK60"/>
      <c r="AL60"/>
    </row>
    <row r="61" spans="1:38" s="29" customFormat="1" x14ac:dyDescent="0.4">
      <c r="A61" s="98"/>
      <c r="B61" s="36"/>
      <c r="C61" s="36"/>
      <c r="D61" s="36"/>
      <c r="AK61"/>
      <c r="AL61"/>
    </row>
    <row r="62" spans="1:38" s="29" customFormat="1" x14ac:dyDescent="0.4">
      <c r="A62" s="98"/>
      <c r="B62" s="36"/>
      <c r="C62" s="36"/>
      <c r="D62" s="36"/>
      <c r="AK62"/>
      <c r="AL62"/>
    </row>
    <row r="63" spans="1:38" s="29" customFormat="1" x14ac:dyDescent="0.4">
      <c r="A63" s="98"/>
      <c r="B63" s="36"/>
      <c r="C63" s="36"/>
      <c r="D63" s="36"/>
      <c r="AK63"/>
      <c r="AL63"/>
    </row>
    <row r="64" spans="1:38" x14ac:dyDescent="0.4"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AJ64" s="29"/>
    </row>
    <row r="65" spans="24:25" x14ac:dyDescent="0.4">
      <c r="X65" s="29"/>
      <c r="Y65" s="29"/>
    </row>
    <row r="66" spans="24:25" x14ac:dyDescent="0.4">
      <c r="X66" s="29"/>
      <c r="Y66" s="29"/>
    </row>
  </sheetData>
  <sheetProtection selectLockedCells="1"/>
  <mergeCells count="7">
    <mergeCell ref="F13:H13"/>
    <mergeCell ref="AI15:AJ15"/>
    <mergeCell ref="AI25:AJ25"/>
    <mergeCell ref="R1:S1"/>
    <mergeCell ref="T1:U1"/>
    <mergeCell ref="V1:W1"/>
    <mergeCell ref="AI6:AJ6"/>
  </mergeCells>
  <conditionalFormatting sqref="L23:AE23 L17:AE18 AG17:AH18 AG23:AH23">
    <cfRule type="cellIs" dxfId="369" priority="370" operator="notEqual">
      <formula>#REF!*#REF!</formula>
    </cfRule>
  </conditionalFormatting>
  <conditionalFormatting sqref="W16">
    <cfRule type="cellIs" dxfId="368" priority="369" operator="notEqual">
      <formula>#REF!*#REF!</formula>
    </cfRule>
  </conditionalFormatting>
  <conditionalFormatting sqref="W16">
    <cfRule type="cellIs" dxfId="367" priority="368" operator="notEqual">
      <formula>#REF!*#REF!</formula>
    </cfRule>
  </conditionalFormatting>
  <conditionalFormatting sqref="AG26">
    <cfRule type="cellIs" dxfId="366" priority="365" operator="notEqual">
      <formula>#REF!*#REF!</formula>
    </cfRule>
  </conditionalFormatting>
  <conditionalFormatting sqref="AG26">
    <cfRule type="cellIs" dxfId="365" priority="364" operator="notEqual">
      <formula>#REF!*#REF!</formula>
    </cfRule>
  </conditionalFormatting>
  <conditionalFormatting sqref="AH26">
    <cfRule type="cellIs" dxfId="364" priority="363" operator="notEqual">
      <formula>#REF!*#REF!</formula>
    </cfRule>
  </conditionalFormatting>
  <conditionalFormatting sqref="AH26">
    <cfRule type="cellIs" dxfId="363" priority="362" operator="notEqual">
      <formula>#REF!*#REF!</formula>
    </cfRule>
  </conditionalFormatting>
  <conditionalFormatting sqref="AH26">
    <cfRule type="cellIs" dxfId="362" priority="361" operator="notEqual">
      <formula>#REF!*#REF!</formula>
    </cfRule>
  </conditionalFormatting>
  <conditionalFormatting sqref="AB26 AD26">
    <cfRule type="cellIs" dxfId="361" priority="360" operator="notEqual">
      <formula>#REF!*#REF!</formula>
    </cfRule>
  </conditionalFormatting>
  <conditionalFormatting sqref="W26 Y26:AA26">
    <cfRule type="cellIs" dxfId="360" priority="367" operator="notEqual">
      <formula>#REF!*#REF!</formula>
    </cfRule>
  </conditionalFormatting>
  <conditionalFormatting sqref="W26 AG26 Y26:AA26">
    <cfRule type="cellIs" dxfId="359" priority="366" operator="notEqual">
      <formula>#REF!*#REF!</formula>
    </cfRule>
  </conditionalFormatting>
  <conditionalFormatting sqref="AC26 AE26">
    <cfRule type="cellIs" dxfId="358" priority="356" operator="notEqual">
      <formula>#REF!*#REF!</formula>
    </cfRule>
  </conditionalFormatting>
  <conditionalFormatting sqref="AC26 AE26">
    <cfRule type="cellIs" dxfId="357" priority="355" operator="notEqual">
      <formula>#REF!*#REF!</formula>
    </cfRule>
  </conditionalFormatting>
  <conditionalFormatting sqref="AC26 AE26">
    <cfRule type="cellIs" dxfId="356" priority="354" operator="notEqual">
      <formula>#REF!*#REF!</formula>
    </cfRule>
  </conditionalFormatting>
  <conditionalFormatting sqref="AC26 AE26">
    <cfRule type="cellIs" dxfId="355" priority="353" operator="notEqual">
      <formula>#REF!*#REF!</formula>
    </cfRule>
  </conditionalFormatting>
  <conditionalFormatting sqref="AC26 AE26">
    <cfRule type="cellIs" dxfId="354" priority="352" operator="notEqual">
      <formula>#REF!*#REF!</formula>
    </cfRule>
  </conditionalFormatting>
  <conditionalFormatting sqref="AC26 AE26">
    <cfRule type="cellIs" dxfId="353" priority="351" operator="notEqual">
      <formula>#REF!*#REF!</formula>
    </cfRule>
  </conditionalFormatting>
  <conditionalFormatting sqref="AB26 AD26">
    <cfRule type="cellIs" dxfId="352" priority="359" operator="notEqual">
      <formula>#REF!*#REF!</formula>
    </cfRule>
  </conditionalFormatting>
  <conditionalFormatting sqref="AB26 AD26">
    <cfRule type="cellIs" dxfId="351" priority="358" operator="notEqual">
      <formula>#REF!*#REF!</formula>
    </cfRule>
  </conditionalFormatting>
  <conditionalFormatting sqref="AB26 AD26">
    <cfRule type="cellIs" dxfId="350" priority="357" operator="notEqual">
      <formula>#REF!*#REF!</formula>
    </cfRule>
  </conditionalFormatting>
  <conditionalFormatting sqref="Y16:AA16">
    <cfRule type="cellIs" dxfId="349" priority="350" operator="notEqual">
      <formula>#REF!*#REF!</formula>
    </cfRule>
  </conditionalFormatting>
  <conditionalFormatting sqref="AG16 Y16:AA16">
    <cfRule type="cellIs" dxfId="348" priority="349" operator="notEqual">
      <formula>#REF!*#REF!</formula>
    </cfRule>
  </conditionalFormatting>
  <conditionalFormatting sqref="AG16">
    <cfRule type="cellIs" dxfId="347" priority="348" operator="notEqual">
      <formula>#REF!*#REF!</formula>
    </cfRule>
  </conditionalFormatting>
  <conditionalFormatting sqref="AG16">
    <cfRule type="cellIs" dxfId="346" priority="347" operator="notEqual">
      <formula>#REF!*#REF!</formula>
    </cfRule>
  </conditionalFormatting>
  <conditionalFormatting sqref="AE16 AC16">
    <cfRule type="cellIs" dxfId="345" priority="342" operator="notEqual">
      <formula>#REF!*#REF!</formula>
    </cfRule>
  </conditionalFormatting>
  <conditionalFormatting sqref="AE16 AC16">
    <cfRule type="cellIs" dxfId="344" priority="341" operator="notEqual">
      <formula>#REF!*#REF!</formula>
    </cfRule>
  </conditionalFormatting>
  <conditionalFormatting sqref="AE16 AC16">
    <cfRule type="cellIs" dxfId="343" priority="340" operator="notEqual">
      <formula>#REF!*#REF!</formula>
    </cfRule>
  </conditionalFormatting>
  <conditionalFormatting sqref="AE16 AC16">
    <cfRule type="cellIs" dxfId="342" priority="339" operator="notEqual">
      <formula>#REF!*#REF!</formula>
    </cfRule>
  </conditionalFormatting>
  <conditionalFormatting sqref="AE16 AC16">
    <cfRule type="cellIs" dxfId="341" priority="338" operator="notEqual">
      <formula>#REF!*#REF!</formula>
    </cfRule>
  </conditionalFormatting>
  <conditionalFormatting sqref="AE16 AC16">
    <cfRule type="cellIs" dxfId="340" priority="337" operator="notEqual">
      <formula>#REF!*#REF!</formula>
    </cfRule>
  </conditionalFormatting>
  <conditionalFormatting sqref="AD16 AB16">
    <cfRule type="cellIs" dxfId="339" priority="346" operator="notEqual">
      <formula>#REF!*#REF!</formula>
    </cfRule>
  </conditionalFormatting>
  <conditionalFormatting sqref="AD16 AB16">
    <cfRule type="cellIs" dxfId="338" priority="345" operator="notEqual">
      <formula>#REF!*#REF!</formula>
    </cfRule>
  </conditionalFormatting>
  <conditionalFormatting sqref="AD16 AB16">
    <cfRule type="cellIs" dxfId="337" priority="344" operator="notEqual">
      <formula>#REF!*#REF!</formula>
    </cfRule>
  </conditionalFormatting>
  <conditionalFormatting sqref="AD16 AB16">
    <cfRule type="cellIs" dxfId="336" priority="343" operator="notEqual">
      <formula>#REF!*#REF!</formula>
    </cfRule>
  </conditionalFormatting>
  <conditionalFormatting sqref="AH16">
    <cfRule type="cellIs" dxfId="335" priority="335" operator="notEqual">
      <formula>#REF!*#REF!</formula>
    </cfRule>
  </conditionalFormatting>
  <conditionalFormatting sqref="AH16">
    <cfRule type="cellIs" dxfId="334" priority="334" operator="notEqual">
      <formula>#REF!*#REF!</formula>
    </cfRule>
  </conditionalFormatting>
  <conditionalFormatting sqref="AH16">
    <cfRule type="cellIs" dxfId="333" priority="336" operator="notEqual">
      <formula>#REF!*#REF!</formula>
    </cfRule>
  </conditionalFormatting>
  <conditionalFormatting sqref="T9">
    <cfRule type="cellIs" dxfId="332" priority="322" operator="notEqual">
      <formula>#REF!*#REF!</formula>
    </cfRule>
  </conditionalFormatting>
  <conditionalFormatting sqref="O9">
    <cfRule type="cellIs" dxfId="331" priority="320" operator="notEqual">
      <formula>#REF!*#REF!</formula>
    </cfRule>
  </conditionalFormatting>
  <conditionalFormatting sqref="T9">
    <cfRule type="cellIs" dxfId="330" priority="321" operator="notEqual">
      <formula>#REF!*#REF!</formula>
    </cfRule>
  </conditionalFormatting>
  <conditionalFormatting sqref="O9">
    <cfRule type="cellIs" dxfId="329" priority="319" operator="notEqual">
      <formula>#REF!*#REF!</formula>
    </cfRule>
  </conditionalFormatting>
  <conditionalFormatting sqref="O9">
    <cfRule type="cellIs" dxfId="328" priority="318" operator="notEqual">
      <formula>#REF!*#REF!</formula>
    </cfRule>
  </conditionalFormatting>
  <conditionalFormatting sqref="O9">
    <cfRule type="cellIs" dxfId="327" priority="317" operator="notEqual">
      <formula>#REF!*#REF!</formula>
    </cfRule>
  </conditionalFormatting>
  <conditionalFormatting sqref="N9">
    <cfRule type="cellIs" dxfId="326" priority="316" operator="notEqual">
      <formula>#REF!*#REF!</formula>
    </cfRule>
  </conditionalFormatting>
  <conditionalFormatting sqref="N9">
    <cfRule type="cellIs" dxfId="325" priority="314" operator="notEqual">
      <formula>#REF!*#REF!</formula>
    </cfRule>
  </conditionalFormatting>
  <conditionalFormatting sqref="N9">
    <cfRule type="cellIs" dxfId="324" priority="315" operator="notEqual">
      <formula>#REF!*#REF!</formula>
    </cfRule>
  </conditionalFormatting>
  <conditionalFormatting sqref="N9">
    <cfRule type="cellIs" dxfId="323" priority="313" operator="notEqual">
      <formula>#REF!*#REF!</formula>
    </cfRule>
  </conditionalFormatting>
  <conditionalFormatting sqref="M9">
    <cfRule type="cellIs" dxfId="322" priority="312" operator="notEqual">
      <formula>#REF!*#REF!</formula>
    </cfRule>
  </conditionalFormatting>
  <conditionalFormatting sqref="M9">
    <cfRule type="cellIs" dxfId="321" priority="311" operator="notEqual">
      <formula>#REF!*#REF!</formula>
    </cfRule>
  </conditionalFormatting>
  <conditionalFormatting sqref="M9">
    <cfRule type="cellIs" dxfId="320" priority="310" operator="notEqual">
      <formula>#REF!*#REF!</formula>
    </cfRule>
  </conditionalFormatting>
  <conditionalFormatting sqref="M9">
    <cfRule type="cellIs" dxfId="319" priority="309" operator="notEqual">
      <formula>#REF!*#REF!</formula>
    </cfRule>
  </conditionalFormatting>
  <conditionalFormatting sqref="U9">
    <cfRule type="cellIs" dxfId="318" priority="333" operator="notEqual">
      <formula>#REF!*#REF!</formula>
    </cfRule>
  </conditionalFormatting>
  <conditionalFormatting sqref="U9">
    <cfRule type="cellIs" dxfId="317" priority="332" operator="notEqual">
      <formula>#REF!*#REF!</formula>
    </cfRule>
  </conditionalFormatting>
  <conditionalFormatting sqref="V9">
    <cfRule type="cellIs" dxfId="316" priority="331" operator="notEqual">
      <formula>#REF!*#REF!</formula>
    </cfRule>
  </conditionalFormatting>
  <conditionalFormatting sqref="V9">
    <cfRule type="cellIs" dxfId="315" priority="330" operator="notEqual">
      <formula>#REF!*#REF!</formula>
    </cfRule>
  </conditionalFormatting>
  <conditionalFormatting sqref="M9:O9 T9:V9">
    <cfRule type="cellIs" dxfId="314" priority="329" operator="notEqual">
      <formula>#REF!*#REF!</formula>
    </cfRule>
  </conditionalFormatting>
  <conditionalFormatting sqref="M9:O9">
    <cfRule type="cellIs" dxfId="313" priority="328" operator="notEqual">
      <formula>#REF!*#REF!</formula>
    </cfRule>
  </conditionalFormatting>
  <conditionalFormatting sqref="M9:O9">
    <cfRule type="cellIs" dxfId="312" priority="327" operator="notEqual">
      <formula>#REF!*#REF!</formula>
    </cfRule>
  </conditionalFormatting>
  <conditionalFormatting sqref="T9">
    <cfRule type="cellIs" dxfId="311" priority="325" operator="notEqual">
      <formula>#REF!*#REF!</formula>
    </cfRule>
  </conditionalFormatting>
  <conditionalFormatting sqref="T9">
    <cfRule type="cellIs" dxfId="310" priority="326" operator="notEqual">
      <formula>#REF!*#REF!</formula>
    </cfRule>
  </conditionalFormatting>
  <conditionalFormatting sqref="T9">
    <cfRule type="cellIs" dxfId="309" priority="324" operator="notEqual">
      <formula>#REF!*#REF!</formula>
    </cfRule>
  </conditionalFormatting>
  <conditionalFormatting sqref="T9">
    <cfRule type="cellIs" dxfId="308" priority="323" operator="notEqual">
      <formula>#REF!*#REF!</formula>
    </cfRule>
  </conditionalFormatting>
  <conditionalFormatting sqref="S9">
    <cfRule type="cellIs" dxfId="307" priority="307" operator="notEqual">
      <formula>#REF!*#REF!</formula>
    </cfRule>
  </conditionalFormatting>
  <conditionalFormatting sqref="S9">
    <cfRule type="cellIs" dxfId="306" priority="308" operator="notEqual">
      <formula>#REF!*#REF!</formula>
    </cfRule>
  </conditionalFormatting>
  <conditionalFormatting sqref="S9">
    <cfRule type="cellIs" dxfId="305" priority="306" operator="notEqual">
      <formula>#REF!*#REF!</formula>
    </cfRule>
  </conditionalFormatting>
  <conditionalFormatting sqref="S9">
    <cfRule type="cellIs" dxfId="304" priority="305" operator="notEqual">
      <formula>#REF!*#REF!</formula>
    </cfRule>
  </conditionalFormatting>
  <conditionalFormatting sqref="S9">
    <cfRule type="cellIs" dxfId="303" priority="304" operator="notEqual">
      <formula>#REF!*#REF!</formula>
    </cfRule>
  </conditionalFormatting>
  <conditionalFormatting sqref="S9">
    <cfRule type="cellIs" dxfId="302" priority="303" operator="notEqual">
      <formula>#REF!*#REF!</formula>
    </cfRule>
  </conditionalFormatting>
  <conditionalFormatting sqref="S9">
    <cfRule type="cellIs" dxfId="301" priority="302" operator="notEqual">
      <formula>#REF!*#REF!</formula>
    </cfRule>
  </conditionalFormatting>
  <conditionalFormatting sqref="P9">
    <cfRule type="cellIs" dxfId="300" priority="301" operator="notEqual">
      <formula>#REF!*#REF!</formula>
    </cfRule>
  </conditionalFormatting>
  <conditionalFormatting sqref="P9">
    <cfRule type="cellIs" dxfId="299" priority="300" operator="notEqual">
      <formula>#REF!*#REF!</formula>
    </cfRule>
  </conditionalFormatting>
  <conditionalFormatting sqref="P9">
    <cfRule type="cellIs" dxfId="298" priority="299" operator="notEqual">
      <formula>#REF!*#REF!</formula>
    </cfRule>
  </conditionalFormatting>
  <conditionalFormatting sqref="P9">
    <cfRule type="cellIs" dxfId="297" priority="298" operator="notEqual">
      <formula>#REF!*#REF!</formula>
    </cfRule>
  </conditionalFormatting>
  <conditionalFormatting sqref="P9">
    <cfRule type="cellIs" dxfId="296" priority="297" operator="notEqual">
      <formula>#REF!*#REF!</formula>
    </cfRule>
  </conditionalFormatting>
  <conditionalFormatting sqref="Q9">
    <cfRule type="cellIs" dxfId="295" priority="296" operator="notEqual">
      <formula>#REF!*#REF!</formula>
    </cfRule>
  </conditionalFormatting>
  <conditionalFormatting sqref="Q9">
    <cfRule type="cellIs" dxfId="294" priority="295" operator="notEqual">
      <formula>#REF!*#REF!</formula>
    </cfRule>
  </conditionalFormatting>
  <conditionalFormatting sqref="Q9">
    <cfRule type="cellIs" dxfId="293" priority="294" operator="notEqual">
      <formula>#REF!*#REF!</formula>
    </cfRule>
  </conditionalFormatting>
  <conditionalFormatting sqref="Q9">
    <cfRule type="cellIs" dxfId="292" priority="293" operator="notEqual">
      <formula>#REF!*#REF!</formula>
    </cfRule>
  </conditionalFormatting>
  <conditionalFormatting sqref="Q9">
    <cfRule type="cellIs" dxfId="291" priority="292" operator="notEqual">
      <formula>#REF!*#REF!</formula>
    </cfRule>
  </conditionalFormatting>
  <conditionalFormatting sqref="Q9">
    <cfRule type="cellIs" dxfId="290" priority="291" operator="notEqual">
      <formula>#REF!*#REF!</formula>
    </cfRule>
  </conditionalFormatting>
  <conditionalFormatting sqref="Q9">
    <cfRule type="cellIs" dxfId="289" priority="290" operator="notEqual">
      <formula>#REF!*#REF!</formula>
    </cfRule>
  </conditionalFormatting>
  <conditionalFormatting sqref="W9 Y9:AA9">
    <cfRule type="cellIs" dxfId="288" priority="289" operator="notEqual">
      <formula>#REF!*#REF!</formula>
    </cfRule>
  </conditionalFormatting>
  <conditionalFormatting sqref="AG9 W9 Y9:AA9">
    <cfRule type="cellIs" dxfId="287" priority="288" operator="notEqual">
      <formula>#REF!*#REF!</formula>
    </cfRule>
  </conditionalFormatting>
  <conditionalFormatting sqref="AG9">
    <cfRule type="cellIs" dxfId="286" priority="287" operator="notEqual">
      <formula>#REF!*#REF!</formula>
    </cfRule>
  </conditionalFormatting>
  <conditionalFormatting sqref="AG9">
    <cfRule type="cellIs" dxfId="285" priority="286" operator="notEqual">
      <formula>#REF!*#REF!</formula>
    </cfRule>
  </conditionalFormatting>
  <conditionalFormatting sqref="AH9">
    <cfRule type="cellIs" dxfId="284" priority="284" operator="notEqual">
      <formula>#REF!*#REF!</formula>
    </cfRule>
  </conditionalFormatting>
  <conditionalFormatting sqref="AH9">
    <cfRule type="cellIs" dxfId="283" priority="283" operator="notEqual">
      <formula>#REF!*#REF!</formula>
    </cfRule>
  </conditionalFormatting>
  <conditionalFormatting sqref="AH9">
    <cfRule type="cellIs" dxfId="282" priority="285" operator="notEqual">
      <formula>#REF!*#REF!</formula>
    </cfRule>
  </conditionalFormatting>
  <conditionalFormatting sqref="AE9 AC9">
    <cfRule type="cellIs" dxfId="281" priority="278" operator="notEqual">
      <formula>#REF!*#REF!</formula>
    </cfRule>
  </conditionalFormatting>
  <conditionalFormatting sqref="AE9 AC9">
    <cfRule type="cellIs" dxfId="280" priority="277" operator="notEqual">
      <formula>#REF!*#REF!</formula>
    </cfRule>
  </conditionalFormatting>
  <conditionalFormatting sqref="AE9 AC9">
    <cfRule type="cellIs" dxfId="279" priority="276" operator="notEqual">
      <formula>#REF!*#REF!</formula>
    </cfRule>
  </conditionalFormatting>
  <conditionalFormatting sqref="AE9 AC9">
    <cfRule type="cellIs" dxfId="278" priority="275" operator="notEqual">
      <formula>#REF!*#REF!</formula>
    </cfRule>
  </conditionalFormatting>
  <conditionalFormatting sqref="AE9 AC9">
    <cfRule type="cellIs" dxfId="277" priority="274" operator="notEqual">
      <formula>#REF!*#REF!</formula>
    </cfRule>
  </conditionalFormatting>
  <conditionalFormatting sqref="AE9 AC9">
    <cfRule type="cellIs" dxfId="276" priority="273" operator="notEqual">
      <formula>#REF!*#REF!</formula>
    </cfRule>
  </conditionalFormatting>
  <conditionalFormatting sqref="AD9 AB9">
    <cfRule type="cellIs" dxfId="275" priority="282" operator="notEqual">
      <formula>#REF!*#REF!</formula>
    </cfRule>
  </conditionalFormatting>
  <conditionalFormatting sqref="AD9 AB9">
    <cfRule type="cellIs" dxfId="274" priority="281" operator="notEqual">
      <formula>#REF!*#REF!</formula>
    </cfRule>
  </conditionalFormatting>
  <conditionalFormatting sqref="AD9 AB9">
    <cfRule type="cellIs" dxfId="273" priority="280" operator="notEqual">
      <formula>#REF!*#REF!</formula>
    </cfRule>
  </conditionalFormatting>
  <conditionalFormatting sqref="AD9 AB9">
    <cfRule type="cellIs" dxfId="272" priority="279" operator="notEqual">
      <formula>#REF!*#REF!</formula>
    </cfRule>
  </conditionalFormatting>
  <conditionalFormatting sqref="R9">
    <cfRule type="cellIs" dxfId="271" priority="272" operator="notEqual">
      <formula>#REF!*#REF!</formula>
    </cfRule>
  </conditionalFormatting>
  <conditionalFormatting sqref="R9">
    <cfRule type="cellIs" dxfId="270" priority="270" operator="notEqual">
      <formula>#REF!*#REF!</formula>
    </cfRule>
  </conditionalFormatting>
  <conditionalFormatting sqref="R9">
    <cfRule type="cellIs" dxfId="269" priority="271" operator="notEqual">
      <formula>#REF!*#REF!</formula>
    </cfRule>
  </conditionalFormatting>
  <conditionalFormatting sqref="R9">
    <cfRule type="cellIs" dxfId="268" priority="269" operator="notEqual">
      <formula>#REF!*#REF!</formula>
    </cfRule>
  </conditionalFormatting>
  <conditionalFormatting sqref="R9">
    <cfRule type="cellIs" dxfId="267" priority="268" operator="notEqual">
      <formula>#REF!*#REF!</formula>
    </cfRule>
  </conditionalFormatting>
  <conditionalFormatting sqref="R9">
    <cfRule type="cellIs" dxfId="266" priority="267" operator="notEqual">
      <formula>#REF!*#REF!</formula>
    </cfRule>
  </conditionalFormatting>
  <conditionalFormatting sqref="R9">
    <cfRule type="cellIs" dxfId="265" priority="266" operator="notEqual">
      <formula>#REF!*#REF!</formula>
    </cfRule>
  </conditionalFormatting>
  <conditionalFormatting sqref="L9">
    <cfRule type="cellIs" dxfId="264" priority="264" operator="notEqual">
      <formula>#REF!*#REF!</formula>
    </cfRule>
  </conditionalFormatting>
  <conditionalFormatting sqref="L9">
    <cfRule type="cellIs" dxfId="263" priority="265" operator="notEqual">
      <formula>#REF!*#REF!</formula>
    </cfRule>
  </conditionalFormatting>
  <conditionalFormatting sqref="L9">
    <cfRule type="cellIs" dxfId="262" priority="263" operator="notEqual">
      <formula>#REF!*#REF!</formula>
    </cfRule>
  </conditionalFormatting>
  <conditionalFormatting sqref="L9">
    <cfRule type="cellIs" dxfId="261" priority="262" operator="notEqual">
      <formula>#REF!*#REF!</formula>
    </cfRule>
  </conditionalFormatting>
  <conditionalFormatting sqref="L9">
    <cfRule type="cellIs" dxfId="260" priority="261" operator="notEqual">
      <formula>#REF!*#REF!</formula>
    </cfRule>
  </conditionalFormatting>
  <conditionalFormatting sqref="L9">
    <cfRule type="cellIs" dxfId="259" priority="260" operator="notEqual">
      <formula>#REF!*#REF!</formula>
    </cfRule>
  </conditionalFormatting>
  <conditionalFormatting sqref="L9">
    <cfRule type="cellIs" dxfId="258" priority="259" operator="notEqual">
      <formula>#REF!*#REF!</formula>
    </cfRule>
  </conditionalFormatting>
  <conditionalFormatting sqref="U10:U12">
    <cfRule type="cellIs" dxfId="257" priority="258" operator="notEqual">
      <formula>#REF!*#REF!</formula>
    </cfRule>
  </conditionalFormatting>
  <conditionalFormatting sqref="U10:U12">
    <cfRule type="cellIs" dxfId="256" priority="257" operator="notEqual">
      <formula>#REF!*#REF!</formula>
    </cfRule>
  </conditionalFormatting>
  <conditionalFormatting sqref="V10:V12">
    <cfRule type="cellIs" dxfId="255" priority="256" operator="notEqual">
      <formula>#REF!*#REF!</formula>
    </cfRule>
  </conditionalFormatting>
  <conditionalFormatting sqref="V10:V12">
    <cfRule type="cellIs" dxfId="254" priority="255" operator="notEqual">
      <formula>#REF!*#REF!</formula>
    </cfRule>
  </conditionalFormatting>
  <conditionalFormatting sqref="M10:O12 T10:V12">
    <cfRule type="cellIs" dxfId="253" priority="254" operator="notEqual">
      <formula>#REF!*#REF!</formula>
    </cfRule>
  </conditionalFormatting>
  <conditionalFormatting sqref="M10:O12">
    <cfRule type="cellIs" dxfId="252" priority="253" operator="notEqual">
      <formula>#REF!*#REF!</formula>
    </cfRule>
  </conditionalFormatting>
  <conditionalFormatting sqref="M10:O12">
    <cfRule type="cellIs" dxfId="251" priority="252" operator="notEqual">
      <formula>#REF!*#REF!</formula>
    </cfRule>
  </conditionalFormatting>
  <conditionalFormatting sqref="T10:T12">
    <cfRule type="cellIs" dxfId="250" priority="250" operator="notEqual">
      <formula>#REF!*#REF!</formula>
    </cfRule>
  </conditionalFormatting>
  <conditionalFormatting sqref="T10:T12">
    <cfRule type="cellIs" dxfId="249" priority="251" operator="notEqual">
      <formula>#REF!*#REF!</formula>
    </cfRule>
  </conditionalFormatting>
  <conditionalFormatting sqref="T10:T12">
    <cfRule type="cellIs" dxfId="248" priority="249" operator="notEqual">
      <formula>#REF!*#REF!</formula>
    </cfRule>
  </conditionalFormatting>
  <conditionalFormatting sqref="T10:T12">
    <cfRule type="cellIs" dxfId="247" priority="248" operator="notEqual">
      <formula>#REF!*#REF!</formula>
    </cfRule>
  </conditionalFormatting>
  <conditionalFormatting sqref="T10:T12">
    <cfRule type="cellIs" dxfId="246" priority="247" operator="notEqual">
      <formula>#REF!*#REF!</formula>
    </cfRule>
  </conditionalFormatting>
  <conditionalFormatting sqref="T10:T12">
    <cfRule type="cellIs" dxfId="245" priority="246" operator="notEqual">
      <formula>#REF!*#REF!</formula>
    </cfRule>
  </conditionalFormatting>
  <conditionalFormatting sqref="N10:N12">
    <cfRule type="cellIs" dxfId="244" priority="241" operator="notEqual">
      <formula>#REF!*#REF!</formula>
    </cfRule>
  </conditionalFormatting>
  <conditionalFormatting sqref="N10:N12">
    <cfRule type="cellIs" dxfId="243" priority="240" operator="notEqual">
      <formula>#REF!*#REF!</formula>
    </cfRule>
  </conditionalFormatting>
  <conditionalFormatting sqref="N10:N12">
    <cfRule type="cellIs" dxfId="242" priority="239" operator="notEqual">
      <formula>#REF!*#REF!</formula>
    </cfRule>
  </conditionalFormatting>
  <conditionalFormatting sqref="N10:N12">
    <cfRule type="cellIs" dxfId="241" priority="238" operator="notEqual">
      <formula>#REF!*#REF!</formula>
    </cfRule>
  </conditionalFormatting>
  <conditionalFormatting sqref="S10:S12">
    <cfRule type="cellIs" dxfId="240" priority="232" operator="notEqual">
      <formula>#REF!*#REF!</formula>
    </cfRule>
  </conditionalFormatting>
  <conditionalFormatting sqref="S10:S12">
    <cfRule type="cellIs" dxfId="239" priority="233" operator="notEqual">
      <formula>#REF!*#REF!</formula>
    </cfRule>
  </conditionalFormatting>
  <conditionalFormatting sqref="S10:S12">
    <cfRule type="cellIs" dxfId="238" priority="231" operator="notEqual">
      <formula>#REF!*#REF!</formula>
    </cfRule>
  </conditionalFormatting>
  <conditionalFormatting sqref="S10:S12">
    <cfRule type="cellIs" dxfId="237" priority="230" operator="notEqual">
      <formula>#REF!*#REF!</formula>
    </cfRule>
  </conditionalFormatting>
  <conditionalFormatting sqref="S10:S12">
    <cfRule type="cellIs" dxfId="236" priority="229" operator="notEqual">
      <formula>#REF!*#REF!</formula>
    </cfRule>
  </conditionalFormatting>
  <conditionalFormatting sqref="O10:O12">
    <cfRule type="cellIs" dxfId="235" priority="245" operator="notEqual">
      <formula>#REF!*#REF!</formula>
    </cfRule>
  </conditionalFormatting>
  <conditionalFormatting sqref="O10:O12">
    <cfRule type="cellIs" dxfId="234" priority="244" operator="notEqual">
      <formula>#REF!*#REF!</formula>
    </cfRule>
  </conditionalFormatting>
  <conditionalFormatting sqref="O10:O12">
    <cfRule type="cellIs" dxfId="233" priority="243" operator="notEqual">
      <formula>#REF!*#REF!</formula>
    </cfRule>
  </conditionalFormatting>
  <conditionalFormatting sqref="O10:O12">
    <cfRule type="cellIs" dxfId="232" priority="242" operator="notEqual">
      <formula>#REF!*#REF!</formula>
    </cfRule>
  </conditionalFormatting>
  <conditionalFormatting sqref="M10:M12">
    <cfRule type="cellIs" dxfId="231" priority="237" operator="notEqual">
      <formula>#REF!*#REF!</formula>
    </cfRule>
  </conditionalFormatting>
  <conditionalFormatting sqref="M10:M12">
    <cfRule type="cellIs" dxfId="230" priority="236" operator="notEqual">
      <formula>#REF!*#REF!</formula>
    </cfRule>
  </conditionalFormatting>
  <conditionalFormatting sqref="M10:M12">
    <cfRule type="cellIs" dxfId="229" priority="235" operator="notEqual">
      <formula>#REF!*#REF!</formula>
    </cfRule>
  </conditionalFormatting>
  <conditionalFormatting sqref="M10:M12">
    <cfRule type="cellIs" dxfId="228" priority="234" operator="notEqual">
      <formula>#REF!*#REF!</formula>
    </cfRule>
  </conditionalFormatting>
  <conditionalFormatting sqref="S10:S12">
    <cfRule type="cellIs" dxfId="227" priority="228" operator="notEqual">
      <formula>#REF!*#REF!</formula>
    </cfRule>
  </conditionalFormatting>
  <conditionalFormatting sqref="S10:S12">
    <cfRule type="cellIs" dxfId="226" priority="227" operator="notEqual">
      <formula>#REF!*#REF!</formula>
    </cfRule>
  </conditionalFormatting>
  <conditionalFormatting sqref="P10:P12">
    <cfRule type="cellIs" dxfId="225" priority="226" operator="notEqual">
      <formula>#REF!*#REF!</formula>
    </cfRule>
  </conditionalFormatting>
  <conditionalFormatting sqref="P10:P12">
    <cfRule type="cellIs" dxfId="224" priority="225" operator="notEqual">
      <formula>#REF!*#REF!</formula>
    </cfRule>
  </conditionalFormatting>
  <conditionalFormatting sqref="P10:P12">
    <cfRule type="cellIs" dxfId="223" priority="224" operator="notEqual">
      <formula>#REF!*#REF!</formula>
    </cfRule>
  </conditionalFormatting>
  <conditionalFormatting sqref="P10:P12">
    <cfRule type="cellIs" dxfId="222" priority="223" operator="notEqual">
      <formula>#REF!*#REF!</formula>
    </cfRule>
  </conditionalFormatting>
  <conditionalFormatting sqref="P10:P12">
    <cfRule type="cellIs" dxfId="221" priority="222" operator="notEqual">
      <formula>#REF!*#REF!</formula>
    </cfRule>
  </conditionalFormatting>
  <conditionalFormatting sqref="Q10:Q12">
    <cfRule type="cellIs" dxfId="220" priority="221" operator="notEqual">
      <formula>#REF!*#REF!</formula>
    </cfRule>
  </conditionalFormatting>
  <conditionalFormatting sqref="Q10:Q12">
    <cfRule type="cellIs" dxfId="219" priority="220" operator="notEqual">
      <formula>#REF!*#REF!</formula>
    </cfRule>
  </conditionalFormatting>
  <conditionalFormatting sqref="Q10:Q12">
    <cfRule type="cellIs" dxfId="218" priority="219" operator="notEqual">
      <formula>#REF!*#REF!</formula>
    </cfRule>
  </conditionalFormatting>
  <conditionalFormatting sqref="Q10:Q12">
    <cfRule type="cellIs" dxfId="217" priority="218" operator="notEqual">
      <formula>#REF!*#REF!</formula>
    </cfRule>
  </conditionalFormatting>
  <conditionalFormatting sqref="Q10:Q12">
    <cfRule type="cellIs" dxfId="216" priority="217" operator="notEqual">
      <formula>#REF!*#REF!</formula>
    </cfRule>
  </conditionalFormatting>
  <conditionalFormatting sqref="Q10:Q12">
    <cfRule type="cellIs" dxfId="215" priority="216" operator="notEqual">
      <formula>#REF!*#REF!</formula>
    </cfRule>
  </conditionalFormatting>
  <conditionalFormatting sqref="Q10:Q12">
    <cfRule type="cellIs" dxfId="214" priority="215" operator="notEqual">
      <formula>#REF!*#REF!</formula>
    </cfRule>
  </conditionalFormatting>
  <conditionalFormatting sqref="W10:W12 Y10:AA12">
    <cfRule type="cellIs" dxfId="213" priority="214" operator="notEqual">
      <formula>#REF!*#REF!</formula>
    </cfRule>
  </conditionalFormatting>
  <conditionalFormatting sqref="AG10:AG12 W10:W12 Y10:AA12">
    <cfRule type="cellIs" dxfId="212" priority="213" operator="notEqual">
      <formula>#REF!*#REF!</formula>
    </cfRule>
  </conditionalFormatting>
  <conditionalFormatting sqref="AG10:AG12">
    <cfRule type="cellIs" dxfId="211" priority="212" operator="notEqual">
      <formula>#REF!*#REF!</formula>
    </cfRule>
  </conditionalFormatting>
  <conditionalFormatting sqref="AG10:AG12">
    <cfRule type="cellIs" dxfId="210" priority="211" operator="notEqual">
      <formula>#REF!*#REF!</formula>
    </cfRule>
  </conditionalFormatting>
  <conditionalFormatting sqref="AH10:AH12">
    <cfRule type="cellIs" dxfId="209" priority="209" operator="notEqual">
      <formula>#REF!*#REF!</formula>
    </cfRule>
  </conditionalFormatting>
  <conditionalFormatting sqref="AH10:AH12">
    <cfRule type="cellIs" dxfId="208" priority="208" operator="notEqual">
      <formula>#REF!*#REF!</formula>
    </cfRule>
  </conditionalFormatting>
  <conditionalFormatting sqref="AH10:AH12">
    <cfRule type="cellIs" dxfId="207" priority="210" operator="notEqual">
      <formula>#REF!*#REF!</formula>
    </cfRule>
  </conditionalFormatting>
  <conditionalFormatting sqref="AE10:AE12 AC10:AC12">
    <cfRule type="cellIs" dxfId="206" priority="203" operator="notEqual">
      <formula>#REF!*#REF!</formula>
    </cfRule>
  </conditionalFormatting>
  <conditionalFormatting sqref="AE10:AE12 AC10:AC12">
    <cfRule type="cellIs" dxfId="205" priority="202" operator="notEqual">
      <formula>#REF!*#REF!</formula>
    </cfRule>
  </conditionalFormatting>
  <conditionalFormatting sqref="AE10:AE12 AC10:AC12">
    <cfRule type="cellIs" dxfId="204" priority="201" operator="notEqual">
      <formula>#REF!*#REF!</formula>
    </cfRule>
  </conditionalFormatting>
  <conditionalFormatting sqref="AE10:AE12 AC10:AC12">
    <cfRule type="cellIs" dxfId="203" priority="200" operator="notEqual">
      <formula>#REF!*#REF!</formula>
    </cfRule>
  </conditionalFormatting>
  <conditionalFormatting sqref="AE10:AE12 AC10:AC12">
    <cfRule type="cellIs" dxfId="202" priority="199" operator="notEqual">
      <formula>#REF!*#REF!</formula>
    </cfRule>
  </conditionalFormatting>
  <conditionalFormatting sqref="AE10:AE12 AC10:AC12">
    <cfRule type="cellIs" dxfId="201" priority="198" operator="notEqual">
      <formula>#REF!*#REF!</formula>
    </cfRule>
  </conditionalFormatting>
  <conditionalFormatting sqref="AD10:AD12 AB10:AB12">
    <cfRule type="cellIs" dxfId="200" priority="207" operator="notEqual">
      <formula>#REF!*#REF!</formula>
    </cfRule>
  </conditionalFormatting>
  <conditionalFormatting sqref="AD10:AD12 AB10:AB12">
    <cfRule type="cellIs" dxfId="199" priority="206" operator="notEqual">
      <formula>#REF!*#REF!</formula>
    </cfRule>
  </conditionalFormatting>
  <conditionalFormatting sqref="AD10:AD12 AB10:AB12">
    <cfRule type="cellIs" dxfId="198" priority="205" operator="notEqual">
      <formula>#REF!*#REF!</formula>
    </cfRule>
  </conditionalFormatting>
  <conditionalFormatting sqref="AD10:AD12 AB10:AB12">
    <cfRule type="cellIs" dxfId="197" priority="204" operator="notEqual">
      <formula>#REF!*#REF!</formula>
    </cfRule>
  </conditionalFormatting>
  <conditionalFormatting sqref="R10:R12">
    <cfRule type="cellIs" dxfId="196" priority="197" operator="notEqual">
      <formula>#REF!*#REF!</formula>
    </cfRule>
  </conditionalFormatting>
  <conditionalFormatting sqref="R10:R12">
    <cfRule type="cellIs" dxfId="195" priority="195" operator="notEqual">
      <formula>#REF!*#REF!</formula>
    </cfRule>
  </conditionalFormatting>
  <conditionalFormatting sqref="R10:R12">
    <cfRule type="cellIs" dxfId="194" priority="196" operator="notEqual">
      <formula>#REF!*#REF!</formula>
    </cfRule>
  </conditionalFormatting>
  <conditionalFormatting sqref="R10:R12">
    <cfRule type="cellIs" dxfId="193" priority="194" operator="notEqual">
      <formula>#REF!*#REF!</formula>
    </cfRule>
  </conditionalFormatting>
  <conditionalFormatting sqref="R10:R12">
    <cfRule type="cellIs" dxfId="192" priority="193" operator="notEqual">
      <formula>#REF!*#REF!</formula>
    </cfRule>
  </conditionalFormatting>
  <conditionalFormatting sqref="R10:R12">
    <cfRule type="cellIs" dxfId="191" priority="192" operator="notEqual">
      <formula>#REF!*#REF!</formula>
    </cfRule>
  </conditionalFormatting>
  <conditionalFormatting sqref="R10:R12">
    <cfRule type="cellIs" dxfId="190" priority="191" operator="notEqual">
      <formula>#REF!*#REF!</formula>
    </cfRule>
  </conditionalFormatting>
  <conditionalFormatting sqref="L10:L12">
    <cfRule type="cellIs" dxfId="189" priority="189" operator="notEqual">
      <formula>#REF!*#REF!</formula>
    </cfRule>
  </conditionalFormatting>
  <conditionalFormatting sqref="L10:L12">
    <cfRule type="cellIs" dxfId="188" priority="190" operator="notEqual">
      <formula>#REF!*#REF!</formula>
    </cfRule>
  </conditionalFormatting>
  <conditionalFormatting sqref="L10:L12">
    <cfRule type="cellIs" dxfId="187" priority="188" operator="notEqual">
      <formula>#REF!*#REF!</formula>
    </cfRule>
  </conditionalFormatting>
  <conditionalFormatting sqref="L10:L12">
    <cfRule type="cellIs" dxfId="186" priority="187" operator="notEqual">
      <formula>#REF!*#REF!</formula>
    </cfRule>
  </conditionalFormatting>
  <conditionalFormatting sqref="L10:L12">
    <cfRule type="cellIs" dxfId="185" priority="186" operator="notEqual">
      <formula>#REF!*#REF!</formula>
    </cfRule>
  </conditionalFormatting>
  <conditionalFormatting sqref="L10:L12">
    <cfRule type="cellIs" dxfId="184" priority="185" operator="notEqual">
      <formula>#REF!*#REF!</formula>
    </cfRule>
  </conditionalFormatting>
  <conditionalFormatting sqref="L10:L12">
    <cfRule type="cellIs" dxfId="183" priority="184" operator="notEqual">
      <formula>#REF!*#REF!</formula>
    </cfRule>
  </conditionalFormatting>
  <conditionalFormatting sqref="T7:T8">
    <cfRule type="cellIs" dxfId="182" priority="162" operator="notEqual">
      <formula>#REF!*#REF!</formula>
    </cfRule>
  </conditionalFormatting>
  <conditionalFormatting sqref="T8">
    <cfRule type="cellIs" dxfId="181" priority="161" operator="notEqual">
      <formula>#REF!*#REF!</formula>
    </cfRule>
  </conditionalFormatting>
  <conditionalFormatting sqref="X26">
    <cfRule type="cellIs" dxfId="180" priority="183" operator="notEqual">
      <formula>#REF!*#REF!</formula>
    </cfRule>
  </conditionalFormatting>
  <conditionalFormatting sqref="X26">
    <cfRule type="cellIs" dxfId="179" priority="182" operator="notEqual">
      <formula>#REF!*#REF!</formula>
    </cfRule>
  </conditionalFormatting>
  <conditionalFormatting sqref="X16">
    <cfRule type="cellIs" dxfId="178" priority="181" operator="notEqual">
      <formula>#REF!*#REF!</formula>
    </cfRule>
  </conditionalFormatting>
  <conditionalFormatting sqref="X16">
    <cfRule type="cellIs" dxfId="177" priority="180" operator="notEqual">
      <formula>#REF!*#REF!</formula>
    </cfRule>
  </conditionalFormatting>
  <conditionalFormatting sqref="X9">
    <cfRule type="cellIs" dxfId="176" priority="179" operator="notEqual">
      <formula>#REF!*#REF!</formula>
    </cfRule>
  </conditionalFormatting>
  <conditionalFormatting sqref="X9">
    <cfRule type="cellIs" dxfId="175" priority="178" operator="notEqual">
      <formula>#REF!*#REF!</formula>
    </cfRule>
  </conditionalFormatting>
  <conditionalFormatting sqref="X10:X12">
    <cfRule type="cellIs" dxfId="174" priority="177" operator="notEqual">
      <formula>#REF!*#REF!</formula>
    </cfRule>
  </conditionalFormatting>
  <conditionalFormatting sqref="X10:X12">
    <cfRule type="cellIs" dxfId="173" priority="176" operator="notEqual">
      <formula>#REF!*#REF!</formula>
    </cfRule>
  </conditionalFormatting>
  <conditionalFormatting sqref="L22:AE22 AG22:AH22">
    <cfRule type="cellIs" dxfId="172" priority="175" operator="notEqual">
      <formula>#REF!*#REF!</formula>
    </cfRule>
  </conditionalFormatting>
  <conditionalFormatting sqref="L19:AE19 AG19:AH19">
    <cfRule type="cellIs" dxfId="171" priority="174" operator="notEqual">
      <formula>#REF!*#REF!</formula>
    </cfRule>
  </conditionalFormatting>
  <conditionalFormatting sqref="L21:AE21 AG21:AH21">
    <cfRule type="cellIs" dxfId="170" priority="173" operator="notEqual">
      <formula>#REF!*#REF!</formula>
    </cfRule>
  </conditionalFormatting>
  <conditionalFormatting sqref="L20:AE20 AG20:AH20">
    <cfRule type="cellIs" dxfId="169" priority="172" operator="notEqual">
      <formula>#REF!*#REF!</formula>
    </cfRule>
  </conditionalFormatting>
  <conditionalFormatting sqref="U8:V8">
    <cfRule type="cellIs" dxfId="168" priority="170" operator="notEqual">
      <formula>#REF!*#REF!</formula>
    </cfRule>
  </conditionalFormatting>
  <conditionalFormatting sqref="U8:V8">
    <cfRule type="cellIs" dxfId="167" priority="171" operator="notEqual">
      <formula>#REF!*#REF!</formula>
    </cfRule>
  </conditionalFormatting>
  <conditionalFormatting sqref="U7:V7">
    <cfRule type="cellIs" dxfId="166" priority="169" operator="notEqual">
      <formula>#REF!*#REF!</formula>
    </cfRule>
  </conditionalFormatting>
  <conditionalFormatting sqref="M7:O8 T7:V8">
    <cfRule type="cellIs" dxfId="165" priority="168" operator="notEqual">
      <formula>#REF!*#REF!</formula>
    </cfRule>
  </conditionalFormatting>
  <conditionalFormatting sqref="M7:O8">
    <cfRule type="cellIs" dxfId="164" priority="167" operator="notEqual">
      <formula>#REF!*#REF!</formula>
    </cfRule>
  </conditionalFormatting>
  <conditionalFormatting sqref="M7:O8">
    <cfRule type="cellIs" dxfId="163" priority="166" operator="notEqual">
      <formula>#REF!*#REF!</formula>
    </cfRule>
  </conditionalFormatting>
  <conditionalFormatting sqref="T7:T8">
    <cfRule type="cellIs" dxfId="162" priority="164" operator="notEqual">
      <formula>#REF!*#REF!</formula>
    </cfRule>
  </conditionalFormatting>
  <conditionalFormatting sqref="T7:T8">
    <cfRule type="cellIs" dxfId="161" priority="165" operator="notEqual">
      <formula>#REF!*#REF!</formula>
    </cfRule>
  </conditionalFormatting>
  <conditionalFormatting sqref="T8">
    <cfRule type="cellIs" dxfId="160" priority="160" operator="notEqual">
      <formula>#REF!*#REF!</formula>
    </cfRule>
  </conditionalFormatting>
  <conditionalFormatting sqref="T7">
    <cfRule type="cellIs" dxfId="159" priority="159" operator="notEqual">
      <formula>#REF!*#REF!</formula>
    </cfRule>
  </conditionalFormatting>
  <conditionalFormatting sqref="T7:T8">
    <cfRule type="cellIs" dxfId="158" priority="163" operator="notEqual">
      <formula>#REF!*#REF!</formula>
    </cfRule>
  </conditionalFormatting>
  <conditionalFormatting sqref="O8">
    <cfRule type="cellIs" dxfId="157" priority="156" operator="notEqual">
      <formula>#REF!*#REF!</formula>
    </cfRule>
  </conditionalFormatting>
  <conditionalFormatting sqref="O8">
    <cfRule type="cellIs" dxfId="156" priority="155" operator="notEqual">
      <formula>#REF!*#REF!</formula>
    </cfRule>
  </conditionalFormatting>
  <conditionalFormatting sqref="N7:N8">
    <cfRule type="cellIs" dxfId="155" priority="153" operator="notEqual">
      <formula>#REF!*#REF!</formula>
    </cfRule>
  </conditionalFormatting>
  <conditionalFormatting sqref="O7">
    <cfRule type="cellIs" dxfId="154" priority="154" operator="notEqual">
      <formula>#REF!*#REF!</formula>
    </cfRule>
  </conditionalFormatting>
  <conditionalFormatting sqref="N7:N8">
    <cfRule type="cellIs" dxfId="153" priority="152" operator="notEqual">
      <formula>#REF!*#REF!</formula>
    </cfRule>
  </conditionalFormatting>
  <conditionalFormatting sqref="S7:S8">
    <cfRule type="cellIs" dxfId="152" priority="142" operator="notEqual">
      <formula>#REF!*#REF!</formula>
    </cfRule>
  </conditionalFormatting>
  <conditionalFormatting sqref="S7:S8">
    <cfRule type="cellIs" dxfId="151" priority="143" operator="notEqual">
      <formula>#REF!*#REF!</formula>
    </cfRule>
  </conditionalFormatting>
  <conditionalFormatting sqref="S7:S8">
    <cfRule type="cellIs" dxfId="150" priority="141" operator="notEqual">
      <formula>#REF!*#REF!</formula>
    </cfRule>
  </conditionalFormatting>
  <conditionalFormatting sqref="S7:S8">
    <cfRule type="cellIs" dxfId="149" priority="140" operator="notEqual">
      <formula>#REF!*#REF!</formula>
    </cfRule>
  </conditionalFormatting>
  <conditionalFormatting sqref="S7:S8">
    <cfRule type="cellIs" dxfId="148" priority="139" operator="notEqual">
      <formula>#REF!*#REF!</formula>
    </cfRule>
  </conditionalFormatting>
  <conditionalFormatting sqref="O7:O8">
    <cfRule type="cellIs" dxfId="147" priority="158" operator="notEqual">
      <formula>#REF!*#REF!</formula>
    </cfRule>
  </conditionalFormatting>
  <conditionalFormatting sqref="O7:O8">
    <cfRule type="cellIs" dxfId="146" priority="157" operator="notEqual">
      <formula>#REF!*#REF!</formula>
    </cfRule>
  </conditionalFormatting>
  <conditionalFormatting sqref="N8">
    <cfRule type="cellIs" dxfId="145" priority="150" operator="notEqual">
      <formula>#REF!*#REF!</formula>
    </cfRule>
  </conditionalFormatting>
  <conditionalFormatting sqref="N8">
    <cfRule type="cellIs" dxfId="144" priority="151" operator="notEqual">
      <formula>#REF!*#REF!</formula>
    </cfRule>
  </conditionalFormatting>
  <conditionalFormatting sqref="N7">
    <cfRule type="cellIs" dxfId="143" priority="149" operator="notEqual">
      <formula>#REF!*#REF!</formula>
    </cfRule>
  </conditionalFormatting>
  <conditionalFormatting sqref="M7:M8">
    <cfRule type="cellIs" dxfId="142" priority="148" operator="notEqual">
      <formula>#REF!*#REF!</formula>
    </cfRule>
  </conditionalFormatting>
  <conditionalFormatting sqref="M7:M8">
    <cfRule type="cellIs" dxfId="141" priority="147" operator="notEqual">
      <formula>#REF!*#REF!</formula>
    </cfRule>
  </conditionalFormatting>
  <conditionalFormatting sqref="M8">
    <cfRule type="cellIs" dxfId="140" priority="145" operator="notEqual">
      <formula>#REF!*#REF!</formula>
    </cfRule>
  </conditionalFormatting>
  <conditionalFormatting sqref="M8">
    <cfRule type="cellIs" dxfId="139" priority="146" operator="notEqual">
      <formula>#REF!*#REF!</formula>
    </cfRule>
  </conditionalFormatting>
  <conditionalFormatting sqref="M7">
    <cfRule type="cellIs" dxfId="138" priority="144" operator="notEqual">
      <formula>#REF!*#REF!</formula>
    </cfRule>
  </conditionalFormatting>
  <conditionalFormatting sqref="S7">
    <cfRule type="cellIs" dxfId="137" priority="136" operator="notEqual">
      <formula>#REF!*#REF!</formula>
    </cfRule>
  </conditionalFormatting>
  <conditionalFormatting sqref="S8">
    <cfRule type="cellIs" dxfId="136" priority="137" operator="notEqual">
      <formula>#REF!*#REF!</formula>
    </cfRule>
  </conditionalFormatting>
  <conditionalFormatting sqref="S8">
    <cfRule type="cellIs" dxfId="135" priority="138" operator="notEqual">
      <formula>#REF!*#REF!</formula>
    </cfRule>
  </conditionalFormatting>
  <conditionalFormatting sqref="P7:P8">
    <cfRule type="cellIs" dxfId="134" priority="135" operator="notEqual">
      <formula>#REF!*#REF!</formula>
    </cfRule>
  </conditionalFormatting>
  <conditionalFormatting sqref="P7:P8">
    <cfRule type="cellIs" dxfId="133" priority="134" operator="notEqual">
      <formula>#REF!*#REF!</formula>
    </cfRule>
  </conditionalFormatting>
  <conditionalFormatting sqref="P7:P8">
    <cfRule type="cellIs" dxfId="132" priority="133" operator="notEqual">
      <formula>#REF!*#REF!</formula>
    </cfRule>
  </conditionalFormatting>
  <conditionalFormatting sqref="P8">
    <cfRule type="cellIs" dxfId="131" priority="131" operator="notEqual">
      <formula>#REF!*#REF!</formula>
    </cfRule>
  </conditionalFormatting>
  <conditionalFormatting sqref="P8">
    <cfRule type="cellIs" dxfId="130" priority="132" operator="notEqual">
      <formula>#REF!*#REF!</formula>
    </cfRule>
  </conditionalFormatting>
  <conditionalFormatting sqref="P7">
    <cfRule type="cellIs" dxfId="129" priority="130" operator="notEqual">
      <formula>#REF!*#REF!</formula>
    </cfRule>
  </conditionalFormatting>
  <conditionalFormatting sqref="Q7:Q8">
    <cfRule type="cellIs" dxfId="128" priority="129" operator="notEqual">
      <formula>#REF!*#REF!</formula>
    </cfRule>
  </conditionalFormatting>
  <conditionalFormatting sqref="Q7:Q8">
    <cfRule type="cellIs" dxfId="127" priority="128" operator="notEqual">
      <formula>#REF!*#REF!</formula>
    </cfRule>
  </conditionalFormatting>
  <conditionalFormatting sqref="Q7:Q8">
    <cfRule type="cellIs" dxfId="126" priority="127" operator="notEqual">
      <formula>#REF!*#REF!</formula>
    </cfRule>
  </conditionalFormatting>
  <conditionalFormatting sqref="Q7:Q8">
    <cfRule type="cellIs" dxfId="125" priority="126" operator="notEqual">
      <formula>#REF!*#REF!</formula>
    </cfRule>
  </conditionalFormatting>
  <conditionalFormatting sqref="Q7:Q8">
    <cfRule type="cellIs" dxfId="124" priority="125" operator="notEqual">
      <formula>#REF!*#REF!</formula>
    </cfRule>
  </conditionalFormatting>
  <conditionalFormatting sqref="Q8">
    <cfRule type="cellIs" dxfId="123" priority="123" operator="notEqual">
      <formula>#REF!*#REF!</formula>
    </cfRule>
  </conditionalFormatting>
  <conditionalFormatting sqref="Q8">
    <cfRule type="cellIs" dxfId="122" priority="124" operator="notEqual">
      <formula>#REF!*#REF!</formula>
    </cfRule>
  </conditionalFormatting>
  <conditionalFormatting sqref="Q7">
    <cfRule type="cellIs" dxfId="121" priority="122" operator="notEqual">
      <formula>#REF!*#REF!</formula>
    </cfRule>
  </conditionalFormatting>
  <conditionalFormatting sqref="W7:W8 Y7:AA8">
    <cfRule type="cellIs" dxfId="120" priority="121" operator="notEqual">
      <formula>#REF!*#REF!</formula>
    </cfRule>
  </conditionalFormatting>
  <conditionalFormatting sqref="W7:W8 Y7:AA8">
    <cfRule type="cellIs" dxfId="119" priority="120" operator="notEqual">
      <formula>#REF!*#REF!</formula>
    </cfRule>
  </conditionalFormatting>
  <conditionalFormatting sqref="AH7:AH8">
    <cfRule type="cellIs" dxfId="118" priority="118" operator="notEqual">
      <formula>#REF!*#REF!</formula>
    </cfRule>
  </conditionalFormatting>
  <conditionalFormatting sqref="AH7:AH8">
    <cfRule type="cellIs" dxfId="117" priority="117" operator="notEqual">
      <formula>#REF!*#REF!</formula>
    </cfRule>
  </conditionalFormatting>
  <conditionalFormatting sqref="AH7:AH8">
    <cfRule type="cellIs" dxfId="116" priority="119" operator="notEqual">
      <formula>#REF!*#REF!</formula>
    </cfRule>
  </conditionalFormatting>
  <conditionalFormatting sqref="AE7:AE8 AC7:AC8">
    <cfRule type="cellIs" dxfId="115" priority="112" operator="notEqual">
      <formula>#REF!*#REF!</formula>
    </cfRule>
  </conditionalFormatting>
  <conditionalFormatting sqref="AE7:AE8 AC7:AC8">
    <cfRule type="cellIs" dxfId="114" priority="111" operator="notEqual">
      <formula>#REF!*#REF!</formula>
    </cfRule>
  </conditionalFormatting>
  <conditionalFormatting sqref="AE7:AE8 AC7:AC8">
    <cfRule type="cellIs" dxfId="113" priority="110" operator="notEqual">
      <formula>#REF!*#REF!</formula>
    </cfRule>
  </conditionalFormatting>
  <conditionalFormatting sqref="AE7:AE8 AC7:AC8">
    <cfRule type="cellIs" dxfId="112" priority="109" operator="notEqual">
      <formula>#REF!*#REF!</formula>
    </cfRule>
  </conditionalFormatting>
  <conditionalFormatting sqref="AE7:AE8 AC7:AC8">
    <cfRule type="cellIs" dxfId="111" priority="108" operator="notEqual">
      <formula>#REF!*#REF!</formula>
    </cfRule>
  </conditionalFormatting>
  <conditionalFormatting sqref="AE7:AE8 AC7:AC8">
    <cfRule type="cellIs" dxfId="110" priority="107" operator="notEqual">
      <formula>#REF!*#REF!</formula>
    </cfRule>
  </conditionalFormatting>
  <conditionalFormatting sqref="AD7:AD8 AB7:AB8">
    <cfRule type="cellIs" dxfId="109" priority="116" operator="notEqual">
      <formula>#REF!*#REF!</formula>
    </cfRule>
  </conditionalFormatting>
  <conditionalFormatting sqref="AD7:AD8 AB7:AB8">
    <cfRule type="cellIs" dxfId="108" priority="115" operator="notEqual">
      <formula>#REF!*#REF!</formula>
    </cfRule>
  </conditionalFormatting>
  <conditionalFormatting sqref="AD7:AD8 AB7:AB8">
    <cfRule type="cellIs" dxfId="107" priority="114" operator="notEqual">
      <formula>#REF!*#REF!</formula>
    </cfRule>
  </conditionalFormatting>
  <conditionalFormatting sqref="AD7:AD8 AB7:AB8">
    <cfRule type="cellIs" dxfId="106" priority="113" operator="notEqual">
      <formula>#REF!*#REF!</formula>
    </cfRule>
  </conditionalFormatting>
  <conditionalFormatting sqref="R7:R8">
    <cfRule type="cellIs" dxfId="105" priority="106" operator="notEqual">
      <formula>#REF!*#REF!</formula>
    </cfRule>
  </conditionalFormatting>
  <conditionalFormatting sqref="R7:R8">
    <cfRule type="cellIs" dxfId="104" priority="104" operator="notEqual">
      <formula>#REF!*#REF!</formula>
    </cfRule>
  </conditionalFormatting>
  <conditionalFormatting sqref="R7:R8">
    <cfRule type="cellIs" dxfId="103" priority="105" operator="notEqual">
      <formula>#REF!*#REF!</formula>
    </cfRule>
  </conditionalFormatting>
  <conditionalFormatting sqref="R8">
    <cfRule type="cellIs" dxfId="102" priority="101" operator="notEqual">
      <formula>#REF!*#REF!</formula>
    </cfRule>
  </conditionalFormatting>
  <conditionalFormatting sqref="R8">
    <cfRule type="cellIs" dxfId="101" priority="100" operator="notEqual">
      <formula>#REF!*#REF!</formula>
    </cfRule>
  </conditionalFormatting>
  <conditionalFormatting sqref="R7">
    <cfRule type="cellIs" dxfId="100" priority="99" operator="notEqual">
      <formula>#REF!*#REF!</formula>
    </cfRule>
  </conditionalFormatting>
  <conditionalFormatting sqref="R7:R8">
    <cfRule type="cellIs" dxfId="99" priority="103" operator="notEqual">
      <formula>#REF!*#REF!</formula>
    </cfRule>
  </conditionalFormatting>
  <conditionalFormatting sqref="R7:R8">
    <cfRule type="cellIs" dxfId="98" priority="102" operator="notEqual">
      <formula>#REF!*#REF!</formula>
    </cfRule>
  </conditionalFormatting>
  <conditionalFormatting sqref="L7:L8">
    <cfRule type="cellIs" dxfId="97" priority="97" operator="notEqual">
      <formula>#REF!*#REF!</formula>
    </cfRule>
  </conditionalFormatting>
  <conditionalFormatting sqref="L7:L8">
    <cfRule type="cellIs" dxfId="96" priority="98" operator="notEqual">
      <formula>#REF!*#REF!</formula>
    </cfRule>
  </conditionalFormatting>
  <conditionalFormatting sqref="L7:L8">
    <cfRule type="cellIs" dxfId="95" priority="96" operator="notEqual">
      <formula>#REF!*#REF!</formula>
    </cfRule>
  </conditionalFormatting>
  <conditionalFormatting sqref="L7:L8">
    <cfRule type="cellIs" dxfId="94" priority="95" operator="notEqual">
      <formula>#REF!*#REF!</formula>
    </cfRule>
  </conditionalFormatting>
  <conditionalFormatting sqref="L7:L8">
    <cfRule type="cellIs" dxfId="93" priority="94" operator="notEqual">
      <formula>#REF!*#REF!</formula>
    </cfRule>
  </conditionalFormatting>
  <conditionalFormatting sqref="L7">
    <cfRule type="cellIs" dxfId="92" priority="91" operator="notEqual">
      <formula>#REF!*#REF!</formula>
    </cfRule>
  </conditionalFormatting>
  <conditionalFormatting sqref="L8">
    <cfRule type="cellIs" dxfId="91" priority="92" operator="notEqual">
      <formula>#REF!*#REF!</formula>
    </cfRule>
  </conditionalFormatting>
  <conditionalFormatting sqref="L8">
    <cfRule type="cellIs" dxfId="90" priority="93" operator="notEqual">
      <formula>#REF!*#REF!</formula>
    </cfRule>
  </conditionalFormatting>
  <conditionalFormatting sqref="X7:X8">
    <cfRule type="cellIs" dxfId="89" priority="90" operator="notEqual">
      <formula>#REF!*#REF!</formula>
    </cfRule>
  </conditionalFormatting>
  <conditionalFormatting sqref="X7:X8">
    <cfRule type="cellIs" dxfId="88" priority="89" operator="notEqual">
      <formula>#REF!*#REF!</formula>
    </cfRule>
  </conditionalFormatting>
  <conditionalFormatting sqref="AG7:AG8">
    <cfRule type="cellIs" dxfId="87" priority="87" operator="notEqual">
      <formula>#REF!*#REF!</formula>
    </cfRule>
  </conditionalFormatting>
  <conditionalFormatting sqref="AG7:AG8">
    <cfRule type="cellIs" dxfId="86" priority="86" operator="notEqual">
      <formula>#REF!*#REF!</formula>
    </cfRule>
  </conditionalFormatting>
  <conditionalFormatting sqref="AG7:AG8">
    <cfRule type="cellIs" dxfId="85" priority="88" operator="notEqual">
      <formula>#REF!*#REF!</formula>
    </cfRule>
  </conditionalFormatting>
  <conditionalFormatting sqref="AF23 AF17:AF18">
    <cfRule type="cellIs" dxfId="84" priority="85" operator="notEqual">
      <formula>#REF!*#REF!</formula>
    </cfRule>
  </conditionalFormatting>
  <conditionalFormatting sqref="AF10:AF12">
    <cfRule type="cellIs" dxfId="83" priority="71" operator="notEqual">
      <formula>#REF!*#REF!</formula>
    </cfRule>
  </conditionalFormatting>
  <conditionalFormatting sqref="AF10:AF12">
    <cfRule type="cellIs" dxfId="82" priority="70" operator="notEqual">
      <formula>#REF!*#REF!</formula>
    </cfRule>
  </conditionalFormatting>
  <conditionalFormatting sqref="AF10:AF12">
    <cfRule type="cellIs" dxfId="81" priority="69" operator="notEqual">
      <formula>#REF!*#REF!</formula>
    </cfRule>
  </conditionalFormatting>
  <conditionalFormatting sqref="AF10:AF12">
    <cfRule type="cellIs" dxfId="80" priority="68" operator="notEqual">
      <formula>#REF!*#REF!</formula>
    </cfRule>
  </conditionalFormatting>
  <conditionalFormatting sqref="AF10:AF12">
    <cfRule type="cellIs" dxfId="79" priority="67" operator="notEqual">
      <formula>#REF!*#REF!</formula>
    </cfRule>
  </conditionalFormatting>
  <conditionalFormatting sqref="AF22">
    <cfRule type="cellIs" dxfId="78" priority="66" operator="notEqual">
      <formula>#REF!*#REF!</formula>
    </cfRule>
  </conditionalFormatting>
  <conditionalFormatting sqref="AF16">
    <cfRule type="cellIs" dxfId="77" priority="84" operator="notEqual">
      <formula>#REF!*#REF!</formula>
    </cfRule>
  </conditionalFormatting>
  <conditionalFormatting sqref="AF16">
    <cfRule type="cellIs" dxfId="76" priority="83" operator="notEqual">
      <formula>#REF!*#REF!</formula>
    </cfRule>
  </conditionalFormatting>
  <conditionalFormatting sqref="AF16">
    <cfRule type="cellIs" dxfId="75" priority="82" operator="notEqual">
      <formula>#REF!*#REF!</formula>
    </cfRule>
  </conditionalFormatting>
  <conditionalFormatting sqref="AF16">
    <cfRule type="cellIs" dxfId="74" priority="81" operator="notEqual">
      <formula>#REF!*#REF!</formula>
    </cfRule>
  </conditionalFormatting>
  <conditionalFormatting sqref="AF16">
    <cfRule type="cellIs" dxfId="73" priority="80" operator="notEqual">
      <formula>#REF!*#REF!</formula>
    </cfRule>
  </conditionalFormatting>
  <conditionalFormatting sqref="AF16">
    <cfRule type="cellIs" dxfId="72" priority="79" operator="notEqual">
      <formula>#REF!*#REF!</formula>
    </cfRule>
  </conditionalFormatting>
  <conditionalFormatting sqref="AF9">
    <cfRule type="cellIs" dxfId="71" priority="78" operator="notEqual">
      <formula>#REF!*#REF!</formula>
    </cfRule>
  </conditionalFormatting>
  <conditionalFormatting sqref="AF9">
    <cfRule type="cellIs" dxfId="70" priority="77" operator="notEqual">
      <formula>#REF!*#REF!</formula>
    </cfRule>
  </conditionalFormatting>
  <conditionalFormatting sqref="AF9">
    <cfRule type="cellIs" dxfId="69" priority="76" operator="notEqual">
      <formula>#REF!*#REF!</formula>
    </cfRule>
  </conditionalFormatting>
  <conditionalFormatting sqref="AF9">
    <cfRule type="cellIs" dxfId="68" priority="75" operator="notEqual">
      <formula>#REF!*#REF!</formula>
    </cfRule>
  </conditionalFormatting>
  <conditionalFormatting sqref="AF9">
    <cfRule type="cellIs" dxfId="67" priority="74" operator="notEqual">
      <formula>#REF!*#REF!</formula>
    </cfRule>
  </conditionalFormatting>
  <conditionalFormatting sqref="AF9">
    <cfRule type="cellIs" dxfId="66" priority="73" operator="notEqual">
      <formula>#REF!*#REF!</formula>
    </cfRule>
  </conditionalFormatting>
  <conditionalFormatting sqref="AF10:AF12">
    <cfRule type="cellIs" dxfId="65" priority="72" operator="notEqual">
      <formula>#REF!*#REF!</formula>
    </cfRule>
  </conditionalFormatting>
  <conditionalFormatting sqref="AF19">
    <cfRule type="cellIs" dxfId="64" priority="65" operator="notEqual">
      <formula>#REF!*#REF!</formula>
    </cfRule>
  </conditionalFormatting>
  <conditionalFormatting sqref="AF21">
    <cfRule type="cellIs" dxfId="63" priority="64" operator="notEqual">
      <formula>#REF!*#REF!</formula>
    </cfRule>
  </conditionalFormatting>
  <conditionalFormatting sqref="AF20">
    <cfRule type="cellIs" dxfId="62" priority="63" operator="notEqual">
      <formula>#REF!*#REF!</formula>
    </cfRule>
  </conditionalFormatting>
  <conditionalFormatting sqref="AF7:AF8">
    <cfRule type="cellIs" dxfId="61" priority="62" operator="notEqual">
      <formula>#REF!*#REF!</formula>
    </cfRule>
  </conditionalFormatting>
  <conditionalFormatting sqref="AF7:AF8">
    <cfRule type="cellIs" dxfId="60" priority="61" operator="notEqual">
      <formula>#REF!*#REF!</formula>
    </cfRule>
  </conditionalFormatting>
  <conditionalFormatting sqref="AF7:AF8">
    <cfRule type="cellIs" dxfId="59" priority="60" operator="notEqual">
      <formula>#REF!*#REF!</formula>
    </cfRule>
  </conditionalFormatting>
  <conditionalFormatting sqref="AF7:AF8">
    <cfRule type="cellIs" dxfId="58" priority="59" operator="notEqual">
      <formula>#REF!*#REF!</formula>
    </cfRule>
  </conditionalFormatting>
  <conditionalFormatting sqref="AF7:AF8">
    <cfRule type="cellIs" dxfId="57" priority="58" operator="notEqual">
      <formula>#REF!*#REF!</formula>
    </cfRule>
  </conditionalFormatting>
  <conditionalFormatting sqref="AF7:AF8">
    <cfRule type="cellIs" dxfId="56" priority="57" operator="notEqual">
      <formula>#REF!*#REF!</formula>
    </cfRule>
  </conditionalFormatting>
  <conditionalFormatting sqref="AF26">
    <cfRule type="cellIs" dxfId="55" priority="56" operator="notEqual">
      <formula>#REF!*#REF!</formula>
    </cfRule>
  </conditionalFormatting>
  <conditionalFormatting sqref="AF26">
    <cfRule type="cellIs" dxfId="54" priority="55" operator="notEqual">
      <formula>#REF!*#REF!</formula>
    </cfRule>
  </conditionalFormatting>
  <conditionalFormatting sqref="AF26">
    <cfRule type="cellIs" dxfId="53" priority="54" operator="notEqual">
      <formula>#REF!*#REF!</formula>
    </cfRule>
  </conditionalFormatting>
  <conditionalFormatting sqref="AF26">
    <cfRule type="cellIs" dxfId="52" priority="53" operator="notEqual">
      <formula>#REF!*#REF!</formula>
    </cfRule>
  </conditionalFormatting>
  <conditionalFormatting sqref="AF26">
    <cfRule type="cellIs" dxfId="51" priority="52" operator="notEqual">
      <formula>#REF!*#REF!</formula>
    </cfRule>
  </conditionalFormatting>
  <conditionalFormatting sqref="AF26">
    <cfRule type="cellIs" dxfId="50" priority="51" operator="notEqual">
      <formula>#REF!*#REF!</formula>
    </cfRule>
  </conditionalFormatting>
  <conditionalFormatting sqref="W13 Y13:AA13">
    <cfRule type="cellIs" dxfId="49" priority="50" operator="notEqual">
      <formula>#REF!*#REF!</formula>
    </cfRule>
  </conditionalFormatting>
  <conditionalFormatting sqref="W13 AG13 Y13:AA13">
    <cfRule type="cellIs" dxfId="48" priority="49" operator="notEqual">
      <formula>#REF!*#REF!</formula>
    </cfRule>
  </conditionalFormatting>
  <conditionalFormatting sqref="AG13">
    <cfRule type="cellIs" dxfId="47" priority="48" operator="notEqual">
      <formula>#REF!*#REF!</formula>
    </cfRule>
  </conditionalFormatting>
  <conditionalFormatting sqref="AG13">
    <cfRule type="cellIs" dxfId="46" priority="47" operator="notEqual">
      <formula>#REF!*#REF!</formula>
    </cfRule>
  </conditionalFormatting>
  <conditionalFormatting sqref="AH13">
    <cfRule type="cellIs" dxfId="45" priority="45" operator="notEqual">
      <formula>#REF!*#REF!</formula>
    </cfRule>
  </conditionalFormatting>
  <conditionalFormatting sqref="AH13">
    <cfRule type="cellIs" dxfId="44" priority="44" operator="notEqual">
      <formula>#REF!*#REF!</formula>
    </cfRule>
  </conditionalFormatting>
  <conditionalFormatting sqref="AH13">
    <cfRule type="cellIs" dxfId="43" priority="46" operator="notEqual">
      <formula>#REF!*#REF!</formula>
    </cfRule>
  </conditionalFormatting>
  <conditionalFormatting sqref="AC13 AE13">
    <cfRule type="cellIs" dxfId="42" priority="39" operator="notEqual">
      <formula>#REF!*#REF!</formula>
    </cfRule>
  </conditionalFormatting>
  <conditionalFormatting sqref="AC13 AE13">
    <cfRule type="cellIs" dxfId="41" priority="38" operator="notEqual">
      <formula>#REF!*#REF!</formula>
    </cfRule>
  </conditionalFormatting>
  <conditionalFormatting sqref="AC13 AE13">
    <cfRule type="cellIs" dxfId="40" priority="37" operator="notEqual">
      <formula>#REF!*#REF!</formula>
    </cfRule>
  </conditionalFormatting>
  <conditionalFormatting sqref="AC13 AE13">
    <cfRule type="cellIs" dxfId="39" priority="36" operator="notEqual">
      <formula>#REF!*#REF!</formula>
    </cfRule>
  </conditionalFormatting>
  <conditionalFormatting sqref="AC13 AE13">
    <cfRule type="cellIs" dxfId="38" priority="35" operator="notEqual">
      <formula>#REF!*#REF!</formula>
    </cfRule>
  </conditionalFormatting>
  <conditionalFormatting sqref="AC13 AE13">
    <cfRule type="cellIs" dxfId="37" priority="34" operator="notEqual">
      <formula>#REF!*#REF!</formula>
    </cfRule>
  </conditionalFormatting>
  <conditionalFormatting sqref="AB13 AD13">
    <cfRule type="cellIs" dxfId="36" priority="43" operator="notEqual">
      <formula>#REF!*#REF!</formula>
    </cfRule>
  </conditionalFormatting>
  <conditionalFormatting sqref="AB13 AD13">
    <cfRule type="cellIs" dxfId="35" priority="42" operator="notEqual">
      <formula>#REF!*#REF!</formula>
    </cfRule>
  </conditionalFormatting>
  <conditionalFormatting sqref="AB13 AD13">
    <cfRule type="cellIs" dxfId="34" priority="41" operator="notEqual">
      <formula>#REF!*#REF!</formula>
    </cfRule>
  </conditionalFormatting>
  <conditionalFormatting sqref="AB13 AD13">
    <cfRule type="cellIs" dxfId="33" priority="40" operator="notEqual">
      <formula>#REF!*#REF!</formula>
    </cfRule>
  </conditionalFormatting>
  <conditionalFormatting sqref="X13">
    <cfRule type="cellIs" dxfId="32" priority="33" operator="notEqual">
      <formula>#REF!*#REF!</formula>
    </cfRule>
  </conditionalFormatting>
  <conditionalFormatting sqref="X13">
    <cfRule type="cellIs" dxfId="31" priority="32" operator="notEqual">
      <formula>#REF!*#REF!</formula>
    </cfRule>
  </conditionalFormatting>
  <conditionalFormatting sqref="AF13">
    <cfRule type="cellIs" dxfId="30" priority="31" operator="notEqual">
      <formula>#REF!*#REF!</formula>
    </cfRule>
  </conditionalFormatting>
  <conditionalFormatting sqref="AF13">
    <cfRule type="cellIs" dxfId="29" priority="30" operator="notEqual">
      <formula>#REF!*#REF!</formula>
    </cfRule>
  </conditionalFormatting>
  <conditionalFormatting sqref="AF13">
    <cfRule type="cellIs" dxfId="28" priority="29" operator="notEqual">
      <formula>#REF!*#REF!</formula>
    </cfRule>
  </conditionalFormatting>
  <conditionalFormatting sqref="AF13">
    <cfRule type="cellIs" dxfId="27" priority="28" operator="notEqual">
      <formula>#REF!*#REF!</formula>
    </cfRule>
  </conditionalFormatting>
  <conditionalFormatting sqref="AF13">
    <cfRule type="cellIs" dxfId="26" priority="27" operator="notEqual">
      <formula>#REF!*#REF!</formula>
    </cfRule>
  </conditionalFormatting>
  <conditionalFormatting sqref="AF13">
    <cfRule type="cellIs" dxfId="25" priority="26" operator="notEqual">
      <formula>#REF!*#REF!</formula>
    </cfRule>
  </conditionalFormatting>
  <conditionalFormatting sqref="AG27">
    <cfRule type="cellIs" dxfId="24" priority="23" operator="notEqual">
      <formula>#REF!*#REF!</formula>
    </cfRule>
  </conditionalFormatting>
  <conditionalFormatting sqref="AG27">
    <cfRule type="cellIs" dxfId="23" priority="22" operator="notEqual">
      <formula>#REF!*#REF!</formula>
    </cfRule>
  </conditionalFormatting>
  <conditionalFormatting sqref="AH27">
    <cfRule type="cellIs" dxfId="22" priority="21" operator="notEqual">
      <formula>#REF!*#REF!</formula>
    </cfRule>
  </conditionalFormatting>
  <conditionalFormatting sqref="AH27">
    <cfRule type="cellIs" dxfId="21" priority="20" operator="notEqual">
      <formula>#REF!*#REF!</formula>
    </cfRule>
  </conditionalFormatting>
  <conditionalFormatting sqref="AH27">
    <cfRule type="cellIs" dxfId="20" priority="19" operator="notEqual">
      <formula>#REF!*#REF!</formula>
    </cfRule>
  </conditionalFormatting>
  <conditionalFormatting sqref="AB27 AD27">
    <cfRule type="cellIs" dxfId="19" priority="18" operator="notEqual">
      <formula>#REF!*#REF!</formula>
    </cfRule>
  </conditionalFormatting>
  <conditionalFormatting sqref="W27 Y27:AA27">
    <cfRule type="cellIs" dxfId="18" priority="25" operator="notEqual">
      <formula>#REF!*#REF!</formula>
    </cfRule>
  </conditionalFormatting>
  <conditionalFormatting sqref="W27 AG27 Y27:AA27">
    <cfRule type="cellIs" dxfId="17" priority="24" operator="notEqual">
      <formula>#REF!*#REF!</formula>
    </cfRule>
  </conditionalFormatting>
  <conditionalFormatting sqref="AC27 AE27">
    <cfRule type="cellIs" dxfId="16" priority="14" operator="notEqual">
      <formula>#REF!*#REF!</formula>
    </cfRule>
  </conditionalFormatting>
  <conditionalFormatting sqref="AC27 AE27">
    <cfRule type="cellIs" dxfId="15" priority="13" operator="notEqual">
      <formula>#REF!*#REF!</formula>
    </cfRule>
  </conditionalFormatting>
  <conditionalFormatting sqref="AC27 AE27">
    <cfRule type="cellIs" dxfId="14" priority="12" operator="notEqual">
      <formula>#REF!*#REF!</formula>
    </cfRule>
  </conditionalFormatting>
  <conditionalFormatting sqref="AC27 AE27">
    <cfRule type="cellIs" dxfId="13" priority="11" operator="notEqual">
      <formula>#REF!*#REF!</formula>
    </cfRule>
  </conditionalFormatting>
  <conditionalFormatting sqref="AC27 AE27">
    <cfRule type="cellIs" dxfId="12" priority="10" operator="notEqual">
      <formula>#REF!*#REF!</formula>
    </cfRule>
  </conditionalFormatting>
  <conditionalFormatting sqref="AC27 AE27">
    <cfRule type="cellIs" dxfId="11" priority="9" operator="notEqual">
      <formula>#REF!*#REF!</formula>
    </cfRule>
  </conditionalFormatting>
  <conditionalFormatting sqref="AB27 AD27">
    <cfRule type="cellIs" dxfId="10" priority="17" operator="notEqual">
      <formula>#REF!*#REF!</formula>
    </cfRule>
  </conditionalFormatting>
  <conditionalFormatting sqref="AB27 AD27">
    <cfRule type="cellIs" dxfId="9" priority="16" operator="notEqual">
      <formula>#REF!*#REF!</formula>
    </cfRule>
  </conditionalFormatting>
  <conditionalFormatting sqref="AB27 AD27">
    <cfRule type="cellIs" dxfId="8" priority="15" operator="notEqual">
      <formula>#REF!*#REF!</formula>
    </cfRule>
  </conditionalFormatting>
  <conditionalFormatting sqref="X27">
    <cfRule type="cellIs" dxfId="7" priority="8" operator="notEqual">
      <formula>#REF!*#REF!</formula>
    </cfRule>
  </conditionalFormatting>
  <conditionalFormatting sqref="X27">
    <cfRule type="cellIs" dxfId="6" priority="7" operator="notEqual">
      <formula>#REF!*#REF!</formula>
    </cfRule>
  </conditionalFormatting>
  <conditionalFormatting sqref="AF27">
    <cfRule type="cellIs" dxfId="5" priority="6" operator="notEqual">
      <formula>#REF!*#REF!</formula>
    </cfRule>
  </conditionalFormatting>
  <conditionalFormatting sqref="AF27">
    <cfRule type="cellIs" dxfId="4" priority="5" operator="notEqual">
      <formula>#REF!*#REF!</formula>
    </cfRule>
  </conditionalFormatting>
  <conditionalFormatting sqref="AF27">
    <cfRule type="cellIs" dxfId="3" priority="4" operator="notEqual">
      <formula>#REF!*#REF!</formula>
    </cfRule>
  </conditionalFormatting>
  <conditionalFormatting sqref="AF27">
    <cfRule type="cellIs" dxfId="2" priority="3" operator="notEqual">
      <formula>#REF!*#REF!</formula>
    </cfRule>
  </conditionalFormatting>
  <conditionalFormatting sqref="AF27">
    <cfRule type="cellIs" dxfId="1" priority="2" operator="notEqual">
      <formula>#REF!*#REF!</formula>
    </cfRule>
  </conditionalFormatting>
  <conditionalFormatting sqref="AF27">
    <cfRule type="cellIs" dxfId="0" priority="1" operator="notEqual">
      <formula>#REF!*#REF!</formula>
    </cfRule>
  </conditionalFormatting>
  <dataValidations count="2">
    <dataValidation type="decimal" allowBlank="1" showInputMessage="1" showErrorMessage="1" errorTitle="DADA NO VALIDA" error="Cal introduïr les hores en format número. " sqref="AG15:AH15">
      <formula1>0</formula1>
      <formula2>100</formula2>
    </dataValidation>
    <dataValidation type="decimal" allowBlank="1" showInputMessage="1" showErrorMessage="1" errorTitle="Dades no vàlides" error="Permet: Format nombre decimal entre -1.000,00 i 1.000,00" sqref="L7:AH13 L16:AH23 L26:AH27">
      <formula1>-1000</formula1>
      <formula2>1000</formula2>
    </dataValidation>
  </dataValidations>
  <printOptions horizontalCentered="1" verticalCentered="1"/>
  <pageMargins left="0.19685039370078741" right="0.15748031496062992" top="0.15748031496062992" bottom="0.35433070866141736" header="0.15748031496062992" footer="0.15748031496062992"/>
  <pageSetup paperSize="9" scale="28" orientation="landscape" r:id="rId1"/>
  <headerFooter>
    <oddFooter>&amp;L&amp;"-,Negreta"&amp;22L'IMEB es reserva el dret a modificar l'estructura d'aquesta graella per garantir un bon control i seguiment del servei.&amp;R&amp;18Annex 3</oddFooter>
  </headerFooter>
  <colBreaks count="1" manualBreakCount="1">
    <brk id="4" max="4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GRAELLA ANNEX 3</vt:lpstr>
      <vt:lpstr>'GRAELLA ANNEX 3'!Àrea_d'impressió</vt:lpstr>
      <vt:lpstr>'GRAELLA ANNEX 3'!Print_Area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Guzmán Miquel</dc:creator>
  <cp:lastModifiedBy>Ajuntament de Barcelona</cp:lastModifiedBy>
  <cp:lastPrinted>2024-07-01T11:34:46Z</cp:lastPrinted>
  <dcterms:created xsi:type="dcterms:W3CDTF">2021-10-29T10:56:46Z</dcterms:created>
  <dcterms:modified xsi:type="dcterms:W3CDTF">2024-07-03T12:02:26Z</dcterms:modified>
</cp:coreProperties>
</file>