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1. CONTRACTACIÓ\1. EXPEDIENTS CONTRACTACIÓ\2024\SAC\18. OS-18-24 Subministrament pneumàtics\1. Anunci\"/>
    </mc:Choice>
  </mc:AlternateContent>
  <xr:revisionPtr revIDLastSave="0" documentId="13_ncr:1_{37972E1B-AA29-48B7-9A2B-22C5D709947A}" xr6:coauthVersionLast="47" xr6:coauthVersionMax="47" xr10:uidLastSave="{00000000-0000-0000-0000-000000000000}"/>
  <bookViews>
    <workbookView xWindow="-120" yWindow="-120" windowWidth="29040" windowHeight="15840" xr2:uid="{D5C20AB8-AB45-4E0A-BFB6-957065FD7FD0}"/>
  </bookViews>
  <sheets>
    <sheet name="LOT1" sheetId="2" r:id="rId1"/>
  </sheets>
  <definedNames>
    <definedName name="_xlnm._FilterDatabase" localSheetId="0" hidden="1">'LOT1'!$C$98:$J$98</definedName>
    <definedName name="_xlnm.Print_Area" localSheetId="0">'LOT1'!$B$1:$Z$170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" i="2" l="1"/>
  <c r="J101" i="2"/>
  <c r="J102" i="2"/>
  <c r="J103" i="2"/>
  <c r="J108" i="2" s="1"/>
  <c r="J104" i="2"/>
  <c r="J105" i="2"/>
  <c r="J106" i="2"/>
  <c r="J107" i="2"/>
  <c r="J99" i="2"/>
  <c r="H99" i="2"/>
  <c r="J93" i="2"/>
  <c r="J88" i="2"/>
  <c r="J89" i="2"/>
  <c r="J90" i="2"/>
  <c r="J91" i="2"/>
  <c r="J92" i="2"/>
  <c r="J87" i="2"/>
  <c r="H87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22" i="2"/>
  <c r="H22" i="2"/>
  <c r="H53" i="2"/>
  <c r="H52" i="2"/>
  <c r="H51" i="2"/>
  <c r="H50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J73" i="2" l="1"/>
  <c r="H107" i="2"/>
  <c r="H106" i="2"/>
  <c r="H105" i="2"/>
  <c r="H104" i="2"/>
  <c r="H103" i="2"/>
  <c r="H102" i="2"/>
  <c r="H101" i="2"/>
  <c r="H100" i="2"/>
  <c r="H92" i="2"/>
  <c r="H91" i="2"/>
  <c r="H90" i="2"/>
  <c r="H89" i="2"/>
  <c r="H88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93" i="2" l="1"/>
  <c r="H73" i="2"/>
  <c r="H108" i="2"/>
</calcChain>
</file>

<file path=xl/sharedStrings.xml><?xml version="1.0" encoding="utf-8"?>
<sst xmlns="http://schemas.openxmlformats.org/spreadsheetml/2006/main" count="245" uniqueCount="93">
  <si>
    <t>CRITERIS QUANTIFICABLES MITJANÇANT L’APLICACIÓ DE FORMULES MATEMÀTIQUES</t>
  </si>
  <si>
    <t>El Sr./La Sra.......................................... amb NIF núm................., en nom propi / en representació de l’empresa .............., en qualitat de ................., i segons escriptura pública autoritzada davant Notari ......, en data ..... i amb número de protocol .../o document ..., CIF núm. .............., domiciliada a........... carrer ........................, núm.........., (persona de contacte......................, adreça de correu electrònic ................,  telèfon núm. ...............), assabentat/da de les condicions exigides per optar a la  contractació relativa al..................................................................................................................................................................................................; es compromet a portar-la a terme amb subjecció al Plec de Clàusules Administratives Particulars i al Plec de Prescripcions Tècniques Particulars, que accepta íntegrament, i de conformitat amb els següents:</t>
  </si>
  <si>
    <t>Preu unitari [Euros]</t>
  </si>
  <si>
    <t>Import [Euros]</t>
  </si>
  <si>
    <t>LICITACIÓ</t>
  </si>
  <si>
    <t>OFERTA</t>
  </si>
  <si>
    <t>TOTAL</t>
  </si>
  <si>
    <t>Direcció 315/80R22.5</t>
  </si>
  <si>
    <t>Direcció 295/80R22.5</t>
  </si>
  <si>
    <t>285/70 R19.5</t>
  </si>
  <si>
    <t>265/70R19C</t>
  </si>
  <si>
    <t>265/65R17</t>
  </si>
  <si>
    <t>225/65 R16</t>
  </si>
  <si>
    <t>225/75R16C</t>
  </si>
  <si>
    <t>225/70R15C</t>
  </si>
  <si>
    <t>215/75R17.5</t>
  </si>
  <si>
    <t>215/75R16C</t>
  </si>
  <si>
    <t>205/75R16</t>
  </si>
  <si>
    <t>205/70R15</t>
  </si>
  <si>
    <t>195/75R16</t>
  </si>
  <si>
    <t>195/70R15</t>
  </si>
  <si>
    <t>195/65R16</t>
  </si>
  <si>
    <t>185/65R15</t>
  </si>
  <si>
    <t>155R13LT</t>
  </si>
  <si>
    <t>155R12C</t>
  </si>
  <si>
    <t>165/60 R15</t>
  </si>
  <si>
    <t>100/80-16</t>
  </si>
  <si>
    <t>23X8.5-12</t>
  </si>
  <si>
    <t>10.5/80-18</t>
  </si>
  <si>
    <t>130 60 R13</t>
  </si>
  <si>
    <t>Traccció 315/80R22.5</t>
  </si>
  <si>
    <t>Traccció 295/80R22.5</t>
  </si>
  <si>
    <t>Tracció 28x12.5-15</t>
  </si>
  <si>
    <t>Tracció 16.5x85-28</t>
  </si>
  <si>
    <t>Tracció 120/80-16</t>
  </si>
  <si>
    <t>1. MILLORA ECONÒMICA SOBRE PREU UNITARI SUBMINISTRAMENT DE PNEUMÀTICS COMPLEMENTS I SERVEIS</t>
  </si>
  <si>
    <t>Subministrament</t>
  </si>
  <si>
    <t>MUNTATGE CAMIÓ MAJOR 19,5</t>
  </si>
  <si>
    <t>EQUILIBRAT</t>
  </si>
  <si>
    <t>Servei</t>
  </si>
  <si>
    <t>Recanvis</t>
  </si>
  <si>
    <t>PEGATS</t>
  </si>
  <si>
    <t>VÀLVULES CAMIONS</t>
  </si>
  <si>
    <t>MACIZADO 28X12,5-15</t>
  </si>
  <si>
    <t>MUNTAGE TURISME</t>
  </si>
  <si>
    <t>EQUILIBRAT TURISME</t>
  </si>
  <si>
    <t>PEGAT TURISME</t>
  </si>
  <si>
    <t>MUNTAGE FURGONETA</t>
  </si>
  <si>
    <t>EQUILIBRAT FURGONETA</t>
  </si>
  <si>
    <t>MUNTATGE INDUSTRIAL MITJÀ(de 18 fins28)</t>
  </si>
  <si>
    <t>MUNTATGE INDUSTRIAL GRAN (MÉS DE 28)</t>
  </si>
  <si>
    <t>PEGATS PETIT</t>
  </si>
  <si>
    <t>PEGAT MITJÀ</t>
  </si>
  <si>
    <t>PEGAT GRAN</t>
  </si>
  <si>
    <t>CAMBRES 28X12,5</t>
  </si>
  <si>
    <t>VÀLVULES</t>
  </si>
  <si>
    <t>MUNTATGE INDUSTRIAL PETIT(fins 18)</t>
  </si>
  <si>
    <t>MUNTATGE FINS 19,5</t>
  </si>
  <si>
    <t>h</t>
  </si>
  <si>
    <t>ut</t>
  </si>
  <si>
    <t>Unitat de Medició</t>
  </si>
  <si>
    <t>Tipus</t>
  </si>
  <si>
    <t>Descripció</t>
  </si>
  <si>
    <t>Medicio</t>
  </si>
  <si>
    <t>2. MILLORA ECONÒMICA SOBRE DESCOMPTE SOBRE TARIFA</t>
  </si>
  <si>
    <t>Descompte sobre tarifa [%]</t>
  </si>
  <si>
    <t>Descompte de pneumátics no inclosos en Aneexe 1. respecte a tariga PVP fabricant</t>
  </si>
  <si>
    <t>3. MILLORA ECONÒMICA SOBRE SERVEI DE TALLER UNITAT MÓBIL</t>
  </si>
  <si>
    <t>DESPLAÇAMENT</t>
  </si>
  <si>
    <t>PREU HORA OPERARI</t>
  </si>
  <si>
    <t>KILOMETRATGE</t>
  </si>
  <si>
    <t>km</t>
  </si>
  <si>
    <t>Preu unitari [Euros/UM]</t>
  </si>
  <si>
    <t>4. MILLORA ECONÒMICA SOBRE SERVEI DE TALLER UNITAT MÓBIL 24h</t>
  </si>
  <si>
    <t>DESPLAÇAMENT (Feiners 19:00 a 22:00h)</t>
  </si>
  <si>
    <t>PREU HORA OPERARI (Feiners 19:00 a 22:00h)</t>
  </si>
  <si>
    <t>KILOMETRATGE (Feiners 19:00 a 22:00h)</t>
  </si>
  <si>
    <t>DESPLAÇAMENT (Feiners 22:00 a 08:30h)</t>
  </si>
  <si>
    <t>PREU HORA OPERARI (Feiners 22:00 a 08:30h)</t>
  </si>
  <si>
    <t>KILOMETRATGE (Feiners 22:00 a 08:30h)</t>
  </si>
  <si>
    <t>DESPLAÇAMENT (Cap de setmana/festiu)</t>
  </si>
  <si>
    <t>PREU HORA OPERARI (Cap de setmana/festiu)</t>
  </si>
  <si>
    <t>KILOMETRATGE (Cap de setmana/festiu)</t>
  </si>
  <si>
    <t>Servei neumátic nou</t>
  </si>
  <si>
    <t>Servei 24h</t>
  </si>
  <si>
    <t>Servei unitat móbil</t>
  </si>
  <si>
    <t>PLEC DELCONTRACTE DE SUBMINISTRAMENT DE PNEUMÀTICS I DE SERVEIS COMPLEMENTARIS PER ALS VEHICLES DE LA FLOTA DE SERVEIS AMBIENTALS DE CASTELLDEFELS, S.A. I JARFELS, S.A.</t>
  </si>
  <si>
    <t>ANNEX II. LOT 1 - NEUMÀTICS SERVEIS AMBIENTALS DE CASTELLDEFELS, S.A.</t>
  </si>
  <si>
    <t>Marca neumátic</t>
  </si>
  <si>
    <t>Direcció 265/70R 19.5 143/141J</t>
  </si>
  <si>
    <t>Tracció 265/70R 19.5 143/141J</t>
  </si>
  <si>
    <t>Tracció 205/75R16C 113/111R</t>
  </si>
  <si>
    <t>SIGNATURA ELECTRÒNICA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</si>
</sst>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randview"/>
      <family val="2"/>
    </font>
    <font>
      <sz val="10"/>
      <color theme="1"/>
      <name val="Grandview"/>
      <family val="2"/>
    </font>
    <font>
      <b/>
      <sz val="12"/>
      <color theme="1"/>
      <name val="Grandview"/>
      <family val="2"/>
    </font>
    <font>
      <sz val="10"/>
      <name val="Grandview"/>
      <family val="2"/>
    </font>
    <font>
      <sz val="10"/>
      <color rgb="FF000000"/>
      <name val="Grandview"/>
      <family val="2"/>
    </font>
    <font>
      <sz val="11"/>
      <color rgb="FF000000"/>
      <name val="Calibri"/>
      <family val="2"/>
    </font>
    <font>
      <b/>
      <sz val="10"/>
      <color theme="1"/>
      <name val="Grandview"/>
      <family val="2"/>
    </font>
    <font>
      <sz val="9"/>
      <color theme="1"/>
      <name val="Grandview"/>
      <family val="2"/>
    </font>
    <font>
      <b/>
      <sz val="9"/>
      <name val="Grandview"/>
      <family val="2"/>
    </font>
    <font>
      <b/>
      <sz val="9"/>
      <color theme="1"/>
      <name val="Grandview"/>
      <family val="2"/>
    </font>
    <font>
      <b/>
      <sz val="12"/>
      <color theme="1"/>
      <name val="Book Antiqua"/>
      <family val="1"/>
    </font>
    <font>
      <sz val="10"/>
      <color theme="1"/>
      <name val="Book Antiqua"/>
      <family val="1"/>
    </font>
    <font>
      <b/>
      <sz val="16"/>
      <color theme="1"/>
      <name val="Book Antiqua"/>
      <family val="1"/>
    </font>
    <font>
      <b/>
      <sz val="12"/>
      <name val="Book Antiqua"/>
      <family val="1"/>
    </font>
    <font>
      <b/>
      <sz val="14"/>
      <color theme="1"/>
      <name val="Book Antiqua"/>
      <family val="1"/>
    </font>
    <font>
      <b/>
      <sz val="10"/>
      <color rgb="FF000000"/>
      <name val="Book Antiqua"/>
      <family val="1"/>
    </font>
    <font>
      <sz val="11"/>
      <color theme="1"/>
      <name val="Book Antiqua"/>
      <family val="1"/>
    </font>
    <font>
      <sz val="10"/>
      <color rgb="FF000000"/>
      <name val="Book Antiqua"/>
      <family val="1"/>
    </font>
    <font>
      <b/>
      <sz val="10"/>
      <color theme="1"/>
      <name val="Book Antiqua"/>
      <family val="1"/>
    </font>
    <font>
      <i/>
      <sz val="10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4" fontId="10" fillId="0" borderId="0" xfId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9" fillId="0" borderId="0" xfId="1" applyFont="1" applyFill="1" applyBorder="1"/>
    <xf numFmtId="44" fontId="0" fillId="0" borderId="0" xfId="0" applyNumberFormat="1" applyAlignment="1">
      <alignment horizontal="center"/>
    </xf>
    <xf numFmtId="0" fontId="9" fillId="0" borderId="0" xfId="0" applyFont="1" applyAlignment="1">
      <alignment horizontal="right"/>
    </xf>
    <xf numFmtId="44" fontId="11" fillId="0" borderId="0" xfId="0" applyNumberFormat="1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6" fillId="0" borderId="0" xfId="2" applyNumberFormat="1" applyFont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44" fontId="9" fillId="0" borderId="0" xfId="1" applyFont="1" applyFill="1" applyBorder="1" applyAlignment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3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4" fontId="18" fillId="0" borderId="1" xfId="0" applyNumberFormat="1" applyFont="1" applyBorder="1"/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44" fontId="13" fillId="0" borderId="1" xfId="1" applyFont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44" fontId="13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center" vertical="center"/>
    </xf>
    <xf numFmtId="4" fontId="18" fillId="3" borderId="1" xfId="0" applyNumberFormat="1" applyFont="1" applyFill="1" applyBorder="1"/>
    <xf numFmtId="44" fontId="13" fillId="3" borderId="1" xfId="1" applyFont="1" applyFill="1" applyBorder="1" applyAlignment="1">
      <alignment horizontal="center" vertical="center"/>
    </xf>
    <xf numFmtId="44" fontId="13" fillId="0" borderId="1" xfId="1" applyFont="1" applyFill="1" applyBorder="1" applyAlignment="1">
      <alignment horizontal="center" vertical="center"/>
    </xf>
    <xf numFmtId="44" fontId="19" fillId="0" borderId="1" xfId="1" applyFont="1" applyBorder="1" applyAlignment="1">
      <alignment horizontal="center" vertical="center" wrapText="1"/>
    </xf>
    <xf numFmtId="0" fontId="21" fillId="0" borderId="0" xfId="0" applyFont="1"/>
    <xf numFmtId="0" fontId="1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4" fontId="9" fillId="0" borderId="0" xfId="1" applyFont="1" applyFill="1" applyBorder="1" applyAlignment="1">
      <alignment horizontal="center"/>
    </xf>
    <xf numFmtId="0" fontId="20" fillId="0" borderId="1" xfId="0" applyFont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4" fontId="18" fillId="0" borderId="1" xfId="1" applyFont="1" applyBorder="1"/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</cellXfs>
  <cellStyles count="5">
    <cellStyle name="Moneda" xfId="1" builtinId="4"/>
    <cellStyle name="Moneda 2" xfId="3" xr:uid="{305B8955-EF9B-475B-B87F-1C1AC7980B23}"/>
    <cellStyle name="Moneda 3" xfId="4" xr:uid="{B367732F-D6B2-430C-9CA3-88FFD3B1A7F2}"/>
    <cellStyle name="Normal" xfId="0" builtinId="0"/>
    <cellStyle name="Normal 2" xfId="2" xr:uid="{B64B32A6-0FAE-41B5-A4D4-32E5F1F4DB1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133350</xdr:rowOff>
    </xdr:from>
    <xdr:to>
      <xdr:col>2</xdr:col>
      <xdr:colOff>609600</xdr:colOff>
      <xdr:row>3</xdr:row>
      <xdr:rowOff>95250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5B0D28F8-A9AD-B989-6FFD-08B0D78EB6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81000" y="133350"/>
          <a:ext cx="1190625" cy="447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0D5E-CA82-448B-BFEA-81508A076DE9}">
  <dimension ref="B5:AB169"/>
  <sheetViews>
    <sheetView showGridLines="0" tabSelected="1" topLeftCell="A80" zoomScaleNormal="100" workbookViewId="0">
      <selection activeCell="L91" sqref="L91"/>
    </sheetView>
  </sheetViews>
  <sheetFormatPr baseColWidth="10" defaultColWidth="9.140625" defaultRowHeight="12.75" x14ac:dyDescent="0.2"/>
  <cols>
    <col min="1" max="1" width="5.7109375" style="2" customWidth="1"/>
    <col min="2" max="2" width="8.7109375" style="2" customWidth="1"/>
    <col min="3" max="3" width="19.28515625" style="2" bestFit="1" customWidth="1"/>
    <col min="4" max="4" width="42" style="2" bestFit="1" customWidth="1"/>
    <col min="5" max="5" width="11.42578125" style="2" customWidth="1"/>
    <col min="6" max="6" width="8.7109375" style="23" customWidth="1"/>
    <col min="7" max="7" width="11" style="2" customWidth="1"/>
    <col min="8" max="8" width="12.140625" style="23" bestFit="1" customWidth="1"/>
    <col min="9" max="9" width="15.28515625" style="23" customWidth="1"/>
    <col min="10" max="10" width="17.42578125" style="2" customWidth="1"/>
    <col min="11" max="11" width="19.7109375" style="2" customWidth="1"/>
    <col min="12" max="12" width="12.5703125" style="2" customWidth="1"/>
    <col min="13" max="13" width="10.7109375" style="2" customWidth="1"/>
    <col min="14" max="14" width="14" style="2" customWidth="1"/>
    <col min="15" max="15" width="10.28515625" style="2" customWidth="1"/>
    <col min="16" max="16" width="13.140625" style="2" customWidth="1"/>
    <col min="17" max="17" width="9.140625" style="2"/>
    <col min="18" max="18" width="5.7109375" style="2" customWidth="1"/>
    <col min="19" max="19" width="9.140625" style="2"/>
    <col min="20" max="20" width="60.28515625" style="2" customWidth="1"/>
    <col min="21" max="21" width="11" style="2" customWidth="1"/>
    <col min="22" max="22" width="11.5703125" style="2" customWidth="1"/>
    <col min="23" max="23" width="14.7109375" style="2" customWidth="1"/>
    <col min="24" max="24" width="9.140625" style="2" customWidth="1"/>
    <col min="25" max="25" width="12.7109375" style="2" customWidth="1"/>
    <col min="26" max="26" width="9.140625" style="2" customWidth="1"/>
    <col min="27" max="27" width="13" style="2" customWidth="1"/>
    <col min="28" max="28" width="9.140625" style="2"/>
    <col min="29" max="29" width="15.7109375" style="2" customWidth="1"/>
    <col min="30" max="30" width="9.140625" style="2"/>
    <col min="31" max="31" width="10.5703125" style="2" customWidth="1"/>
    <col min="32" max="16384" width="9.140625" style="2"/>
  </cols>
  <sheetData>
    <row r="5" spans="2:28" ht="16.5" x14ac:dyDescent="0.2">
      <c r="B5" s="48" t="s">
        <v>87</v>
      </c>
      <c r="C5" s="48"/>
      <c r="D5" s="48"/>
      <c r="E5" s="48"/>
      <c r="F5" s="48"/>
      <c r="G5" s="48"/>
      <c r="H5" s="48"/>
      <c r="I5" s="48"/>
      <c r="J5" s="48"/>
      <c r="K5" s="48"/>
      <c r="L5" s="49"/>
      <c r="M5" s="49"/>
      <c r="N5" s="49"/>
      <c r="O5" s="49"/>
      <c r="P5" s="49"/>
      <c r="Q5" s="49"/>
      <c r="R5" s="5"/>
      <c r="S5" s="49"/>
      <c r="T5" s="49"/>
      <c r="U5" s="49"/>
      <c r="V5" s="49"/>
      <c r="W5" s="49"/>
      <c r="X5" s="49"/>
      <c r="Y5" s="49"/>
      <c r="Z5" s="49"/>
      <c r="AA5" s="5"/>
      <c r="AB5" s="5"/>
    </row>
    <row r="6" spans="2:28" ht="20.25" x14ac:dyDescent="0.2">
      <c r="B6" s="24"/>
      <c r="C6" s="26"/>
      <c r="D6" s="26"/>
      <c r="E6" s="26"/>
      <c r="F6" s="27"/>
      <c r="G6" s="26"/>
      <c r="H6" s="27"/>
      <c r="I6" s="27"/>
      <c r="J6" s="26"/>
      <c r="K6" s="26"/>
      <c r="L6" s="22"/>
      <c r="M6" s="22"/>
      <c r="N6" s="22"/>
      <c r="O6" s="22"/>
      <c r="P6" s="22"/>
      <c r="Q6" s="22"/>
      <c r="R6" s="5"/>
      <c r="S6" s="22"/>
      <c r="T6" s="22"/>
      <c r="U6" s="22"/>
      <c r="V6" s="22"/>
      <c r="W6" s="22"/>
      <c r="X6" s="22"/>
      <c r="Y6" s="22"/>
      <c r="Z6" s="22"/>
      <c r="AA6" s="5"/>
      <c r="AB6" s="5"/>
    </row>
    <row r="7" spans="2:28" ht="16.5" x14ac:dyDescent="0.3">
      <c r="B7" s="28" t="s">
        <v>0</v>
      </c>
      <c r="C7" s="25"/>
      <c r="D7" s="25"/>
      <c r="E7" s="25"/>
      <c r="F7" s="29"/>
      <c r="G7" s="25"/>
      <c r="H7" s="29"/>
      <c r="I7" s="29"/>
      <c r="J7" s="25"/>
      <c r="K7" s="25"/>
      <c r="L7" s="50"/>
      <c r="M7" s="50"/>
      <c r="N7" s="50"/>
      <c r="O7" s="50"/>
      <c r="P7" s="50"/>
      <c r="Q7" s="50"/>
      <c r="S7" s="3"/>
    </row>
    <row r="8" spans="2:28" ht="16.5" x14ac:dyDescent="0.3">
      <c r="B8" s="28"/>
      <c r="C8" s="25"/>
      <c r="D8" s="25"/>
      <c r="E8" s="25"/>
      <c r="F8" s="29"/>
      <c r="G8" s="25"/>
      <c r="H8" s="29"/>
      <c r="I8" s="29"/>
      <c r="J8" s="25"/>
      <c r="K8" s="25"/>
      <c r="L8" s="4"/>
      <c r="M8" s="4"/>
      <c r="N8" s="4"/>
      <c r="O8" s="4"/>
      <c r="P8" s="4"/>
      <c r="Q8" s="4"/>
      <c r="S8" s="3"/>
    </row>
    <row r="9" spans="2:28" ht="17.25" customHeight="1" x14ac:dyDescent="0.2">
      <c r="B9" s="51" t="s">
        <v>86</v>
      </c>
      <c r="C9" s="51"/>
      <c r="D9" s="51"/>
      <c r="E9" s="51"/>
      <c r="F9" s="51"/>
      <c r="G9" s="51"/>
      <c r="H9" s="51"/>
      <c r="I9" s="51"/>
      <c r="J9" s="51"/>
      <c r="K9" s="51"/>
      <c r="L9" s="52"/>
      <c r="M9" s="52"/>
      <c r="N9" s="52"/>
      <c r="O9" s="52"/>
      <c r="P9" s="52"/>
      <c r="Q9" s="52"/>
      <c r="S9" s="52"/>
      <c r="T9" s="52"/>
      <c r="U9" s="52"/>
      <c r="V9" s="52"/>
      <c r="W9" s="52"/>
      <c r="X9" s="52"/>
      <c r="Y9" s="52"/>
      <c r="Z9" s="52"/>
    </row>
    <row r="10" spans="2:28" ht="12.75" customHeight="1" x14ac:dyDescent="0.2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2"/>
      <c r="M10" s="52"/>
      <c r="N10" s="52"/>
      <c r="O10" s="52"/>
      <c r="P10" s="52"/>
      <c r="Q10" s="52"/>
      <c r="S10" s="52"/>
      <c r="T10" s="52"/>
      <c r="U10" s="52"/>
      <c r="V10" s="52"/>
      <c r="W10" s="52"/>
      <c r="X10" s="52"/>
      <c r="Y10" s="52"/>
      <c r="Z10" s="52"/>
    </row>
    <row r="11" spans="2:28" x14ac:dyDescent="0.2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  <c r="L11" s="54"/>
      <c r="M11" s="54"/>
      <c r="N11" s="54"/>
      <c r="O11" s="54"/>
      <c r="P11" s="54"/>
      <c r="Q11" s="54"/>
      <c r="S11" s="54"/>
      <c r="T11" s="54"/>
      <c r="U11" s="54"/>
      <c r="V11" s="54"/>
      <c r="W11" s="54"/>
      <c r="X11" s="54"/>
      <c r="Y11" s="54"/>
      <c r="Z11" s="54"/>
    </row>
    <row r="12" spans="2:28" x14ac:dyDescent="0.2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4"/>
      <c r="M12" s="54"/>
      <c r="N12" s="54"/>
      <c r="O12" s="54"/>
      <c r="P12" s="54"/>
      <c r="Q12" s="54"/>
      <c r="S12" s="54"/>
      <c r="T12" s="54"/>
      <c r="U12" s="54"/>
      <c r="V12" s="54"/>
      <c r="W12" s="54"/>
      <c r="X12" s="54"/>
      <c r="Y12" s="54"/>
      <c r="Z12" s="54"/>
    </row>
    <row r="13" spans="2:28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4"/>
      <c r="M13" s="54"/>
      <c r="N13" s="54"/>
      <c r="O13" s="54"/>
      <c r="P13" s="54"/>
      <c r="Q13" s="54"/>
      <c r="S13" s="54"/>
      <c r="T13" s="54"/>
      <c r="U13" s="54"/>
      <c r="V13" s="54"/>
      <c r="W13" s="54"/>
      <c r="X13" s="54"/>
      <c r="Y13" s="54"/>
      <c r="Z13" s="54"/>
    </row>
    <row r="14" spans="2:28" x14ac:dyDescent="0.2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  <c r="M14" s="54"/>
      <c r="N14" s="54"/>
      <c r="O14" s="54"/>
      <c r="P14" s="54"/>
      <c r="Q14" s="54"/>
      <c r="S14" s="54"/>
      <c r="T14" s="54"/>
      <c r="U14" s="54"/>
      <c r="V14" s="54"/>
      <c r="W14" s="54"/>
      <c r="X14" s="54"/>
      <c r="Y14" s="54"/>
      <c r="Z14" s="54"/>
    </row>
    <row r="15" spans="2:28" x14ac:dyDescent="0.2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  <c r="M15" s="54"/>
      <c r="N15" s="54"/>
      <c r="O15" s="54"/>
      <c r="P15" s="54"/>
      <c r="Q15" s="54"/>
      <c r="S15" s="54"/>
      <c r="T15" s="54"/>
      <c r="U15" s="54"/>
      <c r="V15" s="54"/>
      <c r="W15" s="54"/>
      <c r="X15" s="54"/>
      <c r="Y15" s="54"/>
      <c r="Z15" s="54"/>
    </row>
    <row r="16" spans="2:28" x14ac:dyDescent="0.2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54"/>
      <c r="N16" s="54"/>
      <c r="O16" s="54"/>
      <c r="P16" s="54"/>
      <c r="Q16" s="54"/>
      <c r="S16" s="54"/>
      <c r="T16" s="54"/>
      <c r="U16" s="54"/>
      <c r="V16" s="54"/>
      <c r="W16" s="54"/>
      <c r="X16" s="54"/>
      <c r="Y16" s="54"/>
      <c r="Z16" s="54"/>
    </row>
    <row r="18" spans="2:28" ht="18.75" x14ac:dyDescent="0.3">
      <c r="B18" s="30" t="s">
        <v>35</v>
      </c>
      <c r="C18" s="25"/>
      <c r="D18" s="25"/>
      <c r="E18" s="25"/>
      <c r="F18" s="29"/>
      <c r="G18" s="25"/>
      <c r="H18" s="29"/>
      <c r="I18" s="29"/>
      <c r="J18" s="25"/>
      <c r="S18" s="1"/>
    </row>
    <row r="19" spans="2:28" ht="18.75" x14ac:dyDescent="0.3">
      <c r="B19" s="30"/>
      <c r="C19" s="25"/>
      <c r="D19" s="25"/>
      <c r="E19" s="25"/>
      <c r="F19" s="29"/>
      <c r="G19" s="25"/>
      <c r="H19" s="29"/>
      <c r="I19" s="29"/>
      <c r="J19" s="25"/>
      <c r="S19" s="1"/>
    </row>
    <row r="20" spans="2:28" ht="18.75" x14ac:dyDescent="0.3">
      <c r="B20" s="30"/>
      <c r="C20" s="55" t="s">
        <v>4</v>
      </c>
      <c r="D20" s="55"/>
      <c r="E20" s="55"/>
      <c r="F20" s="55"/>
      <c r="G20" s="55"/>
      <c r="H20" s="55"/>
      <c r="I20" s="64" t="s">
        <v>5</v>
      </c>
      <c r="J20" s="64"/>
      <c r="K20" s="64"/>
      <c r="U20" s="1"/>
    </row>
    <row r="21" spans="2:28" ht="45" x14ac:dyDescent="0.3">
      <c r="B21" s="30"/>
      <c r="C21" s="32" t="s">
        <v>61</v>
      </c>
      <c r="D21" s="33" t="s">
        <v>62</v>
      </c>
      <c r="E21" s="33" t="s">
        <v>60</v>
      </c>
      <c r="F21" s="33" t="s">
        <v>63</v>
      </c>
      <c r="G21" s="33" t="s">
        <v>2</v>
      </c>
      <c r="H21" s="33" t="s">
        <v>3</v>
      </c>
      <c r="I21" s="33" t="s">
        <v>2</v>
      </c>
      <c r="J21" s="33" t="s">
        <v>3</v>
      </c>
      <c r="K21" s="33" t="s">
        <v>88</v>
      </c>
      <c r="L21" s="56"/>
      <c r="M21" s="56"/>
      <c r="N21" s="56"/>
      <c r="O21" s="56"/>
      <c r="P21" s="56"/>
      <c r="Q21" s="56"/>
      <c r="R21" s="7"/>
      <c r="S21" s="56"/>
      <c r="T21" s="56"/>
      <c r="U21" s="56"/>
      <c r="V21" s="56"/>
      <c r="W21" s="56"/>
      <c r="X21" s="56"/>
      <c r="Y21" s="56"/>
      <c r="Z21" s="56"/>
      <c r="AA21" s="21"/>
      <c r="AB21" s="21"/>
    </row>
    <row r="22" spans="2:28" ht="15" customHeight="1" x14ac:dyDescent="0.3">
      <c r="B22" s="30"/>
      <c r="C22" s="34" t="s">
        <v>36</v>
      </c>
      <c r="D22" s="34" t="s">
        <v>7</v>
      </c>
      <c r="E22" s="35" t="s">
        <v>59</v>
      </c>
      <c r="F22" s="35">
        <v>22</v>
      </c>
      <c r="G22" s="36">
        <v>521.25</v>
      </c>
      <c r="H22" s="36">
        <f>+G22*F22</f>
        <v>11467.5</v>
      </c>
      <c r="I22" s="63"/>
      <c r="J22" s="46">
        <f>F22*I22</f>
        <v>0</v>
      </c>
      <c r="K22" s="36"/>
      <c r="L22" s="6"/>
      <c r="M22" s="6"/>
      <c r="N22" s="6"/>
      <c r="O22" s="6"/>
      <c r="P22" s="6"/>
      <c r="Q22" s="6"/>
      <c r="S22" s="8"/>
      <c r="T22" s="8"/>
      <c r="U22" s="6"/>
      <c r="V22" s="6"/>
      <c r="W22" s="6"/>
      <c r="X22" s="6"/>
      <c r="Y22" s="6"/>
      <c r="Z22" s="6"/>
    </row>
    <row r="23" spans="2:28" ht="15" customHeight="1" x14ac:dyDescent="0.3">
      <c r="B23" s="30"/>
      <c r="C23" s="34" t="s">
        <v>36</v>
      </c>
      <c r="D23" s="34" t="s">
        <v>8</v>
      </c>
      <c r="E23" s="35" t="s">
        <v>59</v>
      </c>
      <c r="F23" s="35">
        <v>5</v>
      </c>
      <c r="G23" s="36">
        <v>490.96</v>
      </c>
      <c r="H23" s="36">
        <f t="shared" ref="H23:H72" si="0">+G23*F23</f>
        <v>2454.7999999999997</v>
      </c>
      <c r="I23" s="63"/>
      <c r="J23" s="46">
        <f>F23*I23</f>
        <v>0</v>
      </c>
      <c r="K23" s="36"/>
      <c r="L23" s="6"/>
      <c r="M23" s="6"/>
      <c r="N23" s="6"/>
      <c r="O23" s="6"/>
      <c r="P23" s="6"/>
      <c r="Q23" s="6"/>
      <c r="S23" s="8"/>
      <c r="T23" s="8"/>
      <c r="U23" s="6"/>
      <c r="V23" s="6"/>
      <c r="W23" s="6"/>
      <c r="X23" s="6"/>
      <c r="Y23" s="6"/>
      <c r="Z23" s="6"/>
    </row>
    <row r="24" spans="2:28" ht="15" customHeight="1" x14ac:dyDescent="0.3">
      <c r="B24" s="30"/>
      <c r="C24" s="34" t="s">
        <v>36</v>
      </c>
      <c r="D24" s="34" t="s">
        <v>9</v>
      </c>
      <c r="E24" s="35" t="s">
        <v>59</v>
      </c>
      <c r="F24" s="35">
        <v>6</v>
      </c>
      <c r="G24" s="36">
        <v>394.65</v>
      </c>
      <c r="H24" s="36">
        <f t="shared" si="0"/>
        <v>2367.8999999999996</v>
      </c>
      <c r="I24" s="63"/>
      <c r="J24" s="46">
        <f t="shared" ref="J24:J72" si="1">F24*I24</f>
        <v>0</v>
      </c>
      <c r="K24" s="36"/>
      <c r="L24" s="6"/>
      <c r="M24" s="6"/>
      <c r="N24" s="6"/>
      <c r="O24" s="6"/>
      <c r="P24" s="6"/>
      <c r="Q24" s="6"/>
      <c r="S24" s="8"/>
      <c r="T24" s="8"/>
      <c r="U24" s="6"/>
      <c r="V24" s="6"/>
      <c r="W24" s="6"/>
      <c r="X24" s="6"/>
      <c r="Y24" s="6"/>
      <c r="Z24" s="6"/>
    </row>
    <row r="25" spans="2:28" ht="15" customHeight="1" x14ac:dyDescent="0.3">
      <c r="B25" s="30"/>
      <c r="C25" s="34" t="s">
        <v>36</v>
      </c>
      <c r="D25" s="34" t="s">
        <v>10</v>
      </c>
      <c r="E25" s="35" t="s">
        <v>59</v>
      </c>
      <c r="F25" s="35">
        <v>8</v>
      </c>
      <c r="G25" s="36">
        <v>333.53</v>
      </c>
      <c r="H25" s="36">
        <f t="shared" si="0"/>
        <v>2668.24</v>
      </c>
      <c r="I25" s="63"/>
      <c r="J25" s="46">
        <f t="shared" si="1"/>
        <v>0</v>
      </c>
      <c r="K25" s="36"/>
      <c r="L25" s="6"/>
      <c r="M25" s="6"/>
      <c r="N25" s="6"/>
      <c r="O25" s="6"/>
      <c r="P25" s="6"/>
      <c r="Q25" s="6"/>
      <c r="S25" s="8"/>
      <c r="T25" s="8"/>
      <c r="U25" s="6"/>
      <c r="V25" s="6"/>
      <c r="W25" s="6"/>
      <c r="X25" s="6"/>
      <c r="Y25" s="6"/>
      <c r="Z25" s="6"/>
    </row>
    <row r="26" spans="2:28" ht="15" customHeight="1" x14ac:dyDescent="0.3">
      <c r="B26" s="30"/>
      <c r="C26" s="34" t="s">
        <v>36</v>
      </c>
      <c r="D26" s="34" t="s">
        <v>11</v>
      </c>
      <c r="E26" s="35" t="s">
        <v>59</v>
      </c>
      <c r="F26" s="35">
        <v>1</v>
      </c>
      <c r="G26" s="36">
        <v>163.93300000000002</v>
      </c>
      <c r="H26" s="36">
        <f t="shared" si="0"/>
        <v>163.93300000000002</v>
      </c>
      <c r="I26" s="63"/>
      <c r="J26" s="46">
        <f t="shared" si="1"/>
        <v>0</v>
      </c>
      <c r="K26" s="36"/>
      <c r="L26" s="6"/>
      <c r="M26" s="6"/>
      <c r="N26" s="6"/>
      <c r="O26" s="6"/>
      <c r="P26" s="6"/>
      <c r="Q26" s="6"/>
      <c r="S26" s="8"/>
      <c r="T26" s="8"/>
      <c r="U26" s="6"/>
      <c r="V26" s="6"/>
      <c r="W26" s="6"/>
      <c r="X26" s="6"/>
      <c r="Y26" s="6"/>
      <c r="Z26" s="6"/>
    </row>
    <row r="27" spans="2:28" ht="15" customHeight="1" x14ac:dyDescent="0.3">
      <c r="B27" s="30"/>
      <c r="C27" s="34" t="s">
        <v>36</v>
      </c>
      <c r="D27" s="34" t="s">
        <v>12</v>
      </c>
      <c r="E27" s="35" t="s">
        <v>59</v>
      </c>
      <c r="F27" s="35">
        <v>1</v>
      </c>
      <c r="G27" s="36">
        <v>138.71</v>
      </c>
      <c r="H27" s="36">
        <f t="shared" si="0"/>
        <v>138.71</v>
      </c>
      <c r="I27" s="63"/>
      <c r="J27" s="46">
        <f t="shared" si="1"/>
        <v>0</v>
      </c>
      <c r="K27" s="36"/>
      <c r="L27" s="6"/>
      <c r="M27" s="6"/>
      <c r="N27" s="6"/>
      <c r="O27" s="6"/>
      <c r="P27" s="6"/>
      <c r="Q27" s="6"/>
      <c r="S27" s="8"/>
      <c r="T27" s="8"/>
      <c r="U27" s="6"/>
      <c r="V27" s="6"/>
      <c r="W27" s="6"/>
      <c r="X27" s="6"/>
      <c r="Y27" s="6"/>
      <c r="Z27" s="6"/>
    </row>
    <row r="28" spans="2:28" ht="15" customHeight="1" x14ac:dyDescent="0.3">
      <c r="B28" s="30"/>
      <c r="C28" s="34" t="s">
        <v>36</v>
      </c>
      <c r="D28" s="34" t="s">
        <v>13</v>
      </c>
      <c r="E28" s="35" t="s">
        <v>59</v>
      </c>
      <c r="F28" s="35">
        <v>1</v>
      </c>
      <c r="G28" s="36">
        <v>173.602</v>
      </c>
      <c r="H28" s="36">
        <f t="shared" si="0"/>
        <v>173.602</v>
      </c>
      <c r="I28" s="63"/>
      <c r="J28" s="46">
        <f t="shared" si="1"/>
        <v>0</v>
      </c>
      <c r="K28" s="36"/>
      <c r="L28" s="6"/>
      <c r="M28" s="6"/>
      <c r="N28" s="6"/>
      <c r="O28" s="6"/>
      <c r="P28" s="6"/>
      <c r="Q28" s="6"/>
      <c r="S28" s="8"/>
      <c r="T28" s="8"/>
      <c r="U28" s="6"/>
      <c r="V28" s="6"/>
      <c r="W28" s="6"/>
      <c r="X28" s="6"/>
      <c r="Y28" s="6"/>
      <c r="Z28" s="6"/>
    </row>
    <row r="29" spans="2:28" ht="15" customHeight="1" x14ac:dyDescent="0.3">
      <c r="B29" s="30"/>
      <c r="C29" s="34" t="s">
        <v>36</v>
      </c>
      <c r="D29" s="34" t="s">
        <v>14</v>
      </c>
      <c r="E29" s="35" t="s">
        <v>59</v>
      </c>
      <c r="F29" s="35">
        <v>8</v>
      </c>
      <c r="G29" s="36">
        <v>120.989</v>
      </c>
      <c r="H29" s="36">
        <f t="shared" si="0"/>
        <v>967.91200000000003</v>
      </c>
      <c r="I29" s="63"/>
      <c r="J29" s="46">
        <f t="shared" si="1"/>
        <v>0</v>
      </c>
      <c r="K29" s="36"/>
      <c r="L29" s="6"/>
      <c r="M29" s="6"/>
      <c r="N29" s="6"/>
      <c r="O29" s="6"/>
      <c r="P29" s="6"/>
      <c r="Q29" s="6"/>
      <c r="S29" s="8"/>
      <c r="T29" s="8"/>
      <c r="U29" s="6"/>
      <c r="V29" s="6"/>
      <c r="W29" s="6"/>
      <c r="X29" s="6"/>
      <c r="Y29" s="6"/>
      <c r="Z29" s="6"/>
    </row>
    <row r="30" spans="2:28" ht="15" customHeight="1" x14ac:dyDescent="0.3">
      <c r="B30" s="30"/>
      <c r="C30" s="34" t="s">
        <v>36</v>
      </c>
      <c r="D30" s="34" t="s">
        <v>15</v>
      </c>
      <c r="E30" s="35" t="s">
        <v>59</v>
      </c>
      <c r="F30" s="35">
        <v>6</v>
      </c>
      <c r="G30" s="36">
        <v>225.36</v>
      </c>
      <c r="H30" s="36">
        <f t="shared" si="0"/>
        <v>1352.16</v>
      </c>
      <c r="I30" s="63"/>
      <c r="J30" s="46">
        <f t="shared" si="1"/>
        <v>0</v>
      </c>
      <c r="K30" s="36"/>
      <c r="L30" s="6"/>
      <c r="M30" s="6"/>
      <c r="N30" s="6"/>
      <c r="O30" s="6"/>
      <c r="P30" s="6"/>
      <c r="Q30" s="6"/>
      <c r="S30" s="8"/>
      <c r="T30" s="8"/>
      <c r="U30" s="6"/>
      <c r="V30" s="6"/>
      <c r="W30" s="6"/>
      <c r="X30" s="6"/>
      <c r="Y30" s="6"/>
      <c r="Z30" s="6"/>
    </row>
    <row r="31" spans="2:28" ht="15" customHeight="1" x14ac:dyDescent="0.3">
      <c r="B31" s="30"/>
      <c r="C31" s="34" t="s">
        <v>36</v>
      </c>
      <c r="D31" s="34" t="s">
        <v>16</v>
      </c>
      <c r="E31" s="35" t="s">
        <v>59</v>
      </c>
      <c r="F31" s="35">
        <v>1</v>
      </c>
      <c r="G31" s="36">
        <v>141.92200000000003</v>
      </c>
      <c r="H31" s="36">
        <f t="shared" si="0"/>
        <v>141.92200000000003</v>
      </c>
      <c r="I31" s="63"/>
      <c r="J31" s="46">
        <f t="shared" si="1"/>
        <v>0</v>
      </c>
      <c r="K31" s="36"/>
      <c r="L31" s="6"/>
      <c r="M31" s="6"/>
      <c r="N31" s="6"/>
      <c r="O31" s="6"/>
      <c r="P31" s="6"/>
      <c r="Q31" s="6"/>
      <c r="S31" s="8"/>
      <c r="T31" s="8"/>
      <c r="U31" s="6"/>
      <c r="V31" s="6"/>
      <c r="W31" s="6"/>
      <c r="X31" s="6"/>
      <c r="Y31" s="6"/>
      <c r="Z31" s="6"/>
    </row>
    <row r="32" spans="2:28" ht="15" customHeight="1" x14ac:dyDescent="0.3">
      <c r="B32" s="30"/>
      <c r="C32" s="34" t="s">
        <v>36</v>
      </c>
      <c r="D32" s="34" t="s">
        <v>17</v>
      </c>
      <c r="E32" s="35" t="s">
        <v>59</v>
      </c>
      <c r="F32" s="35">
        <v>6</v>
      </c>
      <c r="G32" s="36">
        <v>136.96100000000001</v>
      </c>
      <c r="H32" s="36">
        <f t="shared" si="0"/>
        <v>821.76600000000008</v>
      </c>
      <c r="I32" s="63"/>
      <c r="J32" s="46">
        <f t="shared" si="1"/>
        <v>0</v>
      </c>
      <c r="K32" s="36"/>
      <c r="L32" s="6"/>
      <c r="M32" s="6"/>
      <c r="N32" s="6"/>
      <c r="O32" s="6"/>
      <c r="P32" s="6"/>
      <c r="Q32" s="6"/>
      <c r="S32" s="8"/>
      <c r="T32" s="8"/>
      <c r="U32" s="6"/>
      <c r="V32" s="6"/>
      <c r="W32" s="6"/>
      <c r="X32" s="6"/>
      <c r="Y32" s="6"/>
      <c r="Z32" s="6"/>
    </row>
    <row r="33" spans="2:26" ht="15" customHeight="1" x14ac:dyDescent="0.3">
      <c r="B33" s="30"/>
      <c r="C33" s="34" t="s">
        <v>36</v>
      </c>
      <c r="D33" s="34" t="s">
        <v>18</v>
      </c>
      <c r="E33" s="35" t="s">
        <v>59</v>
      </c>
      <c r="F33" s="35">
        <v>1</v>
      </c>
      <c r="G33" s="36">
        <v>110.352</v>
      </c>
      <c r="H33" s="36">
        <f t="shared" si="0"/>
        <v>110.352</v>
      </c>
      <c r="I33" s="63"/>
      <c r="J33" s="46">
        <f t="shared" si="1"/>
        <v>0</v>
      </c>
      <c r="K33" s="36"/>
      <c r="L33" s="6"/>
      <c r="M33" s="6"/>
      <c r="N33" s="6"/>
      <c r="O33" s="6"/>
      <c r="P33" s="6"/>
      <c r="Q33" s="6"/>
      <c r="S33" s="8"/>
      <c r="T33" s="8"/>
      <c r="U33" s="6"/>
      <c r="V33" s="6"/>
      <c r="W33" s="6"/>
      <c r="X33" s="6"/>
      <c r="Y33" s="6"/>
      <c r="Z33" s="6"/>
    </row>
    <row r="34" spans="2:26" ht="15" customHeight="1" x14ac:dyDescent="0.3">
      <c r="B34" s="30"/>
      <c r="C34" s="34" t="s">
        <v>36</v>
      </c>
      <c r="D34" s="34" t="s">
        <v>19</v>
      </c>
      <c r="E34" s="35" t="s">
        <v>59</v>
      </c>
      <c r="F34" s="35">
        <v>9</v>
      </c>
      <c r="G34" s="36">
        <v>111.155</v>
      </c>
      <c r="H34" s="36">
        <f t="shared" si="0"/>
        <v>1000.395</v>
      </c>
      <c r="I34" s="63"/>
      <c r="J34" s="46">
        <f t="shared" si="1"/>
        <v>0</v>
      </c>
      <c r="K34" s="36"/>
      <c r="L34" s="6"/>
      <c r="M34" s="6"/>
      <c r="N34" s="6"/>
      <c r="O34" s="6"/>
      <c r="P34" s="6"/>
      <c r="Q34" s="6"/>
      <c r="S34" s="8"/>
      <c r="T34" s="8"/>
      <c r="U34" s="6"/>
      <c r="V34" s="6"/>
      <c r="W34" s="6"/>
      <c r="X34" s="6"/>
      <c r="Y34" s="6"/>
      <c r="Z34" s="6"/>
    </row>
    <row r="35" spans="2:26" ht="15" customHeight="1" x14ac:dyDescent="0.3">
      <c r="B35" s="30"/>
      <c r="C35" s="34" t="s">
        <v>36</v>
      </c>
      <c r="D35" s="34" t="s">
        <v>20</v>
      </c>
      <c r="E35" s="35" t="s">
        <v>59</v>
      </c>
      <c r="F35" s="35">
        <v>3</v>
      </c>
      <c r="G35" s="36">
        <v>87.219000000000008</v>
      </c>
      <c r="H35" s="36">
        <f t="shared" si="0"/>
        <v>261.65700000000004</v>
      </c>
      <c r="I35" s="63"/>
      <c r="J35" s="46">
        <f t="shared" si="1"/>
        <v>0</v>
      </c>
      <c r="K35" s="36"/>
      <c r="L35" s="6"/>
      <c r="M35" s="6"/>
      <c r="N35" s="6"/>
      <c r="O35" s="6"/>
      <c r="P35" s="6"/>
      <c r="Q35" s="6"/>
      <c r="S35" s="8"/>
      <c r="T35" s="8"/>
      <c r="U35" s="6"/>
      <c r="V35" s="6"/>
      <c r="W35" s="6"/>
      <c r="X35" s="6"/>
      <c r="Y35" s="6"/>
      <c r="Z35" s="6"/>
    </row>
    <row r="36" spans="2:26" ht="15" customHeight="1" x14ac:dyDescent="0.3">
      <c r="B36" s="30"/>
      <c r="C36" s="34" t="s">
        <v>36</v>
      </c>
      <c r="D36" s="34" t="s">
        <v>21</v>
      </c>
      <c r="E36" s="35" t="s">
        <v>59</v>
      </c>
      <c r="F36" s="35">
        <v>1</v>
      </c>
      <c r="G36" s="36">
        <v>117.502</v>
      </c>
      <c r="H36" s="36">
        <f t="shared" si="0"/>
        <v>117.502</v>
      </c>
      <c r="I36" s="63"/>
      <c r="J36" s="46">
        <f t="shared" si="1"/>
        <v>0</v>
      </c>
      <c r="K36" s="36"/>
      <c r="L36" s="6"/>
      <c r="M36" s="6"/>
      <c r="N36" s="6"/>
      <c r="O36" s="6"/>
      <c r="P36" s="6"/>
      <c r="Q36" s="6"/>
      <c r="S36" s="8"/>
      <c r="T36" s="8"/>
      <c r="U36" s="6"/>
      <c r="V36" s="6"/>
      <c r="W36" s="6"/>
      <c r="X36" s="6"/>
      <c r="Y36" s="6"/>
      <c r="Z36" s="6"/>
    </row>
    <row r="37" spans="2:26" ht="15" customHeight="1" x14ac:dyDescent="0.3">
      <c r="B37" s="30"/>
      <c r="C37" s="34" t="s">
        <v>36</v>
      </c>
      <c r="D37" s="34" t="s">
        <v>22</v>
      </c>
      <c r="E37" s="35" t="s">
        <v>59</v>
      </c>
      <c r="F37" s="35">
        <v>6</v>
      </c>
      <c r="G37" s="36">
        <v>77.286000000000016</v>
      </c>
      <c r="H37" s="36">
        <f t="shared" si="0"/>
        <v>463.71600000000012</v>
      </c>
      <c r="I37" s="63"/>
      <c r="J37" s="46">
        <f t="shared" si="1"/>
        <v>0</v>
      </c>
      <c r="K37" s="36"/>
      <c r="L37" s="6"/>
      <c r="M37" s="6"/>
      <c r="N37" s="6"/>
      <c r="O37" s="6"/>
      <c r="P37" s="6"/>
      <c r="Q37" s="6"/>
      <c r="S37" s="8"/>
      <c r="T37" s="8"/>
      <c r="U37" s="6"/>
      <c r="V37" s="6"/>
      <c r="W37" s="6"/>
      <c r="X37" s="6"/>
      <c r="Y37" s="6"/>
      <c r="Z37" s="6"/>
    </row>
    <row r="38" spans="2:26" ht="15" customHeight="1" x14ac:dyDescent="0.3">
      <c r="B38" s="30"/>
      <c r="C38" s="34" t="s">
        <v>36</v>
      </c>
      <c r="D38" s="34" t="s">
        <v>23</v>
      </c>
      <c r="E38" s="35" t="s">
        <v>59</v>
      </c>
      <c r="F38" s="35">
        <v>6</v>
      </c>
      <c r="G38" s="36">
        <v>84.41</v>
      </c>
      <c r="H38" s="36">
        <f t="shared" si="0"/>
        <v>506.46</v>
      </c>
      <c r="I38" s="63"/>
      <c r="J38" s="46">
        <f t="shared" si="1"/>
        <v>0</v>
      </c>
      <c r="K38" s="36"/>
      <c r="L38" s="6"/>
      <c r="M38" s="6"/>
      <c r="N38" s="6"/>
      <c r="O38" s="6"/>
      <c r="P38" s="6"/>
      <c r="Q38" s="6"/>
      <c r="S38" s="8"/>
      <c r="T38" s="8"/>
      <c r="U38" s="6"/>
      <c r="V38" s="6"/>
      <c r="W38" s="6"/>
      <c r="X38" s="6"/>
      <c r="Y38" s="6"/>
      <c r="Z38" s="6"/>
    </row>
    <row r="39" spans="2:26" ht="15" customHeight="1" x14ac:dyDescent="0.3">
      <c r="B39" s="30"/>
      <c r="C39" s="34" t="s">
        <v>36</v>
      </c>
      <c r="D39" s="34" t="s">
        <v>24</v>
      </c>
      <c r="E39" s="35" t="s">
        <v>59</v>
      </c>
      <c r="F39" s="35">
        <v>1</v>
      </c>
      <c r="G39" s="36">
        <v>75.42</v>
      </c>
      <c r="H39" s="36">
        <f t="shared" si="0"/>
        <v>75.42</v>
      </c>
      <c r="I39" s="63"/>
      <c r="J39" s="46">
        <f t="shared" si="1"/>
        <v>0</v>
      </c>
      <c r="K39" s="36"/>
      <c r="L39" s="6"/>
      <c r="M39" s="6"/>
      <c r="N39" s="6"/>
      <c r="O39" s="6"/>
      <c r="P39" s="6"/>
      <c r="Q39" s="6"/>
      <c r="S39" s="8"/>
      <c r="T39" s="8"/>
      <c r="U39" s="6"/>
      <c r="V39" s="6"/>
      <c r="W39" s="6"/>
      <c r="X39" s="6"/>
      <c r="Y39" s="6"/>
      <c r="Z39" s="6"/>
    </row>
    <row r="40" spans="2:26" ht="15" customHeight="1" x14ac:dyDescent="0.3">
      <c r="B40" s="30"/>
      <c r="C40" s="34" t="s">
        <v>36</v>
      </c>
      <c r="D40" s="34" t="s">
        <v>25</v>
      </c>
      <c r="E40" s="35" t="s">
        <v>59</v>
      </c>
      <c r="F40" s="35">
        <v>1</v>
      </c>
      <c r="G40" s="36">
        <v>80.92</v>
      </c>
      <c r="H40" s="36">
        <f t="shared" si="0"/>
        <v>80.92</v>
      </c>
      <c r="I40" s="63"/>
      <c r="J40" s="46">
        <f t="shared" si="1"/>
        <v>0</v>
      </c>
      <c r="K40" s="36"/>
      <c r="L40" s="6"/>
      <c r="M40" s="6"/>
      <c r="N40" s="6"/>
      <c r="O40" s="6"/>
      <c r="P40" s="6"/>
      <c r="Q40" s="6"/>
      <c r="S40" s="8"/>
      <c r="T40" s="8"/>
      <c r="U40" s="6"/>
      <c r="V40" s="6"/>
      <c r="W40" s="6"/>
      <c r="X40" s="6"/>
      <c r="Y40" s="6"/>
      <c r="Z40" s="6"/>
    </row>
    <row r="41" spans="2:26" ht="15" customHeight="1" x14ac:dyDescent="0.3">
      <c r="B41" s="30"/>
      <c r="C41" s="34" t="s">
        <v>36</v>
      </c>
      <c r="D41" s="34" t="s">
        <v>26</v>
      </c>
      <c r="E41" s="35" t="s">
        <v>59</v>
      </c>
      <c r="F41" s="35">
        <v>1</v>
      </c>
      <c r="G41" s="36">
        <v>51.51</v>
      </c>
      <c r="H41" s="36">
        <f t="shared" si="0"/>
        <v>51.51</v>
      </c>
      <c r="I41" s="63"/>
      <c r="J41" s="46">
        <f t="shared" si="1"/>
        <v>0</v>
      </c>
      <c r="K41" s="36"/>
      <c r="L41" s="6"/>
      <c r="M41" s="6"/>
      <c r="N41" s="6"/>
      <c r="O41" s="6"/>
      <c r="P41" s="6"/>
      <c r="Q41" s="6"/>
      <c r="S41" s="8"/>
      <c r="T41" s="8"/>
      <c r="U41" s="6"/>
      <c r="V41" s="6"/>
      <c r="W41" s="6"/>
      <c r="X41" s="6"/>
      <c r="Y41" s="6"/>
      <c r="Z41" s="6"/>
    </row>
    <row r="42" spans="2:26" ht="15" customHeight="1" x14ac:dyDescent="0.3">
      <c r="B42" s="30"/>
      <c r="C42" s="34" t="s">
        <v>36</v>
      </c>
      <c r="D42" s="34" t="s">
        <v>27</v>
      </c>
      <c r="E42" s="35" t="s">
        <v>59</v>
      </c>
      <c r="F42" s="35">
        <v>1</v>
      </c>
      <c r="G42" s="36">
        <v>160</v>
      </c>
      <c r="H42" s="36">
        <f t="shared" si="0"/>
        <v>160</v>
      </c>
      <c r="I42" s="63"/>
      <c r="J42" s="46">
        <f t="shared" si="1"/>
        <v>0</v>
      </c>
      <c r="K42" s="36"/>
      <c r="L42" s="6"/>
      <c r="M42" s="6"/>
      <c r="N42" s="6"/>
      <c r="O42" s="6"/>
      <c r="P42" s="6"/>
      <c r="Q42" s="6"/>
      <c r="S42" s="8"/>
      <c r="T42" s="8"/>
      <c r="U42" s="6"/>
      <c r="V42" s="6"/>
      <c r="W42" s="6"/>
      <c r="X42" s="6"/>
      <c r="Y42" s="6"/>
      <c r="Z42" s="6"/>
    </row>
    <row r="43" spans="2:26" ht="15" customHeight="1" x14ac:dyDescent="0.3">
      <c r="B43" s="30"/>
      <c r="C43" s="34" t="s">
        <v>36</v>
      </c>
      <c r="D43" s="34" t="s">
        <v>28</v>
      </c>
      <c r="E43" s="35" t="s">
        <v>59</v>
      </c>
      <c r="F43" s="35">
        <v>1</v>
      </c>
      <c r="G43" s="36">
        <v>182.3</v>
      </c>
      <c r="H43" s="36">
        <f t="shared" si="0"/>
        <v>182.3</v>
      </c>
      <c r="I43" s="63"/>
      <c r="J43" s="46">
        <f t="shared" si="1"/>
        <v>0</v>
      </c>
      <c r="K43" s="36"/>
      <c r="L43" s="6"/>
      <c r="M43" s="6"/>
      <c r="N43" s="6"/>
      <c r="O43" s="6"/>
      <c r="P43" s="6"/>
      <c r="Q43" s="6"/>
      <c r="S43" s="8"/>
      <c r="T43" s="8"/>
      <c r="U43" s="6"/>
      <c r="V43" s="6"/>
      <c r="W43" s="6"/>
      <c r="X43" s="6"/>
      <c r="Y43" s="6"/>
      <c r="Z43" s="6"/>
    </row>
    <row r="44" spans="2:26" ht="15" customHeight="1" x14ac:dyDescent="0.3">
      <c r="B44" s="30"/>
      <c r="C44" s="34" t="s">
        <v>36</v>
      </c>
      <c r="D44" s="34" t="s">
        <v>29</v>
      </c>
      <c r="E44" s="35" t="s">
        <v>59</v>
      </c>
      <c r="F44" s="35">
        <v>1</v>
      </c>
      <c r="G44" s="36">
        <v>44.89</v>
      </c>
      <c r="H44" s="36">
        <f t="shared" si="0"/>
        <v>44.89</v>
      </c>
      <c r="I44" s="63"/>
      <c r="J44" s="46">
        <f t="shared" si="1"/>
        <v>0</v>
      </c>
      <c r="K44" s="36"/>
      <c r="L44" s="6"/>
      <c r="M44" s="6"/>
      <c r="N44" s="6"/>
      <c r="O44" s="6"/>
      <c r="P44" s="6"/>
      <c r="Q44" s="6"/>
      <c r="S44" s="8"/>
      <c r="T44" s="8"/>
      <c r="U44" s="6"/>
      <c r="V44" s="6"/>
      <c r="W44" s="6"/>
      <c r="X44" s="6"/>
      <c r="Y44" s="6"/>
      <c r="Z44" s="6"/>
    </row>
    <row r="45" spans="2:26" ht="15" customHeight="1" x14ac:dyDescent="0.3">
      <c r="B45" s="30"/>
      <c r="C45" s="34" t="s">
        <v>36</v>
      </c>
      <c r="D45" s="34" t="s">
        <v>30</v>
      </c>
      <c r="E45" s="35" t="s">
        <v>59</v>
      </c>
      <c r="F45" s="35">
        <v>22</v>
      </c>
      <c r="G45" s="36">
        <v>295</v>
      </c>
      <c r="H45" s="36">
        <f t="shared" si="0"/>
        <v>6490</v>
      </c>
      <c r="I45" s="63"/>
      <c r="J45" s="46">
        <f t="shared" si="1"/>
        <v>0</v>
      </c>
      <c r="K45" s="36"/>
      <c r="L45" s="6"/>
      <c r="M45" s="6"/>
      <c r="N45" s="6"/>
      <c r="O45" s="6"/>
      <c r="P45" s="6"/>
      <c r="Q45" s="6"/>
      <c r="S45" s="8"/>
      <c r="T45" s="8"/>
      <c r="U45" s="6"/>
      <c r="V45" s="6"/>
      <c r="W45" s="6"/>
      <c r="X45" s="6"/>
      <c r="Y45" s="6"/>
      <c r="Z45" s="6"/>
    </row>
    <row r="46" spans="2:26" ht="15" customHeight="1" x14ac:dyDescent="0.3">
      <c r="B46" s="30"/>
      <c r="C46" s="34" t="s">
        <v>36</v>
      </c>
      <c r="D46" s="34" t="s">
        <v>31</v>
      </c>
      <c r="E46" s="35" t="s">
        <v>59</v>
      </c>
      <c r="F46" s="35">
        <v>1</v>
      </c>
      <c r="G46" s="36">
        <v>275</v>
      </c>
      <c r="H46" s="36">
        <f t="shared" si="0"/>
        <v>275</v>
      </c>
      <c r="I46" s="63"/>
      <c r="J46" s="46">
        <f t="shared" si="1"/>
        <v>0</v>
      </c>
      <c r="K46" s="36"/>
      <c r="L46" s="6"/>
      <c r="M46" s="6"/>
      <c r="N46" s="6"/>
      <c r="O46" s="6"/>
      <c r="P46" s="6"/>
      <c r="Q46" s="6"/>
      <c r="S46" s="8"/>
      <c r="T46" s="8"/>
      <c r="U46" s="6"/>
      <c r="V46" s="6"/>
      <c r="W46" s="6"/>
      <c r="X46" s="6"/>
      <c r="Y46" s="6"/>
      <c r="Z46" s="6"/>
    </row>
    <row r="47" spans="2:26" ht="15" customHeight="1" x14ac:dyDescent="0.3">
      <c r="B47" s="30"/>
      <c r="C47" s="34" t="s">
        <v>36</v>
      </c>
      <c r="D47" s="34" t="s">
        <v>32</v>
      </c>
      <c r="E47" s="35" t="s">
        <v>59</v>
      </c>
      <c r="F47" s="35">
        <v>8</v>
      </c>
      <c r="G47" s="36">
        <v>440</v>
      </c>
      <c r="H47" s="36">
        <f t="shared" si="0"/>
        <v>3520</v>
      </c>
      <c r="I47" s="63"/>
      <c r="J47" s="46">
        <f t="shared" si="1"/>
        <v>0</v>
      </c>
      <c r="K47" s="36"/>
      <c r="L47" s="6"/>
      <c r="M47" s="6"/>
      <c r="N47" s="6"/>
      <c r="O47" s="6"/>
      <c r="P47" s="6"/>
      <c r="Q47" s="6"/>
      <c r="S47" s="8"/>
      <c r="T47" s="8"/>
      <c r="U47" s="6"/>
      <c r="V47" s="6"/>
      <c r="W47" s="6"/>
      <c r="X47" s="6"/>
      <c r="Y47" s="6"/>
      <c r="Z47" s="6"/>
    </row>
    <row r="48" spans="2:26" ht="15" customHeight="1" x14ac:dyDescent="0.3">
      <c r="B48" s="30"/>
      <c r="C48" s="34" t="s">
        <v>36</v>
      </c>
      <c r="D48" s="34" t="s">
        <v>33</v>
      </c>
      <c r="E48" s="35" t="s">
        <v>59</v>
      </c>
      <c r="F48" s="35">
        <v>1</v>
      </c>
      <c r="G48" s="36">
        <v>525</v>
      </c>
      <c r="H48" s="36">
        <f t="shared" si="0"/>
        <v>525</v>
      </c>
      <c r="I48" s="63"/>
      <c r="J48" s="46">
        <f t="shared" si="1"/>
        <v>0</v>
      </c>
      <c r="K48" s="36"/>
      <c r="L48" s="6"/>
      <c r="M48" s="6"/>
      <c r="N48" s="6"/>
      <c r="O48" s="6"/>
      <c r="P48" s="6"/>
      <c r="Q48" s="6"/>
      <c r="S48" s="8"/>
      <c r="T48" s="8"/>
      <c r="U48" s="6"/>
      <c r="V48" s="6"/>
      <c r="W48" s="6"/>
      <c r="X48" s="6"/>
      <c r="Y48" s="6"/>
      <c r="Z48" s="6"/>
    </row>
    <row r="49" spans="2:26" ht="15" customHeight="1" x14ac:dyDescent="0.3">
      <c r="B49" s="30"/>
      <c r="C49" s="34" t="s">
        <v>36</v>
      </c>
      <c r="D49" s="34" t="s">
        <v>34</v>
      </c>
      <c r="E49" s="35" t="s">
        <v>59</v>
      </c>
      <c r="F49" s="35">
        <v>1</v>
      </c>
      <c r="G49" s="36">
        <v>56</v>
      </c>
      <c r="H49" s="36">
        <f t="shared" si="0"/>
        <v>56</v>
      </c>
      <c r="I49" s="63"/>
      <c r="J49" s="46">
        <f t="shared" si="1"/>
        <v>0</v>
      </c>
      <c r="K49" s="36"/>
      <c r="L49" s="6"/>
      <c r="M49" s="6"/>
      <c r="N49" s="6"/>
      <c r="O49" s="6"/>
      <c r="P49" s="6"/>
      <c r="Q49" s="6"/>
      <c r="S49" s="8"/>
      <c r="T49" s="8"/>
      <c r="U49" s="6"/>
      <c r="V49" s="6"/>
      <c r="W49" s="6"/>
      <c r="X49" s="6"/>
      <c r="Y49" s="6"/>
      <c r="Z49" s="6"/>
    </row>
    <row r="50" spans="2:26" ht="15" customHeight="1" x14ac:dyDescent="0.3">
      <c r="B50" s="30"/>
      <c r="C50" s="34" t="s">
        <v>36</v>
      </c>
      <c r="D50" s="34" t="s">
        <v>89</v>
      </c>
      <c r="E50" s="35" t="s">
        <v>59</v>
      </c>
      <c r="F50" s="35">
        <v>8</v>
      </c>
      <c r="G50" s="36">
        <v>343.63</v>
      </c>
      <c r="H50" s="36">
        <f t="shared" si="0"/>
        <v>2749.04</v>
      </c>
      <c r="I50" s="63"/>
      <c r="J50" s="46">
        <f t="shared" si="1"/>
        <v>0</v>
      </c>
      <c r="K50" s="36"/>
      <c r="L50" s="6"/>
      <c r="M50" s="6"/>
      <c r="N50" s="6"/>
      <c r="O50" s="6"/>
      <c r="P50" s="6"/>
      <c r="Q50" s="6"/>
      <c r="S50" s="8"/>
      <c r="T50" s="8"/>
      <c r="U50" s="6"/>
      <c r="V50" s="6"/>
      <c r="W50" s="6"/>
      <c r="X50" s="6"/>
      <c r="Y50" s="6"/>
      <c r="Z50" s="6"/>
    </row>
    <row r="51" spans="2:26" ht="15" customHeight="1" x14ac:dyDescent="0.3">
      <c r="B51" s="30"/>
      <c r="C51" s="34" t="s">
        <v>36</v>
      </c>
      <c r="D51" s="34" t="s">
        <v>90</v>
      </c>
      <c r="E51" s="35" t="s">
        <v>59</v>
      </c>
      <c r="F51" s="35">
        <v>8</v>
      </c>
      <c r="G51" s="36">
        <v>343.63</v>
      </c>
      <c r="H51" s="36">
        <f t="shared" si="0"/>
        <v>2749.04</v>
      </c>
      <c r="I51" s="63"/>
      <c r="J51" s="46">
        <f t="shared" si="1"/>
        <v>0</v>
      </c>
      <c r="K51" s="36"/>
      <c r="L51" s="6"/>
      <c r="M51" s="6"/>
      <c r="N51" s="6"/>
      <c r="O51" s="6"/>
      <c r="P51" s="6"/>
      <c r="Q51" s="6"/>
      <c r="S51" s="8"/>
      <c r="T51" s="8"/>
      <c r="U51" s="6"/>
      <c r="V51" s="6"/>
      <c r="W51" s="6"/>
      <c r="X51" s="6"/>
      <c r="Y51" s="6"/>
      <c r="Z51" s="6"/>
    </row>
    <row r="52" spans="2:26" ht="15" customHeight="1" x14ac:dyDescent="0.3">
      <c r="B52" s="30"/>
      <c r="C52" s="34" t="s">
        <v>36</v>
      </c>
      <c r="D52" s="34" t="s">
        <v>91</v>
      </c>
      <c r="E52" s="35" t="s">
        <v>59</v>
      </c>
      <c r="F52" s="35">
        <v>2</v>
      </c>
      <c r="G52" s="36">
        <v>89.58</v>
      </c>
      <c r="H52" s="36">
        <f t="shared" si="0"/>
        <v>179.16</v>
      </c>
      <c r="I52" s="63"/>
      <c r="J52" s="46">
        <f t="shared" si="1"/>
        <v>0</v>
      </c>
      <c r="K52" s="36"/>
      <c r="L52" s="6"/>
      <c r="M52" s="6"/>
      <c r="N52" s="6"/>
      <c r="O52" s="6"/>
      <c r="P52" s="6"/>
      <c r="Q52" s="6"/>
      <c r="S52" s="8"/>
      <c r="T52" s="8"/>
      <c r="U52" s="6"/>
      <c r="V52" s="6"/>
      <c r="W52" s="6"/>
      <c r="X52" s="6"/>
      <c r="Y52" s="6"/>
      <c r="Z52" s="6"/>
    </row>
    <row r="53" spans="2:26" ht="15" customHeight="1" x14ac:dyDescent="0.3">
      <c r="B53" s="30"/>
      <c r="C53" s="34" t="s">
        <v>36</v>
      </c>
      <c r="D53" s="34" t="s">
        <v>91</v>
      </c>
      <c r="E53" s="35" t="s">
        <v>59</v>
      </c>
      <c r="F53" s="35">
        <v>2</v>
      </c>
      <c r="G53" s="36">
        <v>89.58</v>
      </c>
      <c r="H53" s="36">
        <f t="shared" si="0"/>
        <v>179.16</v>
      </c>
      <c r="I53" s="63"/>
      <c r="J53" s="46">
        <f t="shared" si="1"/>
        <v>0</v>
      </c>
      <c r="K53" s="36"/>
      <c r="L53" s="6"/>
      <c r="M53" s="6"/>
      <c r="N53" s="6"/>
      <c r="O53" s="6"/>
      <c r="P53" s="6"/>
      <c r="Q53" s="6"/>
      <c r="S53" s="8"/>
      <c r="T53" s="8"/>
      <c r="U53" s="6"/>
      <c r="V53" s="6"/>
      <c r="W53" s="6"/>
      <c r="X53" s="6"/>
      <c r="Y53" s="6"/>
      <c r="Z53" s="6"/>
    </row>
    <row r="54" spans="2:26" ht="15" customHeight="1" x14ac:dyDescent="0.3">
      <c r="B54" s="30"/>
      <c r="C54" s="34" t="s">
        <v>39</v>
      </c>
      <c r="D54" s="34" t="s">
        <v>37</v>
      </c>
      <c r="E54" s="35" t="s">
        <v>59</v>
      </c>
      <c r="F54" s="35">
        <v>96</v>
      </c>
      <c r="G54" s="36">
        <v>16.95</v>
      </c>
      <c r="H54" s="36">
        <f t="shared" si="0"/>
        <v>1627.1999999999998</v>
      </c>
      <c r="I54" s="63"/>
      <c r="J54" s="46">
        <f t="shared" si="1"/>
        <v>0</v>
      </c>
      <c r="K54" s="43"/>
      <c r="L54" s="6"/>
      <c r="M54" s="6"/>
      <c r="N54" s="6"/>
      <c r="O54" s="6"/>
      <c r="P54" s="6"/>
      <c r="Q54" s="6"/>
      <c r="S54" s="8"/>
      <c r="T54" s="8"/>
      <c r="U54" s="6"/>
      <c r="V54" s="6"/>
      <c r="W54" s="6"/>
      <c r="X54" s="6"/>
      <c r="Y54" s="6"/>
      <c r="Z54" s="6"/>
    </row>
    <row r="55" spans="2:26" ht="15" customHeight="1" x14ac:dyDescent="0.3">
      <c r="B55" s="30"/>
      <c r="C55" s="34" t="s">
        <v>39</v>
      </c>
      <c r="D55" s="34" t="s">
        <v>57</v>
      </c>
      <c r="E55" s="35" t="s">
        <v>59</v>
      </c>
      <c r="F55" s="35">
        <v>27</v>
      </c>
      <c r="G55" s="36">
        <v>14.83</v>
      </c>
      <c r="H55" s="36">
        <f t="shared" si="0"/>
        <v>400.41</v>
      </c>
      <c r="I55" s="63"/>
      <c r="J55" s="46">
        <f t="shared" si="1"/>
        <v>0</v>
      </c>
      <c r="K55" s="43"/>
      <c r="L55" s="6"/>
      <c r="M55" s="6"/>
      <c r="N55" s="6"/>
      <c r="O55" s="6"/>
      <c r="P55" s="6"/>
      <c r="Q55" s="6"/>
      <c r="S55" s="8"/>
      <c r="T55" s="8"/>
      <c r="U55" s="6"/>
      <c r="V55" s="6"/>
      <c r="W55" s="6"/>
      <c r="X55" s="6"/>
      <c r="Y55" s="6"/>
      <c r="Z55" s="6"/>
    </row>
    <row r="56" spans="2:26" ht="15" customHeight="1" x14ac:dyDescent="0.3">
      <c r="B56" s="30"/>
      <c r="C56" s="34" t="s">
        <v>39</v>
      </c>
      <c r="D56" s="34" t="s">
        <v>38</v>
      </c>
      <c r="E56" s="35" t="s">
        <v>59</v>
      </c>
      <c r="F56" s="35">
        <v>36</v>
      </c>
      <c r="G56" s="36">
        <v>27.81</v>
      </c>
      <c r="H56" s="36">
        <f t="shared" si="0"/>
        <v>1001.16</v>
      </c>
      <c r="I56" s="63"/>
      <c r="J56" s="46">
        <f t="shared" si="1"/>
        <v>0</v>
      </c>
      <c r="K56" s="43"/>
      <c r="L56" s="6"/>
      <c r="M56" s="6"/>
      <c r="N56" s="6"/>
      <c r="O56" s="6"/>
      <c r="P56" s="6"/>
      <c r="Q56" s="6"/>
      <c r="S56" s="8"/>
      <c r="T56" s="8"/>
      <c r="U56" s="6"/>
      <c r="V56" s="6"/>
      <c r="W56" s="6"/>
      <c r="X56" s="6"/>
      <c r="Y56" s="6"/>
      <c r="Z56" s="6"/>
    </row>
    <row r="57" spans="2:26" ht="15" customHeight="1" x14ac:dyDescent="0.3">
      <c r="B57" s="30"/>
      <c r="C57" s="34" t="s">
        <v>39</v>
      </c>
      <c r="D57" s="38" t="s">
        <v>43</v>
      </c>
      <c r="E57" s="35" t="s">
        <v>59</v>
      </c>
      <c r="F57" s="35">
        <v>6</v>
      </c>
      <c r="G57" s="36">
        <v>280</v>
      </c>
      <c r="H57" s="36">
        <f t="shared" si="0"/>
        <v>1680</v>
      </c>
      <c r="I57" s="63"/>
      <c r="J57" s="46">
        <f t="shared" si="1"/>
        <v>0</v>
      </c>
      <c r="K57" s="43"/>
      <c r="L57" s="6"/>
      <c r="M57" s="6"/>
      <c r="N57" s="6"/>
      <c r="O57" s="6"/>
      <c r="P57" s="6"/>
      <c r="Q57" s="6"/>
      <c r="S57" s="8"/>
      <c r="T57" s="8"/>
      <c r="U57" s="6"/>
      <c r="V57" s="6"/>
      <c r="W57" s="6"/>
      <c r="X57" s="6"/>
      <c r="Y57" s="6"/>
      <c r="Z57" s="6"/>
    </row>
    <row r="58" spans="2:26" ht="15" customHeight="1" x14ac:dyDescent="0.3">
      <c r="B58" s="30"/>
      <c r="C58" s="34" t="s">
        <v>39</v>
      </c>
      <c r="D58" s="38" t="s">
        <v>44</v>
      </c>
      <c r="E58" s="35" t="s">
        <v>59</v>
      </c>
      <c r="F58" s="35">
        <v>3</v>
      </c>
      <c r="G58" s="36">
        <v>7</v>
      </c>
      <c r="H58" s="36">
        <f t="shared" si="0"/>
        <v>21</v>
      </c>
      <c r="I58" s="63"/>
      <c r="J58" s="46">
        <f t="shared" si="1"/>
        <v>0</v>
      </c>
      <c r="K58" s="43"/>
      <c r="L58" s="6"/>
      <c r="M58" s="6"/>
      <c r="N58" s="6"/>
      <c r="O58" s="6"/>
      <c r="P58" s="6"/>
      <c r="Q58" s="6"/>
      <c r="S58" s="8"/>
      <c r="T58" s="8"/>
      <c r="U58" s="6"/>
      <c r="V58" s="6"/>
      <c r="W58" s="6"/>
      <c r="X58" s="6"/>
      <c r="Y58" s="6"/>
      <c r="Z58" s="6"/>
    </row>
    <row r="59" spans="2:26" ht="15" customHeight="1" x14ac:dyDescent="0.3">
      <c r="B59" s="30"/>
      <c r="C59" s="34" t="s">
        <v>39</v>
      </c>
      <c r="D59" s="38" t="s">
        <v>45</v>
      </c>
      <c r="E59" s="35" t="s">
        <v>59</v>
      </c>
      <c r="F59" s="35">
        <v>6</v>
      </c>
      <c r="G59" s="36">
        <v>9</v>
      </c>
      <c r="H59" s="36">
        <f t="shared" si="0"/>
        <v>54</v>
      </c>
      <c r="I59" s="63"/>
      <c r="J59" s="46">
        <f t="shared" si="1"/>
        <v>0</v>
      </c>
      <c r="K59" s="43"/>
      <c r="L59" s="6"/>
      <c r="M59" s="6"/>
      <c r="N59" s="6"/>
      <c r="O59" s="6"/>
      <c r="P59" s="6"/>
      <c r="Q59" s="6"/>
      <c r="S59" s="8"/>
      <c r="T59" s="8"/>
      <c r="U59" s="6"/>
      <c r="V59" s="6"/>
      <c r="W59" s="6"/>
      <c r="X59" s="6"/>
      <c r="Y59" s="6"/>
      <c r="Z59" s="6"/>
    </row>
    <row r="60" spans="2:26" ht="15" customHeight="1" x14ac:dyDescent="0.3">
      <c r="B60" s="30"/>
      <c r="C60" s="34" t="s">
        <v>39</v>
      </c>
      <c r="D60" s="38" t="s">
        <v>47</v>
      </c>
      <c r="E60" s="35" t="s">
        <v>59</v>
      </c>
      <c r="F60" s="35">
        <v>18</v>
      </c>
      <c r="G60" s="36">
        <v>7</v>
      </c>
      <c r="H60" s="36">
        <f t="shared" si="0"/>
        <v>126</v>
      </c>
      <c r="I60" s="63"/>
      <c r="J60" s="46">
        <f t="shared" si="1"/>
        <v>0</v>
      </c>
      <c r="K60" s="43"/>
      <c r="L60" s="6"/>
      <c r="M60" s="6"/>
      <c r="N60" s="6"/>
      <c r="O60" s="6"/>
      <c r="P60" s="6"/>
      <c r="Q60" s="6"/>
      <c r="S60" s="8"/>
      <c r="T60" s="8"/>
      <c r="U60" s="6"/>
      <c r="V60" s="6"/>
      <c r="W60" s="6"/>
      <c r="X60" s="6"/>
      <c r="Y60" s="6"/>
      <c r="Z60" s="6"/>
    </row>
    <row r="61" spans="2:26" ht="15" customHeight="1" x14ac:dyDescent="0.3">
      <c r="B61" s="30"/>
      <c r="C61" s="34" t="s">
        <v>39</v>
      </c>
      <c r="D61" s="38" t="s">
        <v>48</v>
      </c>
      <c r="E61" s="35" t="s">
        <v>59</v>
      </c>
      <c r="F61" s="35">
        <v>60</v>
      </c>
      <c r="G61" s="36">
        <v>9</v>
      </c>
      <c r="H61" s="36">
        <f t="shared" si="0"/>
        <v>540</v>
      </c>
      <c r="I61" s="63"/>
      <c r="J61" s="46">
        <f t="shared" si="1"/>
        <v>0</v>
      </c>
      <c r="K61" s="43"/>
      <c r="L61" s="6"/>
      <c r="M61" s="6"/>
      <c r="N61" s="6"/>
      <c r="O61" s="6"/>
      <c r="P61" s="6"/>
      <c r="Q61" s="6"/>
      <c r="S61" s="8"/>
      <c r="T61" s="8"/>
      <c r="U61" s="6"/>
      <c r="V61" s="6"/>
      <c r="W61" s="6"/>
      <c r="X61" s="6"/>
      <c r="Y61" s="6"/>
      <c r="Z61" s="6"/>
    </row>
    <row r="62" spans="2:26" ht="15" customHeight="1" x14ac:dyDescent="0.3">
      <c r="B62" s="30"/>
      <c r="C62" s="34" t="s">
        <v>39</v>
      </c>
      <c r="D62" s="34" t="s">
        <v>56</v>
      </c>
      <c r="E62" s="35" t="s">
        <v>59</v>
      </c>
      <c r="F62" s="35">
        <v>21</v>
      </c>
      <c r="G62" s="36">
        <v>18.23</v>
      </c>
      <c r="H62" s="36">
        <f t="shared" si="0"/>
        <v>382.83</v>
      </c>
      <c r="I62" s="63"/>
      <c r="J62" s="46">
        <f t="shared" si="1"/>
        <v>0</v>
      </c>
      <c r="K62" s="43"/>
      <c r="L62" s="6"/>
      <c r="M62" s="6"/>
      <c r="N62" s="6"/>
      <c r="O62" s="6"/>
      <c r="P62" s="6"/>
      <c r="Q62" s="6"/>
      <c r="S62" s="8"/>
      <c r="T62" s="8"/>
      <c r="U62" s="6"/>
      <c r="V62" s="6"/>
      <c r="W62" s="6"/>
      <c r="X62" s="6"/>
      <c r="Y62" s="6"/>
      <c r="Z62" s="6"/>
    </row>
    <row r="63" spans="2:26" ht="15" customHeight="1" x14ac:dyDescent="0.3">
      <c r="B63" s="30"/>
      <c r="C63" s="34" t="s">
        <v>39</v>
      </c>
      <c r="D63" s="34" t="s">
        <v>49</v>
      </c>
      <c r="E63" s="35" t="s">
        <v>59</v>
      </c>
      <c r="F63" s="35">
        <v>21</v>
      </c>
      <c r="G63" s="36">
        <v>33.869999999999997</v>
      </c>
      <c r="H63" s="36">
        <f t="shared" si="0"/>
        <v>711.27</v>
      </c>
      <c r="I63" s="63"/>
      <c r="J63" s="46">
        <f t="shared" si="1"/>
        <v>0</v>
      </c>
      <c r="K63" s="43"/>
      <c r="L63" s="6"/>
      <c r="M63" s="6"/>
      <c r="N63" s="6"/>
      <c r="O63" s="6"/>
      <c r="P63" s="6"/>
      <c r="Q63" s="6"/>
      <c r="S63" s="8"/>
      <c r="T63" s="8"/>
      <c r="U63" s="6"/>
      <c r="V63" s="6"/>
      <c r="W63" s="6"/>
      <c r="X63" s="6"/>
      <c r="Y63" s="6"/>
      <c r="Z63" s="6"/>
    </row>
    <row r="64" spans="2:26" ht="15" customHeight="1" x14ac:dyDescent="0.3">
      <c r="B64" s="30"/>
      <c r="C64" s="34" t="s">
        <v>39</v>
      </c>
      <c r="D64" s="34" t="s">
        <v>50</v>
      </c>
      <c r="E64" s="35" t="s">
        <v>58</v>
      </c>
      <c r="F64" s="35">
        <v>0</v>
      </c>
      <c r="G64" s="36">
        <v>50.96</v>
      </c>
      <c r="H64" s="36">
        <f t="shared" si="0"/>
        <v>0</v>
      </c>
      <c r="I64" s="63"/>
      <c r="J64" s="46">
        <f t="shared" si="1"/>
        <v>0</v>
      </c>
      <c r="K64" s="43"/>
      <c r="L64" s="6"/>
      <c r="M64" s="6"/>
      <c r="N64" s="6"/>
      <c r="O64" s="6"/>
      <c r="P64" s="6"/>
      <c r="Q64" s="6"/>
      <c r="S64" s="8"/>
      <c r="T64" s="8"/>
      <c r="U64" s="6"/>
      <c r="V64" s="6"/>
      <c r="W64" s="6"/>
      <c r="X64" s="6"/>
      <c r="Y64" s="6"/>
      <c r="Z64" s="6"/>
    </row>
    <row r="65" spans="2:26" ht="15" customHeight="1" x14ac:dyDescent="0.3">
      <c r="B65" s="30"/>
      <c r="C65" s="34" t="s">
        <v>40</v>
      </c>
      <c r="D65" s="34" t="s">
        <v>41</v>
      </c>
      <c r="E65" s="35" t="s">
        <v>59</v>
      </c>
      <c r="F65" s="35">
        <v>18</v>
      </c>
      <c r="G65" s="36">
        <v>19.43</v>
      </c>
      <c r="H65" s="36">
        <f t="shared" si="0"/>
        <v>349.74</v>
      </c>
      <c r="I65" s="63"/>
      <c r="J65" s="46">
        <f t="shared" si="1"/>
        <v>0</v>
      </c>
      <c r="K65" s="43"/>
      <c r="L65" s="6"/>
      <c r="M65" s="6"/>
      <c r="N65" s="6"/>
      <c r="O65" s="6"/>
      <c r="P65" s="6"/>
      <c r="Q65" s="6"/>
      <c r="S65" s="8"/>
      <c r="T65" s="8"/>
      <c r="U65" s="6"/>
      <c r="V65" s="6"/>
      <c r="W65" s="6"/>
      <c r="X65" s="6"/>
      <c r="Y65" s="6"/>
      <c r="Z65" s="6"/>
    </row>
    <row r="66" spans="2:26" ht="15" customHeight="1" x14ac:dyDescent="0.3">
      <c r="B66" s="30"/>
      <c r="C66" s="34" t="s">
        <v>40</v>
      </c>
      <c r="D66" s="34" t="s">
        <v>42</v>
      </c>
      <c r="E66" s="35" t="s">
        <v>59</v>
      </c>
      <c r="F66" s="35">
        <v>3</v>
      </c>
      <c r="G66" s="36">
        <v>8.4</v>
      </c>
      <c r="H66" s="36">
        <f t="shared" si="0"/>
        <v>25.200000000000003</v>
      </c>
      <c r="I66" s="63"/>
      <c r="J66" s="46">
        <f t="shared" si="1"/>
        <v>0</v>
      </c>
      <c r="K66" s="43"/>
      <c r="L66" s="6"/>
      <c r="M66" s="6"/>
      <c r="N66" s="6"/>
      <c r="O66" s="6"/>
      <c r="P66" s="6"/>
      <c r="Q66" s="6"/>
      <c r="S66" s="8"/>
      <c r="T66" s="8"/>
      <c r="U66" s="6"/>
      <c r="V66" s="6"/>
      <c r="W66" s="6"/>
      <c r="X66" s="6"/>
      <c r="Y66" s="6"/>
      <c r="Z66" s="6"/>
    </row>
    <row r="67" spans="2:26" ht="15" customHeight="1" x14ac:dyDescent="0.3">
      <c r="B67" s="30"/>
      <c r="C67" s="34" t="s">
        <v>40</v>
      </c>
      <c r="D67" s="38" t="s">
        <v>46</v>
      </c>
      <c r="E67" s="35" t="s">
        <v>59</v>
      </c>
      <c r="F67" s="35">
        <v>3</v>
      </c>
      <c r="G67" s="36">
        <v>14.18</v>
      </c>
      <c r="H67" s="36">
        <f t="shared" si="0"/>
        <v>42.54</v>
      </c>
      <c r="I67" s="63"/>
      <c r="J67" s="46">
        <f t="shared" si="1"/>
        <v>0</v>
      </c>
      <c r="K67" s="43"/>
      <c r="L67" s="6"/>
      <c r="M67" s="6"/>
      <c r="N67" s="6"/>
      <c r="O67" s="6"/>
      <c r="P67" s="6"/>
      <c r="Q67" s="6"/>
      <c r="S67" s="8"/>
      <c r="T67" s="8"/>
      <c r="U67" s="6"/>
      <c r="V67" s="6"/>
      <c r="W67" s="6"/>
      <c r="X67" s="6"/>
      <c r="Y67" s="6"/>
      <c r="Z67" s="6"/>
    </row>
    <row r="68" spans="2:26" ht="15" customHeight="1" x14ac:dyDescent="0.3">
      <c r="B68" s="30"/>
      <c r="C68" s="34" t="s">
        <v>40</v>
      </c>
      <c r="D68" s="34" t="s">
        <v>51</v>
      </c>
      <c r="E68" s="35" t="s">
        <v>59</v>
      </c>
      <c r="F68" s="35">
        <v>0</v>
      </c>
      <c r="G68" s="36">
        <v>15.23</v>
      </c>
      <c r="H68" s="36">
        <f t="shared" si="0"/>
        <v>0</v>
      </c>
      <c r="I68" s="63"/>
      <c r="J68" s="46">
        <f t="shared" si="1"/>
        <v>0</v>
      </c>
      <c r="K68" s="43"/>
      <c r="L68" s="6"/>
      <c r="M68" s="6"/>
      <c r="N68" s="6"/>
      <c r="O68" s="6"/>
      <c r="P68" s="6"/>
      <c r="Q68" s="6"/>
      <c r="S68" s="8"/>
      <c r="T68" s="8"/>
      <c r="U68" s="6"/>
      <c r="V68" s="6"/>
      <c r="W68" s="6"/>
      <c r="X68" s="6"/>
      <c r="Y68" s="6"/>
      <c r="Z68" s="6"/>
    </row>
    <row r="69" spans="2:26" ht="15" customHeight="1" x14ac:dyDescent="0.3">
      <c r="B69" s="30"/>
      <c r="C69" s="34" t="s">
        <v>40</v>
      </c>
      <c r="D69" s="34" t="s">
        <v>52</v>
      </c>
      <c r="E69" s="35" t="s">
        <v>59</v>
      </c>
      <c r="F69" s="35">
        <v>0</v>
      </c>
      <c r="G69" s="36">
        <v>18.899999999999999</v>
      </c>
      <c r="H69" s="36">
        <f t="shared" si="0"/>
        <v>0</v>
      </c>
      <c r="I69" s="63"/>
      <c r="J69" s="46">
        <f t="shared" si="1"/>
        <v>0</v>
      </c>
      <c r="K69" s="43"/>
      <c r="L69" s="6"/>
      <c r="M69" s="6"/>
      <c r="N69" s="6"/>
      <c r="O69" s="6"/>
      <c r="P69" s="6"/>
      <c r="Q69" s="6"/>
      <c r="S69" s="8"/>
      <c r="T69" s="8"/>
      <c r="U69" s="6"/>
      <c r="V69" s="6"/>
      <c r="W69" s="6"/>
      <c r="X69" s="6"/>
      <c r="Y69" s="6"/>
      <c r="Z69" s="6"/>
    </row>
    <row r="70" spans="2:26" ht="15" customHeight="1" x14ac:dyDescent="0.3">
      <c r="B70" s="30"/>
      <c r="C70" s="34" t="s">
        <v>40</v>
      </c>
      <c r="D70" s="34" t="s">
        <v>53</v>
      </c>
      <c r="E70" s="35" t="s">
        <v>59</v>
      </c>
      <c r="F70" s="35">
        <v>0</v>
      </c>
      <c r="G70" s="36">
        <v>22.05</v>
      </c>
      <c r="H70" s="36">
        <f t="shared" si="0"/>
        <v>0</v>
      </c>
      <c r="I70" s="63"/>
      <c r="J70" s="46">
        <f t="shared" si="1"/>
        <v>0</v>
      </c>
      <c r="K70" s="43"/>
      <c r="L70" s="6"/>
      <c r="M70" s="6"/>
      <c r="N70" s="6"/>
      <c r="O70" s="6"/>
      <c r="P70" s="6"/>
      <c r="Q70" s="6"/>
      <c r="S70" s="8"/>
      <c r="T70" s="8"/>
      <c r="U70" s="6"/>
      <c r="V70" s="6"/>
      <c r="W70" s="6"/>
      <c r="X70" s="6"/>
      <c r="Y70" s="6"/>
      <c r="Z70" s="6"/>
    </row>
    <row r="71" spans="2:26" ht="15" customHeight="1" x14ac:dyDescent="0.3">
      <c r="B71" s="30"/>
      <c r="C71" s="34" t="s">
        <v>40</v>
      </c>
      <c r="D71" s="34" t="s">
        <v>54</v>
      </c>
      <c r="E71" s="35" t="s">
        <v>59</v>
      </c>
      <c r="F71" s="35">
        <v>39</v>
      </c>
      <c r="G71" s="36">
        <v>36.75</v>
      </c>
      <c r="H71" s="36">
        <f t="shared" si="0"/>
        <v>1433.25</v>
      </c>
      <c r="I71" s="63"/>
      <c r="J71" s="46">
        <f t="shared" si="1"/>
        <v>0</v>
      </c>
      <c r="K71" s="43"/>
      <c r="L71" s="6"/>
      <c r="M71" s="6"/>
      <c r="N71" s="6"/>
      <c r="O71" s="6"/>
      <c r="P71" s="6"/>
      <c r="Q71" s="6"/>
      <c r="S71" s="8"/>
      <c r="T71" s="8"/>
      <c r="U71" s="6"/>
      <c r="V71" s="6"/>
      <c r="W71" s="6"/>
      <c r="X71" s="6"/>
      <c r="Y71" s="6"/>
      <c r="Z71" s="6"/>
    </row>
    <row r="72" spans="2:26" ht="15" customHeight="1" x14ac:dyDescent="0.3">
      <c r="B72" s="30"/>
      <c r="C72" s="34" t="s">
        <v>40</v>
      </c>
      <c r="D72" s="34" t="s">
        <v>55</v>
      </c>
      <c r="E72" s="35" t="s">
        <v>59</v>
      </c>
      <c r="F72" s="35">
        <v>129</v>
      </c>
      <c r="G72" s="36">
        <v>3.15</v>
      </c>
      <c r="H72" s="36">
        <f t="shared" si="0"/>
        <v>406.34999999999997</v>
      </c>
      <c r="I72" s="63"/>
      <c r="J72" s="46">
        <f t="shared" si="1"/>
        <v>0</v>
      </c>
      <c r="K72" s="43"/>
      <c r="L72" s="6"/>
      <c r="M72" s="6"/>
      <c r="N72" s="6"/>
      <c r="O72" s="6"/>
      <c r="P72" s="6"/>
      <c r="Q72" s="6"/>
      <c r="S72" s="8"/>
      <c r="T72" s="8"/>
      <c r="U72" s="6"/>
      <c r="V72" s="6"/>
      <c r="W72" s="6"/>
      <c r="X72" s="6"/>
      <c r="Y72" s="6"/>
      <c r="Z72" s="6"/>
    </row>
    <row r="73" spans="2:26" ht="15" customHeight="1" x14ac:dyDescent="0.3">
      <c r="B73" s="30"/>
      <c r="C73" s="57" t="s">
        <v>6</v>
      </c>
      <c r="D73" s="57"/>
      <c r="E73" s="57"/>
      <c r="F73" s="57"/>
      <c r="G73" s="57"/>
      <c r="H73" s="39">
        <f>SUM(H22:H72)</f>
        <v>51296.916999999994</v>
      </c>
      <c r="I73" s="45"/>
      <c r="J73" s="39">
        <f>SUM(J22:J72)</f>
        <v>0</v>
      </c>
      <c r="K73" s="44"/>
      <c r="L73" s="6"/>
      <c r="M73" s="6"/>
      <c r="N73" s="6"/>
      <c r="O73" s="6"/>
      <c r="P73" s="6"/>
      <c r="Q73" s="6"/>
      <c r="S73" s="8"/>
      <c r="T73" s="8"/>
      <c r="U73" s="6"/>
      <c r="V73" s="6"/>
      <c r="W73" s="6"/>
      <c r="X73" s="6"/>
      <c r="Y73" s="6"/>
      <c r="Z73" s="6"/>
    </row>
    <row r="74" spans="2:26" ht="15" x14ac:dyDescent="0.25">
      <c r="B74" s="25"/>
      <c r="C74" s="25"/>
      <c r="D74" s="25"/>
      <c r="E74" s="25"/>
      <c r="F74" s="29"/>
      <c r="G74" s="25"/>
      <c r="H74" s="29"/>
      <c r="I74" s="29"/>
      <c r="J74" s="25"/>
      <c r="L74" s="10"/>
      <c r="M74" s="9"/>
      <c r="N74" s="10"/>
      <c r="O74" s="6"/>
      <c r="P74" s="9"/>
      <c r="Q74" s="11"/>
      <c r="S74" s="9"/>
      <c r="T74"/>
      <c r="U74" s="10"/>
      <c r="V74" s="9"/>
      <c r="W74" s="12"/>
      <c r="X74" s="11"/>
      <c r="Y74" s="9"/>
      <c r="Z74" s="11"/>
    </row>
    <row r="75" spans="2:26" ht="15" x14ac:dyDescent="0.25">
      <c r="B75" s="25"/>
      <c r="C75" s="25"/>
      <c r="D75" s="25"/>
      <c r="E75" s="25"/>
      <c r="F75" s="29"/>
      <c r="G75" s="25"/>
      <c r="H75" s="29"/>
      <c r="I75" s="29"/>
      <c r="J75" s="25"/>
      <c r="L75" s="10"/>
      <c r="M75" s="9"/>
      <c r="N75" s="10"/>
      <c r="O75" s="6"/>
      <c r="P75" s="9"/>
      <c r="Q75" s="11"/>
      <c r="S75" s="9"/>
      <c r="T75"/>
      <c r="U75" s="10"/>
      <c r="V75" s="9"/>
      <c r="W75" s="12"/>
      <c r="X75" s="11"/>
      <c r="Y75" s="9"/>
      <c r="Z75" s="11"/>
    </row>
    <row r="76" spans="2:26" ht="18.75" x14ac:dyDescent="0.3">
      <c r="B76" s="30" t="s">
        <v>64</v>
      </c>
      <c r="C76" s="25"/>
      <c r="D76" s="25"/>
      <c r="E76" s="25"/>
      <c r="F76" s="29"/>
      <c r="G76" s="25"/>
      <c r="H76" s="29"/>
      <c r="I76" s="29"/>
      <c r="J76" s="25"/>
      <c r="L76" s="10"/>
      <c r="M76" s="9"/>
      <c r="N76" s="10"/>
      <c r="O76" s="6"/>
      <c r="P76" s="9"/>
      <c r="Q76" s="11"/>
      <c r="S76" s="9"/>
      <c r="T76"/>
      <c r="U76" s="10"/>
      <c r="V76" s="9"/>
      <c r="W76" s="12"/>
      <c r="X76" s="11"/>
      <c r="Y76" s="9"/>
      <c r="Z76" s="11"/>
    </row>
    <row r="77" spans="2:26" ht="15" x14ac:dyDescent="0.25">
      <c r="B77" s="25"/>
      <c r="C77" s="25"/>
      <c r="D77" s="25"/>
      <c r="E77" s="25"/>
      <c r="F77" s="29"/>
      <c r="G77" s="25"/>
      <c r="H77" s="29"/>
      <c r="I77" s="29"/>
      <c r="J77" s="25"/>
      <c r="L77" s="10"/>
      <c r="M77" s="9"/>
      <c r="N77" s="10"/>
      <c r="O77" s="6"/>
      <c r="P77" s="9"/>
      <c r="Q77" s="11"/>
      <c r="S77" s="9"/>
      <c r="T77"/>
      <c r="U77" s="10"/>
      <c r="V77" s="9"/>
      <c r="W77" s="12"/>
      <c r="X77" s="11"/>
      <c r="Y77" s="9"/>
      <c r="Z77" s="11"/>
    </row>
    <row r="78" spans="2:26" ht="15" x14ac:dyDescent="0.25">
      <c r="B78" s="25"/>
      <c r="C78" s="55" t="s">
        <v>4</v>
      </c>
      <c r="D78" s="55"/>
      <c r="E78" s="55"/>
      <c r="F78" s="55"/>
      <c r="G78" s="55"/>
      <c r="H78" s="55"/>
      <c r="I78" s="31"/>
      <c r="J78" s="65" t="s">
        <v>5</v>
      </c>
      <c r="L78" s="10"/>
      <c r="M78" s="9"/>
      <c r="N78" s="10"/>
      <c r="O78" s="6"/>
      <c r="P78" s="9"/>
      <c r="Q78" s="11"/>
      <c r="S78" s="9"/>
      <c r="T78"/>
      <c r="U78" s="10"/>
      <c r="V78" s="9"/>
      <c r="W78" s="12"/>
      <c r="X78" s="11"/>
      <c r="Y78" s="9"/>
      <c r="Z78" s="11"/>
    </row>
    <row r="79" spans="2:26" ht="38.25" customHeight="1" x14ac:dyDescent="0.25">
      <c r="B79" s="25"/>
      <c r="C79" s="58"/>
      <c r="D79" s="59"/>
      <c r="E79" s="59"/>
      <c r="F79" s="59"/>
      <c r="G79" s="59"/>
      <c r="H79" s="40"/>
      <c r="I79" s="40"/>
      <c r="J79" s="33" t="s">
        <v>65</v>
      </c>
      <c r="L79" s="10"/>
      <c r="M79" s="9"/>
      <c r="N79" s="10"/>
      <c r="O79" s="6"/>
      <c r="P79" s="9"/>
      <c r="Q79" s="11"/>
      <c r="S79" s="9"/>
      <c r="T79"/>
      <c r="U79" s="10"/>
      <c r="V79" s="9"/>
      <c r="W79" s="12"/>
      <c r="X79" s="11"/>
      <c r="Y79" s="9"/>
      <c r="Z79" s="11"/>
    </row>
    <row r="80" spans="2:26" ht="31.5" customHeight="1" x14ac:dyDescent="0.25">
      <c r="B80" s="25"/>
      <c r="C80" s="60" t="s">
        <v>66</v>
      </c>
      <c r="D80" s="61"/>
      <c r="E80" s="61"/>
      <c r="F80" s="61"/>
      <c r="G80" s="61"/>
      <c r="H80" s="62"/>
      <c r="I80" s="42"/>
      <c r="J80" s="37"/>
      <c r="L80" s="10"/>
      <c r="M80" s="9"/>
      <c r="N80" s="10"/>
      <c r="O80" s="6"/>
      <c r="P80" s="9"/>
      <c r="Q80" s="11"/>
      <c r="S80" s="9"/>
      <c r="T80"/>
      <c r="U80" s="10"/>
      <c r="V80" s="9"/>
      <c r="W80" s="12"/>
      <c r="X80" s="11"/>
      <c r="Y80" s="9"/>
      <c r="Z80" s="11"/>
    </row>
    <row r="81" spans="2:26" ht="15" x14ac:dyDescent="0.25">
      <c r="B81" s="25"/>
      <c r="C81" s="25"/>
      <c r="D81" s="25"/>
      <c r="E81" s="25"/>
      <c r="F81" s="29"/>
      <c r="G81" s="25"/>
      <c r="H81" s="29"/>
      <c r="I81" s="29"/>
      <c r="J81" s="25"/>
      <c r="L81" s="10"/>
      <c r="M81" s="9"/>
      <c r="N81" s="10"/>
      <c r="O81" s="6"/>
      <c r="P81" s="9"/>
      <c r="Q81" s="11"/>
      <c r="S81" s="9"/>
      <c r="T81"/>
      <c r="U81" s="10"/>
      <c r="V81" s="9"/>
      <c r="W81" s="12"/>
      <c r="X81" s="11"/>
      <c r="Y81" s="9"/>
      <c r="Z81" s="11"/>
    </row>
    <row r="82" spans="2:26" ht="15" x14ac:dyDescent="0.25">
      <c r="B82" s="25"/>
      <c r="C82" s="25"/>
      <c r="D82" s="25"/>
      <c r="E82" s="25"/>
      <c r="F82" s="29"/>
      <c r="G82" s="25"/>
      <c r="H82" s="29"/>
      <c r="I82" s="29"/>
      <c r="J82" s="25"/>
      <c r="L82" s="10"/>
      <c r="M82" s="9"/>
      <c r="N82" s="10"/>
      <c r="O82" s="6"/>
      <c r="P82" s="9"/>
      <c r="Q82" s="11"/>
      <c r="S82" s="9"/>
      <c r="T82"/>
      <c r="U82" s="10"/>
      <c r="V82" s="9"/>
      <c r="W82" s="12"/>
      <c r="X82" s="11"/>
      <c r="Y82" s="9"/>
      <c r="Z82" s="11"/>
    </row>
    <row r="83" spans="2:26" ht="18.75" x14ac:dyDescent="0.3">
      <c r="B83" s="30" t="s">
        <v>67</v>
      </c>
      <c r="C83" s="25"/>
      <c r="D83" s="25"/>
      <c r="E83" s="25"/>
      <c r="F83" s="29"/>
      <c r="G83" s="25"/>
      <c r="H83" s="29"/>
      <c r="I83" s="29"/>
      <c r="J83" s="25"/>
      <c r="L83" s="10"/>
      <c r="M83" s="9"/>
      <c r="N83" s="10"/>
      <c r="O83" s="6"/>
      <c r="P83" s="9"/>
      <c r="Q83" s="11"/>
      <c r="S83" s="9"/>
      <c r="T83"/>
      <c r="U83" s="10"/>
      <c r="V83" s="9"/>
      <c r="W83" s="12"/>
      <c r="X83" s="11"/>
      <c r="Y83" s="9"/>
      <c r="Z83" s="11"/>
    </row>
    <row r="84" spans="2:26" ht="15" x14ac:dyDescent="0.25">
      <c r="B84" s="25"/>
      <c r="C84" s="25"/>
      <c r="D84" s="25"/>
      <c r="E84" s="25"/>
      <c r="F84" s="29"/>
      <c r="G84" s="25"/>
      <c r="H84" s="29"/>
      <c r="I84" s="29"/>
      <c r="J84" s="25"/>
      <c r="L84" s="10"/>
      <c r="M84" s="9"/>
      <c r="N84" s="10"/>
      <c r="O84" s="6"/>
      <c r="P84" s="9"/>
      <c r="Q84" s="11"/>
      <c r="S84" s="9"/>
      <c r="T84"/>
      <c r="U84" s="10"/>
      <c r="V84" s="9"/>
      <c r="W84" s="12"/>
      <c r="X84" s="11"/>
      <c r="Y84" s="9"/>
      <c r="Z84" s="11"/>
    </row>
    <row r="85" spans="2:26" ht="15" x14ac:dyDescent="0.25">
      <c r="B85" s="25"/>
      <c r="C85" s="55" t="s">
        <v>4</v>
      </c>
      <c r="D85" s="55"/>
      <c r="E85" s="55"/>
      <c r="F85" s="55"/>
      <c r="G85" s="55"/>
      <c r="H85" s="55"/>
      <c r="I85" s="66" t="s">
        <v>5</v>
      </c>
      <c r="J85" s="67"/>
      <c r="L85" s="10"/>
      <c r="M85" s="9"/>
      <c r="N85" s="10"/>
      <c r="O85" s="6"/>
      <c r="P85" s="9"/>
      <c r="Q85" s="11"/>
      <c r="S85" s="9"/>
      <c r="T85"/>
      <c r="U85" s="10"/>
      <c r="V85" s="9"/>
      <c r="W85" s="12"/>
      <c r="X85" s="11"/>
      <c r="Y85" s="9"/>
      <c r="Z85" s="11"/>
    </row>
    <row r="86" spans="2:26" ht="45" x14ac:dyDescent="0.25">
      <c r="B86" s="25"/>
      <c r="C86" s="32" t="s">
        <v>61</v>
      </c>
      <c r="D86" s="33" t="s">
        <v>62</v>
      </c>
      <c r="E86" s="33" t="s">
        <v>60</v>
      </c>
      <c r="F86" s="33" t="s">
        <v>63</v>
      </c>
      <c r="G86" s="33" t="s">
        <v>72</v>
      </c>
      <c r="H86" s="33" t="s">
        <v>3</v>
      </c>
      <c r="I86" s="33" t="s">
        <v>72</v>
      </c>
      <c r="J86" s="33" t="s">
        <v>3</v>
      </c>
      <c r="L86" s="10"/>
      <c r="M86" s="9"/>
      <c r="N86" s="10"/>
      <c r="O86" s="6"/>
      <c r="P86" s="9"/>
      <c r="Q86" s="11"/>
      <c r="S86" s="9"/>
      <c r="T86"/>
      <c r="U86" s="10"/>
      <c r="V86" s="9"/>
      <c r="W86" s="12"/>
      <c r="X86" s="11"/>
      <c r="Y86" s="9"/>
      <c r="Z86" s="11"/>
    </row>
    <row r="87" spans="2:26" ht="16.5" x14ac:dyDescent="0.3">
      <c r="B87" s="25"/>
      <c r="C87" s="34" t="s">
        <v>85</v>
      </c>
      <c r="D87" s="34" t="s">
        <v>68</v>
      </c>
      <c r="E87" s="35" t="s">
        <v>59</v>
      </c>
      <c r="F87" s="35">
        <v>5</v>
      </c>
      <c r="G87" s="36">
        <v>31.84</v>
      </c>
      <c r="H87" s="36">
        <f>+G87*F87</f>
        <v>159.19999999999999</v>
      </c>
      <c r="I87" s="63"/>
      <c r="J87" s="46">
        <f>F87*I87</f>
        <v>0</v>
      </c>
      <c r="L87" s="10"/>
      <c r="M87" s="9"/>
      <c r="N87" s="10"/>
      <c r="O87" s="6"/>
      <c r="P87" s="9"/>
      <c r="Q87" s="11"/>
      <c r="S87" s="9"/>
      <c r="T87"/>
      <c r="U87" s="10"/>
      <c r="V87" s="9"/>
      <c r="W87" s="12"/>
      <c r="X87" s="11"/>
      <c r="Y87" s="9"/>
      <c r="Z87" s="11"/>
    </row>
    <row r="88" spans="2:26" ht="16.5" x14ac:dyDescent="0.3">
      <c r="B88" s="25"/>
      <c r="C88" s="34" t="s">
        <v>85</v>
      </c>
      <c r="D88" s="34" t="s">
        <v>69</v>
      </c>
      <c r="E88" s="35" t="s">
        <v>58</v>
      </c>
      <c r="F88" s="35">
        <v>10</v>
      </c>
      <c r="G88" s="36">
        <v>32.94</v>
      </c>
      <c r="H88" s="36">
        <f t="shared" ref="H88:H92" si="2">+G88*F88</f>
        <v>329.4</v>
      </c>
      <c r="I88" s="63"/>
      <c r="J88" s="46">
        <f t="shared" ref="J88:J92" si="3">F88*I88</f>
        <v>0</v>
      </c>
      <c r="L88" s="10"/>
      <c r="M88" s="9"/>
      <c r="N88" s="10"/>
      <c r="O88" s="6"/>
      <c r="P88" s="9"/>
      <c r="Q88" s="11"/>
      <c r="S88" s="9"/>
      <c r="T88"/>
      <c r="U88" s="10"/>
      <c r="V88" s="9"/>
      <c r="W88" s="12"/>
      <c r="X88" s="11"/>
      <c r="Y88" s="9"/>
      <c r="Z88" s="11"/>
    </row>
    <row r="89" spans="2:26" ht="16.5" x14ac:dyDescent="0.3">
      <c r="B89" s="25"/>
      <c r="C89" s="34" t="s">
        <v>85</v>
      </c>
      <c r="D89" s="34" t="s">
        <v>70</v>
      </c>
      <c r="E89" s="35" t="s">
        <v>71</v>
      </c>
      <c r="F89" s="35">
        <v>50</v>
      </c>
      <c r="G89" s="36">
        <v>0.66</v>
      </c>
      <c r="H89" s="36">
        <f t="shared" si="2"/>
        <v>33</v>
      </c>
      <c r="I89" s="63"/>
      <c r="J89" s="46">
        <f t="shared" si="3"/>
        <v>0</v>
      </c>
      <c r="L89" s="10"/>
      <c r="M89" s="9"/>
      <c r="N89" s="10"/>
      <c r="O89" s="6"/>
      <c r="P89" s="9"/>
      <c r="Q89" s="11"/>
      <c r="S89" s="9"/>
      <c r="T89"/>
      <c r="U89" s="10"/>
      <c r="V89" s="9"/>
      <c r="W89" s="12"/>
      <c r="X89" s="11"/>
      <c r="Y89" s="9"/>
      <c r="Z89" s="11"/>
    </row>
    <row r="90" spans="2:26" ht="16.5" x14ac:dyDescent="0.3">
      <c r="B90" s="25"/>
      <c r="C90" s="34" t="s">
        <v>83</v>
      </c>
      <c r="D90" s="34" t="s">
        <v>68</v>
      </c>
      <c r="E90" s="35" t="s">
        <v>59</v>
      </c>
      <c r="F90" s="35">
        <v>10</v>
      </c>
      <c r="G90" s="36">
        <v>0</v>
      </c>
      <c r="H90" s="36">
        <f t="shared" si="2"/>
        <v>0</v>
      </c>
      <c r="I90" s="63"/>
      <c r="J90" s="46">
        <f t="shared" si="3"/>
        <v>0</v>
      </c>
      <c r="L90" s="10"/>
      <c r="M90" s="9"/>
      <c r="N90" s="10"/>
      <c r="O90" s="6"/>
      <c r="P90" s="9"/>
      <c r="Q90" s="11"/>
      <c r="S90" s="9"/>
      <c r="T90"/>
      <c r="U90" s="10"/>
      <c r="V90" s="9"/>
      <c r="W90" s="12"/>
      <c r="X90" s="11"/>
      <c r="Y90" s="9"/>
      <c r="Z90" s="11"/>
    </row>
    <row r="91" spans="2:26" ht="16.5" x14ac:dyDescent="0.3">
      <c r="B91" s="25"/>
      <c r="C91" s="34" t="s">
        <v>83</v>
      </c>
      <c r="D91" s="34" t="s">
        <v>69</v>
      </c>
      <c r="E91" s="35" t="s">
        <v>58</v>
      </c>
      <c r="F91" s="35">
        <v>80</v>
      </c>
      <c r="G91" s="36">
        <v>0</v>
      </c>
      <c r="H91" s="36">
        <f t="shared" si="2"/>
        <v>0</v>
      </c>
      <c r="I91" s="63"/>
      <c r="J91" s="46">
        <f t="shared" si="3"/>
        <v>0</v>
      </c>
      <c r="L91" s="10"/>
      <c r="M91" s="9"/>
      <c r="N91" s="10"/>
      <c r="O91" s="6"/>
      <c r="P91" s="9"/>
      <c r="Q91" s="11"/>
      <c r="S91" s="9"/>
      <c r="T91"/>
      <c r="U91" s="10"/>
      <c r="V91" s="9"/>
      <c r="W91" s="12"/>
      <c r="X91" s="11"/>
      <c r="Y91" s="9"/>
      <c r="Z91" s="11"/>
    </row>
    <row r="92" spans="2:26" ht="16.5" x14ac:dyDescent="0.3">
      <c r="B92" s="25"/>
      <c r="C92" s="34" t="s">
        <v>83</v>
      </c>
      <c r="D92" s="34" t="s">
        <v>70</v>
      </c>
      <c r="E92" s="35" t="s">
        <v>71</v>
      </c>
      <c r="F92" s="35">
        <v>250</v>
      </c>
      <c r="G92" s="36">
        <v>0.66</v>
      </c>
      <c r="H92" s="36">
        <f t="shared" si="2"/>
        <v>165</v>
      </c>
      <c r="I92" s="63"/>
      <c r="J92" s="46">
        <f t="shared" si="3"/>
        <v>0</v>
      </c>
      <c r="L92" s="10"/>
      <c r="M92" s="9"/>
      <c r="N92" s="10"/>
      <c r="O92" s="6"/>
      <c r="P92" s="9"/>
      <c r="Q92" s="11"/>
      <c r="S92" s="9"/>
      <c r="T92"/>
      <c r="U92" s="10"/>
      <c r="V92" s="9"/>
      <c r="W92" s="12"/>
      <c r="X92" s="11"/>
      <c r="Y92" s="9"/>
      <c r="Z92" s="11"/>
    </row>
    <row r="93" spans="2:26" ht="15" x14ac:dyDescent="0.25">
      <c r="B93" s="25"/>
      <c r="C93" s="57" t="s">
        <v>6</v>
      </c>
      <c r="D93" s="57"/>
      <c r="E93" s="57"/>
      <c r="F93" s="57"/>
      <c r="G93" s="57"/>
      <c r="H93" s="39">
        <f>SUM(H87:H89)</f>
        <v>521.59999999999991</v>
      </c>
      <c r="I93" s="39"/>
      <c r="J93" s="39">
        <f>SUM(J87:J92)</f>
        <v>0</v>
      </c>
      <c r="L93" s="10"/>
      <c r="M93" s="9"/>
      <c r="N93" s="10"/>
      <c r="O93" s="6"/>
      <c r="P93" s="9"/>
      <c r="Q93" s="11"/>
      <c r="S93" s="9"/>
      <c r="T93"/>
      <c r="U93" s="10"/>
      <c r="V93" s="9"/>
      <c r="W93" s="12"/>
      <c r="X93" s="11"/>
      <c r="Y93" s="9"/>
      <c r="Z93" s="11"/>
    </row>
    <row r="94" spans="2:26" ht="15" x14ac:dyDescent="0.25">
      <c r="B94" s="25"/>
      <c r="C94" s="25"/>
      <c r="D94" s="25"/>
      <c r="E94" s="25"/>
      <c r="F94" s="29"/>
      <c r="G94" s="25"/>
      <c r="H94" s="29"/>
      <c r="I94" s="29"/>
      <c r="J94" s="25"/>
      <c r="L94" s="10"/>
      <c r="M94" s="9"/>
      <c r="N94" s="10"/>
      <c r="O94" s="6"/>
      <c r="P94" s="9"/>
      <c r="Q94" s="11"/>
      <c r="S94" s="9"/>
      <c r="T94"/>
      <c r="U94" s="10"/>
      <c r="V94" s="9"/>
      <c r="W94" s="12"/>
      <c r="X94" s="11"/>
      <c r="Y94" s="9"/>
      <c r="Z94" s="11"/>
    </row>
    <row r="95" spans="2:26" ht="18.75" x14ac:dyDescent="0.3">
      <c r="B95" s="30" t="s">
        <v>73</v>
      </c>
      <c r="C95" s="25"/>
      <c r="D95" s="25"/>
      <c r="E95" s="25"/>
      <c r="F95" s="29"/>
      <c r="G95" s="25"/>
      <c r="H95" s="29"/>
      <c r="I95" s="29"/>
      <c r="J95" s="25"/>
      <c r="L95" s="10"/>
      <c r="M95" s="9"/>
      <c r="N95" s="10"/>
      <c r="O95" s="6"/>
      <c r="P95" s="9"/>
      <c r="Q95" s="11"/>
      <c r="S95" s="9"/>
      <c r="T95"/>
      <c r="U95" s="10"/>
      <c r="V95" s="9"/>
      <c r="W95" s="12"/>
      <c r="X95" s="11"/>
      <c r="Y95" s="9"/>
      <c r="Z95" s="11"/>
    </row>
    <row r="96" spans="2:26" ht="15" x14ac:dyDescent="0.25">
      <c r="B96" s="25"/>
      <c r="C96" s="25"/>
      <c r="D96" s="25"/>
      <c r="E96" s="25"/>
      <c r="F96" s="29"/>
      <c r="G96" s="25"/>
      <c r="H96" s="29"/>
      <c r="I96" s="29"/>
      <c r="J96" s="25"/>
      <c r="L96" s="10"/>
      <c r="M96" s="9"/>
      <c r="N96" s="10"/>
      <c r="O96" s="6"/>
      <c r="P96" s="9"/>
      <c r="Q96" s="11"/>
      <c r="S96" s="9"/>
      <c r="T96"/>
      <c r="U96" s="10"/>
      <c r="V96" s="9"/>
      <c r="W96" s="12"/>
      <c r="X96" s="11"/>
      <c r="Y96" s="9"/>
      <c r="Z96" s="11"/>
    </row>
    <row r="97" spans="2:26" ht="15" x14ac:dyDescent="0.25">
      <c r="B97" s="25"/>
      <c r="C97" s="55" t="s">
        <v>4</v>
      </c>
      <c r="D97" s="55"/>
      <c r="E97" s="55"/>
      <c r="F97" s="55"/>
      <c r="G97" s="55"/>
      <c r="H97" s="55"/>
      <c r="I97" s="66" t="s">
        <v>5</v>
      </c>
      <c r="J97" s="67"/>
      <c r="L97" s="10"/>
      <c r="M97" s="9"/>
      <c r="N97" s="10"/>
      <c r="O97" s="6"/>
      <c r="P97" s="9"/>
      <c r="Q97" s="11"/>
      <c r="S97" s="9"/>
      <c r="T97"/>
      <c r="U97" s="10"/>
      <c r="V97" s="9"/>
      <c r="W97" s="12"/>
      <c r="X97" s="11"/>
      <c r="Y97" s="9"/>
      <c r="Z97" s="11"/>
    </row>
    <row r="98" spans="2:26" ht="45" x14ac:dyDescent="0.25">
      <c r="B98" s="25"/>
      <c r="C98" s="32" t="s">
        <v>61</v>
      </c>
      <c r="D98" s="33" t="s">
        <v>62</v>
      </c>
      <c r="E98" s="33" t="s">
        <v>60</v>
      </c>
      <c r="F98" s="33" t="s">
        <v>63</v>
      </c>
      <c r="G98" s="33" t="s">
        <v>72</v>
      </c>
      <c r="H98" s="33" t="s">
        <v>3</v>
      </c>
      <c r="I98" s="33" t="s">
        <v>72</v>
      </c>
      <c r="J98" s="33" t="s">
        <v>3</v>
      </c>
      <c r="L98" s="10"/>
      <c r="M98" s="9"/>
      <c r="N98" s="10"/>
      <c r="O98" s="6"/>
      <c r="P98" s="9"/>
      <c r="Q98" s="11"/>
      <c r="S98" s="9"/>
      <c r="T98"/>
      <c r="U98" s="10"/>
      <c r="V98" s="9"/>
      <c r="W98" s="12"/>
      <c r="X98" s="11"/>
      <c r="Y98" s="9"/>
      <c r="Z98" s="11"/>
    </row>
    <row r="99" spans="2:26" ht="16.5" x14ac:dyDescent="0.3">
      <c r="B99" s="25"/>
      <c r="C99" s="34" t="s">
        <v>84</v>
      </c>
      <c r="D99" s="34" t="s">
        <v>80</v>
      </c>
      <c r="E99" s="35" t="s">
        <v>59</v>
      </c>
      <c r="F99" s="35">
        <v>1</v>
      </c>
      <c r="G99" s="36">
        <v>180.41</v>
      </c>
      <c r="H99" s="36">
        <f>+G99*F99</f>
        <v>180.41</v>
      </c>
      <c r="I99" s="63"/>
      <c r="J99" s="46">
        <f>F99*I99</f>
        <v>0</v>
      </c>
      <c r="L99" s="10"/>
      <c r="M99" s="9"/>
      <c r="N99" s="10"/>
      <c r="O99" s="6"/>
      <c r="P99" s="9"/>
      <c r="Q99" s="11"/>
      <c r="S99" s="9"/>
      <c r="T99"/>
      <c r="U99" s="10"/>
      <c r="V99" s="9"/>
      <c r="W99" s="12"/>
      <c r="X99" s="11"/>
      <c r="Y99" s="9"/>
      <c r="Z99" s="11"/>
    </row>
    <row r="100" spans="2:26" ht="16.5" x14ac:dyDescent="0.3">
      <c r="B100" s="25"/>
      <c r="C100" s="34" t="s">
        <v>84</v>
      </c>
      <c r="D100" s="34" t="s">
        <v>74</v>
      </c>
      <c r="E100" s="35" t="s">
        <v>59</v>
      </c>
      <c r="F100" s="35">
        <v>5</v>
      </c>
      <c r="G100" s="36">
        <v>70.62</v>
      </c>
      <c r="H100" s="36">
        <f t="shared" ref="H100:H107" si="4">+G100*F100</f>
        <v>353.1</v>
      </c>
      <c r="I100" s="63"/>
      <c r="J100" s="46">
        <f t="shared" ref="J100:J107" si="5">F100*I100</f>
        <v>0</v>
      </c>
      <c r="L100" s="10"/>
      <c r="M100" s="9"/>
      <c r="N100" s="10"/>
      <c r="O100" s="6"/>
      <c r="P100" s="9"/>
      <c r="Q100" s="11"/>
      <c r="S100" s="9"/>
      <c r="T100"/>
      <c r="U100" s="10"/>
      <c r="V100" s="9"/>
      <c r="W100" s="12"/>
      <c r="X100" s="11"/>
      <c r="Y100" s="9"/>
      <c r="Z100" s="11"/>
    </row>
    <row r="101" spans="2:26" ht="16.5" x14ac:dyDescent="0.3">
      <c r="B101" s="25"/>
      <c r="C101" s="34" t="s">
        <v>84</v>
      </c>
      <c r="D101" s="34" t="s">
        <v>77</v>
      </c>
      <c r="E101" s="35" t="s">
        <v>59</v>
      </c>
      <c r="F101" s="35">
        <v>3</v>
      </c>
      <c r="G101" s="36">
        <v>103.55</v>
      </c>
      <c r="H101" s="36">
        <f t="shared" si="4"/>
        <v>310.64999999999998</v>
      </c>
      <c r="I101" s="63"/>
      <c r="J101" s="46">
        <f t="shared" si="5"/>
        <v>0</v>
      </c>
      <c r="L101" s="10"/>
      <c r="M101" s="9"/>
      <c r="N101" s="10"/>
      <c r="O101" s="6"/>
      <c r="P101" s="9"/>
      <c r="Q101" s="11"/>
      <c r="S101" s="9"/>
      <c r="T101"/>
      <c r="U101" s="10"/>
      <c r="V101" s="9"/>
      <c r="W101" s="12"/>
      <c r="X101" s="11"/>
      <c r="Y101" s="9"/>
      <c r="Z101" s="11"/>
    </row>
    <row r="102" spans="2:26" ht="16.5" x14ac:dyDescent="0.3">
      <c r="B102" s="25"/>
      <c r="C102" s="34" t="s">
        <v>84</v>
      </c>
      <c r="D102" s="34" t="s">
        <v>82</v>
      </c>
      <c r="E102" s="35" t="s">
        <v>71</v>
      </c>
      <c r="F102" s="35">
        <v>15</v>
      </c>
      <c r="G102" s="36">
        <v>1.08</v>
      </c>
      <c r="H102" s="36">
        <f t="shared" si="4"/>
        <v>16.200000000000003</v>
      </c>
      <c r="I102" s="63"/>
      <c r="J102" s="46">
        <f t="shared" si="5"/>
        <v>0</v>
      </c>
      <c r="L102" s="10"/>
      <c r="M102" s="9"/>
      <c r="N102" s="10"/>
      <c r="O102" s="6"/>
      <c r="P102" s="9"/>
      <c r="Q102" s="11"/>
      <c r="S102" s="9"/>
      <c r="T102"/>
      <c r="U102" s="10"/>
      <c r="V102" s="9"/>
      <c r="W102" s="12"/>
      <c r="X102" s="11"/>
      <c r="Y102" s="9"/>
      <c r="Z102" s="11"/>
    </row>
    <row r="103" spans="2:26" ht="16.5" x14ac:dyDescent="0.3">
      <c r="B103" s="25"/>
      <c r="C103" s="34" t="s">
        <v>84</v>
      </c>
      <c r="D103" s="34" t="s">
        <v>76</v>
      </c>
      <c r="E103" s="35" t="s">
        <v>71</v>
      </c>
      <c r="F103" s="35">
        <v>30</v>
      </c>
      <c r="G103" s="36">
        <v>0.86</v>
      </c>
      <c r="H103" s="36">
        <f t="shared" si="4"/>
        <v>25.8</v>
      </c>
      <c r="I103" s="63"/>
      <c r="J103" s="46">
        <f t="shared" si="5"/>
        <v>0</v>
      </c>
      <c r="L103" s="10"/>
      <c r="M103" s="9"/>
      <c r="N103" s="10"/>
      <c r="O103" s="6"/>
      <c r="P103" s="9"/>
      <c r="Q103" s="11"/>
      <c r="S103" s="9"/>
      <c r="T103"/>
      <c r="U103" s="10"/>
      <c r="V103" s="9"/>
      <c r="W103" s="12"/>
      <c r="X103" s="11"/>
      <c r="Y103" s="9"/>
      <c r="Z103" s="11"/>
    </row>
    <row r="104" spans="2:26" ht="16.5" x14ac:dyDescent="0.3">
      <c r="B104" s="25"/>
      <c r="C104" s="34" t="s">
        <v>84</v>
      </c>
      <c r="D104" s="34" t="s">
        <v>79</v>
      </c>
      <c r="E104" s="35" t="s">
        <v>71</v>
      </c>
      <c r="F104" s="35">
        <v>15</v>
      </c>
      <c r="G104" s="36">
        <v>1.08</v>
      </c>
      <c r="H104" s="36">
        <f t="shared" si="4"/>
        <v>16.200000000000003</v>
      </c>
      <c r="I104" s="63"/>
      <c r="J104" s="46">
        <f t="shared" si="5"/>
        <v>0</v>
      </c>
      <c r="L104" s="10"/>
      <c r="M104" s="9"/>
      <c r="N104" s="10"/>
      <c r="O104" s="6"/>
      <c r="P104" s="9"/>
      <c r="Q104" s="11"/>
      <c r="S104" s="9"/>
      <c r="T104"/>
      <c r="U104" s="10"/>
      <c r="V104" s="9"/>
      <c r="W104" s="12"/>
      <c r="X104" s="11"/>
      <c r="Y104" s="9"/>
      <c r="Z104" s="11"/>
    </row>
    <row r="105" spans="2:26" ht="16.5" x14ac:dyDescent="0.3">
      <c r="B105" s="25"/>
      <c r="C105" s="34" t="s">
        <v>84</v>
      </c>
      <c r="D105" s="34" t="s">
        <v>81</v>
      </c>
      <c r="E105" s="35" t="s">
        <v>58</v>
      </c>
      <c r="F105" s="35">
        <v>8</v>
      </c>
      <c r="G105" s="36">
        <v>70.61</v>
      </c>
      <c r="H105" s="36">
        <f t="shared" si="4"/>
        <v>564.88</v>
      </c>
      <c r="I105" s="63"/>
      <c r="J105" s="46">
        <f t="shared" si="5"/>
        <v>0</v>
      </c>
      <c r="L105" s="10"/>
      <c r="M105" s="9"/>
      <c r="N105" s="10"/>
      <c r="O105" s="6"/>
      <c r="P105" s="9"/>
      <c r="Q105" s="11"/>
      <c r="S105" s="9"/>
      <c r="T105"/>
      <c r="U105" s="10"/>
      <c r="V105" s="9"/>
      <c r="W105" s="12"/>
      <c r="X105" s="11"/>
      <c r="Y105" s="9"/>
      <c r="Z105" s="11"/>
    </row>
    <row r="106" spans="2:26" ht="16.5" x14ac:dyDescent="0.3">
      <c r="B106" s="25"/>
      <c r="C106" s="34" t="s">
        <v>84</v>
      </c>
      <c r="D106" s="34" t="s">
        <v>75</v>
      </c>
      <c r="E106" s="35" t="s">
        <v>58</v>
      </c>
      <c r="F106" s="35">
        <v>20</v>
      </c>
      <c r="G106" s="36">
        <v>37.67</v>
      </c>
      <c r="H106" s="36">
        <f t="shared" si="4"/>
        <v>753.40000000000009</v>
      </c>
      <c r="I106" s="63"/>
      <c r="J106" s="46">
        <f t="shared" si="5"/>
        <v>0</v>
      </c>
      <c r="L106" s="10"/>
      <c r="M106" s="9"/>
      <c r="N106" s="10"/>
      <c r="O106" s="6"/>
      <c r="P106" s="9"/>
      <c r="Q106" s="11"/>
      <c r="S106" s="9"/>
      <c r="T106"/>
      <c r="U106" s="10"/>
      <c r="V106" s="9"/>
      <c r="W106" s="12"/>
      <c r="X106" s="11"/>
      <c r="Y106" s="9"/>
      <c r="Z106" s="11"/>
    </row>
    <row r="107" spans="2:26" ht="16.5" x14ac:dyDescent="0.3">
      <c r="B107" s="25"/>
      <c r="C107" s="34" t="s">
        <v>84</v>
      </c>
      <c r="D107" s="34" t="s">
        <v>78</v>
      </c>
      <c r="E107" s="35" t="s">
        <v>58</v>
      </c>
      <c r="F107" s="35">
        <v>10</v>
      </c>
      <c r="G107" s="36">
        <v>59.63</v>
      </c>
      <c r="H107" s="36">
        <f t="shared" si="4"/>
        <v>596.30000000000007</v>
      </c>
      <c r="I107" s="63"/>
      <c r="J107" s="46">
        <f t="shared" si="5"/>
        <v>0</v>
      </c>
      <c r="L107" s="10"/>
      <c r="M107" s="9"/>
      <c r="N107" s="10"/>
      <c r="O107" s="6"/>
      <c r="P107" s="9"/>
      <c r="Q107" s="11"/>
      <c r="S107" s="9"/>
      <c r="T107"/>
      <c r="U107" s="10"/>
      <c r="V107" s="9"/>
      <c r="W107" s="12"/>
      <c r="X107" s="11"/>
      <c r="Y107" s="9"/>
      <c r="Z107" s="11"/>
    </row>
    <row r="108" spans="2:26" ht="15" x14ac:dyDescent="0.25">
      <c r="B108" s="25"/>
      <c r="C108" s="57" t="s">
        <v>6</v>
      </c>
      <c r="D108" s="57"/>
      <c r="E108" s="57"/>
      <c r="F108" s="57"/>
      <c r="G108" s="57"/>
      <c r="H108" s="39">
        <f>SUM(H99:H107)</f>
        <v>2816.9400000000005</v>
      </c>
      <c r="I108" s="39"/>
      <c r="J108" s="39">
        <f>SUM(J99:J107)</f>
        <v>0</v>
      </c>
      <c r="L108" s="10"/>
      <c r="M108" s="9"/>
      <c r="N108" s="10"/>
      <c r="O108" s="6"/>
      <c r="P108" s="9"/>
      <c r="Q108" s="11"/>
      <c r="S108" s="9"/>
      <c r="T108"/>
      <c r="U108" s="10"/>
      <c r="V108" s="9"/>
      <c r="W108" s="12"/>
      <c r="X108" s="11"/>
      <c r="Y108" s="9"/>
      <c r="Z108" s="11"/>
    </row>
    <row r="109" spans="2:26" ht="15" x14ac:dyDescent="0.25">
      <c r="B109" s="25"/>
      <c r="C109" s="25"/>
      <c r="D109" s="25"/>
      <c r="E109" s="25"/>
      <c r="F109" s="29"/>
      <c r="G109" s="25"/>
      <c r="H109" s="29"/>
      <c r="I109" s="29"/>
      <c r="J109" s="25"/>
      <c r="L109" s="10"/>
      <c r="M109" s="9"/>
      <c r="N109" s="10"/>
      <c r="O109" s="6"/>
      <c r="P109" s="9"/>
      <c r="Q109" s="11"/>
      <c r="S109" s="9"/>
      <c r="T109"/>
      <c r="U109" s="10"/>
      <c r="V109" s="9"/>
      <c r="W109" s="12"/>
      <c r="X109" s="11"/>
      <c r="Y109" s="9"/>
      <c r="Z109" s="11"/>
    </row>
    <row r="110" spans="2:26" ht="15" x14ac:dyDescent="0.25">
      <c r="B110" s="25"/>
      <c r="C110" s="25"/>
      <c r="D110" s="25"/>
      <c r="E110" s="25"/>
      <c r="F110" s="29"/>
      <c r="G110" s="25"/>
      <c r="H110" s="29"/>
      <c r="I110" s="29"/>
      <c r="J110" s="25"/>
      <c r="L110" s="10"/>
      <c r="M110" s="9"/>
      <c r="N110" s="10"/>
      <c r="O110" s="6"/>
      <c r="P110" s="9"/>
      <c r="Q110" s="11"/>
      <c r="S110" s="9"/>
      <c r="T110"/>
      <c r="U110" s="10"/>
      <c r="V110" s="9"/>
      <c r="W110" s="12"/>
      <c r="X110" s="11"/>
      <c r="Y110" s="9"/>
      <c r="Z110" s="11"/>
    </row>
    <row r="111" spans="2:26" ht="15" x14ac:dyDescent="0.25">
      <c r="B111" s="25"/>
      <c r="C111" s="25"/>
      <c r="D111" s="25"/>
      <c r="E111" s="25"/>
      <c r="F111" s="29"/>
      <c r="G111" s="25"/>
      <c r="H111" s="41"/>
      <c r="I111" s="41"/>
      <c r="J111" s="25"/>
      <c r="L111" s="10"/>
      <c r="M111" s="9"/>
      <c r="N111" s="10"/>
      <c r="O111" s="6"/>
      <c r="P111" s="9"/>
      <c r="Q111" s="11"/>
      <c r="S111" s="9"/>
      <c r="T111"/>
      <c r="U111" s="10"/>
      <c r="V111" s="9"/>
      <c r="W111" s="12"/>
      <c r="X111" s="11"/>
      <c r="Y111" s="9"/>
      <c r="Z111" s="11"/>
    </row>
    <row r="112" spans="2:26" ht="15" x14ac:dyDescent="0.25">
      <c r="B112" s="25"/>
      <c r="C112" s="25"/>
      <c r="D112" s="25"/>
      <c r="E112" s="25"/>
      <c r="F112" s="29"/>
      <c r="G112" s="25"/>
      <c r="H112" s="29"/>
      <c r="I112" s="29"/>
      <c r="J112" s="25"/>
      <c r="L112" s="10"/>
      <c r="M112" s="9"/>
      <c r="N112" s="10"/>
      <c r="O112" s="6"/>
      <c r="P112" s="9"/>
      <c r="Q112" s="11"/>
      <c r="S112" s="9"/>
      <c r="T112"/>
      <c r="U112" s="10"/>
      <c r="V112" s="9"/>
      <c r="W112" s="12"/>
      <c r="X112" s="11"/>
      <c r="Y112" s="9"/>
      <c r="Z112" s="11"/>
    </row>
    <row r="113" spans="2:26" ht="15.75" x14ac:dyDescent="0.3">
      <c r="B113" s="25"/>
      <c r="C113" s="47" t="s">
        <v>92</v>
      </c>
      <c r="D113" s="25"/>
      <c r="E113" s="25"/>
      <c r="F113" s="29"/>
      <c r="G113" s="25"/>
      <c r="H113" s="29"/>
      <c r="I113" s="29"/>
      <c r="J113" s="25"/>
      <c r="L113" s="10"/>
      <c r="M113" s="9"/>
      <c r="N113" s="10"/>
      <c r="O113" s="6"/>
      <c r="P113" s="9"/>
      <c r="Q113" s="11"/>
      <c r="S113" s="9"/>
      <c r="T113"/>
      <c r="U113" s="10"/>
      <c r="V113" s="9"/>
      <c r="W113" s="12"/>
      <c r="X113" s="11"/>
      <c r="Y113" s="9"/>
      <c r="Z113" s="11"/>
    </row>
    <row r="114" spans="2:26" ht="15" x14ac:dyDescent="0.25">
      <c r="B114" s="25"/>
      <c r="C114" s="25"/>
      <c r="D114" s="25"/>
      <c r="E114" s="25"/>
      <c r="F114" s="29"/>
      <c r="G114" s="25"/>
      <c r="H114" s="29"/>
      <c r="I114" s="29"/>
      <c r="J114" s="25"/>
      <c r="L114" s="10"/>
      <c r="M114" s="9"/>
      <c r="N114" s="10"/>
      <c r="O114" s="6"/>
      <c r="P114" s="9"/>
      <c r="Q114" s="11"/>
      <c r="S114" s="9"/>
      <c r="T114"/>
      <c r="U114" s="10"/>
      <c r="V114" s="9"/>
      <c r="W114" s="12"/>
      <c r="X114" s="11"/>
      <c r="Y114" s="9"/>
      <c r="Z114" s="11"/>
    </row>
    <row r="115" spans="2:26" ht="15" x14ac:dyDescent="0.25">
      <c r="B115" s="25"/>
      <c r="C115" s="25"/>
      <c r="D115" s="25"/>
      <c r="E115" s="25"/>
      <c r="F115" s="29"/>
      <c r="G115" s="25"/>
      <c r="H115" s="29"/>
      <c r="I115" s="29"/>
      <c r="J115" s="25"/>
      <c r="L115" s="10"/>
      <c r="M115" s="9"/>
      <c r="N115" s="10"/>
      <c r="O115" s="6"/>
      <c r="P115" s="9"/>
      <c r="Q115" s="11"/>
      <c r="S115" s="9"/>
      <c r="T115"/>
      <c r="U115" s="10"/>
      <c r="V115" s="9"/>
      <c r="W115" s="12"/>
      <c r="X115" s="11"/>
      <c r="Y115" s="9"/>
      <c r="Z115" s="11"/>
    </row>
    <row r="116" spans="2:26" ht="15" x14ac:dyDescent="0.25">
      <c r="B116" s="25"/>
      <c r="C116" s="25"/>
      <c r="D116" s="25"/>
      <c r="E116" s="25"/>
      <c r="F116" s="29"/>
      <c r="G116" s="25"/>
      <c r="H116" s="29"/>
      <c r="I116" s="29"/>
      <c r="J116" s="25"/>
      <c r="L116" s="10"/>
      <c r="M116" s="9"/>
      <c r="N116" s="10"/>
      <c r="O116" s="6"/>
      <c r="P116" s="9"/>
      <c r="Q116" s="11"/>
      <c r="S116" s="9"/>
      <c r="T116"/>
      <c r="U116" s="10"/>
      <c r="V116" s="9"/>
      <c r="W116" s="12"/>
      <c r="X116" s="11"/>
      <c r="Y116" s="9"/>
      <c r="Z116" s="11"/>
    </row>
    <row r="117" spans="2:26" ht="15" x14ac:dyDescent="0.25">
      <c r="B117" s="25"/>
      <c r="C117" s="25"/>
      <c r="D117" s="25"/>
      <c r="E117" s="25"/>
      <c r="F117" s="29"/>
      <c r="G117" s="25"/>
      <c r="H117" s="29"/>
      <c r="I117" s="29"/>
      <c r="J117" s="25"/>
      <c r="L117" s="10"/>
      <c r="M117" s="9"/>
      <c r="N117" s="10"/>
      <c r="O117" s="6"/>
      <c r="P117" s="9"/>
      <c r="Q117" s="11"/>
      <c r="S117" s="9"/>
      <c r="T117"/>
      <c r="U117" s="10"/>
      <c r="V117" s="9"/>
      <c r="W117" s="12"/>
      <c r="X117" s="11"/>
      <c r="Y117" s="9"/>
      <c r="Z117" s="11"/>
    </row>
    <row r="118" spans="2:26" ht="15" x14ac:dyDescent="0.25">
      <c r="B118" s="25"/>
      <c r="C118" s="25"/>
      <c r="D118" s="25"/>
      <c r="E118" s="25"/>
      <c r="F118" s="29"/>
      <c r="G118" s="25"/>
      <c r="H118" s="29"/>
      <c r="I118" s="29"/>
      <c r="J118" s="25"/>
      <c r="L118" s="10"/>
      <c r="M118" s="9"/>
      <c r="N118" s="10"/>
      <c r="O118" s="6"/>
      <c r="P118" s="9"/>
      <c r="Q118" s="11"/>
      <c r="S118" s="9"/>
      <c r="T118"/>
      <c r="U118" s="10"/>
      <c r="V118" s="9"/>
      <c r="W118" s="12"/>
      <c r="X118" s="11"/>
      <c r="Y118" s="9"/>
      <c r="Z118" s="11"/>
    </row>
    <row r="119" spans="2:26" ht="15" x14ac:dyDescent="0.25">
      <c r="B119" s="25"/>
      <c r="C119" s="25"/>
      <c r="D119" s="25"/>
      <c r="E119" s="25"/>
      <c r="F119" s="29"/>
      <c r="G119" s="25"/>
      <c r="H119" s="29"/>
      <c r="I119" s="29"/>
      <c r="J119" s="25"/>
      <c r="L119" s="10"/>
      <c r="M119" s="9"/>
      <c r="N119" s="10"/>
      <c r="O119" s="6"/>
      <c r="P119" s="9"/>
      <c r="Q119" s="11"/>
      <c r="S119" s="9"/>
      <c r="T119"/>
      <c r="U119" s="10"/>
      <c r="V119" s="9"/>
      <c r="W119" s="12"/>
      <c r="X119" s="11"/>
      <c r="Y119" s="9"/>
      <c r="Z119" s="11"/>
    </row>
    <row r="120" spans="2:26" ht="15" x14ac:dyDescent="0.25">
      <c r="B120" s="25"/>
      <c r="C120" s="25"/>
      <c r="D120" s="25"/>
      <c r="E120" s="25"/>
      <c r="F120" s="29"/>
      <c r="G120" s="25"/>
      <c r="H120" s="29"/>
      <c r="I120" s="29"/>
      <c r="J120" s="25"/>
      <c r="L120" s="10"/>
      <c r="M120" s="9"/>
      <c r="N120" s="10"/>
      <c r="O120" s="6"/>
      <c r="P120" s="9"/>
      <c r="Q120" s="11"/>
      <c r="S120" s="9"/>
      <c r="T120"/>
      <c r="U120" s="10"/>
      <c r="V120" s="9"/>
      <c r="W120" s="12"/>
      <c r="X120" s="11"/>
      <c r="Y120" s="9"/>
      <c r="Z120" s="11"/>
    </row>
    <row r="121" spans="2:26" ht="15" x14ac:dyDescent="0.25">
      <c r="B121" s="25"/>
      <c r="C121" s="25"/>
      <c r="D121" s="25"/>
      <c r="E121" s="25"/>
      <c r="F121" s="29"/>
      <c r="G121" s="25"/>
      <c r="H121" s="29"/>
      <c r="I121" s="29"/>
      <c r="J121" s="25"/>
      <c r="L121" s="10"/>
      <c r="M121" s="9"/>
      <c r="N121" s="10"/>
      <c r="O121" s="6"/>
      <c r="P121" s="9"/>
      <c r="Q121" s="11"/>
      <c r="S121" s="9"/>
      <c r="T121"/>
      <c r="U121" s="10"/>
      <c r="V121" s="9"/>
      <c r="W121" s="12"/>
      <c r="X121" s="11"/>
      <c r="Y121" s="9"/>
      <c r="Z121" s="11"/>
    </row>
    <row r="122" spans="2:26" ht="15" x14ac:dyDescent="0.25">
      <c r="B122" s="25"/>
      <c r="C122" s="25"/>
      <c r="D122" s="25"/>
      <c r="E122" s="25"/>
      <c r="F122" s="29"/>
      <c r="G122" s="25"/>
      <c r="H122" s="29"/>
      <c r="I122" s="29"/>
      <c r="J122" s="25"/>
      <c r="L122" s="10"/>
      <c r="M122" s="9"/>
      <c r="N122" s="10"/>
      <c r="O122" s="6"/>
      <c r="P122" s="9"/>
      <c r="Q122" s="11"/>
      <c r="S122" s="9"/>
      <c r="T122"/>
      <c r="U122" s="10"/>
      <c r="V122" s="9"/>
      <c r="W122" s="12"/>
      <c r="X122" s="11"/>
      <c r="Y122" s="9"/>
      <c r="Z122" s="11"/>
    </row>
    <row r="123" spans="2:26" ht="15" x14ac:dyDescent="0.25">
      <c r="B123" s="25"/>
      <c r="C123" s="25"/>
      <c r="D123" s="25"/>
      <c r="E123" s="25"/>
      <c r="F123" s="29"/>
      <c r="G123" s="25"/>
      <c r="H123" s="29"/>
      <c r="I123" s="29"/>
      <c r="J123" s="25"/>
      <c r="L123" s="10"/>
      <c r="M123" s="9"/>
      <c r="N123" s="10"/>
      <c r="O123" s="6"/>
      <c r="P123" s="9"/>
      <c r="Q123" s="11"/>
      <c r="S123" s="9"/>
      <c r="T123"/>
      <c r="U123" s="10"/>
      <c r="V123" s="9"/>
      <c r="W123" s="12"/>
      <c r="X123" s="11"/>
      <c r="Y123" s="9"/>
      <c r="Z123" s="11"/>
    </row>
    <row r="124" spans="2:26" ht="15" x14ac:dyDescent="0.25">
      <c r="B124" s="25"/>
      <c r="C124" s="25"/>
      <c r="D124" s="25"/>
      <c r="E124" s="25"/>
      <c r="F124" s="29"/>
      <c r="G124" s="25"/>
      <c r="H124" s="29"/>
      <c r="I124" s="29"/>
      <c r="J124" s="25"/>
      <c r="L124" s="10"/>
      <c r="M124" s="9"/>
      <c r="N124" s="10"/>
      <c r="O124" s="6"/>
      <c r="P124" s="9"/>
      <c r="Q124" s="11"/>
      <c r="S124" s="9"/>
      <c r="T124"/>
      <c r="U124" s="10"/>
      <c r="V124" s="9"/>
      <c r="W124" s="12"/>
      <c r="X124" s="11"/>
      <c r="Y124" s="9"/>
      <c r="Z124" s="11"/>
    </row>
    <row r="125" spans="2:26" ht="15" x14ac:dyDescent="0.25">
      <c r="B125" s="25"/>
      <c r="C125" s="25"/>
      <c r="D125" s="25"/>
      <c r="E125" s="25"/>
      <c r="F125" s="29"/>
      <c r="G125" s="25"/>
      <c r="H125" s="29"/>
      <c r="I125" s="29"/>
      <c r="J125" s="25"/>
      <c r="L125" s="10"/>
      <c r="M125" s="9"/>
      <c r="N125" s="10"/>
      <c r="O125" s="6"/>
      <c r="P125" s="9"/>
      <c r="Q125" s="11"/>
      <c r="S125" s="9"/>
      <c r="T125"/>
      <c r="U125" s="10"/>
      <c r="V125" s="9"/>
      <c r="W125" s="12"/>
      <c r="X125" s="11"/>
      <c r="Y125" s="9"/>
      <c r="Z125" s="11"/>
    </row>
    <row r="126" spans="2:26" ht="15" x14ac:dyDescent="0.25">
      <c r="B126" s="25"/>
      <c r="C126" s="25"/>
      <c r="D126" s="25"/>
      <c r="E126" s="25"/>
      <c r="F126" s="29"/>
      <c r="G126" s="25"/>
      <c r="H126" s="29"/>
      <c r="I126" s="29"/>
      <c r="J126" s="25"/>
      <c r="L126" s="10"/>
      <c r="M126" s="9"/>
      <c r="N126" s="10"/>
      <c r="O126" s="6"/>
      <c r="P126" s="9"/>
      <c r="Q126" s="11"/>
      <c r="S126" s="9"/>
      <c r="T126"/>
      <c r="U126" s="10"/>
      <c r="V126" s="9"/>
      <c r="W126" s="12"/>
      <c r="X126" s="11"/>
      <c r="Y126" s="9"/>
      <c r="Z126" s="11"/>
    </row>
    <row r="127" spans="2:26" ht="15" x14ac:dyDescent="0.25">
      <c r="B127" s="25"/>
      <c r="C127" s="25"/>
      <c r="D127" s="25"/>
      <c r="E127" s="25"/>
      <c r="F127" s="29"/>
      <c r="G127" s="25"/>
      <c r="H127" s="29"/>
      <c r="I127" s="29"/>
      <c r="J127" s="25"/>
      <c r="L127" s="10"/>
      <c r="M127" s="9"/>
      <c r="N127" s="10"/>
      <c r="O127" s="6"/>
      <c r="P127" s="9"/>
      <c r="Q127" s="11"/>
      <c r="S127" s="9"/>
      <c r="T127"/>
      <c r="U127" s="10"/>
      <c r="V127" s="9"/>
      <c r="W127" s="12"/>
      <c r="X127" s="11"/>
      <c r="Y127" s="9"/>
      <c r="Z127" s="11"/>
    </row>
    <row r="128" spans="2:26" ht="15" x14ac:dyDescent="0.25">
      <c r="B128" s="25"/>
      <c r="C128" s="25"/>
      <c r="D128" s="25"/>
      <c r="E128" s="25"/>
      <c r="F128" s="29"/>
      <c r="G128" s="25"/>
      <c r="H128" s="29"/>
      <c r="I128" s="29"/>
      <c r="J128" s="25"/>
      <c r="L128" s="10"/>
      <c r="M128" s="9"/>
      <c r="N128" s="10"/>
      <c r="O128" s="6"/>
      <c r="P128" s="9"/>
      <c r="Q128" s="11"/>
      <c r="S128" s="9"/>
      <c r="T128"/>
      <c r="U128" s="10"/>
      <c r="V128" s="9"/>
      <c r="W128" s="12"/>
      <c r="X128" s="11"/>
      <c r="Y128" s="9"/>
      <c r="Z128" s="11"/>
    </row>
    <row r="129" spans="2:26" ht="15" x14ac:dyDescent="0.25">
      <c r="B129" s="25"/>
      <c r="C129" s="25"/>
      <c r="D129" s="25"/>
      <c r="E129" s="25"/>
      <c r="F129" s="29"/>
      <c r="G129" s="25"/>
      <c r="H129" s="29"/>
      <c r="I129" s="29"/>
      <c r="J129" s="25"/>
      <c r="L129" s="10"/>
      <c r="M129" s="9"/>
      <c r="N129" s="10"/>
      <c r="O129" s="6"/>
      <c r="P129" s="9"/>
      <c r="Q129" s="11"/>
      <c r="S129" s="9"/>
      <c r="T129"/>
      <c r="U129" s="10"/>
      <c r="V129" s="9"/>
      <c r="W129" s="12"/>
      <c r="X129" s="11"/>
      <c r="Y129" s="9"/>
      <c r="Z129" s="11"/>
    </row>
    <row r="130" spans="2:26" ht="15" x14ac:dyDescent="0.25">
      <c r="B130" s="25"/>
      <c r="C130" s="25"/>
      <c r="D130" s="25"/>
      <c r="E130" s="25"/>
      <c r="F130" s="29"/>
      <c r="G130" s="25"/>
      <c r="H130" s="29"/>
      <c r="I130" s="29"/>
      <c r="J130" s="25"/>
      <c r="L130" s="10"/>
      <c r="M130" s="9"/>
      <c r="N130" s="10"/>
      <c r="O130" s="6"/>
      <c r="P130" s="9"/>
      <c r="Q130" s="11"/>
      <c r="S130" s="9"/>
      <c r="T130"/>
      <c r="U130" s="10"/>
      <c r="V130" s="9"/>
      <c r="W130" s="12"/>
      <c r="X130" s="11"/>
      <c r="Y130" s="9"/>
      <c r="Z130" s="11"/>
    </row>
    <row r="131" spans="2:26" ht="15" x14ac:dyDescent="0.25">
      <c r="B131" s="25"/>
      <c r="C131" s="25"/>
      <c r="D131" s="25"/>
      <c r="E131" s="25"/>
      <c r="F131" s="29"/>
      <c r="G131" s="25"/>
      <c r="H131" s="29"/>
      <c r="I131" s="29"/>
      <c r="J131" s="25"/>
      <c r="L131" s="10"/>
      <c r="M131" s="9"/>
      <c r="N131" s="10"/>
      <c r="O131" s="6"/>
      <c r="P131" s="9"/>
      <c r="Q131" s="11"/>
      <c r="S131" s="9"/>
      <c r="T131"/>
      <c r="U131" s="10"/>
      <c r="V131" s="9"/>
      <c r="W131" s="12"/>
      <c r="X131" s="11"/>
      <c r="Y131" s="9"/>
      <c r="Z131" s="11"/>
    </row>
    <row r="132" spans="2:26" ht="15" x14ac:dyDescent="0.25">
      <c r="B132" s="25"/>
      <c r="C132" s="25"/>
      <c r="D132" s="25"/>
      <c r="E132" s="25"/>
      <c r="F132" s="29"/>
      <c r="G132" s="25"/>
      <c r="H132" s="29"/>
      <c r="I132" s="29"/>
      <c r="J132" s="25"/>
      <c r="L132" s="10"/>
      <c r="M132" s="9"/>
      <c r="N132" s="10"/>
      <c r="O132" s="6"/>
      <c r="P132" s="9"/>
      <c r="Q132" s="11"/>
      <c r="S132" s="9"/>
      <c r="T132"/>
      <c r="U132" s="10"/>
      <c r="V132" s="9"/>
      <c r="W132" s="12"/>
      <c r="X132" s="11"/>
      <c r="Y132" s="9"/>
      <c r="Z132" s="11"/>
    </row>
    <row r="133" spans="2:26" ht="15" x14ac:dyDescent="0.25">
      <c r="B133" s="25"/>
      <c r="C133" s="25"/>
      <c r="D133" s="25"/>
      <c r="E133" s="25"/>
      <c r="F133" s="29"/>
      <c r="G133" s="25"/>
      <c r="H133" s="29"/>
      <c r="I133" s="29"/>
      <c r="J133" s="25"/>
      <c r="L133" s="10"/>
      <c r="M133" s="9"/>
      <c r="N133" s="10"/>
      <c r="O133" s="6"/>
      <c r="P133" s="9"/>
      <c r="Q133" s="11"/>
      <c r="S133" s="9"/>
      <c r="T133"/>
      <c r="U133" s="10"/>
      <c r="V133" s="9"/>
      <c r="W133" s="12"/>
      <c r="X133" s="11"/>
      <c r="Y133" s="9"/>
      <c r="Z133" s="11"/>
    </row>
    <row r="134" spans="2:26" ht="15" x14ac:dyDescent="0.25">
      <c r="B134" s="25"/>
      <c r="C134" s="25"/>
      <c r="D134" s="25"/>
      <c r="E134" s="25"/>
      <c r="F134" s="29"/>
      <c r="G134" s="25"/>
      <c r="H134" s="29"/>
      <c r="I134" s="29"/>
      <c r="J134" s="25"/>
      <c r="L134" s="10"/>
      <c r="M134" s="9"/>
      <c r="N134" s="10"/>
      <c r="O134" s="6"/>
      <c r="P134" s="9"/>
      <c r="Q134" s="11"/>
      <c r="S134" s="9"/>
      <c r="T134"/>
      <c r="U134" s="10"/>
      <c r="V134" s="9"/>
      <c r="W134" s="12"/>
      <c r="X134" s="11"/>
      <c r="Y134" s="9"/>
      <c r="Z134" s="11"/>
    </row>
    <row r="135" spans="2:26" ht="15" x14ac:dyDescent="0.25">
      <c r="B135" s="25"/>
      <c r="C135" s="25"/>
      <c r="D135" s="25"/>
      <c r="E135" s="25"/>
      <c r="F135" s="29"/>
      <c r="G135" s="25"/>
      <c r="H135" s="29"/>
      <c r="I135" s="29"/>
      <c r="J135" s="25"/>
      <c r="L135" s="10"/>
      <c r="M135" s="9"/>
      <c r="N135" s="10"/>
      <c r="O135" s="6"/>
      <c r="P135" s="9"/>
      <c r="Q135" s="11"/>
      <c r="S135" s="9"/>
      <c r="T135"/>
      <c r="U135" s="10"/>
      <c r="V135" s="9"/>
      <c r="W135" s="12"/>
      <c r="X135" s="11"/>
      <c r="Y135" s="9"/>
      <c r="Z135" s="11"/>
    </row>
    <row r="136" spans="2:26" ht="15" x14ac:dyDescent="0.25">
      <c r="B136" s="25"/>
      <c r="C136" s="25"/>
      <c r="D136" s="25"/>
      <c r="E136" s="25"/>
      <c r="F136" s="29"/>
      <c r="G136" s="25"/>
      <c r="H136" s="29"/>
      <c r="I136" s="29"/>
      <c r="J136" s="25"/>
      <c r="L136" s="7"/>
      <c r="M136" s="9"/>
      <c r="N136" s="10"/>
      <c r="O136" s="6"/>
      <c r="P136" s="9"/>
      <c r="Q136" s="11"/>
      <c r="S136" s="9"/>
      <c r="T136"/>
      <c r="U136" s="10"/>
      <c r="V136" s="9"/>
      <c r="W136" s="12"/>
      <c r="X136" s="11"/>
      <c r="Y136" s="9"/>
      <c r="Z136" s="11"/>
    </row>
    <row r="137" spans="2:26" ht="15" x14ac:dyDescent="0.25">
      <c r="B137" s="25"/>
      <c r="C137" s="25"/>
      <c r="D137" s="25"/>
      <c r="E137" s="25"/>
      <c r="F137" s="29"/>
      <c r="G137" s="25"/>
      <c r="H137" s="29"/>
      <c r="I137" s="29"/>
      <c r="J137" s="25"/>
      <c r="M137" s="9"/>
      <c r="N137" s="10"/>
      <c r="O137" s="6"/>
      <c r="P137" s="9"/>
      <c r="Q137" s="11"/>
      <c r="S137" s="7"/>
      <c r="T137" s="7"/>
      <c r="U137" s="7"/>
      <c r="V137" s="13"/>
      <c r="W137" s="14"/>
      <c r="X137" s="7"/>
      <c r="Y137" s="13"/>
      <c r="Z137" s="14"/>
    </row>
    <row r="138" spans="2:26" ht="15" x14ac:dyDescent="0.25">
      <c r="B138" s="25"/>
      <c r="C138" s="25"/>
      <c r="D138" s="25"/>
      <c r="E138" s="25"/>
      <c r="F138" s="29"/>
      <c r="G138" s="25"/>
      <c r="H138" s="29"/>
      <c r="I138" s="29"/>
      <c r="J138" s="25"/>
      <c r="L138" s="15"/>
      <c r="M138" s="9"/>
      <c r="N138" s="10"/>
      <c r="O138" s="6"/>
      <c r="P138" s="9"/>
      <c r="Q138" s="11"/>
    </row>
    <row r="139" spans="2:26" ht="18" x14ac:dyDescent="0.25">
      <c r="B139" s="25"/>
      <c r="C139" s="25"/>
      <c r="D139" s="25"/>
      <c r="E139" s="25"/>
      <c r="F139" s="29"/>
      <c r="G139" s="25"/>
      <c r="H139" s="29"/>
      <c r="I139" s="29"/>
      <c r="J139" s="25"/>
      <c r="M139" s="9"/>
      <c r="N139" s="10"/>
      <c r="O139" s="6"/>
      <c r="P139" s="9"/>
      <c r="Q139" s="11"/>
      <c r="S139" s="1"/>
      <c r="U139" s="15"/>
    </row>
    <row r="140" spans="2:26" ht="15" x14ac:dyDescent="0.25">
      <c r="B140" s="25"/>
      <c r="C140" s="25"/>
      <c r="D140" s="25"/>
      <c r="E140" s="25"/>
      <c r="F140" s="29"/>
      <c r="G140" s="25"/>
      <c r="H140" s="29"/>
      <c r="I140" s="29"/>
      <c r="J140" s="25"/>
      <c r="L140" s="17"/>
      <c r="M140" s="9"/>
      <c r="N140" s="10"/>
      <c r="O140" s="6"/>
      <c r="P140" s="9"/>
      <c r="Q140" s="11"/>
    </row>
    <row r="141" spans="2:26" ht="15" x14ac:dyDescent="0.25">
      <c r="B141" s="25"/>
      <c r="C141" s="25"/>
      <c r="D141" s="25"/>
      <c r="E141" s="25"/>
      <c r="F141" s="29"/>
      <c r="G141" s="25"/>
      <c r="H141" s="29"/>
      <c r="I141" s="29"/>
      <c r="J141" s="25"/>
      <c r="L141" s="17"/>
      <c r="M141" s="9"/>
      <c r="N141" s="10"/>
      <c r="O141" s="6"/>
      <c r="P141" s="9"/>
      <c r="Q141" s="11"/>
      <c r="S141" s="16"/>
      <c r="T141" s="16"/>
      <c r="U141" s="17"/>
      <c r="V141" s="18"/>
    </row>
    <row r="142" spans="2:26" ht="15" x14ac:dyDescent="0.25">
      <c r="B142" s="25"/>
      <c r="C142" s="25"/>
      <c r="D142" s="25"/>
      <c r="E142" s="25"/>
      <c r="F142" s="29"/>
      <c r="G142" s="25"/>
      <c r="H142" s="29"/>
      <c r="I142" s="29"/>
      <c r="J142" s="25"/>
      <c r="M142" s="9"/>
      <c r="N142" s="10"/>
      <c r="O142" s="6"/>
      <c r="P142" s="9"/>
      <c r="Q142" s="11"/>
      <c r="S142" s="16"/>
      <c r="T142" s="16"/>
      <c r="U142" s="17"/>
      <c r="V142" s="18"/>
    </row>
    <row r="143" spans="2:26" ht="15" x14ac:dyDescent="0.25">
      <c r="B143" s="25"/>
      <c r="C143" s="25"/>
      <c r="D143" s="25"/>
      <c r="E143" s="25"/>
      <c r="F143" s="29"/>
      <c r="G143" s="25"/>
      <c r="H143" s="29"/>
      <c r="I143" s="29"/>
      <c r="J143" s="25"/>
      <c r="L143" s="15"/>
      <c r="M143" s="9"/>
      <c r="N143" s="10"/>
      <c r="O143" s="6"/>
      <c r="P143" s="9"/>
      <c r="Q143" s="11"/>
    </row>
    <row r="144" spans="2:26" ht="18" x14ac:dyDescent="0.25">
      <c r="B144" s="25"/>
      <c r="C144" s="25"/>
      <c r="D144" s="25"/>
      <c r="E144" s="25"/>
      <c r="F144" s="29"/>
      <c r="G144" s="25"/>
      <c r="H144" s="29"/>
      <c r="I144" s="29"/>
      <c r="J144" s="25"/>
      <c r="M144" s="9"/>
      <c r="N144" s="10"/>
      <c r="O144" s="6"/>
      <c r="P144" s="9"/>
      <c r="Q144" s="11"/>
      <c r="S144" s="1"/>
      <c r="U144" s="15"/>
    </row>
    <row r="145" spans="2:22" ht="15" x14ac:dyDescent="0.25">
      <c r="B145" s="25"/>
      <c r="C145" s="25"/>
      <c r="D145" s="25"/>
      <c r="E145" s="25"/>
      <c r="F145" s="29"/>
      <c r="G145" s="25"/>
      <c r="H145" s="29"/>
      <c r="I145" s="29"/>
      <c r="J145" s="25"/>
      <c r="L145" s="17"/>
      <c r="M145" s="9"/>
      <c r="N145" s="10"/>
      <c r="O145" s="6"/>
      <c r="P145" s="9"/>
      <c r="Q145" s="11"/>
    </row>
    <row r="146" spans="2:22" ht="15" x14ac:dyDescent="0.25">
      <c r="B146" s="25"/>
      <c r="C146" s="25"/>
      <c r="D146" s="25"/>
      <c r="E146" s="25"/>
      <c r="F146" s="29"/>
      <c r="G146" s="25"/>
      <c r="H146" s="29"/>
      <c r="I146" s="29"/>
      <c r="J146" s="25"/>
      <c r="L146" s="17"/>
      <c r="M146" s="9"/>
      <c r="N146" s="10"/>
      <c r="O146" s="6"/>
      <c r="P146" s="9"/>
      <c r="Q146" s="11"/>
      <c r="S146" s="19"/>
      <c r="T146" s="19"/>
      <c r="U146" s="17"/>
      <c r="V146" s="18"/>
    </row>
    <row r="147" spans="2:22" ht="15" x14ac:dyDescent="0.25">
      <c r="B147" s="25"/>
      <c r="C147" s="25"/>
      <c r="D147" s="25"/>
      <c r="E147" s="25"/>
      <c r="F147" s="29"/>
      <c r="G147" s="25"/>
      <c r="H147" s="29"/>
      <c r="I147" s="29"/>
      <c r="J147" s="25"/>
      <c r="M147" s="9"/>
      <c r="N147" s="10"/>
      <c r="O147" s="6"/>
      <c r="P147" s="9"/>
      <c r="Q147" s="11"/>
      <c r="S147" s="19"/>
      <c r="T147" s="19"/>
      <c r="U147" s="17"/>
      <c r="V147" s="18"/>
    </row>
    <row r="148" spans="2:22" ht="15" x14ac:dyDescent="0.25">
      <c r="B148" s="25"/>
      <c r="C148" s="25"/>
      <c r="D148" s="25"/>
      <c r="E148" s="25"/>
      <c r="F148" s="29"/>
      <c r="G148" s="25"/>
      <c r="H148" s="29"/>
      <c r="I148" s="29"/>
      <c r="J148" s="25"/>
      <c r="L148" s="15"/>
      <c r="M148" s="9"/>
      <c r="N148" s="10"/>
      <c r="O148" s="6"/>
      <c r="P148" s="9"/>
      <c r="Q148" s="11"/>
    </row>
    <row r="149" spans="2:22" ht="18" x14ac:dyDescent="0.25">
      <c r="M149" s="9"/>
      <c r="N149" s="10"/>
      <c r="O149" s="6"/>
      <c r="P149" s="9"/>
      <c r="Q149" s="11"/>
      <c r="S149" s="1"/>
      <c r="U149" s="15"/>
    </row>
    <row r="150" spans="2:22" ht="15" x14ac:dyDescent="0.25">
      <c r="L150" s="17"/>
      <c r="M150" s="9"/>
      <c r="N150" s="10"/>
      <c r="O150" s="6"/>
      <c r="P150" s="9"/>
      <c r="Q150" s="11"/>
    </row>
    <row r="151" spans="2:22" ht="15" x14ac:dyDescent="0.25">
      <c r="L151" s="17"/>
      <c r="M151" s="9"/>
      <c r="N151" s="10"/>
      <c r="O151" s="6"/>
      <c r="P151" s="9"/>
      <c r="Q151" s="11"/>
      <c r="S151" s="19"/>
      <c r="T151" s="19"/>
      <c r="U151" s="17"/>
      <c r="V151" s="18"/>
    </row>
    <row r="152" spans="2:22" ht="15" x14ac:dyDescent="0.25">
      <c r="M152" s="9"/>
      <c r="N152" s="10"/>
      <c r="O152" s="6"/>
      <c r="P152" s="9"/>
      <c r="Q152" s="11"/>
      <c r="S152" s="19"/>
      <c r="T152" s="19"/>
      <c r="U152" s="17"/>
      <c r="V152" s="18"/>
    </row>
    <row r="153" spans="2:22" ht="15" x14ac:dyDescent="0.25">
      <c r="M153" s="9"/>
      <c r="N153" s="10"/>
      <c r="O153" s="6"/>
      <c r="P153" s="9"/>
      <c r="Q153" s="11"/>
    </row>
    <row r="154" spans="2:22" x14ac:dyDescent="0.2">
      <c r="M154" s="13"/>
      <c r="N154" s="14"/>
      <c r="O154" s="7"/>
      <c r="P154" s="13"/>
      <c r="Q154" s="14"/>
    </row>
    <row r="155" spans="2:22" x14ac:dyDescent="0.2">
      <c r="S155" s="20"/>
    </row>
    <row r="158" spans="2:22" x14ac:dyDescent="0.2">
      <c r="M158" s="18"/>
    </row>
    <row r="159" spans="2:22" x14ac:dyDescent="0.2">
      <c r="M159" s="18"/>
    </row>
    <row r="163" spans="13:13" x14ac:dyDescent="0.2">
      <c r="M163" s="18"/>
    </row>
    <row r="164" spans="13:13" x14ac:dyDescent="0.2">
      <c r="M164" s="18"/>
    </row>
    <row r="168" spans="13:13" x14ac:dyDescent="0.2">
      <c r="M168" s="18"/>
    </row>
    <row r="169" spans="13:13" x14ac:dyDescent="0.2">
      <c r="M169" s="18"/>
    </row>
  </sheetData>
  <mergeCells count="26">
    <mergeCell ref="X21:Z21"/>
    <mergeCell ref="I20:K20"/>
    <mergeCell ref="C97:H97"/>
    <mergeCell ref="C108:G108"/>
    <mergeCell ref="C73:G73"/>
    <mergeCell ref="C78:H78"/>
    <mergeCell ref="C79:G79"/>
    <mergeCell ref="C80:H80"/>
    <mergeCell ref="C85:H85"/>
    <mergeCell ref="C93:G93"/>
    <mergeCell ref="I85:J85"/>
    <mergeCell ref="I97:J97"/>
    <mergeCell ref="B5:K5"/>
    <mergeCell ref="L5:Q5"/>
    <mergeCell ref="S5:Z5"/>
    <mergeCell ref="L7:Q7"/>
    <mergeCell ref="B9:K10"/>
    <mergeCell ref="L9:Q10"/>
    <mergeCell ref="S9:Z10"/>
    <mergeCell ref="B11:K16"/>
    <mergeCell ref="L11:Q16"/>
    <mergeCell ref="S11:Z16"/>
    <mergeCell ref="C20:H20"/>
    <mergeCell ref="L21:N21"/>
    <mergeCell ref="O21:Q21"/>
    <mergeCell ref="S21:W21"/>
  </mergeCells>
  <conditionalFormatting sqref="T22:T13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2" fitToWidth="3" orientation="portrait" verticalDpi="0" r:id="rId1"/>
  <colBreaks count="1" manualBreakCount="1">
    <brk id="17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LOT1</vt:lpstr>
      <vt:lpstr>'LOT1'!Área_de_impresión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Laia Pelaez</cp:lastModifiedBy>
  <cp:lastPrinted>2022-12-05T07:21:19Z</cp:lastPrinted>
  <dcterms:created xsi:type="dcterms:W3CDTF">2022-11-14T11:22:43Z</dcterms:created>
  <dcterms:modified xsi:type="dcterms:W3CDTF">2024-07-05T13:02:25Z</dcterms:modified>
</cp:coreProperties>
</file>