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PROCEDIMENTS OBERTS\ANY 2021\0003 - 2021 ACORD MARC OBRES I SERVEIS\DERIVATS\2024 0266 - Fontanella 6 (2 lots)\2 DOCUMENTACIÓ ADMINISTRATIVA\"/>
    </mc:Choice>
  </mc:AlternateContent>
  <bookViews>
    <workbookView xWindow="-120" yWindow="-120" windowWidth="29040" windowHeight="17520"/>
  </bookViews>
  <sheets>
    <sheet name="obra civil LO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O109" i="1" l="1"/>
  <c r="L107" i="1"/>
  <c r="O107" i="1" s="1"/>
  <c r="L102" i="1"/>
  <c r="O102" i="1" s="1"/>
  <c r="L97" i="1"/>
  <c r="O97" i="1" s="1"/>
  <c r="L92" i="1"/>
  <c r="O92" i="1" s="1"/>
  <c r="L87" i="1"/>
  <c r="O87" i="1" s="1"/>
  <c r="L82" i="1"/>
  <c r="O82" i="1" s="1"/>
  <c r="L77" i="1"/>
  <c r="O77" i="1" s="1"/>
  <c r="L72" i="1"/>
  <c r="O72" i="1" s="1"/>
  <c r="L67" i="1"/>
  <c r="O67" i="1" s="1"/>
  <c r="L62" i="1"/>
  <c r="O62" i="1" s="1"/>
  <c r="L57" i="1"/>
  <c r="O57" i="1" s="1"/>
  <c r="O49" i="1"/>
  <c r="O46" i="1"/>
  <c r="O43" i="1"/>
  <c r="O40" i="1"/>
  <c r="L34" i="1"/>
  <c r="O34" i="1" s="1"/>
  <c r="L29" i="1"/>
  <c r="L24" i="1"/>
  <c r="O24" i="1" s="1"/>
  <c r="L19" i="1"/>
  <c r="O19" i="1" s="1"/>
  <c r="O37" i="1" l="1"/>
  <c r="O51" i="1"/>
  <c r="O13" i="1"/>
  <c r="O115" i="1" l="1"/>
  <c r="O123" i="1" l="1"/>
  <c r="O119" i="1"/>
  <c r="O125" i="1" l="1"/>
  <c r="O127" i="1" s="1"/>
</calcChain>
</file>

<file path=xl/sharedStrings.xml><?xml version="1.0" encoding="utf-8"?>
<sst xmlns="http://schemas.openxmlformats.org/spreadsheetml/2006/main" count="117" uniqueCount="72">
  <si>
    <t>OBRES I SERVEIS - LOT1 - OBRA CIVIL</t>
  </si>
  <si>
    <t>EMPRESA LICITADORA:</t>
  </si>
  <si>
    <t>C/Fontanella 6</t>
  </si>
  <si>
    <t>Barcelona</t>
  </si>
  <si>
    <t>GENERAL, MÀ D'OBRA I MITJANS NECESSARIS A CÀRREC DE L'EMPRESA ADJUDICATÀRIA, MATERIAL SUBMINISTRAT PER CIRE</t>
  </si>
  <si>
    <t>PARTIDES AMB MATERIAL INCLÒS</t>
  </si>
  <si>
    <t>1.1</t>
  </si>
  <si>
    <t>pa</t>
  </si>
  <si>
    <t>1.2</t>
  </si>
  <si>
    <t>1.3</t>
  </si>
  <si>
    <t>1.4</t>
  </si>
  <si>
    <t>m2</t>
  </si>
  <si>
    <t>ml</t>
  </si>
  <si>
    <t>%</t>
  </si>
  <si>
    <t>REFORMA PL.2 I PL.3</t>
  </si>
  <si>
    <t>omplir els espais amb preus unitaris</t>
  </si>
  <si>
    <t>ENDERROCS</t>
  </si>
  <si>
    <t>1.1.1</t>
  </si>
  <si>
    <t>Enderroc de plaques de fals sostre i entramat de suport.  Incloent la seva retirada a contenidor.</t>
  </si>
  <si>
    <t>Planta 02</t>
  </si>
  <si>
    <t>Planta 03</t>
  </si>
  <si>
    <t>1.1.2</t>
  </si>
  <si>
    <t>Enderroc de peces de paviment vinílic deixant la superfície de suport preparada per al posterior revestiment. Incloent la seva retirada a contenidor.</t>
  </si>
  <si>
    <t>1.1.3</t>
  </si>
  <si>
    <t xml:space="preserve">Retirada de mobiliari. Taules, cadires i elements de magatzematge. Incloent la desconnexió de cablejat si és necessari. l'apilament en zona designada dins de l'espai d'obra i posterior reubicació, o transport a contenidor. Tenint en compte la jornada d'oficial i operario.
</t>
  </si>
  <si>
    <t>1.1.4</t>
  </si>
  <si>
    <t xml:space="preserve">Retirada de canaleta tècnica sobre paviment. Incloent l'apilament en zona designada dins de l'espai d'obra, o transport a contenidor. </t>
  </si>
  <si>
    <t>TASQUES AUXILIARS</t>
  </si>
  <si>
    <t>1.2.1</t>
  </si>
  <si>
    <t>Protecció de ascensors i zones comunes de pas amb plàstic, cartó o moqueta firal segons necessitats. Fins i tot les renovacions necessàries, així com la retirada d'aquestes proteccions a la finalització dels treballs.  Tenint en compte la jornada d'oficial i operario.</t>
  </si>
  <si>
    <t>1.2.2</t>
  </si>
  <si>
    <t xml:space="preserve"> Trasllat de totes les runes generades a l'obra fins abocador autoritzat i neteja final de la zona de treball i trasllat de runes generades per les feines de reparació a abocador autoritzat. (estimat 1,5%)</t>
  </si>
  <si>
    <t>1.2.3</t>
  </si>
  <si>
    <t>Contenidor de residus i enderrocs. 8m3.</t>
  </si>
  <si>
    <t>1.2.4</t>
  </si>
  <si>
    <t>Neteja final d'obra</t>
  </si>
  <si>
    <t>OBRA NOVA</t>
  </si>
  <si>
    <t>1.3.1</t>
  </si>
  <si>
    <r>
      <rPr>
        <b/>
        <sz val="10"/>
        <color indexed="8"/>
        <rFont val="Yu Gothic UI Semilight"/>
        <family val="2"/>
      </rPr>
      <t xml:space="preserve">Col·locació </t>
    </r>
    <r>
      <rPr>
        <sz val="10"/>
        <color indexed="8"/>
        <rFont val="Yu Gothic UI Semilight"/>
        <family val="2"/>
      </rPr>
      <t>d'envà de cartó guix de 30 cm d'altura aproximadament. Des de fals sostre fins a altura de mampara de vidre. Format per una estructura senzilla d'acer galvanitzat i doble placa de guix. 15+15+46+15+15. Amb aïllament de plaques de llana de roca. Per a garantir l'aïllament acústic entre despatxos. Totalment acabat.</t>
    </r>
  </si>
  <si>
    <t>1.3.2</t>
  </si>
  <si>
    <r>
      <rPr>
        <b/>
        <sz val="10"/>
        <color indexed="8"/>
        <rFont val="Yu Gothic UI Semilight"/>
        <family val="2"/>
      </rPr>
      <t>Col·locació</t>
    </r>
    <r>
      <rPr>
        <sz val="10"/>
        <color indexed="8"/>
        <rFont val="Yu Gothic UI Semilight"/>
        <family val="2"/>
      </rPr>
      <t xml:space="preserve"> d'envà de cartó guix de 20 cm d'altura des de fals sostre. Format per una estructura senzilla d'acer galvanitzat i doble placa de guix. 15+15+46. (Desnivell de fals sostre)</t>
    </r>
  </si>
  <si>
    <t>1.3.3</t>
  </si>
  <si>
    <r>
      <rPr>
        <b/>
        <sz val="10"/>
        <color indexed="8"/>
        <rFont val="Yu Gothic UI Semilight"/>
        <family val="2"/>
      </rPr>
      <t>Subministrament i muntatge</t>
    </r>
    <r>
      <rPr>
        <sz val="10"/>
        <color indexed="8"/>
        <rFont val="Yu Gothic UI Semilight"/>
        <family val="2"/>
      </rPr>
      <t xml:space="preserve"> per a repassos de pladur sobre forats ocasionats pel canvi d'ubicació de mecanismes i altres treballs</t>
    </r>
  </si>
  <si>
    <t>1.3.4</t>
  </si>
  <si>
    <r>
      <rPr>
        <b/>
        <sz val="10"/>
        <color indexed="8"/>
        <rFont val="Yu Gothic UI Semilight"/>
        <family val="2"/>
      </rPr>
      <t>Col·locació</t>
    </r>
    <r>
      <rPr>
        <sz val="10"/>
        <color indexed="8"/>
        <rFont val="Yu Gothic UI Semilight"/>
        <family val="2"/>
      </rPr>
      <t xml:space="preserve"> de barrera fònica composta per plaques rígides de llana mineral de roca (MW), de densitat 26 a 35 kg/m3, de 40 mm de gruix, amb una conductivitat tèrmica &lt;= 0.037 W/(m·K) i resistència tèrmica &gt;= 1,081 m2·K/W. Sobre altura de fals sostre (60 cm aproximadament). Completament acabada i segellada.</t>
    </r>
  </si>
  <si>
    <t>1.3.5</t>
  </si>
  <si>
    <r>
      <rPr>
        <b/>
        <sz val="10"/>
        <color indexed="8"/>
        <rFont val="Yu Gothic UI Semilight"/>
        <family val="2"/>
      </rPr>
      <t xml:space="preserve">Subministrament i Col·locació </t>
    </r>
    <r>
      <rPr>
        <sz val="10"/>
        <color indexed="8"/>
        <rFont val="Yu Gothic UI Semilight"/>
        <family val="2"/>
      </rPr>
      <t xml:space="preserve">de mampara de vidre doble. Acabat i qualitat similar a l'existent. De 100 mm de gruix, formada per doble tauler de partícules aglomerades de fusta revestit amb melamina de 16 mm de gruix a la part inferior, i envidriament amb doble vidre laminar de seguretat de 3+3 de gruix, espai interior reblert de llana mineral de roca, sòcol inferior i remat superior d'alumini, amb bandes biadhesives per a garantir el prefecte segellat entre ells.  col·locada. Aïllament acústic 42dB segons certificat UNE-EN ISO 717-11997 i CTE-DB-HR. Altura total 2300mm. 
</t>
    </r>
  </si>
  <si>
    <t>1.3.6</t>
  </si>
  <si>
    <t>un</t>
  </si>
  <si>
    <r>
      <rPr>
        <b/>
        <sz val="10"/>
        <color indexed="8"/>
        <rFont val="Yu Gothic UI Semilight"/>
        <family val="2"/>
      </rPr>
      <t>Subministrament i Col·locació</t>
    </r>
    <r>
      <rPr>
        <sz val="10"/>
        <color indexed="8"/>
        <rFont val="Yu Gothic UI Semilight"/>
        <family val="2"/>
      </rPr>
      <t xml:space="preserve"> de porta de mampara de vidre doble (gruix de 92 mm). Incloent  estructura amb sistema d'anivellament amb perfil d'acer galvanitzat amb perforacions múltiples per a la fixació de la resta de components. Amb guillotina acústica. Incloent també pom i pany.
</t>
    </r>
    <r>
      <rPr>
        <sz val="10"/>
        <color indexed="8"/>
        <rFont val="Yu Gothic UI Semilight"/>
        <family val="2"/>
      </rPr>
      <t xml:space="preserve"> Aïllament acústic mitjà de Rw= 30db.
</t>
    </r>
    <r>
      <rPr>
        <sz val="10"/>
        <color indexed="8"/>
        <rFont val="Yu Gothic UI Semilight"/>
        <family val="2"/>
      </rPr>
      <t xml:space="preserve">
</t>
    </r>
    <r>
      <rPr>
        <sz val="10"/>
        <color indexed="8"/>
        <rFont val="Yu Gothic UI Semilight"/>
        <family val="2"/>
      </rPr>
      <t xml:space="preserve">
</t>
    </r>
  </si>
  <si>
    <t>1.3.7</t>
  </si>
  <si>
    <r>
      <rPr>
        <b/>
        <sz val="10"/>
        <color indexed="8"/>
        <rFont val="Yu Gothic UI Semilight"/>
        <family val="2"/>
      </rPr>
      <t>Col·locació</t>
    </r>
    <r>
      <rPr>
        <sz val="10"/>
        <color indexed="8"/>
        <rFont val="Yu Gothic UI Semilight"/>
        <family val="2"/>
      </rPr>
      <t xml:space="preserve"> de fals sostre enregistrable de plaques de guix laminat de 60x60 amb estructura senzilla d'acer galvanitzat. Igual a existent i subjecció al sostre amb amortidor antivibratori d'acer.
</t>
    </r>
  </si>
  <si>
    <t>1.3.8</t>
  </si>
  <si>
    <r>
      <rPr>
        <b/>
        <sz val="10"/>
        <color indexed="8"/>
        <rFont val="Yu Gothic UI Semilight"/>
        <family val="2"/>
      </rPr>
      <t>Subministrament i col·locació</t>
    </r>
    <r>
      <rPr>
        <sz val="10"/>
        <color indexed="8"/>
        <rFont val="Yu Gothic UI Semilight"/>
        <family val="2"/>
      </rPr>
      <t xml:space="preserve"> de paviment vinílic LVT en llosetes igual a existent.Totalment rematat. </t>
    </r>
  </si>
  <si>
    <t>1.3.9</t>
  </si>
  <si>
    <r>
      <rPr>
        <b/>
        <sz val="10"/>
        <color indexed="8"/>
        <rFont val="Yu Gothic UI Semilight"/>
        <family val="2"/>
      </rPr>
      <t>Subministrament i col·locació</t>
    </r>
    <r>
      <rPr>
        <sz val="10"/>
        <color indexed="8"/>
        <rFont val="Yu Gothic UI Semilight"/>
        <family val="2"/>
      </rPr>
      <t xml:space="preserve"> de vinil a l'acid de tall per a decoració de mampares,translúcid. H:120cm</t>
    </r>
  </si>
  <si>
    <t>1.3.10</t>
  </si>
  <si>
    <r>
      <rPr>
        <b/>
        <sz val="10"/>
        <color indexed="8"/>
        <rFont val="Yu Gothic UI Semilight"/>
        <family val="2"/>
      </rPr>
      <t>Pintat</t>
    </r>
    <r>
      <rPr>
        <sz val="10"/>
        <color indexed="8"/>
        <rFont val="Yu Gothic UI Semilight"/>
        <family val="2"/>
      </rPr>
      <t xml:space="preserve"> de parament vertical de guix, amb pintura plàstica amb acabat llis i mat. Incloent mans necessàries per al seu correcte acabat. Fins i tot preparació del suport mitjançant neteja i escatat d'imperfeccions.
</t>
    </r>
    <r>
      <rPr>
        <sz val="10"/>
        <color indexed="8"/>
        <rFont val="Yu Gothic UI Semilight"/>
        <family val="2"/>
      </rPr>
      <t>Color blanc a definir per la DF.</t>
    </r>
  </si>
  <si>
    <t>1.3.11</t>
  </si>
  <si>
    <r>
      <rPr>
        <b/>
        <sz val="10"/>
        <color indexed="8"/>
        <rFont val="Yu Gothic UI Semilight"/>
        <family val="2"/>
      </rPr>
      <t>Execució</t>
    </r>
    <r>
      <rPr>
        <sz val="10"/>
        <color indexed="8"/>
        <rFont val="Yu Gothic UI Semilight"/>
        <family val="2"/>
      </rPr>
      <t xml:space="preserve"> de repassos de pintura sobre guix, amb pintura plàstica amb acabat llis i mat. 
</t>
    </r>
    <r>
      <rPr>
        <sz val="10"/>
        <color indexed="8"/>
        <rFont val="Yu Gothic UI Semilight"/>
        <family val="2"/>
      </rPr>
      <t>Color blanc a definir per la DF. Incloent massillat si és necessari.</t>
    </r>
  </si>
  <si>
    <t>ALTRES</t>
  </si>
  <si>
    <t>1.4.1</t>
  </si>
  <si>
    <r>
      <rPr>
        <b/>
        <sz val="10"/>
        <color indexed="8"/>
        <rFont val="Yu Gothic UI Semilight"/>
        <family val="2"/>
      </rPr>
      <t xml:space="preserve">Ajudes a tercers. </t>
    </r>
    <r>
      <rPr>
        <sz val="10"/>
        <color indexed="8"/>
        <rFont val="Yu Gothic UI Semilight"/>
        <family val="2"/>
      </rPr>
      <t xml:space="preserve">Treballs d'ajuda a altres industrials, a valorar i acceptar prèviament conjuntament amb el Tècnic assignat. Partida a justificar </t>
    </r>
  </si>
  <si>
    <t>(Partida íntegre)</t>
  </si>
  <si>
    <t>TOTAL OBRA CIVIL</t>
  </si>
  <si>
    <t>PREVENCIÓ RISCOS LABORALS</t>
  </si>
  <si>
    <t>Equipaments  i elements de protecció de seguretat i salut</t>
  </si>
  <si>
    <t>CONTROL DE QUALITAT</t>
  </si>
  <si>
    <t>Control de qualitat</t>
  </si>
  <si>
    <t>TOTAL PRESSUPOST de les plantes 2 i 3</t>
  </si>
  <si>
    <t>IMPORT TOTAL DE LICITACIÓ DEL LOT 1</t>
  </si>
  <si>
    <t>IMPORT MÀXIM DE LICITACIÓ DEL LOT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</si>
</sst>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&quot; &quot;* #,##0.00&quot; € &quot;;&quot;-&quot;* #,##0.00&quot; € &quot;;&quot; &quot;* &quot;-&quot;??&quot; € &quot;"/>
    <numFmt numFmtId="165" formatCode="&quot; &quot;* #,##0.00&quot;   &quot;;&quot;-&quot;* #,##0.00&quot;   &quot;;&quot; &quot;* &quot;-&quot;??&quot;   &quot;"/>
    <numFmt numFmtId="166" formatCode="#,##0.00&quot; €&quot;"/>
  </numFmts>
  <fonts count="18">
    <font>
      <sz val="11"/>
      <color indexed="8"/>
      <name val="Calibri"/>
    </font>
    <font>
      <b/>
      <sz val="10"/>
      <color indexed="8"/>
      <name val="Swis721 Lt BT"/>
      <family val="2"/>
    </font>
    <font>
      <b/>
      <sz val="9"/>
      <color indexed="8"/>
      <name val="Swis721 Lt BT"/>
      <family val="2"/>
    </font>
    <font>
      <sz val="10"/>
      <color indexed="8"/>
      <name val="Swis721 Lt BT"/>
      <family val="2"/>
    </font>
    <font>
      <sz val="9"/>
      <color indexed="8"/>
      <name val="Swis721 Lt BT"/>
      <family val="2"/>
    </font>
    <font>
      <sz val="8"/>
      <color indexed="8"/>
      <name val="Swis721 Lt BT"/>
      <family val="2"/>
    </font>
    <font>
      <b/>
      <sz val="11"/>
      <color indexed="8"/>
      <name val="Swis721 Lt BT"/>
      <family val="2"/>
    </font>
    <font>
      <sz val="8"/>
      <color indexed="8"/>
      <name val="Yu Gothic UI Semilight"/>
      <family val="2"/>
    </font>
    <font>
      <sz val="11"/>
      <color indexed="8"/>
      <name val="Yu Gothic UI Semilight"/>
      <family val="2"/>
    </font>
    <font>
      <sz val="11"/>
      <color indexed="15"/>
      <name val="Yu Gothic UI Semilight"/>
      <family val="2"/>
    </font>
    <font>
      <b/>
      <sz val="12"/>
      <color indexed="15"/>
      <name val="Verdana"/>
      <family val="2"/>
    </font>
    <font>
      <b/>
      <sz val="10"/>
      <color indexed="8"/>
      <name val="Yu Gothic UI Semilight"/>
      <family val="2"/>
    </font>
    <font>
      <u/>
      <sz val="10"/>
      <color indexed="8"/>
      <name val="Yu Gothic UI Semilight"/>
      <family val="2"/>
    </font>
    <font>
      <sz val="10"/>
      <color indexed="8"/>
      <name val="Yu Gothic UI Semilight"/>
      <family val="2"/>
    </font>
    <font>
      <sz val="10"/>
      <color indexed="15"/>
      <name val="Yu Gothic UI Semilight"/>
      <family val="2"/>
    </font>
    <font>
      <b/>
      <sz val="10"/>
      <color indexed="15"/>
      <name val="Yu Gothic UI Semilight"/>
      <family val="2"/>
    </font>
    <font>
      <sz val="11"/>
      <color indexed="8"/>
      <name val="Helvetica-Light"/>
      <family val="2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44" fontId="16" fillId="0" borderId="9" applyFont="0" applyFill="0" applyBorder="0" applyAlignment="0" applyProtection="0"/>
  </cellStyleXfs>
  <cellXfs count="184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/>
    <xf numFmtId="0" fontId="0" fillId="2" borderId="3" xfId="0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vertical="top"/>
    </xf>
    <xf numFmtId="2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164" fontId="3" fillId="3" borderId="6" xfId="0" applyNumberFormat="1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4" fillId="2" borderId="11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0" fillId="2" borderId="16" xfId="0" applyFill="1" applyBorder="1" applyAlignment="1">
      <alignment vertical="top"/>
    </xf>
    <xf numFmtId="49" fontId="6" fillId="6" borderId="17" xfId="0" applyNumberFormat="1" applyFont="1" applyFill="1" applyBorder="1" applyAlignment="1">
      <alignment vertical="top"/>
    </xf>
    <xf numFmtId="0" fontId="2" fillId="6" borderId="18" xfId="0" applyFont="1" applyFill="1" applyBorder="1" applyAlignment="1">
      <alignment vertical="top"/>
    </xf>
    <xf numFmtId="0" fontId="3" fillId="6" borderId="18" xfId="0" applyFont="1" applyFill="1" applyBorder="1" applyAlignment="1">
      <alignment vertical="top"/>
    </xf>
    <xf numFmtId="0" fontId="3" fillId="6" borderId="19" xfId="0" applyFont="1" applyFill="1" applyBorder="1" applyAlignment="1">
      <alignment vertical="top"/>
    </xf>
    <xf numFmtId="2" fontId="3" fillId="6" borderId="19" xfId="0" applyNumberFormat="1" applyFont="1" applyFill="1" applyBorder="1" applyAlignment="1">
      <alignment vertical="top"/>
    </xf>
    <xf numFmtId="164" fontId="3" fillId="6" borderId="19" xfId="0" applyNumberFormat="1" applyFont="1" applyFill="1" applyBorder="1" applyAlignment="1">
      <alignment vertical="top"/>
    </xf>
    <xf numFmtId="49" fontId="1" fillId="6" borderId="20" xfId="0" applyNumberFormat="1" applyFont="1" applyFill="1" applyBorder="1" applyAlignment="1">
      <alignment vertical="top"/>
    </xf>
    <xf numFmtId="0" fontId="2" fillId="6" borderId="9" xfId="0" applyFont="1" applyFill="1" applyBorder="1" applyAlignment="1">
      <alignment vertical="top"/>
    </xf>
    <xf numFmtId="0" fontId="3" fillId="6" borderId="9" xfId="0" applyFont="1" applyFill="1" applyBorder="1" applyAlignment="1">
      <alignment vertical="top"/>
    </xf>
    <xf numFmtId="2" fontId="3" fillId="6" borderId="9" xfId="0" applyNumberFormat="1" applyFont="1" applyFill="1" applyBorder="1" applyAlignment="1">
      <alignment vertical="top"/>
    </xf>
    <xf numFmtId="164" fontId="3" fillId="6" borderId="9" xfId="0" applyNumberFormat="1" applyFont="1" applyFill="1" applyBorder="1" applyAlignment="1">
      <alignment vertical="top"/>
    </xf>
    <xf numFmtId="49" fontId="1" fillId="6" borderId="21" xfId="0" applyNumberFormat="1" applyFont="1" applyFill="1" applyBorder="1" applyAlignment="1">
      <alignment vertical="top"/>
    </xf>
    <xf numFmtId="0" fontId="2" fillId="6" borderId="22" xfId="0" applyFont="1" applyFill="1" applyBorder="1" applyAlignment="1">
      <alignment vertical="top"/>
    </xf>
    <xf numFmtId="0" fontId="3" fillId="6" borderId="22" xfId="0" applyFont="1" applyFill="1" applyBorder="1" applyAlignment="1">
      <alignment vertical="top"/>
    </xf>
    <xf numFmtId="2" fontId="3" fillId="6" borderId="22" xfId="0" applyNumberFormat="1" applyFont="1" applyFill="1" applyBorder="1" applyAlignment="1">
      <alignment vertical="top"/>
    </xf>
    <xf numFmtId="164" fontId="3" fillId="6" borderId="22" xfId="0" applyNumberFormat="1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3" fillId="2" borderId="23" xfId="0" applyFont="1" applyFill="1" applyBorder="1" applyAlignment="1">
      <alignment vertical="top"/>
    </xf>
    <xf numFmtId="2" fontId="3" fillId="2" borderId="23" xfId="0" applyNumberFormat="1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164" fontId="3" fillId="2" borderId="24" xfId="0" applyNumberFormat="1" applyFont="1" applyFill="1" applyBorder="1" applyAlignment="1">
      <alignment vertical="top"/>
    </xf>
    <xf numFmtId="165" fontId="8" fillId="2" borderId="2" xfId="0" applyNumberFormat="1" applyFont="1" applyFill="1" applyBorder="1" applyAlignment="1">
      <alignment horizontal="center" vertical="top"/>
    </xf>
    <xf numFmtId="164" fontId="9" fillId="2" borderId="8" xfId="0" applyNumberFormat="1" applyFont="1" applyFill="1" applyBorder="1" applyAlignment="1">
      <alignment horizontal="center" vertical="top"/>
    </xf>
    <xf numFmtId="0" fontId="0" fillId="2" borderId="25" xfId="0" applyFill="1" applyBorder="1" applyAlignment="1">
      <alignment vertical="top"/>
    </xf>
    <xf numFmtId="165" fontId="8" fillId="2" borderId="7" xfId="0" applyNumberFormat="1" applyFont="1" applyFill="1" applyBorder="1" applyAlignment="1">
      <alignment horizontal="center" vertical="top"/>
    </xf>
    <xf numFmtId="0" fontId="0" fillId="2" borderId="24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166" fontId="0" fillId="2" borderId="23" xfId="0" applyNumberFormat="1" applyFill="1" applyBorder="1" applyAlignment="1">
      <alignment vertical="top"/>
    </xf>
    <xf numFmtId="164" fontId="0" fillId="2" borderId="23" xfId="0" applyNumberFormat="1" applyFill="1" applyBorder="1" applyAlignment="1">
      <alignment vertical="top"/>
    </xf>
    <xf numFmtId="49" fontId="0" fillId="2" borderId="2" xfId="0" applyNumberFormat="1" applyFill="1" applyBorder="1" applyAlignment="1">
      <alignment vertical="top"/>
    </xf>
    <xf numFmtId="2" fontId="0" fillId="2" borderId="2" xfId="0" applyNumberFormat="1" applyFill="1" applyBorder="1" applyAlignment="1">
      <alignment vertical="top"/>
    </xf>
    <xf numFmtId="166" fontId="0" fillId="2" borderId="2" xfId="0" applyNumberFormat="1" applyFill="1" applyBorder="1" applyAlignment="1">
      <alignment vertical="top"/>
    </xf>
    <xf numFmtId="164" fontId="0" fillId="2" borderId="25" xfId="0" applyNumberFormat="1" applyFill="1" applyBorder="1" applyAlignment="1">
      <alignment vertical="top"/>
    </xf>
    <xf numFmtId="164" fontId="0" fillId="7" borderId="9" xfId="0" applyNumberFormat="1" applyFill="1" applyBorder="1"/>
    <xf numFmtId="2" fontId="0" fillId="2" borderId="23" xfId="0" applyNumberFormat="1" applyFill="1" applyBorder="1" applyAlignment="1">
      <alignment vertical="top"/>
    </xf>
    <xf numFmtId="0" fontId="0" fillId="2" borderId="7" xfId="0" applyFill="1" applyBorder="1"/>
    <xf numFmtId="164" fontId="0" fillId="2" borderId="2" xfId="0" applyNumberFormat="1" applyFill="1" applyBorder="1" applyAlignment="1">
      <alignment vertical="top"/>
    </xf>
    <xf numFmtId="2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2" borderId="8" xfId="0" applyFill="1" applyBorder="1"/>
    <xf numFmtId="164" fontId="1" fillId="6" borderId="5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vertical="top"/>
    </xf>
    <xf numFmtId="0" fontId="1" fillId="6" borderId="5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vertical="top"/>
    </xf>
    <xf numFmtId="2" fontId="3" fillId="6" borderId="5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11" fillId="2" borderId="25" xfId="0" applyFont="1" applyFill="1" applyBorder="1" applyAlignment="1">
      <alignment horizontal="left" vertical="top"/>
    </xf>
    <xf numFmtId="0" fontId="11" fillId="2" borderId="25" xfId="0" applyFont="1" applyFill="1" applyBorder="1" applyAlignment="1">
      <alignment horizontal="justify" wrapText="1"/>
    </xf>
    <xf numFmtId="2" fontId="0" fillId="2" borderId="25" xfId="0" applyNumberFormat="1" applyFill="1" applyBorder="1" applyAlignment="1">
      <alignment vertical="top"/>
    </xf>
    <xf numFmtId="0" fontId="0" fillId="2" borderId="28" xfId="0" applyFill="1" applyBorder="1" applyAlignment="1">
      <alignment vertical="top"/>
    </xf>
    <xf numFmtId="164" fontId="11" fillId="2" borderId="30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left" vertical="top"/>
    </xf>
    <xf numFmtId="0" fontId="0" fillId="2" borderId="31" xfId="0" applyFill="1" applyBorder="1" applyAlignment="1">
      <alignment vertical="top"/>
    </xf>
    <xf numFmtId="164" fontId="0" fillId="2" borderId="33" xfId="0" applyNumberFormat="1" applyFill="1" applyBorder="1" applyAlignment="1">
      <alignment vertical="top"/>
    </xf>
    <xf numFmtId="0" fontId="11" fillId="2" borderId="24" xfId="0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justify" wrapText="1"/>
    </xf>
    <xf numFmtId="2" fontId="12" fillId="2" borderId="24" xfId="0" applyNumberFormat="1" applyFont="1" applyFill="1" applyBorder="1" applyAlignment="1">
      <alignment vertical="top"/>
    </xf>
    <xf numFmtId="166" fontId="0" fillId="2" borderId="34" xfId="0" applyNumberFormat="1" applyFill="1" applyBorder="1" applyAlignment="1">
      <alignment vertical="top"/>
    </xf>
    <xf numFmtId="164" fontId="11" fillId="2" borderId="24" xfId="0" applyNumberFormat="1" applyFont="1" applyFill="1" applyBorder="1" applyAlignment="1">
      <alignment vertical="center"/>
    </xf>
    <xf numFmtId="0" fontId="11" fillId="10" borderId="9" xfId="0" applyFont="1" applyFill="1" applyBorder="1" applyAlignment="1">
      <alignment horizontal="left"/>
    </xf>
    <xf numFmtId="0" fontId="0" fillId="10" borderId="9" xfId="0" applyFill="1" applyBorder="1"/>
    <xf numFmtId="0" fontId="11" fillId="10" borderId="9" xfId="0" applyFont="1" applyFill="1" applyBorder="1" applyAlignment="1">
      <alignment horizontal="left" wrapText="1"/>
    </xf>
    <xf numFmtId="0" fontId="11" fillId="10" borderId="9" xfId="0" applyFont="1" applyFill="1" applyBorder="1" applyAlignment="1">
      <alignment horizontal="justify" wrapText="1"/>
    </xf>
    <xf numFmtId="2" fontId="12" fillId="10" borderId="9" xfId="0" applyNumberFormat="1" applyFont="1" applyFill="1" applyBorder="1"/>
    <xf numFmtId="166" fontId="0" fillId="10" borderId="9" xfId="0" applyNumberFormat="1" applyFill="1" applyBorder="1"/>
    <xf numFmtId="164" fontId="11" fillId="10" borderId="9" xfId="0" applyNumberFormat="1" applyFont="1" applyFill="1" applyBorder="1" applyAlignment="1">
      <alignment vertical="center"/>
    </xf>
    <xf numFmtId="49" fontId="0" fillId="2" borderId="25" xfId="0" applyNumberFormat="1" applyFill="1" applyBorder="1" applyAlignment="1">
      <alignment vertical="top"/>
    </xf>
    <xf numFmtId="49" fontId="13" fillId="2" borderId="25" xfId="0" applyNumberFormat="1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center" vertical="top"/>
    </xf>
    <xf numFmtId="2" fontId="0" fillId="2" borderId="3" xfId="0" applyNumberFormat="1" applyFill="1" applyBorder="1" applyAlignment="1">
      <alignment vertical="top"/>
    </xf>
    <xf numFmtId="164" fontId="0" fillId="2" borderId="3" xfId="0" applyNumberFormat="1" applyFill="1" applyBorder="1" applyAlignment="1">
      <alignment vertical="top"/>
    </xf>
    <xf numFmtId="0" fontId="11" fillId="2" borderId="25" xfId="0" applyFont="1" applyFill="1" applyBorder="1" applyAlignment="1">
      <alignment horizontal="left" wrapText="1"/>
    </xf>
    <xf numFmtId="2" fontId="12" fillId="2" borderId="25" xfId="0" applyNumberFormat="1" applyFont="1" applyFill="1" applyBorder="1" applyAlignment="1">
      <alignment vertical="top"/>
    </xf>
    <xf numFmtId="166" fontId="0" fillId="2" borderId="25" xfId="0" applyNumberFormat="1" applyFill="1" applyBorder="1" applyAlignment="1">
      <alignment vertical="top"/>
    </xf>
    <xf numFmtId="164" fontId="11" fillId="2" borderId="25" xfId="0" applyNumberFormat="1" applyFont="1" applyFill="1" applyBorder="1" applyAlignment="1">
      <alignment vertical="center"/>
    </xf>
    <xf numFmtId="166" fontId="0" fillId="2" borderId="1" xfId="0" applyNumberFormat="1" applyFill="1" applyBorder="1" applyAlignment="1">
      <alignment vertical="top"/>
    </xf>
    <xf numFmtId="0" fontId="11" fillId="2" borderId="23" xfId="0" applyFont="1" applyFill="1" applyBorder="1" applyAlignment="1">
      <alignment horizontal="left" vertical="top"/>
    </xf>
    <xf numFmtId="0" fontId="11" fillId="2" borderId="23" xfId="0" applyFont="1" applyFill="1" applyBorder="1" applyAlignment="1">
      <alignment horizontal="justify" wrapText="1"/>
    </xf>
    <xf numFmtId="164" fontId="11" fillId="2" borderId="23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top"/>
    </xf>
    <xf numFmtId="0" fontId="13" fillId="2" borderId="24" xfId="0" applyFont="1" applyFill="1" applyBorder="1" applyAlignment="1">
      <alignment horizontal="center" vertical="top"/>
    </xf>
    <xf numFmtId="0" fontId="13" fillId="2" borderId="24" xfId="0" applyFont="1" applyFill="1" applyBorder="1" applyAlignment="1">
      <alignment horizontal="justify" vertical="top" wrapText="1"/>
    </xf>
    <xf numFmtId="2" fontId="0" fillId="2" borderId="24" xfId="0" applyNumberFormat="1" applyFill="1" applyBorder="1" applyAlignment="1">
      <alignment vertical="top"/>
    </xf>
    <xf numFmtId="164" fontId="0" fillId="2" borderId="24" xfId="0" applyNumberFormat="1" applyFill="1" applyBorder="1" applyAlignment="1">
      <alignment vertical="top"/>
    </xf>
    <xf numFmtId="166" fontId="15" fillId="2" borderId="2" xfId="0" applyNumberFormat="1" applyFont="1" applyFill="1" applyBorder="1" applyAlignment="1">
      <alignment horizontal="center" vertical="center"/>
    </xf>
    <xf numFmtId="49" fontId="13" fillId="2" borderId="35" xfId="0" applyNumberFormat="1" applyFont="1" applyFill="1" applyBorder="1" applyAlignment="1">
      <alignment horizontal="center" vertical="top"/>
    </xf>
    <xf numFmtId="2" fontId="0" fillId="2" borderId="36" xfId="0" applyNumberFormat="1" applyFill="1" applyBorder="1" applyAlignment="1">
      <alignment vertical="top"/>
    </xf>
    <xf numFmtId="164" fontId="0" fillId="2" borderId="27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166" fontId="0" fillId="2" borderId="7" xfId="0" applyNumberFormat="1" applyFill="1" applyBorder="1" applyAlignment="1">
      <alignment vertical="top"/>
    </xf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top"/>
    </xf>
    <xf numFmtId="164" fontId="11" fillId="2" borderId="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horizontal="left" vertical="center"/>
    </xf>
    <xf numFmtId="0" fontId="0" fillId="2" borderId="23" xfId="0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3" fillId="2" borderId="23" xfId="0" applyFont="1" applyFill="1" applyBorder="1" applyAlignment="1">
      <alignment horizontal="justify" wrapText="1"/>
    </xf>
    <xf numFmtId="166" fontId="0" fillId="2" borderId="23" xfId="0" applyNumberFormat="1" applyFill="1" applyBorder="1" applyAlignment="1">
      <alignment vertical="center"/>
    </xf>
    <xf numFmtId="10" fontId="0" fillId="2" borderId="2" xfId="0" applyNumberFormat="1" applyFill="1" applyBorder="1" applyAlignment="1">
      <alignment vertical="top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2" fontId="13" fillId="2" borderId="2" xfId="0" applyNumberFormat="1" applyFont="1" applyFill="1" applyBorder="1" applyAlignment="1">
      <alignment horizontal="right" vertical="center"/>
    </xf>
    <xf numFmtId="164" fontId="13" fillId="2" borderId="2" xfId="0" applyNumberFormat="1" applyFont="1" applyFill="1" applyBorder="1" applyAlignment="1">
      <alignment horizontal="left" vertical="center"/>
    </xf>
    <xf numFmtId="166" fontId="13" fillId="2" borderId="2" xfId="0" applyNumberFormat="1" applyFont="1" applyFill="1" applyBorder="1" applyAlignment="1">
      <alignment horizontal="right" vertical="center"/>
    </xf>
    <xf numFmtId="164" fontId="13" fillId="2" borderId="2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left" vertical="center"/>
    </xf>
    <xf numFmtId="0" fontId="0" fillId="2" borderId="37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164" fontId="0" fillId="7" borderId="39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/>
    <xf numFmtId="0" fontId="0" fillId="0" borderId="7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164" fontId="17" fillId="7" borderId="39" xfId="0" applyNumberFormat="1" applyFont="1" applyFill="1" applyBorder="1" applyAlignment="1">
      <alignment vertical="top"/>
    </xf>
    <xf numFmtId="49" fontId="13" fillId="2" borderId="2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right" wrapText="1"/>
    </xf>
    <xf numFmtId="49" fontId="7" fillId="9" borderId="29" xfId="0" applyNumberFormat="1" applyFont="1" applyFill="1" applyBorder="1" applyAlignment="1">
      <alignment horizontal="center" wrapText="1"/>
    </xf>
    <xf numFmtId="166" fontId="7" fillId="9" borderId="32" xfId="0" applyNumberFormat="1" applyFont="1" applyFill="1" applyBorder="1" applyAlignment="1">
      <alignment horizontal="center" wrapText="1"/>
    </xf>
    <xf numFmtId="49" fontId="4" fillId="7" borderId="13" xfId="0" applyNumberFormat="1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justify" wrapText="1"/>
    </xf>
    <xf numFmtId="49" fontId="11" fillId="2" borderId="25" xfId="0" applyNumberFormat="1" applyFont="1" applyFill="1" applyBorder="1" applyAlignment="1">
      <alignment horizontal="justify" vertical="top" wrapText="1"/>
    </xf>
    <xf numFmtId="0" fontId="13" fillId="2" borderId="25" xfId="0" applyFont="1" applyFill="1" applyBorder="1" applyAlignment="1">
      <alignment horizontal="justify" vertical="top" wrapText="1"/>
    </xf>
    <xf numFmtId="49" fontId="13" fillId="2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justify" wrapText="1"/>
    </xf>
    <xf numFmtId="0" fontId="13" fillId="2" borderId="2" xfId="0" applyFont="1" applyFill="1" applyBorder="1" applyAlignment="1">
      <alignment horizontal="justify" wrapText="1"/>
    </xf>
    <xf numFmtId="0" fontId="13" fillId="2" borderId="3" xfId="0" applyFont="1" applyFill="1" applyBorder="1" applyAlignment="1">
      <alignment horizontal="right" wrapText="1"/>
    </xf>
    <xf numFmtId="49" fontId="13" fillId="8" borderId="9" xfId="0" applyNumberFormat="1" applyFont="1" applyFill="1" applyBorder="1" applyAlignment="1">
      <alignment horizontal="justify" vertical="top" wrapText="1"/>
    </xf>
    <xf numFmtId="0" fontId="13" fillId="8" borderId="9" xfId="0" applyFont="1" applyFill="1" applyBorder="1" applyAlignment="1">
      <alignment horizontal="justify" vertical="top" wrapText="1"/>
    </xf>
    <xf numFmtId="49" fontId="13" fillId="2" borderId="25" xfId="0" applyNumberFormat="1" applyFont="1" applyFill="1" applyBorder="1" applyAlignment="1">
      <alignment horizontal="right" wrapText="1"/>
    </xf>
    <xf numFmtId="0" fontId="13" fillId="2" borderId="25" xfId="0" applyFont="1" applyFill="1" applyBorder="1" applyAlignment="1">
      <alignment horizontal="right" wrapText="1"/>
    </xf>
    <xf numFmtId="49" fontId="13" fillId="2" borderId="25" xfId="0" applyNumberFormat="1" applyFont="1" applyFill="1" applyBorder="1" applyAlignment="1">
      <alignment horizontal="justify" vertical="top" wrapText="1"/>
    </xf>
    <xf numFmtId="0" fontId="14" fillId="2" borderId="25" xfId="0" applyFont="1" applyFill="1" applyBorder="1" applyAlignment="1">
      <alignment horizontal="justify" vertical="top" wrapText="1"/>
    </xf>
    <xf numFmtId="49" fontId="13" fillId="2" borderId="2" xfId="0" applyNumberFormat="1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horizontal="justify" vertical="top" wrapText="1"/>
    </xf>
    <xf numFmtId="49" fontId="1" fillId="3" borderId="5" xfId="0" applyNumberFormat="1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49" fontId="10" fillId="0" borderId="9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2" fontId="3" fillId="5" borderId="13" xfId="0" applyNumberFormat="1" applyFont="1" applyFill="1" applyBorder="1" applyAlignment="1">
      <alignment horizontal="center" vertical="top"/>
    </xf>
    <xf numFmtId="2" fontId="3" fillId="5" borderId="14" xfId="0" applyNumberFormat="1" applyFont="1" applyFill="1" applyBorder="1" applyAlignment="1">
      <alignment horizontal="center" vertical="top"/>
    </xf>
    <xf numFmtId="2" fontId="3" fillId="5" borderId="15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49" fontId="11" fillId="8" borderId="26" xfId="0" applyNumberFormat="1" applyFont="1" applyFill="1" applyBorder="1" applyAlignment="1">
      <alignment horizontal="left" vertical="top"/>
    </xf>
    <xf numFmtId="0" fontId="11" fillId="8" borderId="9" xfId="0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left" wrapText="1"/>
    </xf>
  </cellXfs>
  <cellStyles count="2">
    <cellStyle name="Moneda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4B083"/>
      <rgbColor rgb="FFA9CD90"/>
      <rgbColor rgb="FFE2EEDA"/>
      <rgbColor rgb="FFD8D8D8"/>
      <rgbColor rgb="FFFF0000"/>
      <rgbColor rgb="FFFFFF00"/>
      <rgbColor rgb="FFC5DEB5"/>
      <rgbColor rgb="FF5E6787"/>
      <rgbColor rgb="FFFFE598"/>
      <rgbColor rgb="FFF2F2F2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Tema de l'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l'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l'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8"/>
  <sheetViews>
    <sheetView showGridLines="0" tabSelected="1" zoomScaleNormal="100" workbookViewId="0">
      <selection activeCell="D2" sqref="D2:K2"/>
    </sheetView>
  </sheetViews>
  <sheetFormatPr defaultColWidth="12.23046875" defaultRowHeight="12.75" customHeight="1"/>
  <cols>
    <col min="1" max="1" width="7.23046875" style="1" customWidth="1"/>
    <col min="2" max="2" width="6.84375" style="1" customWidth="1"/>
    <col min="3" max="3" width="3.69140625" style="1" customWidth="1"/>
    <col min="4" max="4" width="8" style="1" customWidth="1"/>
    <col min="5" max="5" width="4.4609375" style="1" customWidth="1"/>
    <col min="6" max="6" width="11" style="1" customWidth="1"/>
    <col min="7" max="8" width="8.69140625" style="1" customWidth="1"/>
    <col min="9" max="9" width="6.4609375" style="1" customWidth="1"/>
    <col min="10" max="10" width="4.4609375" style="1" customWidth="1"/>
    <col min="11" max="11" width="12.4609375" style="1" customWidth="1"/>
    <col min="12" max="12" width="8.23046875" style="1" customWidth="1"/>
    <col min="13" max="13" width="1.4609375" style="1" customWidth="1"/>
    <col min="14" max="14" width="13.23046875" style="1" customWidth="1"/>
    <col min="15" max="15" width="14.53515625" style="1" bestFit="1" customWidth="1"/>
    <col min="16" max="79" width="12.23046875" style="1" customWidth="1"/>
    <col min="80" max="16384" width="12.23046875" style="1"/>
  </cols>
  <sheetData>
    <row r="1" spans="1:78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7"/>
      <c r="Q1" s="138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5" customHeight="1">
      <c r="A2" s="6"/>
      <c r="B2" s="7"/>
      <c r="C2" s="8"/>
      <c r="D2" s="168" t="s">
        <v>0</v>
      </c>
      <c r="E2" s="169"/>
      <c r="F2" s="169"/>
      <c r="G2" s="169"/>
      <c r="H2" s="170"/>
      <c r="I2" s="170"/>
      <c r="J2" s="170"/>
      <c r="K2" s="170"/>
      <c r="L2" s="9"/>
      <c r="M2" s="10"/>
      <c r="N2" s="10"/>
      <c r="O2" s="11"/>
      <c r="P2" s="139"/>
      <c r="Q2" s="138"/>
      <c r="R2" s="3"/>
      <c r="S2" s="3"/>
      <c r="T2" s="3"/>
      <c r="U2" s="3"/>
      <c r="V2" s="3"/>
      <c r="W2" s="3"/>
      <c r="X2" s="3"/>
      <c r="Y2" s="3"/>
      <c r="Z2" s="13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5"/>
    </row>
    <row r="3" spans="1:78" ht="14.25" customHeight="1">
      <c r="A3" s="16"/>
      <c r="B3" s="17"/>
      <c r="C3" s="18"/>
      <c r="D3" s="19"/>
      <c r="E3" s="20"/>
      <c r="F3" s="20"/>
      <c r="G3" s="21"/>
      <c r="H3" s="173" t="s">
        <v>1</v>
      </c>
      <c r="I3" s="174"/>
      <c r="J3" s="174"/>
      <c r="K3" s="175"/>
      <c r="L3" s="176"/>
      <c r="M3" s="177"/>
      <c r="N3" s="177"/>
      <c r="O3" s="178"/>
      <c r="P3" s="140"/>
      <c r="Q3" s="138"/>
      <c r="R3" s="3"/>
      <c r="S3" s="3"/>
      <c r="T3" s="3"/>
      <c r="U3" s="3"/>
      <c r="V3" s="3"/>
      <c r="W3" s="3"/>
      <c r="X3" s="3"/>
      <c r="Y3" s="3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5"/>
    </row>
    <row r="4" spans="1:78" ht="15" customHeight="1">
      <c r="A4" s="23" t="s">
        <v>14</v>
      </c>
      <c r="B4" s="24"/>
      <c r="C4" s="25"/>
      <c r="D4" s="25"/>
      <c r="E4" s="25"/>
      <c r="F4" s="25"/>
      <c r="G4" s="25"/>
      <c r="H4" s="26"/>
      <c r="I4" s="26"/>
      <c r="J4" s="26"/>
      <c r="K4" s="26"/>
      <c r="L4" s="27"/>
      <c r="M4" s="26"/>
      <c r="N4" s="26"/>
      <c r="O4" s="28"/>
      <c r="P4" s="139"/>
      <c r="Q4" s="138"/>
      <c r="R4" s="3"/>
      <c r="S4" s="3"/>
      <c r="T4" s="3"/>
      <c r="U4" s="3"/>
      <c r="V4" s="3"/>
      <c r="W4" s="3"/>
      <c r="X4" s="3"/>
      <c r="Y4" s="3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5"/>
    </row>
    <row r="5" spans="1:78" ht="15" customHeight="1">
      <c r="A5" s="29" t="s">
        <v>2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2"/>
      <c r="M5" s="31"/>
      <c r="N5" s="31"/>
      <c r="O5" s="33"/>
      <c r="P5" s="139"/>
      <c r="Q5" s="138"/>
      <c r="R5" s="3"/>
      <c r="S5" s="3"/>
      <c r="T5" s="3"/>
      <c r="U5" s="3"/>
      <c r="V5" s="3"/>
      <c r="W5" s="3"/>
      <c r="X5" s="3"/>
      <c r="Y5" s="3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5"/>
    </row>
    <row r="6" spans="1:78" ht="15" customHeight="1">
      <c r="A6" s="34" t="s">
        <v>3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  <c r="M6" s="36"/>
      <c r="N6" s="36"/>
      <c r="O6" s="38"/>
      <c r="P6" s="139"/>
      <c r="Q6" s="138"/>
      <c r="R6" s="3"/>
      <c r="S6" s="3"/>
      <c r="T6" s="3"/>
      <c r="U6" s="3"/>
      <c r="V6" s="3"/>
      <c r="W6" s="3"/>
      <c r="X6" s="3"/>
      <c r="Y6" s="3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5"/>
    </row>
    <row r="7" spans="1:78" ht="1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2"/>
      <c r="M7" s="41"/>
      <c r="N7" s="43"/>
      <c r="O7" s="44"/>
      <c r="P7" s="137"/>
      <c r="Q7" s="138"/>
      <c r="R7" s="3"/>
      <c r="S7" s="3"/>
      <c r="T7" s="3"/>
      <c r="U7" s="3"/>
      <c r="V7" s="3"/>
      <c r="W7" s="3"/>
      <c r="X7" s="3"/>
      <c r="Y7" s="3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5"/>
    </row>
    <row r="8" spans="1:78" ht="16.5" customHeight="1">
      <c r="A8" s="179" t="s">
        <v>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45"/>
      <c r="M8" s="46"/>
      <c r="N8" s="171"/>
      <c r="O8" s="172"/>
      <c r="P8" s="139"/>
      <c r="Q8" s="137"/>
      <c r="R8" s="3"/>
      <c r="S8" s="3"/>
      <c r="T8" s="3"/>
      <c r="U8" s="3"/>
      <c r="V8" s="3"/>
      <c r="W8" s="3"/>
      <c r="X8" s="3"/>
      <c r="Y8" s="3"/>
      <c r="Z8" s="3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ht="16.5" customHeight="1">
      <c r="A9" s="181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48"/>
      <c r="M9" s="46"/>
      <c r="N9" s="172"/>
      <c r="O9" s="172"/>
      <c r="P9" s="139"/>
      <c r="Q9" s="13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ht="1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"/>
      <c r="M10" s="13"/>
      <c r="N10" s="172"/>
      <c r="O10" s="172"/>
      <c r="P10" s="139"/>
      <c r="Q10" s="13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ht="13.5" customHeight="1" thickBo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ht="27.55" customHeight="1">
      <c r="A12" s="3"/>
      <c r="B12" s="71"/>
      <c r="C12" s="47"/>
      <c r="D12" s="72"/>
      <c r="E12" s="72"/>
      <c r="F12" s="72"/>
      <c r="G12" s="72"/>
      <c r="H12" s="72"/>
      <c r="I12" s="72"/>
      <c r="J12" s="72"/>
      <c r="K12" s="72"/>
      <c r="L12" s="73"/>
      <c r="M12" s="74"/>
      <c r="N12" s="144" t="s">
        <v>15</v>
      </c>
      <c r="O12" s="7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ht="14.15" customHeight="1">
      <c r="A13" s="3"/>
      <c r="B13" s="76" t="s">
        <v>6</v>
      </c>
      <c r="C13" s="2"/>
      <c r="D13" s="149" t="s">
        <v>16</v>
      </c>
      <c r="E13" s="150"/>
      <c r="F13" s="150"/>
      <c r="G13" s="150"/>
      <c r="H13" s="150"/>
      <c r="I13" s="150"/>
      <c r="J13" s="150"/>
      <c r="K13" s="150"/>
      <c r="L13" s="61"/>
      <c r="M13" s="77"/>
      <c r="N13" s="145"/>
      <c r="O13" s="78">
        <f>SUM(O16:O35)</f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ht="14.15" customHeight="1">
      <c r="A14" s="3"/>
      <c r="B14" s="79"/>
      <c r="C14" s="49"/>
      <c r="D14" s="183"/>
      <c r="E14" s="183"/>
      <c r="F14" s="80"/>
      <c r="G14" s="80"/>
      <c r="H14" s="80"/>
      <c r="I14" s="80"/>
      <c r="J14" s="80"/>
      <c r="K14" s="80"/>
      <c r="L14" s="81"/>
      <c r="M14" s="49"/>
      <c r="N14" s="82"/>
      <c r="O14" s="8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ht="14.15" customHeight="1">
      <c r="A15" s="13"/>
      <c r="B15" s="84"/>
      <c r="C15" s="85"/>
      <c r="D15" s="86"/>
      <c r="E15" s="86"/>
      <c r="F15" s="87"/>
      <c r="G15" s="87"/>
      <c r="H15" s="87"/>
      <c r="I15" s="87"/>
      <c r="J15" s="87"/>
      <c r="K15" s="87"/>
      <c r="L15" s="88"/>
      <c r="M15" s="85"/>
      <c r="N15" s="89"/>
      <c r="O15" s="90"/>
      <c r="P15" s="1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8" ht="36" customHeight="1">
      <c r="A16" s="3"/>
      <c r="B16" s="91" t="s">
        <v>17</v>
      </c>
      <c r="C16" s="92" t="s">
        <v>11</v>
      </c>
      <c r="D16" s="164" t="s">
        <v>18</v>
      </c>
      <c r="E16" s="152"/>
      <c r="F16" s="152"/>
      <c r="G16" s="152"/>
      <c r="H16" s="152"/>
      <c r="I16" s="152"/>
      <c r="J16" s="152"/>
      <c r="K16" s="152"/>
      <c r="L16" s="73"/>
      <c r="M16" s="47"/>
      <c r="N16" s="56"/>
      <c r="O16" s="56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ht="25" customHeight="1">
      <c r="A17" s="3"/>
      <c r="B17" s="3"/>
      <c r="C17" s="93"/>
      <c r="D17" s="142" t="s">
        <v>19</v>
      </c>
      <c r="E17" s="143"/>
      <c r="F17" s="143"/>
      <c r="G17" s="143"/>
      <c r="H17" s="143"/>
      <c r="I17" s="143"/>
      <c r="J17" s="143"/>
      <c r="K17" s="143"/>
      <c r="L17" s="54">
        <v>5.7</v>
      </c>
      <c r="M17" s="3"/>
      <c r="N17" s="60"/>
      <c r="O17" s="60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ht="25" customHeight="1">
      <c r="A18" s="3"/>
      <c r="B18" s="3"/>
      <c r="C18" s="93"/>
      <c r="D18" s="142" t="s">
        <v>20</v>
      </c>
      <c r="E18" s="143"/>
      <c r="F18" s="143"/>
      <c r="G18" s="143"/>
      <c r="H18" s="143"/>
      <c r="I18" s="143"/>
      <c r="J18" s="143"/>
      <c r="K18" s="143"/>
      <c r="L18" s="54">
        <v>25</v>
      </c>
      <c r="M18" s="3"/>
      <c r="N18" s="60"/>
      <c r="O18" s="60"/>
      <c r="P18" s="5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ht="25" customHeight="1">
      <c r="A19" s="3"/>
      <c r="B19" s="5"/>
      <c r="C19" s="95"/>
      <c r="D19" s="159"/>
      <c r="E19" s="159"/>
      <c r="F19" s="159"/>
      <c r="G19" s="159"/>
      <c r="H19" s="159"/>
      <c r="I19" s="159"/>
      <c r="J19" s="159"/>
      <c r="K19" s="159"/>
      <c r="L19" s="96">
        <f>L17+L18</f>
        <v>30.7</v>
      </c>
      <c r="M19" s="5"/>
      <c r="N19" s="97"/>
      <c r="O19" s="97">
        <f>L19*N19</f>
        <v>0</v>
      </c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ht="14.15" customHeight="1">
      <c r="A20" s="13"/>
      <c r="B20" s="84"/>
      <c r="C20" s="85"/>
      <c r="D20" s="86"/>
      <c r="E20" s="86"/>
      <c r="F20" s="87"/>
      <c r="G20" s="87"/>
      <c r="H20" s="87"/>
      <c r="I20" s="87"/>
      <c r="J20" s="87"/>
      <c r="K20" s="87"/>
      <c r="L20" s="88"/>
      <c r="M20" s="85"/>
      <c r="N20" s="89"/>
      <c r="O20" s="90"/>
      <c r="P20" s="1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ht="37" customHeight="1">
      <c r="A21" s="3"/>
      <c r="B21" s="91" t="s">
        <v>21</v>
      </c>
      <c r="C21" s="92" t="s">
        <v>11</v>
      </c>
      <c r="D21" s="164" t="s">
        <v>22</v>
      </c>
      <c r="E21" s="152"/>
      <c r="F21" s="152"/>
      <c r="G21" s="152"/>
      <c r="H21" s="152"/>
      <c r="I21" s="152"/>
      <c r="J21" s="152"/>
      <c r="K21" s="152"/>
      <c r="L21" s="73"/>
      <c r="M21" s="47"/>
      <c r="N21" s="56"/>
      <c r="O21" s="56"/>
      <c r="P21" s="5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ht="25" customHeight="1">
      <c r="A22" s="3"/>
      <c r="B22" s="3"/>
      <c r="C22" s="93"/>
      <c r="D22" s="142" t="s">
        <v>19</v>
      </c>
      <c r="E22" s="143"/>
      <c r="F22" s="143"/>
      <c r="G22" s="143"/>
      <c r="H22" s="143"/>
      <c r="I22" s="143"/>
      <c r="J22" s="143"/>
      <c r="K22" s="143"/>
      <c r="L22" s="54">
        <v>5.7</v>
      </c>
      <c r="M22" s="3"/>
      <c r="N22" s="60"/>
      <c r="O22" s="60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ht="25" customHeight="1">
      <c r="A23" s="3"/>
      <c r="B23" s="3"/>
      <c r="C23" s="93"/>
      <c r="D23" s="142" t="s">
        <v>20</v>
      </c>
      <c r="E23" s="143"/>
      <c r="F23" s="143"/>
      <c r="G23" s="143"/>
      <c r="H23" s="143"/>
      <c r="I23" s="143"/>
      <c r="J23" s="143"/>
      <c r="K23" s="143"/>
      <c r="L23" s="54">
        <v>5</v>
      </c>
      <c r="M23" s="3"/>
      <c r="N23" s="60"/>
      <c r="O23" s="60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1:78" ht="25" customHeight="1">
      <c r="A24" s="3"/>
      <c r="B24" s="5"/>
      <c r="C24" s="95"/>
      <c r="D24" s="159"/>
      <c r="E24" s="159"/>
      <c r="F24" s="159"/>
      <c r="G24" s="159"/>
      <c r="H24" s="159"/>
      <c r="I24" s="159"/>
      <c r="J24" s="159"/>
      <c r="K24" s="159"/>
      <c r="L24" s="96">
        <f>L22+L23</f>
        <v>10.7</v>
      </c>
      <c r="M24" s="5"/>
      <c r="N24" s="97"/>
      <c r="O24" s="97">
        <f>L24*N24</f>
        <v>0</v>
      </c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1:78" ht="14.15" customHeight="1">
      <c r="A25" s="13"/>
      <c r="B25" s="84"/>
      <c r="C25" s="85"/>
      <c r="D25" s="86"/>
      <c r="E25" s="86"/>
      <c r="F25" s="87"/>
      <c r="G25" s="87"/>
      <c r="H25" s="87"/>
      <c r="I25" s="87"/>
      <c r="J25" s="87"/>
      <c r="K25" s="87"/>
      <c r="L25" s="88"/>
      <c r="M25" s="85"/>
      <c r="N25" s="89"/>
      <c r="O25" s="90"/>
      <c r="P25" s="1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78" ht="64" customHeight="1">
      <c r="A26" s="3"/>
      <c r="B26" s="91" t="s">
        <v>23</v>
      </c>
      <c r="C26" s="92" t="s">
        <v>7</v>
      </c>
      <c r="D26" s="164" t="s">
        <v>24</v>
      </c>
      <c r="E26" s="152"/>
      <c r="F26" s="152"/>
      <c r="G26" s="152"/>
      <c r="H26" s="152"/>
      <c r="I26" s="152"/>
      <c r="J26" s="152"/>
      <c r="K26" s="152"/>
      <c r="L26" s="73"/>
      <c r="M26" s="47"/>
      <c r="N26" s="56"/>
      <c r="O26" s="56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1:78" ht="25" customHeight="1">
      <c r="A27" s="3"/>
      <c r="B27" s="3"/>
      <c r="C27" s="93"/>
      <c r="D27" s="142" t="s">
        <v>19</v>
      </c>
      <c r="E27" s="143"/>
      <c r="F27" s="143"/>
      <c r="G27" s="143"/>
      <c r="H27" s="143"/>
      <c r="I27" s="143"/>
      <c r="J27" s="143"/>
      <c r="K27" s="143"/>
      <c r="L27" s="54">
        <v>0.5</v>
      </c>
      <c r="M27" s="3"/>
      <c r="N27" s="60"/>
      <c r="O27" s="60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1:78" ht="25" customHeight="1">
      <c r="A28" s="3"/>
      <c r="B28" s="3"/>
      <c r="C28" s="93"/>
      <c r="D28" s="142" t="s">
        <v>20</v>
      </c>
      <c r="E28" s="143"/>
      <c r="F28" s="143"/>
      <c r="G28" s="143"/>
      <c r="H28" s="143"/>
      <c r="I28" s="143"/>
      <c r="J28" s="143"/>
      <c r="K28" s="143"/>
      <c r="L28" s="54">
        <v>0.5</v>
      </c>
      <c r="M28" s="3"/>
      <c r="N28" s="60"/>
      <c r="O28" s="60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1:78" ht="25" customHeight="1">
      <c r="A29" s="3"/>
      <c r="B29" s="5"/>
      <c r="C29" s="95"/>
      <c r="D29" s="159"/>
      <c r="E29" s="159"/>
      <c r="F29" s="159"/>
      <c r="G29" s="159"/>
      <c r="H29" s="159"/>
      <c r="I29" s="159"/>
      <c r="J29" s="159"/>
      <c r="K29" s="159"/>
      <c r="L29" s="96">
        <f>L27+L28</f>
        <v>1</v>
      </c>
      <c r="M29" s="5"/>
      <c r="N29" s="97"/>
      <c r="O29" s="97">
        <f>L29*N29</f>
        <v>0</v>
      </c>
      <c r="P29" s="5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1:78" ht="14.15" customHeight="1">
      <c r="A30" s="13"/>
      <c r="B30" s="84"/>
      <c r="C30" s="85"/>
      <c r="D30" s="86"/>
      <c r="E30" s="86"/>
      <c r="F30" s="87"/>
      <c r="G30" s="87"/>
      <c r="H30" s="87"/>
      <c r="I30" s="87"/>
      <c r="J30" s="87"/>
      <c r="K30" s="87"/>
      <c r="L30" s="88"/>
      <c r="M30" s="85"/>
      <c r="N30" s="89"/>
      <c r="O30" s="90"/>
      <c r="P30" s="1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1:78" ht="34" customHeight="1">
      <c r="A31" s="3"/>
      <c r="B31" s="91" t="s">
        <v>25</v>
      </c>
      <c r="C31" s="92" t="s">
        <v>12</v>
      </c>
      <c r="D31" s="164" t="s">
        <v>26</v>
      </c>
      <c r="E31" s="152"/>
      <c r="F31" s="152"/>
      <c r="G31" s="152"/>
      <c r="H31" s="152"/>
      <c r="I31" s="152"/>
      <c r="J31" s="152"/>
      <c r="K31" s="152"/>
      <c r="L31" s="73"/>
      <c r="M31" s="47"/>
      <c r="N31" s="56"/>
      <c r="O31" s="56"/>
      <c r="P31" s="5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1:78" ht="25" customHeight="1">
      <c r="A32" s="3"/>
      <c r="B32" s="3"/>
      <c r="C32" s="93"/>
      <c r="D32" s="142" t="s">
        <v>19</v>
      </c>
      <c r="E32" s="143"/>
      <c r="F32" s="143"/>
      <c r="G32" s="143"/>
      <c r="H32" s="143"/>
      <c r="I32" s="143"/>
      <c r="J32" s="143"/>
      <c r="K32" s="143"/>
      <c r="L32" s="54">
        <v>0</v>
      </c>
      <c r="M32" s="3"/>
      <c r="N32" s="60"/>
      <c r="O32" s="60"/>
      <c r="P32" s="5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78" ht="25" customHeight="1">
      <c r="A33" s="3"/>
      <c r="B33" s="3"/>
      <c r="C33" s="93"/>
      <c r="D33" s="142" t="s">
        <v>20</v>
      </c>
      <c r="E33" s="143"/>
      <c r="F33" s="143"/>
      <c r="G33" s="143"/>
      <c r="H33" s="143"/>
      <c r="I33" s="143"/>
      <c r="J33" s="143"/>
      <c r="K33" s="143"/>
      <c r="L33" s="54">
        <v>5</v>
      </c>
      <c r="M33" s="3"/>
      <c r="N33" s="60"/>
      <c r="O33" s="60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1:78" ht="25" customHeight="1">
      <c r="A34" s="3"/>
      <c r="B34" s="5"/>
      <c r="C34" s="95"/>
      <c r="D34" s="159"/>
      <c r="E34" s="159"/>
      <c r="F34" s="159"/>
      <c r="G34" s="159"/>
      <c r="H34" s="159"/>
      <c r="I34" s="159"/>
      <c r="J34" s="159"/>
      <c r="K34" s="159"/>
      <c r="L34" s="96">
        <f>L32+L33</f>
        <v>5</v>
      </c>
      <c r="M34" s="5"/>
      <c r="N34" s="97"/>
      <c r="O34" s="97">
        <f>L34*N34</f>
        <v>0</v>
      </c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1:78" ht="14.15" customHeight="1">
      <c r="A35" s="13"/>
      <c r="B35" s="84"/>
      <c r="C35" s="85"/>
      <c r="D35" s="86"/>
      <c r="E35" s="86"/>
      <c r="F35" s="87"/>
      <c r="G35" s="87"/>
      <c r="H35" s="87"/>
      <c r="I35" s="87"/>
      <c r="J35" s="87"/>
      <c r="K35" s="87"/>
      <c r="L35" s="88"/>
      <c r="M35" s="85"/>
      <c r="N35" s="89"/>
      <c r="O35" s="90"/>
      <c r="P35" s="1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1:78" ht="14.15" customHeight="1">
      <c r="A36" s="3"/>
      <c r="B36" s="71"/>
      <c r="C36" s="47"/>
      <c r="D36" s="98"/>
      <c r="E36" s="98"/>
      <c r="F36" s="72"/>
      <c r="G36" s="72"/>
      <c r="H36" s="72"/>
      <c r="I36" s="72"/>
      <c r="J36" s="72"/>
      <c r="K36" s="72"/>
      <c r="L36" s="99"/>
      <c r="M36" s="47"/>
      <c r="N36" s="100"/>
      <c r="O36" s="10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1:78" ht="14.15" customHeight="1">
      <c r="A37" s="3"/>
      <c r="B37" s="76" t="s">
        <v>8</v>
      </c>
      <c r="C37" s="2"/>
      <c r="D37" s="149" t="s">
        <v>27</v>
      </c>
      <c r="E37" s="150"/>
      <c r="F37" s="150"/>
      <c r="G37" s="150"/>
      <c r="H37" s="150"/>
      <c r="I37" s="150"/>
      <c r="J37" s="150"/>
      <c r="K37" s="150"/>
      <c r="L37" s="61"/>
      <c r="M37" s="2"/>
      <c r="N37" s="102"/>
      <c r="O37" s="62">
        <f>SUM(O40:O49)</f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78" ht="14.15" customHeight="1">
      <c r="A38" s="3"/>
      <c r="B38" s="103"/>
      <c r="C38" s="50"/>
      <c r="D38" s="104"/>
      <c r="E38" s="104"/>
      <c r="F38" s="104"/>
      <c r="G38" s="104"/>
      <c r="H38" s="104"/>
      <c r="I38" s="104"/>
      <c r="J38" s="104"/>
      <c r="K38" s="104"/>
      <c r="L38" s="58"/>
      <c r="M38" s="50"/>
      <c r="N38" s="51"/>
      <c r="O38" s="105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78" ht="62.15" customHeight="1">
      <c r="A39" s="3"/>
      <c r="B39" s="53" t="s">
        <v>28</v>
      </c>
      <c r="C39" s="106" t="s">
        <v>7</v>
      </c>
      <c r="D39" s="166" t="s">
        <v>29</v>
      </c>
      <c r="E39" s="167"/>
      <c r="F39" s="167"/>
      <c r="G39" s="167"/>
      <c r="H39" s="167"/>
      <c r="I39" s="167"/>
      <c r="J39" s="167"/>
      <c r="K39" s="167"/>
      <c r="L39" s="54"/>
      <c r="M39" s="3"/>
      <c r="N39" s="60"/>
      <c r="O39" s="60"/>
      <c r="P39" s="5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ht="15" customHeight="1">
      <c r="A40" s="3"/>
      <c r="B40" s="5"/>
      <c r="C40" s="95"/>
      <c r="D40" s="159"/>
      <c r="E40" s="159"/>
      <c r="F40" s="159"/>
      <c r="G40" s="159"/>
      <c r="H40" s="159"/>
      <c r="I40" s="159"/>
      <c r="J40" s="159"/>
      <c r="K40" s="159"/>
      <c r="L40" s="96">
        <v>1</v>
      </c>
      <c r="M40" s="5"/>
      <c r="N40" s="97"/>
      <c r="O40" s="97">
        <f>L40*N40</f>
        <v>0</v>
      </c>
      <c r="P40" s="5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ht="14.15" customHeight="1">
      <c r="A41" s="13"/>
      <c r="B41" s="84"/>
      <c r="C41" s="85"/>
      <c r="D41" s="86"/>
      <c r="E41" s="86"/>
      <c r="F41" s="87"/>
      <c r="G41" s="87"/>
      <c r="H41" s="87"/>
      <c r="I41" s="87"/>
      <c r="J41" s="87"/>
      <c r="K41" s="87"/>
      <c r="L41" s="88"/>
      <c r="M41" s="85"/>
      <c r="N41" s="89"/>
      <c r="O41" s="90"/>
      <c r="P41" s="1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ht="46.5" customHeight="1">
      <c r="A42" s="3"/>
      <c r="B42" s="91" t="s">
        <v>30</v>
      </c>
      <c r="C42" s="92" t="s">
        <v>7</v>
      </c>
      <c r="D42" s="164" t="s">
        <v>31</v>
      </c>
      <c r="E42" s="165"/>
      <c r="F42" s="165"/>
      <c r="G42" s="165"/>
      <c r="H42" s="165"/>
      <c r="I42" s="165"/>
      <c r="J42" s="165"/>
      <c r="K42" s="165"/>
      <c r="L42" s="73"/>
      <c r="M42" s="47"/>
      <c r="N42" s="56"/>
      <c r="O42" s="56"/>
      <c r="P42" s="5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ht="15" customHeight="1">
      <c r="A43" s="3"/>
      <c r="B43" s="5"/>
      <c r="C43" s="95"/>
      <c r="D43" s="159"/>
      <c r="E43" s="159"/>
      <c r="F43" s="159"/>
      <c r="G43" s="159"/>
      <c r="H43" s="159"/>
      <c r="I43" s="159"/>
      <c r="J43" s="159"/>
      <c r="K43" s="159"/>
      <c r="L43" s="96">
        <v>1</v>
      </c>
      <c r="M43" s="5"/>
      <c r="N43" s="97"/>
      <c r="O43" s="97">
        <f>L43*N43</f>
        <v>0</v>
      </c>
      <c r="P43" s="5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ht="14.15" customHeight="1">
      <c r="A44" s="13"/>
      <c r="B44" s="84"/>
      <c r="C44" s="85"/>
      <c r="D44" s="86"/>
      <c r="E44" s="86"/>
      <c r="F44" s="87"/>
      <c r="G44" s="87"/>
      <c r="H44" s="87"/>
      <c r="I44" s="87"/>
      <c r="J44" s="87"/>
      <c r="K44" s="87"/>
      <c r="L44" s="88"/>
      <c r="M44" s="85"/>
      <c r="N44" s="89"/>
      <c r="O44" s="90"/>
      <c r="P44" s="1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ht="25" customHeight="1">
      <c r="A45" s="3"/>
      <c r="B45" s="91" t="s">
        <v>32</v>
      </c>
      <c r="C45" s="92" t="s">
        <v>7</v>
      </c>
      <c r="D45" s="164" t="s">
        <v>33</v>
      </c>
      <c r="E45" s="165"/>
      <c r="F45" s="165"/>
      <c r="G45" s="165"/>
      <c r="H45" s="165"/>
      <c r="I45" s="165"/>
      <c r="J45" s="165"/>
      <c r="K45" s="165"/>
      <c r="L45" s="73"/>
      <c r="M45" s="47"/>
      <c r="N45" s="56"/>
      <c r="O45" s="56"/>
      <c r="P45" s="5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ht="18.55" customHeight="1">
      <c r="A46" s="3"/>
      <c r="B46" s="5"/>
      <c r="C46" s="95"/>
      <c r="D46" s="159"/>
      <c r="E46" s="159"/>
      <c r="F46" s="159"/>
      <c r="G46" s="159"/>
      <c r="H46" s="159"/>
      <c r="I46" s="159"/>
      <c r="J46" s="159"/>
      <c r="K46" s="159"/>
      <c r="L46" s="96">
        <v>2</v>
      </c>
      <c r="M46" s="5"/>
      <c r="N46" s="97"/>
      <c r="O46" s="97">
        <f>L46*N46</f>
        <v>0</v>
      </c>
      <c r="P46" s="5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ht="14.15" customHeight="1">
      <c r="A47" s="13"/>
      <c r="B47" s="84"/>
      <c r="C47" s="85"/>
      <c r="D47" s="86"/>
      <c r="E47" s="86"/>
      <c r="F47" s="87"/>
      <c r="G47" s="87"/>
      <c r="H47" s="87"/>
      <c r="I47" s="87"/>
      <c r="J47" s="87"/>
      <c r="K47" s="87"/>
      <c r="L47" s="88"/>
      <c r="M47" s="85"/>
      <c r="N47" s="89"/>
      <c r="O47" s="90"/>
      <c r="P47" s="1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ht="25" customHeight="1">
      <c r="A48" s="3"/>
      <c r="B48" s="91" t="s">
        <v>34</v>
      </c>
      <c r="C48" s="92" t="s">
        <v>7</v>
      </c>
      <c r="D48" s="164" t="s">
        <v>35</v>
      </c>
      <c r="E48" s="165"/>
      <c r="F48" s="165"/>
      <c r="G48" s="165"/>
      <c r="H48" s="165"/>
      <c r="I48" s="165"/>
      <c r="J48" s="165"/>
      <c r="K48" s="165"/>
      <c r="L48" s="73"/>
      <c r="M48" s="47"/>
      <c r="N48" s="56"/>
      <c r="O48" s="56"/>
      <c r="P48" s="5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1:78" ht="22.5" customHeight="1">
      <c r="A49" s="3"/>
      <c r="B49" s="3"/>
      <c r="C49" s="93"/>
      <c r="D49" s="143"/>
      <c r="E49" s="143"/>
      <c r="F49" s="143"/>
      <c r="G49" s="143"/>
      <c r="H49" s="143"/>
      <c r="I49" s="143"/>
      <c r="J49" s="143"/>
      <c r="K49" s="143"/>
      <c r="L49" s="54">
        <v>1</v>
      </c>
      <c r="M49" s="3"/>
      <c r="N49" s="60"/>
      <c r="O49" s="60">
        <f>L49*N49</f>
        <v>0</v>
      </c>
      <c r="P49" s="5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1:78" ht="15" customHeight="1">
      <c r="A50" s="3"/>
      <c r="B50" s="3"/>
      <c r="C50" s="93"/>
      <c r="D50" s="94"/>
      <c r="E50" s="94"/>
      <c r="F50" s="94"/>
      <c r="G50" s="94"/>
      <c r="H50" s="94"/>
      <c r="I50" s="94"/>
      <c r="J50" s="94"/>
      <c r="K50" s="94"/>
      <c r="L50" s="54"/>
      <c r="M50" s="3"/>
      <c r="N50" s="60"/>
      <c r="O50" s="60"/>
      <c r="P50" s="5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1:78" ht="14.15" customHeight="1">
      <c r="A51" s="3"/>
      <c r="B51" s="76" t="s">
        <v>9</v>
      </c>
      <c r="C51" s="2"/>
      <c r="D51" s="149" t="s">
        <v>36</v>
      </c>
      <c r="E51" s="150"/>
      <c r="F51" s="150"/>
      <c r="G51" s="150"/>
      <c r="H51" s="150"/>
      <c r="I51" s="150"/>
      <c r="J51" s="150"/>
      <c r="K51" s="150"/>
      <c r="L51" s="61"/>
      <c r="M51" s="2"/>
      <c r="N51" s="102"/>
      <c r="O51" s="62">
        <f>SUM(O54:O107)</f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1:78" ht="17.149999999999999" customHeight="1">
      <c r="A52" s="3"/>
      <c r="B52" s="49"/>
      <c r="C52" s="107"/>
      <c r="D52" s="108"/>
      <c r="E52" s="108"/>
      <c r="F52" s="108"/>
      <c r="G52" s="108"/>
      <c r="H52" s="108"/>
      <c r="I52" s="108"/>
      <c r="J52" s="108"/>
      <c r="K52" s="108"/>
      <c r="L52" s="109"/>
      <c r="M52" s="49"/>
      <c r="N52" s="110"/>
      <c r="O52" s="110"/>
      <c r="P52" s="5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</row>
    <row r="53" spans="1:78" ht="14.15" customHeight="1">
      <c r="A53" s="13"/>
      <c r="B53" s="84"/>
      <c r="C53" s="85"/>
      <c r="D53" s="86"/>
      <c r="E53" s="86"/>
      <c r="F53" s="87"/>
      <c r="G53" s="87"/>
      <c r="H53" s="87"/>
      <c r="I53" s="87"/>
      <c r="J53" s="87"/>
      <c r="K53" s="87"/>
      <c r="L53" s="88"/>
      <c r="M53" s="85"/>
      <c r="N53" s="89"/>
      <c r="O53" s="90"/>
      <c r="P53" s="1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</row>
    <row r="54" spans="1:78" ht="80.5" customHeight="1">
      <c r="A54" s="3"/>
      <c r="B54" s="91" t="s">
        <v>37</v>
      </c>
      <c r="C54" s="92" t="s">
        <v>12</v>
      </c>
      <c r="D54" s="164" t="s">
        <v>38</v>
      </c>
      <c r="E54" s="152"/>
      <c r="F54" s="152"/>
      <c r="G54" s="152"/>
      <c r="H54" s="152"/>
      <c r="I54" s="152"/>
      <c r="J54" s="152"/>
      <c r="K54" s="152"/>
      <c r="L54" s="73"/>
      <c r="M54" s="47"/>
      <c r="N54" s="56"/>
      <c r="O54" s="56"/>
      <c r="P54" s="1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</row>
    <row r="55" spans="1:78" ht="25" customHeight="1">
      <c r="A55" s="3"/>
      <c r="B55" s="3"/>
      <c r="C55" s="93"/>
      <c r="D55" s="142" t="s">
        <v>19</v>
      </c>
      <c r="E55" s="143"/>
      <c r="F55" s="143"/>
      <c r="G55" s="143"/>
      <c r="H55" s="143"/>
      <c r="I55" s="143"/>
      <c r="J55" s="143"/>
      <c r="K55" s="143"/>
      <c r="L55" s="54">
        <v>0</v>
      </c>
      <c r="M55" s="3"/>
      <c r="N55" s="60"/>
      <c r="O55" s="60"/>
      <c r="P55" s="5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</row>
    <row r="56" spans="1:78" ht="25" customHeight="1">
      <c r="A56" s="3"/>
      <c r="B56" s="3"/>
      <c r="C56" s="93"/>
      <c r="D56" s="142" t="s">
        <v>20</v>
      </c>
      <c r="E56" s="143"/>
      <c r="F56" s="143"/>
      <c r="G56" s="143"/>
      <c r="H56" s="143"/>
      <c r="I56" s="143"/>
      <c r="J56" s="143"/>
      <c r="K56" s="143"/>
      <c r="L56" s="54">
        <v>10.199999999999999</v>
      </c>
      <c r="M56" s="3"/>
      <c r="N56" s="60"/>
      <c r="O56" s="60"/>
      <c r="P56" s="5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</row>
    <row r="57" spans="1:78" ht="19.5" customHeight="1">
      <c r="A57" s="3"/>
      <c r="B57" s="5"/>
      <c r="C57" s="95"/>
      <c r="D57" s="159"/>
      <c r="E57" s="159"/>
      <c r="F57" s="159"/>
      <c r="G57" s="159"/>
      <c r="H57" s="159"/>
      <c r="I57" s="159"/>
      <c r="J57" s="159"/>
      <c r="K57" s="159"/>
      <c r="L57" s="96">
        <f>L55+L56</f>
        <v>10.199999999999999</v>
      </c>
      <c r="M57" s="5"/>
      <c r="N57" s="97"/>
      <c r="O57" s="97">
        <f>L57*N57</f>
        <v>0</v>
      </c>
      <c r="P57" s="5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1:78" ht="14.15" customHeight="1">
      <c r="A58" s="13"/>
      <c r="B58" s="84"/>
      <c r="C58" s="85"/>
      <c r="D58" s="86"/>
      <c r="E58" s="86"/>
      <c r="F58" s="87"/>
      <c r="G58" s="87"/>
      <c r="H58" s="87"/>
      <c r="I58" s="87"/>
      <c r="J58" s="87"/>
      <c r="K58" s="87"/>
      <c r="L58" s="88"/>
      <c r="M58" s="85"/>
      <c r="N58" s="89"/>
      <c r="O58" s="90"/>
      <c r="P58" s="1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</row>
    <row r="59" spans="1:78" ht="48" customHeight="1">
      <c r="A59" s="3"/>
      <c r="B59" s="91" t="s">
        <v>39</v>
      </c>
      <c r="C59" s="92" t="s">
        <v>12</v>
      </c>
      <c r="D59" s="164" t="s">
        <v>40</v>
      </c>
      <c r="E59" s="152"/>
      <c r="F59" s="152"/>
      <c r="G59" s="152"/>
      <c r="H59" s="152"/>
      <c r="I59" s="152"/>
      <c r="J59" s="152"/>
      <c r="K59" s="152"/>
      <c r="L59" s="73"/>
      <c r="M59" s="47"/>
      <c r="N59" s="56"/>
      <c r="O59" s="56"/>
      <c r="P59" s="5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1:78" ht="25" customHeight="1">
      <c r="A60" s="3"/>
      <c r="B60" s="3"/>
      <c r="C60" s="93"/>
      <c r="D60" s="142" t="s">
        <v>19</v>
      </c>
      <c r="E60" s="143"/>
      <c r="F60" s="143"/>
      <c r="G60" s="143"/>
      <c r="H60" s="143"/>
      <c r="I60" s="143"/>
      <c r="J60" s="143"/>
      <c r="K60" s="143"/>
      <c r="L60" s="54">
        <v>0</v>
      </c>
      <c r="M60" s="3"/>
      <c r="N60" s="60"/>
      <c r="O60" s="60"/>
      <c r="P60" s="5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ht="25" customHeight="1">
      <c r="A61" s="3"/>
      <c r="B61" s="3"/>
      <c r="C61" s="93"/>
      <c r="D61" s="142" t="s">
        <v>20</v>
      </c>
      <c r="E61" s="143"/>
      <c r="F61" s="143"/>
      <c r="G61" s="143"/>
      <c r="H61" s="143"/>
      <c r="I61" s="143"/>
      <c r="J61" s="143"/>
      <c r="K61" s="143"/>
      <c r="L61" s="54">
        <v>5</v>
      </c>
      <c r="M61" s="3"/>
      <c r="N61" s="60"/>
      <c r="O61" s="60"/>
      <c r="P61" s="5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ht="17.05" customHeight="1">
      <c r="A62" s="3"/>
      <c r="B62" s="5"/>
      <c r="C62" s="95"/>
      <c r="D62" s="159"/>
      <c r="E62" s="159"/>
      <c r="F62" s="159"/>
      <c r="G62" s="159"/>
      <c r="H62" s="159"/>
      <c r="I62" s="159"/>
      <c r="J62" s="159"/>
      <c r="K62" s="159"/>
      <c r="L62" s="96">
        <f>L60+L61</f>
        <v>5</v>
      </c>
      <c r="M62" s="5"/>
      <c r="N62" s="97"/>
      <c r="O62" s="97">
        <f>L62*N62</f>
        <v>0</v>
      </c>
      <c r="P62" s="5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1:78" ht="14.15" customHeight="1">
      <c r="A63" s="13"/>
      <c r="B63" s="84"/>
      <c r="C63" s="85"/>
      <c r="D63" s="86"/>
      <c r="E63" s="86"/>
      <c r="F63" s="87"/>
      <c r="G63" s="87"/>
      <c r="H63" s="87"/>
      <c r="I63" s="87"/>
      <c r="J63" s="87"/>
      <c r="K63" s="87"/>
      <c r="L63" s="88"/>
      <c r="M63" s="85"/>
      <c r="N63" s="89"/>
      <c r="O63" s="90"/>
      <c r="P63" s="1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1:78" ht="34" customHeight="1">
      <c r="A64" s="3"/>
      <c r="B64" s="91" t="s">
        <v>41</v>
      </c>
      <c r="C64" s="112" t="s">
        <v>7</v>
      </c>
      <c r="D64" s="160" t="s">
        <v>42</v>
      </c>
      <c r="E64" s="161"/>
      <c r="F64" s="161"/>
      <c r="G64" s="161"/>
      <c r="H64" s="161"/>
      <c r="I64" s="161"/>
      <c r="J64" s="161"/>
      <c r="K64" s="161"/>
      <c r="L64" s="113"/>
      <c r="M64" s="47"/>
      <c r="N64" s="56"/>
      <c r="O64" s="56"/>
      <c r="P64" s="5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1:78" ht="25" customHeight="1">
      <c r="A65" s="3"/>
      <c r="B65" s="3"/>
      <c r="C65" s="93"/>
      <c r="D65" s="162" t="s">
        <v>19</v>
      </c>
      <c r="E65" s="163"/>
      <c r="F65" s="163"/>
      <c r="G65" s="163"/>
      <c r="H65" s="163"/>
      <c r="I65" s="163"/>
      <c r="J65" s="163"/>
      <c r="K65" s="163"/>
      <c r="L65" s="54">
        <v>0</v>
      </c>
      <c r="M65" s="3"/>
      <c r="N65" s="60"/>
      <c r="O65" s="60"/>
      <c r="P65" s="5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1:78" ht="25" customHeight="1">
      <c r="A66" s="3"/>
      <c r="B66" s="3"/>
      <c r="C66" s="93"/>
      <c r="D66" s="142" t="s">
        <v>20</v>
      </c>
      <c r="E66" s="143"/>
      <c r="F66" s="143"/>
      <c r="G66" s="143"/>
      <c r="H66" s="143"/>
      <c r="I66" s="143"/>
      <c r="J66" s="143"/>
      <c r="K66" s="143"/>
      <c r="L66" s="54">
        <v>1</v>
      </c>
      <c r="M66" s="3"/>
      <c r="N66" s="60"/>
      <c r="O66" s="60"/>
      <c r="P66" s="5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1:78" ht="16" customHeight="1">
      <c r="A67" s="3"/>
      <c r="B67" s="5"/>
      <c r="C67" s="95"/>
      <c r="D67" s="159"/>
      <c r="E67" s="159"/>
      <c r="F67" s="159"/>
      <c r="G67" s="159"/>
      <c r="H67" s="159"/>
      <c r="I67" s="159"/>
      <c r="J67" s="159"/>
      <c r="K67" s="159"/>
      <c r="L67" s="96">
        <f>L65+L66</f>
        <v>1</v>
      </c>
      <c r="M67" s="5"/>
      <c r="N67" s="97"/>
      <c r="O67" s="97">
        <f>L67*N67</f>
        <v>0</v>
      </c>
      <c r="P67" s="5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1:78" ht="14.15" customHeight="1">
      <c r="A68" s="13"/>
      <c r="B68" s="84"/>
      <c r="C68" s="85"/>
      <c r="D68" s="86"/>
      <c r="E68" s="86"/>
      <c r="F68" s="87"/>
      <c r="G68" s="87"/>
      <c r="H68" s="87"/>
      <c r="I68" s="87"/>
      <c r="J68" s="87"/>
      <c r="K68" s="87"/>
      <c r="L68" s="88"/>
      <c r="M68" s="85"/>
      <c r="N68" s="89"/>
      <c r="O68" s="90"/>
      <c r="P68" s="1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</row>
    <row r="69" spans="1:78" ht="68.5" customHeight="1">
      <c r="A69" s="3"/>
      <c r="B69" s="91" t="s">
        <v>43</v>
      </c>
      <c r="C69" s="92" t="s">
        <v>11</v>
      </c>
      <c r="D69" s="164" t="s">
        <v>44</v>
      </c>
      <c r="E69" s="152"/>
      <c r="F69" s="152"/>
      <c r="G69" s="152"/>
      <c r="H69" s="152"/>
      <c r="I69" s="152"/>
      <c r="J69" s="152"/>
      <c r="K69" s="152"/>
      <c r="L69" s="73"/>
      <c r="M69" s="47"/>
      <c r="N69" s="56"/>
      <c r="O69" s="56"/>
      <c r="P69" s="55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1:78" ht="25" customHeight="1">
      <c r="A70" s="3"/>
      <c r="B70" s="3"/>
      <c r="C70" s="93"/>
      <c r="D70" s="142" t="s">
        <v>19</v>
      </c>
      <c r="E70" s="143"/>
      <c r="F70" s="143"/>
      <c r="G70" s="143"/>
      <c r="H70" s="143"/>
      <c r="I70" s="143"/>
      <c r="J70" s="143"/>
      <c r="K70" s="143"/>
      <c r="L70" s="54">
        <v>0</v>
      </c>
      <c r="M70" s="3"/>
      <c r="N70" s="60"/>
      <c r="O70" s="60"/>
      <c r="P70" s="55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1:78" ht="25" customHeight="1">
      <c r="A71" s="3"/>
      <c r="B71" s="3"/>
      <c r="C71" s="93"/>
      <c r="D71" s="142" t="s">
        <v>20</v>
      </c>
      <c r="E71" s="143"/>
      <c r="F71" s="143"/>
      <c r="G71" s="143"/>
      <c r="H71" s="143"/>
      <c r="I71" s="143"/>
      <c r="J71" s="143"/>
      <c r="K71" s="143"/>
      <c r="L71" s="54">
        <v>10.199999999999999</v>
      </c>
      <c r="M71" s="3"/>
      <c r="N71" s="60"/>
      <c r="O71" s="60"/>
      <c r="P71" s="55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1:78" ht="17.05" customHeight="1">
      <c r="A72" s="3"/>
      <c r="B72" s="5"/>
      <c r="C72" s="95"/>
      <c r="D72" s="159"/>
      <c r="E72" s="159"/>
      <c r="F72" s="159"/>
      <c r="G72" s="159"/>
      <c r="H72" s="159"/>
      <c r="I72" s="159"/>
      <c r="J72" s="159"/>
      <c r="K72" s="159"/>
      <c r="L72" s="96">
        <f>L70+L71</f>
        <v>10.199999999999999</v>
      </c>
      <c r="M72" s="5"/>
      <c r="N72" s="97"/>
      <c r="O72" s="97">
        <f>L72*N72</f>
        <v>0</v>
      </c>
      <c r="P72" s="55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</row>
    <row r="73" spans="1:78" ht="14.15" customHeight="1">
      <c r="A73" s="13"/>
      <c r="B73" s="84"/>
      <c r="C73" s="85"/>
      <c r="D73" s="86"/>
      <c r="E73" s="86"/>
      <c r="F73" s="87"/>
      <c r="G73" s="87"/>
      <c r="H73" s="87"/>
      <c r="I73" s="87"/>
      <c r="J73" s="87"/>
      <c r="K73" s="87"/>
      <c r="L73" s="88"/>
      <c r="M73" s="85"/>
      <c r="N73" s="89"/>
      <c r="O73" s="90"/>
      <c r="P73" s="1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</row>
    <row r="74" spans="1:78" ht="119.15" customHeight="1">
      <c r="A74" s="3"/>
      <c r="B74" s="91" t="s">
        <v>45</v>
      </c>
      <c r="C74" s="112" t="s">
        <v>11</v>
      </c>
      <c r="D74" s="160" t="s">
        <v>46</v>
      </c>
      <c r="E74" s="161"/>
      <c r="F74" s="161"/>
      <c r="G74" s="161"/>
      <c r="H74" s="161"/>
      <c r="I74" s="161"/>
      <c r="J74" s="161"/>
      <c r="K74" s="161"/>
      <c r="L74" s="113"/>
      <c r="M74" s="47"/>
      <c r="N74" s="56"/>
      <c r="O74" s="56"/>
      <c r="P74" s="55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1:78" ht="25" customHeight="1">
      <c r="A75" s="3"/>
      <c r="B75" s="3"/>
      <c r="C75" s="93"/>
      <c r="D75" s="162" t="s">
        <v>19</v>
      </c>
      <c r="E75" s="163"/>
      <c r="F75" s="163"/>
      <c r="G75" s="163"/>
      <c r="H75" s="163"/>
      <c r="I75" s="163"/>
      <c r="J75" s="163"/>
      <c r="K75" s="163"/>
      <c r="L75" s="54">
        <v>0</v>
      </c>
      <c r="M75" s="3"/>
      <c r="N75" s="60"/>
      <c r="O75" s="60"/>
      <c r="P75" s="55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1:78" ht="25" customHeight="1">
      <c r="A76" s="3"/>
      <c r="B76" s="3"/>
      <c r="C76" s="93"/>
      <c r="D76" s="142" t="s">
        <v>20</v>
      </c>
      <c r="E76" s="143"/>
      <c r="F76" s="143"/>
      <c r="G76" s="143"/>
      <c r="H76" s="143"/>
      <c r="I76" s="143"/>
      <c r="J76" s="143"/>
      <c r="K76" s="143"/>
      <c r="L76" s="54">
        <v>23.46</v>
      </c>
      <c r="M76" s="3"/>
      <c r="N76" s="60"/>
      <c r="O76" s="60"/>
      <c r="P76" s="55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1:78" ht="15" customHeight="1">
      <c r="A77" s="3"/>
      <c r="B77" s="5"/>
      <c r="C77" s="95"/>
      <c r="D77" s="159"/>
      <c r="E77" s="159"/>
      <c r="F77" s="159"/>
      <c r="G77" s="159"/>
      <c r="H77" s="159"/>
      <c r="I77" s="159"/>
      <c r="J77" s="159"/>
      <c r="K77" s="159"/>
      <c r="L77" s="96">
        <f>L75+L76</f>
        <v>23.46</v>
      </c>
      <c r="M77" s="5"/>
      <c r="N77" s="97"/>
      <c r="O77" s="97">
        <f>L77*N77</f>
        <v>0</v>
      </c>
      <c r="P77" s="55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1:78" ht="14.15" customHeight="1">
      <c r="A78" s="13"/>
      <c r="B78" s="84"/>
      <c r="C78" s="85"/>
      <c r="D78" s="86"/>
      <c r="E78" s="86"/>
      <c r="F78" s="87"/>
      <c r="G78" s="87"/>
      <c r="H78" s="87"/>
      <c r="I78" s="87"/>
      <c r="J78" s="87"/>
      <c r="K78" s="87"/>
      <c r="L78" s="88"/>
      <c r="M78" s="85"/>
      <c r="N78" s="89"/>
      <c r="O78" s="90"/>
      <c r="P78" s="1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</row>
    <row r="79" spans="1:78" ht="97" customHeight="1">
      <c r="A79" s="3"/>
      <c r="B79" s="91" t="s">
        <v>47</v>
      </c>
      <c r="C79" s="112" t="s">
        <v>48</v>
      </c>
      <c r="D79" s="160" t="s">
        <v>49</v>
      </c>
      <c r="E79" s="161"/>
      <c r="F79" s="161"/>
      <c r="G79" s="161"/>
      <c r="H79" s="161"/>
      <c r="I79" s="161"/>
      <c r="J79" s="161"/>
      <c r="K79" s="161"/>
      <c r="L79" s="113"/>
      <c r="M79" s="47"/>
      <c r="N79" s="56"/>
      <c r="O79" s="56"/>
      <c r="P79" s="55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1:78" ht="25" customHeight="1">
      <c r="A80" s="3"/>
      <c r="B80" s="3"/>
      <c r="C80" s="93"/>
      <c r="D80" s="162" t="s">
        <v>19</v>
      </c>
      <c r="E80" s="163"/>
      <c r="F80" s="163"/>
      <c r="G80" s="163"/>
      <c r="H80" s="163"/>
      <c r="I80" s="163"/>
      <c r="J80" s="163"/>
      <c r="K80" s="163"/>
      <c r="L80" s="54">
        <v>0</v>
      </c>
      <c r="M80" s="3"/>
      <c r="N80" s="60"/>
      <c r="O80" s="60"/>
      <c r="P80" s="55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1:78" ht="25" customHeight="1">
      <c r="A81" s="3"/>
      <c r="B81" s="3"/>
      <c r="C81" s="93"/>
      <c r="D81" s="142" t="s">
        <v>20</v>
      </c>
      <c r="E81" s="143"/>
      <c r="F81" s="143"/>
      <c r="G81" s="143"/>
      <c r="H81" s="143"/>
      <c r="I81" s="143"/>
      <c r="J81" s="143"/>
      <c r="K81" s="143"/>
      <c r="L81" s="54">
        <v>1</v>
      </c>
      <c r="M81" s="3"/>
      <c r="N81" s="60"/>
      <c r="O81" s="60"/>
      <c r="P81" s="55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1:78" ht="17.5" customHeight="1">
      <c r="A82" s="3"/>
      <c r="B82" s="5"/>
      <c r="C82" s="95"/>
      <c r="D82" s="159"/>
      <c r="E82" s="159"/>
      <c r="F82" s="159"/>
      <c r="G82" s="159"/>
      <c r="H82" s="159"/>
      <c r="I82" s="159"/>
      <c r="J82" s="159"/>
      <c r="K82" s="159"/>
      <c r="L82" s="96">
        <f>L80+L81</f>
        <v>1</v>
      </c>
      <c r="M82" s="5"/>
      <c r="N82" s="97"/>
      <c r="O82" s="97">
        <f>L82*N82</f>
        <v>0</v>
      </c>
      <c r="P82" s="55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1:78" ht="14.15" customHeight="1">
      <c r="A83" s="13"/>
      <c r="B83" s="84"/>
      <c r="C83" s="85"/>
      <c r="D83" s="86"/>
      <c r="E83" s="86"/>
      <c r="F83" s="87"/>
      <c r="G83" s="87"/>
      <c r="H83" s="87"/>
      <c r="I83" s="87"/>
      <c r="J83" s="87"/>
      <c r="K83" s="87"/>
      <c r="L83" s="88"/>
      <c r="M83" s="85"/>
      <c r="N83" s="89"/>
      <c r="O83" s="90"/>
      <c r="P83" s="1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1:78" ht="69" customHeight="1">
      <c r="A84" s="3"/>
      <c r="B84" s="91" t="s">
        <v>50</v>
      </c>
      <c r="C84" s="92" t="s">
        <v>11</v>
      </c>
      <c r="D84" s="164" t="s">
        <v>51</v>
      </c>
      <c r="E84" s="152"/>
      <c r="F84" s="152"/>
      <c r="G84" s="152"/>
      <c r="H84" s="152"/>
      <c r="I84" s="152"/>
      <c r="J84" s="152"/>
      <c r="K84" s="152"/>
      <c r="L84" s="73"/>
      <c r="M84" s="47"/>
      <c r="N84" s="56"/>
      <c r="O84" s="56"/>
      <c r="P84" s="5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1:78" ht="25" customHeight="1">
      <c r="A85" s="3"/>
      <c r="B85" s="3"/>
      <c r="C85" s="93"/>
      <c r="D85" s="142" t="s">
        <v>19</v>
      </c>
      <c r="E85" s="143"/>
      <c r="F85" s="143"/>
      <c r="G85" s="143"/>
      <c r="H85" s="143"/>
      <c r="I85" s="143"/>
      <c r="J85" s="143"/>
      <c r="K85" s="143"/>
      <c r="L85" s="54">
        <v>5.7</v>
      </c>
      <c r="M85" s="3"/>
      <c r="N85" s="60"/>
      <c r="O85" s="60"/>
      <c r="P85" s="55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1:78" ht="25" customHeight="1">
      <c r="A86" s="3"/>
      <c r="B86" s="3"/>
      <c r="C86" s="93"/>
      <c r="D86" s="142" t="s">
        <v>20</v>
      </c>
      <c r="E86" s="143"/>
      <c r="F86" s="143"/>
      <c r="G86" s="143"/>
      <c r="H86" s="143"/>
      <c r="I86" s="143"/>
      <c r="J86" s="143"/>
      <c r="K86" s="143"/>
      <c r="L86" s="54">
        <v>22</v>
      </c>
      <c r="M86" s="3"/>
      <c r="N86" s="60"/>
      <c r="O86" s="60"/>
      <c r="P86" s="55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1:78" ht="25" customHeight="1">
      <c r="A87" s="3"/>
      <c r="B87" s="5"/>
      <c r="C87" s="95"/>
      <c r="D87" s="159"/>
      <c r="E87" s="159"/>
      <c r="F87" s="159"/>
      <c r="G87" s="159"/>
      <c r="H87" s="159"/>
      <c r="I87" s="159"/>
      <c r="J87" s="159"/>
      <c r="K87" s="159"/>
      <c r="L87" s="96">
        <f>L85+L86</f>
        <v>27.7</v>
      </c>
      <c r="M87" s="5"/>
      <c r="N87" s="97"/>
      <c r="O87" s="97">
        <f>L87*N87</f>
        <v>0</v>
      </c>
      <c r="P87" s="55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1:78" ht="14.15" customHeight="1">
      <c r="A88" s="13"/>
      <c r="B88" s="84"/>
      <c r="C88" s="85"/>
      <c r="D88" s="86"/>
      <c r="E88" s="86"/>
      <c r="F88" s="87"/>
      <c r="G88" s="87"/>
      <c r="H88" s="87"/>
      <c r="I88" s="87"/>
      <c r="J88" s="87"/>
      <c r="K88" s="87"/>
      <c r="L88" s="88"/>
      <c r="M88" s="85"/>
      <c r="N88" s="89"/>
      <c r="O88" s="90"/>
      <c r="P88" s="1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1:78" ht="35.5" customHeight="1">
      <c r="A89" s="3"/>
      <c r="B89" s="91" t="s">
        <v>52</v>
      </c>
      <c r="C89" s="112" t="s">
        <v>11</v>
      </c>
      <c r="D89" s="160" t="s">
        <v>53</v>
      </c>
      <c r="E89" s="161"/>
      <c r="F89" s="161"/>
      <c r="G89" s="161"/>
      <c r="H89" s="161"/>
      <c r="I89" s="161"/>
      <c r="J89" s="161"/>
      <c r="K89" s="161"/>
      <c r="L89" s="113"/>
      <c r="M89" s="47"/>
      <c r="N89" s="56"/>
      <c r="O89" s="56"/>
      <c r="P89" s="55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1:78" ht="25" customHeight="1">
      <c r="A90" s="3"/>
      <c r="B90" s="3"/>
      <c r="C90" s="93"/>
      <c r="D90" s="162" t="s">
        <v>19</v>
      </c>
      <c r="E90" s="163"/>
      <c r="F90" s="163"/>
      <c r="G90" s="163"/>
      <c r="H90" s="163"/>
      <c r="I90" s="163"/>
      <c r="J90" s="163"/>
      <c r="K90" s="163"/>
      <c r="L90" s="54">
        <v>5.7</v>
      </c>
      <c r="M90" s="3"/>
      <c r="N90" s="60"/>
      <c r="O90" s="60"/>
      <c r="P90" s="55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1:78" ht="25" customHeight="1">
      <c r="A91" s="3"/>
      <c r="B91" s="3"/>
      <c r="C91" s="93"/>
      <c r="D91" s="142" t="s">
        <v>20</v>
      </c>
      <c r="E91" s="143"/>
      <c r="F91" s="143"/>
      <c r="G91" s="143"/>
      <c r="H91" s="143"/>
      <c r="I91" s="143"/>
      <c r="J91" s="143"/>
      <c r="K91" s="143"/>
      <c r="L91" s="54">
        <v>5</v>
      </c>
      <c r="M91" s="3"/>
      <c r="N91" s="60"/>
      <c r="O91" s="60"/>
      <c r="P91" s="55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1:78" ht="25" customHeight="1">
      <c r="A92" s="3"/>
      <c r="B92" s="5"/>
      <c r="C92" s="95"/>
      <c r="D92" s="159"/>
      <c r="E92" s="159"/>
      <c r="F92" s="159"/>
      <c r="G92" s="159"/>
      <c r="H92" s="159"/>
      <c r="I92" s="159"/>
      <c r="J92" s="159"/>
      <c r="K92" s="159"/>
      <c r="L92" s="96">
        <f>L90+L91</f>
        <v>10.7</v>
      </c>
      <c r="M92" s="5"/>
      <c r="N92" s="97"/>
      <c r="O92" s="97">
        <f>L92*N92</f>
        <v>0</v>
      </c>
      <c r="P92" s="55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78" ht="14.15" customHeight="1">
      <c r="A93" s="13"/>
      <c r="B93" s="84"/>
      <c r="C93" s="85"/>
      <c r="D93" s="86"/>
      <c r="E93" s="86"/>
      <c r="F93" s="87"/>
      <c r="G93" s="87"/>
      <c r="H93" s="87"/>
      <c r="I93" s="87"/>
      <c r="J93" s="87"/>
      <c r="K93" s="87"/>
      <c r="L93" s="88"/>
      <c r="M93" s="85"/>
      <c r="N93" s="89"/>
      <c r="O93" s="90"/>
      <c r="P93" s="1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1:78" ht="35.5" customHeight="1">
      <c r="A94" s="3"/>
      <c r="B94" s="91" t="s">
        <v>54</v>
      </c>
      <c r="C94" s="112" t="s">
        <v>12</v>
      </c>
      <c r="D94" s="160" t="s">
        <v>55</v>
      </c>
      <c r="E94" s="161"/>
      <c r="F94" s="161"/>
      <c r="G94" s="161"/>
      <c r="H94" s="161"/>
      <c r="I94" s="161"/>
      <c r="J94" s="161"/>
      <c r="K94" s="161"/>
      <c r="L94" s="113"/>
      <c r="M94" s="47"/>
      <c r="N94" s="56"/>
      <c r="O94" s="56"/>
      <c r="P94" s="55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1:78" ht="25" customHeight="1">
      <c r="A95" s="3"/>
      <c r="B95" s="3"/>
      <c r="C95" s="93"/>
      <c r="D95" s="162" t="s">
        <v>19</v>
      </c>
      <c r="E95" s="163"/>
      <c r="F95" s="163"/>
      <c r="G95" s="163"/>
      <c r="H95" s="163"/>
      <c r="I95" s="163"/>
      <c r="J95" s="163"/>
      <c r="K95" s="163"/>
      <c r="L95" s="54">
        <v>0</v>
      </c>
      <c r="M95" s="3"/>
      <c r="N95" s="60"/>
      <c r="O95" s="60"/>
      <c r="P95" s="55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1:78" ht="25" customHeight="1">
      <c r="A96" s="3"/>
      <c r="B96" s="3"/>
      <c r="C96" s="93"/>
      <c r="D96" s="142" t="s">
        <v>20</v>
      </c>
      <c r="E96" s="143"/>
      <c r="F96" s="143"/>
      <c r="G96" s="143"/>
      <c r="H96" s="143"/>
      <c r="I96" s="143"/>
      <c r="J96" s="143"/>
      <c r="K96" s="143"/>
      <c r="L96" s="54">
        <v>17</v>
      </c>
      <c r="M96" s="3"/>
      <c r="N96" s="60"/>
      <c r="O96" s="60"/>
      <c r="P96" s="55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1:78" ht="25" customHeight="1">
      <c r="A97" s="3"/>
      <c r="B97" s="5"/>
      <c r="C97" s="95"/>
      <c r="D97" s="159"/>
      <c r="E97" s="159"/>
      <c r="F97" s="159"/>
      <c r="G97" s="159"/>
      <c r="H97" s="159"/>
      <c r="I97" s="159"/>
      <c r="J97" s="159"/>
      <c r="K97" s="159"/>
      <c r="L97" s="96">
        <f>L95+L96</f>
        <v>17</v>
      </c>
      <c r="M97" s="5"/>
      <c r="N97" s="97"/>
      <c r="O97" s="97">
        <f>L97*N97</f>
        <v>0</v>
      </c>
      <c r="P97" s="55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1:78" ht="14.15" customHeight="1">
      <c r="A98" s="13"/>
      <c r="B98" s="84"/>
      <c r="C98" s="85"/>
      <c r="D98" s="86"/>
      <c r="E98" s="86"/>
      <c r="F98" s="87"/>
      <c r="G98" s="87"/>
      <c r="H98" s="87"/>
      <c r="I98" s="87"/>
      <c r="J98" s="87"/>
      <c r="K98" s="87"/>
      <c r="L98" s="88"/>
      <c r="M98" s="85"/>
      <c r="N98" s="89"/>
      <c r="O98" s="90"/>
      <c r="P98" s="1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1:78" ht="65.05" customHeight="1">
      <c r="A99" s="3"/>
      <c r="B99" s="91" t="s">
        <v>56</v>
      </c>
      <c r="C99" s="92" t="s">
        <v>11</v>
      </c>
      <c r="D99" s="164" t="s">
        <v>57</v>
      </c>
      <c r="E99" s="152"/>
      <c r="F99" s="152"/>
      <c r="G99" s="152"/>
      <c r="H99" s="152"/>
      <c r="I99" s="152"/>
      <c r="J99" s="152"/>
      <c r="K99" s="152"/>
      <c r="L99" s="73"/>
      <c r="M99" s="47"/>
      <c r="N99" s="56"/>
      <c r="O99" s="56"/>
      <c r="P99" s="55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</row>
    <row r="100" spans="1:78" ht="25" customHeight="1">
      <c r="A100" s="3"/>
      <c r="B100" s="3"/>
      <c r="C100" s="93"/>
      <c r="D100" s="142" t="s">
        <v>19</v>
      </c>
      <c r="E100" s="143"/>
      <c r="F100" s="143"/>
      <c r="G100" s="143"/>
      <c r="H100" s="143"/>
      <c r="I100" s="143"/>
      <c r="J100" s="143"/>
      <c r="K100" s="143"/>
      <c r="L100" s="54">
        <v>0</v>
      </c>
      <c r="M100" s="3"/>
      <c r="N100" s="60"/>
      <c r="O100" s="60"/>
      <c r="P100" s="55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1:78" ht="25" customHeight="1">
      <c r="A101" s="3"/>
      <c r="B101" s="3"/>
      <c r="C101" s="93"/>
      <c r="D101" s="142" t="s">
        <v>20</v>
      </c>
      <c r="E101" s="143"/>
      <c r="F101" s="143"/>
      <c r="G101" s="143"/>
      <c r="H101" s="143"/>
      <c r="I101" s="143"/>
      <c r="J101" s="143"/>
      <c r="K101" s="143"/>
      <c r="L101" s="54">
        <v>4</v>
      </c>
      <c r="M101" s="3"/>
      <c r="N101" s="60"/>
      <c r="O101" s="60"/>
      <c r="P101" s="5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1:78" ht="25" customHeight="1">
      <c r="A102" s="3"/>
      <c r="B102" s="5"/>
      <c r="C102" s="95"/>
      <c r="D102" s="159"/>
      <c r="E102" s="159"/>
      <c r="F102" s="159"/>
      <c r="G102" s="159"/>
      <c r="H102" s="159"/>
      <c r="I102" s="159"/>
      <c r="J102" s="159"/>
      <c r="K102" s="159"/>
      <c r="L102" s="96">
        <f>L100+L101</f>
        <v>4</v>
      </c>
      <c r="M102" s="5"/>
      <c r="N102" s="97"/>
      <c r="O102" s="97">
        <f>L102*N102</f>
        <v>0</v>
      </c>
      <c r="P102" s="55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1:78" ht="14.15" customHeight="1">
      <c r="A103" s="13"/>
      <c r="B103" s="84"/>
      <c r="C103" s="85"/>
      <c r="D103" s="86"/>
      <c r="E103" s="86"/>
      <c r="F103" s="87"/>
      <c r="G103" s="87"/>
      <c r="H103" s="87"/>
      <c r="I103" s="87"/>
      <c r="J103" s="87"/>
      <c r="K103" s="87"/>
      <c r="L103" s="88"/>
      <c r="M103" s="85"/>
      <c r="N103" s="89"/>
      <c r="O103" s="90"/>
      <c r="P103" s="1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1:78" ht="63.65" customHeight="1">
      <c r="A104" s="3"/>
      <c r="B104" s="91" t="s">
        <v>58</v>
      </c>
      <c r="C104" s="92" t="s">
        <v>11</v>
      </c>
      <c r="D104" s="164" t="s">
        <v>59</v>
      </c>
      <c r="E104" s="152"/>
      <c r="F104" s="152"/>
      <c r="G104" s="152"/>
      <c r="H104" s="152"/>
      <c r="I104" s="152"/>
      <c r="J104" s="152"/>
      <c r="K104" s="152"/>
      <c r="L104" s="73"/>
      <c r="M104" s="47"/>
      <c r="N104" s="56"/>
      <c r="O104" s="56"/>
      <c r="P104" s="5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1:78" ht="25" customHeight="1">
      <c r="A105" s="3"/>
      <c r="B105" s="3"/>
      <c r="C105" s="93"/>
      <c r="D105" s="142" t="s">
        <v>19</v>
      </c>
      <c r="E105" s="143"/>
      <c r="F105" s="143"/>
      <c r="G105" s="143"/>
      <c r="H105" s="143"/>
      <c r="I105" s="143"/>
      <c r="J105" s="143"/>
      <c r="K105" s="143"/>
      <c r="L105" s="54">
        <v>2</v>
      </c>
      <c r="M105" s="3"/>
      <c r="N105" s="60"/>
      <c r="O105" s="60"/>
      <c r="P105" s="5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1:78" ht="25" customHeight="1">
      <c r="A106" s="3"/>
      <c r="B106" s="3"/>
      <c r="C106" s="93"/>
      <c r="D106" s="142" t="s">
        <v>20</v>
      </c>
      <c r="E106" s="143"/>
      <c r="F106" s="143"/>
      <c r="G106" s="143"/>
      <c r="H106" s="143"/>
      <c r="I106" s="143"/>
      <c r="J106" s="143"/>
      <c r="K106" s="143"/>
      <c r="L106" s="54">
        <v>10</v>
      </c>
      <c r="M106" s="3"/>
      <c r="N106" s="60"/>
      <c r="O106" s="60"/>
      <c r="P106" s="5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1:78" ht="24.65" customHeight="1">
      <c r="A107" s="3"/>
      <c r="B107" s="3"/>
      <c r="C107" s="93"/>
      <c r="D107" s="143"/>
      <c r="E107" s="143"/>
      <c r="F107" s="143"/>
      <c r="G107" s="143"/>
      <c r="H107" s="143"/>
      <c r="I107" s="143"/>
      <c r="J107" s="143"/>
      <c r="K107" s="143"/>
      <c r="L107" s="54">
        <f>L105+L106</f>
        <v>12</v>
      </c>
      <c r="M107" s="3"/>
      <c r="N107" s="60"/>
      <c r="O107" s="60">
        <f>L107*N107</f>
        <v>0</v>
      </c>
      <c r="P107" s="55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1:78" ht="15" customHeight="1">
      <c r="A108" s="3"/>
      <c r="B108" s="3"/>
      <c r="C108" s="93"/>
      <c r="D108" s="94"/>
      <c r="E108" s="94"/>
      <c r="F108" s="94"/>
      <c r="G108" s="94"/>
      <c r="H108" s="94"/>
      <c r="I108" s="94"/>
      <c r="J108" s="94"/>
      <c r="K108" s="94"/>
      <c r="L108" s="54"/>
      <c r="M108" s="3"/>
      <c r="N108" s="60"/>
      <c r="O108" s="60"/>
      <c r="P108" s="5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1:78" ht="14.15" customHeight="1">
      <c r="A109" s="3"/>
      <c r="B109" s="76" t="s">
        <v>10</v>
      </c>
      <c r="C109" s="2"/>
      <c r="D109" s="149" t="s">
        <v>60</v>
      </c>
      <c r="E109" s="150"/>
      <c r="F109" s="150"/>
      <c r="G109" s="150"/>
      <c r="H109" s="150"/>
      <c r="I109" s="150"/>
      <c r="J109" s="150"/>
      <c r="K109" s="150"/>
      <c r="L109" s="61"/>
      <c r="M109" s="2"/>
      <c r="N109" s="102"/>
      <c r="O109" s="62">
        <f>O113</f>
        <v>2000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1:78" ht="17.149999999999999" customHeight="1">
      <c r="A110" s="3"/>
      <c r="B110" s="49"/>
      <c r="C110" s="107"/>
      <c r="D110" s="108"/>
      <c r="E110" s="108"/>
      <c r="F110" s="108"/>
      <c r="G110" s="108"/>
      <c r="H110" s="108"/>
      <c r="I110" s="108"/>
      <c r="J110" s="108"/>
      <c r="K110" s="108"/>
      <c r="L110" s="109"/>
      <c r="M110" s="49"/>
      <c r="N110" s="110"/>
      <c r="O110" s="110"/>
      <c r="P110" s="55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1:78" ht="14.15" customHeight="1">
      <c r="A111" s="13"/>
      <c r="B111" s="84"/>
      <c r="C111" s="85"/>
      <c r="D111" s="86"/>
      <c r="E111" s="86"/>
      <c r="F111" s="87"/>
      <c r="G111" s="87"/>
      <c r="H111" s="87"/>
      <c r="I111" s="87"/>
      <c r="J111" s="87"/>
      <c r="K111" s="87"/>
      <c r="L111" s="88"/>
      <c r="M111" s="85"/>
      <c r="N111" s="89"/>
      <c r="O111" s="90"/>
      <c r="P111" s="1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1:78" ht="51" customHeight="1">
      <c r="A112" s="3"/>
      <c r="B112" s="91" t="s">
        <v>61</v>
      </c>
      <c r="C112" s="92" t="s">
        <v>7</v>
      </c>
      <c r="D112" s="151" t="s">
        <v>62</v>
      </c>
      <c r="E112" s="152"/>
      <c r="F112" s="152"/>
      <c r="G112" s="152"/>
      <c r="H112" s="152"/>
      <c r="I112" s="152"/>
      <c r="J112" s="152"/>
      <c r="K112" s="152"/>
      <c r="L112" s="73"/>
      <c r="M112" s="47"/>
      <c r="N112" s="56"/>
      <c r="O112" s="114"/>
      <c r="P112" s="55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1:78" ht="17.149999999999999" customHeight="1">
      <c r="A113" s="3"/>
      <c r="B113" s="3"/>
      <c r="C113" s="93"/>
      <c r="D113" s="153" t="s">
        <v>63</v>
      </c>
      <c r="E113" s="154"/>
      <c r="F113" s="154"/>
      <c r="G113" s="154"/>
      <c r="H113" s="154"/>
      <c r="I113" s="154"/>
      <c r="J113" s="154"/>
      <c r="K113" s="154"/>
      <c r="L113" s="54">
        <v>1</v>
      </c>
      <c r="M113" s="3"/>
      <c r="N113" s="115"/>
      <c r="O113" s="57">
        <v>2000</v>
      </c>
      <c r="P113" s="11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1:78" ht="15" customHeight="1">
      <c r="A114" s="3"/>
      <c r="B114" s="3"/>
      <c r="C114" s="93"/>
      <c r="D114" s="94"/>
      <c r="E114" s="94"/>
      <c r="F114" s="94"/>
      <c r="G114" s="94"/>
      <c r="H114" s="94"/>
      <c r="I114" s="94"/>
      <c r="J114" s="94"/>
      <c r="K114" s="94"/>
      <c r="L114" s="54"/>
      <c r="M114" s="3"/>
      <c r="N114" s="60"/>
      <c r="O114" s="56"/>
      <c r="P114" s="55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1:78" ht="19.5" customHeight="1">
      <c r="A115" s="3"/>
      <c r="B115" s="3"/>
      <c r="C115" s="93"/>
      <c r="D115" s="94"/>
      <c r="E115" s="94"/>
      <c r="F115" s="94"/>
      <c r="G115" s="94"/>
      <c r="H115" s="117"/>
      <c r="I115" s="117"/>
      <c r="J115" s="117"/>
      <c r="K115" s="117"/>
      <c r="L115" s="155" t="s">
        <v>64</v>
      </c>
      <c r="M115" s="156"/>
      <c r="N115" s="156"/>
      <c r="O115" s="62">
        <f>O109+O51+O37+O13</f>
        <v>2000</v>
      </c>
      <c r="P115" s="55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1:78" ht="17.5" customHeight="1">
      <c r="A116" s="3"/>
      <c r="B116" s="3"/>
      <c r="C116" s="93"/>
      <c r="D116" s="94"/>
      <c r="E116" s="94"/>
      <c r="F116" s="94"/>
      <c r="G116" s="94"/>
      <c r="H116" s="94"/>
      <c r="I116" s="94"/>
      <c r="J116" s="94"/>
      <c r="K116" s="94"/>
      <c r="L116" s="58"/>
      <c r="M116" s="50"/>
      <c r="N116" s="52"/>
      <c r="O116" s="52"/>
      <c r="P116" s="5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</row>
    <row r="117" spans="1:78" ht="14.25" customHeight="1">
      <c r="A117" s="3"/>
      <c r="B117" s="118"/>
      <c r="C117" s="2"/>
      <c r="D117" s="149" t="s">
        <v>65</v>
      </c>
      <c r="E117" s="150"/>
      <c r="F117" s="150"/>
      <c r="G117" s="150"/>
      <c r="H117" s="150"/>
      <c r="I117" s="150"/>
      <c r="J117" s="150"/>
      <c r="K117" s="150"/>
      <c r="L117" s="61"/>
      <c r="M117" s="2"/>
      <c r="N117" s="102"/>
      <c r="O117" s="119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</row>
    <row r="118" spans="1:78" ht="14.25" customHeight="1">
      <c r="A118" s="3"/>
      <c r="B118" s="120"/>
      <c r="C118" s="121"/>
      <c r="D118" s="122"/>
      <c r="E118" s="122"/>
      <c r="F118" s="122"/>
      <c r="G118" s="122"/>
      <c r="H118" s="122"/>
      <c r="I118" s="122"/>
      <c r="J118" s="122"/>
      <c r="K118" s="122"/>
      <c r="L118" s="123"/>
      <c r="M118" s="121"/>
      <c r="N118" s="124"/>
      <c r="O118" s="121"/>
      <c r="P118" s="55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</row>
    <row r="119" spans="1:78" ht="14.25" customHeight="1">
      <c r="A119" s="3"/>
      <c r="B119" s="3"/>
      <c r="C119" s="106" t="s">
        <v>13</v>
      </c>
      <c r="D119" s="157" t="s">
        <v>66</v>
      </c>
      <c r="E119" s="158"/>
      <c r="F119" s="158"/>
      <c r="G119" s="158"/>
      <c r="H119" s="158"/>
      <c r="I119" s="158"/>
      <c r="J119" s="158"/>
      <c r="K119" s="158"/>
      <c r="L119" s="125"/>
      <c r="M119" s="3"/>
      <c r="N119" s="60"/>
      <c r="O119" s="60">
        <f>O115*3%</f>
        <v>60</v>
      </c>
      <c r="P119" s="55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</row>
    <row r="120" spans="1:78" ht="14.25" customHeight="1">
      <c r="A120" s="3"/>
      <c r="B120" s="126"/>
      <c r="C120" s="127"/>
      <c r="D120" s="128"/>
      <c r="E120" s="128"/>
      <c r="F120" s="128"/>
      <c r="G120" s="128"/>
      <c r="H120" s="128"/>
      <c r="I120" s="128"/>
      <c r="J120" s="128"/>
      <c r="K120" s="128"/>
      <c r="L120" s="129"/>
      <c r="M120" s="130"/>
      <c r="N120" s="131"/>
      <c r="O120" s="13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1:78" ht="14.25" customHeight="1">
      <c r="A121" s="3"/>
      <c r="B121" s="118"/>
      <c r="C121" s="2"/>
      <c r="D121" s="149" t="s">
        <v>67</v>
      </c>
      <c r="E121" s="150"/>
      <c r="F121" s="150"/>
      <c r="G121" s="150"/>
      <c r="H121" s="150"/>
      <c r="I121" s="150"/>
      <c r="J121" s="150"/>
      <c r="K121" s="150"/>
      <c r="L121" s="61"/>
      <c r="M121" s="2"/>
      <c r="N121" s="102"/>
      <c r="O121" s="119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1:78" ht="14.25" customHeight="1">
      <c r="A122" s="3"/>
      <c r="B122" s="120"/>
      <c r="C122" s="121"/>
      <c r="D122" s="122"/>
      <c r="E122" s="122"/>
      <c r="F122" s="122"/>
      <c r="G122" s="122"/>
      <c r="H122" s="122"/>
      <c r="I122" s="122"/>
      <c r="J122" s="122"/>
      <c r="K122" s="122"/>
      <c r="L122" s="123"/>
      <c r="M122" s="121"/>
      <c r="N122" s="124"/>
      <c r="O122" s="121"/>
      <c r="P122" s="55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1:78" ht="14.25" customHeight="1">
      <c r="A123" s="3"/>
      <c r="B123" s="3"/>
      <c r="C123" s="106" t="s">
        <v>13</v>
      </c>
      <c r="D123" s="157" t="s">
        <v>68</v>
      </c>
      <c r="E123" s="158"/>
      <c r="F123" s="158"/>
      <c r="G123" s="158"/>
      <c r="H123" s="158"/>
      <c r="I123" s="158"/>
      <c r="J123" s="158"/>
      <c r="K123" s="158"/>
      <c r="L123" s="125"/>
      <c r="M123" s="3"/>
      <c r="N123" s="60"/>
      <c r="O123" s="60">
        <f>O115*1%</f>
        <v>20</v>
      </c>
      <c r="P123" s="55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1:78" ht="8.6999999999999993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61"/>
      <c r="M124" s="2"/>
      <c r="N124" s="102"/>
      <c r="O124" s="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1:78" ht="20.5" customHeight="1">
      <c r="A125" s="63"/>
      <c r="B125" s="133" t="s">
        <v>69</v>
      </c>
      <c r="C125" s="65"/>
      <c r="D125" s="66"/>
      <c r="E125" s="67"/>
      <c r="F125" s="68"/>
      <c r="G125" s="68"/>
      <c r="H125" s="68"/>
      <c r="I125" s="68"/>
      <c r="J125" s="68"/>
      <c r="K125" s="68"/>
      <c r="L125" s="68"/>
      <c r="M125" s="69"/>
      <c r="N125" s="66"/>
      <c r="O125" s="64">
        <f>O123+O119+O115</f>
        <v>2080</v>
      </c>
      <c r="P125" s="59"/>
      <c r="Q125" s="70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1:78" ht="13.5" customHeight="1" thickBot="1">
      <c r="A126" s="3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</row>
    <row r="127" spans="1:78" ht="13.5" customHeight="1">
      <c r="A127" s="135"/>
      <c r="B127" s="146" t="s">
        <v>70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8"/>
      <c r="O127" s="136">
        <f>O125</f>
        <v>2080</v>
      </c>
      <c r="P127" s="2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</row>
    <row r="128" spans="1:78" ht="13.5" customHeight="1">
      <c r="A128" s="135"/>
      <c r="B128" s="146" t="s">
        <v>71</v>
      </c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8"/>
      <c r="O128" s="141">
        <v>25275.7</v>
      </c>
      <c r="P128" s="2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</row>
  </sheetData>
  <mergeCells count="89">
    <mergeCell ref="D13:K13"/>
    <mergeCell ref="D14:E14"/>
    <mergeCell ref="D16:K16"/>
    <mergeCell ref="D17:K17"/>
    <mergeCell ref="D18:K18"/>
    <mergeCell ref="D2:K2"/>
    <mergeCell ref="N8:O10"/>
    <mergeCell ref="H3:K3"/>
    <mergeCell ref="L3:O3"/>
    <mergeCell ref="A8:K8"/>
    <mergeCell ref="A9:K9"/>
    <mergeCell ref="D37:K37"/>
    <mergeCell ref="D39:K39"/>
    <mergeCell ref="D19:K19"/>
    <mergeCell ref="D21:K21"/>
    <mergeCell ref="D22:K22"/>
    <mergeCell ref="D29:K29"/>
    <mergeCell ref="D31:K31"/>
    <mergeCell ref="D32:K32"/>
    <mergeCell ref="D33:K33"/>
    <mergeCell ref="D34:K34"/>
    <mergeCell ref="D23:K23"/>
    <mergeCell ref="D24:K24"/>
    <mergeCell ref="D26:K26"/>
    <mergeCell ref="D27:K27"/>
    <mergeCell ref="D28:K28"/>
    <mergeCell ref="D71:K71"/>
    <mergeCell ref="D43:K43"/>
    <mergeCell ref="D45:K45"/>
    <mergeCell ref="D46:K46"/>
    <mergeCell ref="D48:K48"/>
    <mergeCell ref="D67:K67"/>
    <mergeCell ref="D40:K40"/>
    <mergeCell ref="D42:K42"/>
    <mergeCell ref="D69:K69"/>
    <mergeCell ref="D70:K70"/>
    <mergeCell ref="D86:K86"/>
    <mergeCell ref="D87:K87"/>
    <mergeCell ref="D72:K72"/>
    <mergeCell ref="D49:K49"/>
    <mergeCell ref="D51:K51"/>
    <mergeCell ref="D54:K54"/>
    <mergeCell ref="D55:K55"/>
    <mergeCell ref="D56:K56"/>
    <mergeCell ref="D57:K57"/>
    <mergeCell ref="D59:K59"/>
    <mergeCell ref="D60:K60"/>
    <mergeCell ref="D61:K61"/>
    <mergeCell ref="D62:K62"/>
    <mergeCell ref="D64:K64"/>
    <mergeCell ref="D65:K65"/>
    <mergeCell ref="D66:K66"/>
    <mergeCell ref="D80:K80"/>
    <mergeCell ref="D81:K81"/>
    <mergeCell ref="D82:K82"/>
    <mergeCell ref="D84:K84"/>
    <mergeCell ref="D85:K85"/>
    <mergeCell ref="D74:K74"/>
    <mergeCell ref="D75:K75"/>
    <mergeCell ref="D76:K76"/>
    <mergeCell ref="D77:K77"/>
    <mergeCell ref="D79:K79"/>
    <mergeCell ref="D89:K89"/>
    <mergeCell ref="D90:K90"/>
    <mergeCell ref="D101:K101"/>
    <mergeCell ref="D102:K102"/>
    <mergeCell ref="D104:K104"/>
    <mergeCell ref="D99:K99"/>
    <mergeCell ref="D100:K100"/>
    <mergeCell ref="D91:K91"/>
    <mergeCell ref="D92:K92"/>
    <mergeCell ref="D94:K94"/>
    <mergeCell ref="D95:K95"/>
    <mergeCell ref="D105:K105"/>
    <mergeCell ref="D106:K106"/>
    <mergeCell ref="N12:N13"/>
    <mergeCell ref="B127:N127"/>
    <mergeCell ref="B128:N128"/>
    <mergeCell ref="D107:K107"/>
    <mergeCell ref="D109:K109"/>
    <mergeCell ref="D112:K112"/>
    <mergeCell ref="D113:K113"/>
    <mergeCell ref="L115:N115"/>
    <mergeCell ref="D117:K117"/>
    <mergeCell ref="D119:K119"/>
    <mergeCell ref="D121:K121"/>
    <mergeCell ref="D123:K123"/>
    <mergeCell ref="D96:K96"/>
    <mergeCell ref="D97:K97"/>
  </mergeCells>
  <pageMargins left="0.78740200000000005" right="0.70866099999999999" top="1.2598400000000001" bottom="0.78740200000000005" header="0.31496099999999999" footer="0.43307099999999998"/>
  <pageSetup orientation="portrait"/>
  <headerFooter>
    <oddHeader>&amp;R&amp;"Calibri,Regular"&amp;8&amp;K000000Enric Granados, 33
08007 Barcelona
Tel. 935 544 370 / Fax 935 544 372
www.gencat.cat/cire
www.madeincire.cat</oddHeader>
    <oddFooter>&amp;R&amp;"Calibri,Regular"&amp;11&amp;K000000Pàg.&amp;P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obra civil LOT1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Martin Guerrero</dc:creator>
  <cp:lastModifiedBy>Diez Sanchez, Jose Maria</cp:lastModifiedBy>
  <dcterms:created xsi:type="dcterms:W3CDTF">2024-06-03T05:45:25Z</dcterms:created>
  <dcterms:modified xsi:type="dcterms:W3CDTF">2024-06-13T13:11:11Z</dcterms:modified>
</cp:coreProperties>
</file>