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rencia\2024 GERÈNCIA\GE24 CONTRACTES DE PROCEDIMENT\10_2024 41-X MANTENIMENT CEM SS\"/>
    </mc:Choice>
  </mc:AlternateContent>
  <xr:revisionPtr revIDLastSave="0" documentId="13_ncr:1_{F23A8DB2-D596-486D-8BF9-0144606385C5}" xr6:coauthVersionLast="47" xr6:coauthVersionMax="47" xr10:uidLastSave="{00000000-0000-0000-0000-000000000000}"/>
  <bookViews>
    <workbookView xWindow="-28920" yWindow="-2070" windowWidth="29040" windowHeight="15720" xr2:uid="{00000000-000D-0000-FFFF-FFFF00000000}"/>
  </bookViews>
  <sheets>
    <sheet name="MANT SS" sheetId="1" r:id="rId1"/>
  </sheets>
  <definedNames>
    <definedName name="_xlnm.Print_Area" localSheetId="0">'MANT SS'!$A$1:$AO$91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3" i="1" l="1"/>
  <c r="AN55" i="1"/>
  <c r="AN63" i="1"/>
  <c r="AN61" i="1"/>
  <c r="AN59" i="1"/>
  <c r="AN57" i="1"/>
  <c r="AN53" i="1"/>
  <c r="AN51" i="1"/>
  <c r="AN49" i="1"/>
  <c r="AN47" i="1"/>
  <c r="AN45" i="1"/>
  <c r="AN43" i="1"/>
  <c r="AN41" i="1"/>
  <c r="AN4" i="1"/>
  <c r="AN6" i="1"/>
  <c r="AN26" i="1"/>
  <c r="AN24" i="1"/>
  <c r="AN22" i="1"/>
  <c r="AN20" i="1"/>
  <c r="AN18" i="1"/>
  <c r="AN16" i="1"/>
  <c r="AN14" i="1"/>
  <c r="AN12" i="1"/>
  <c r="AN10" i="1"/>
  <c r="AN8" i="1"/>
  <c r="AO63" i="1" l="1"/>
  <c r="J81" i="1" s="1"/>
  <c r="L81" i="1" s="1"/>
  <c r="O81" i="1" s="1"/>
  <c r="AN64" i="1"/>
  <c r="AO49" i="1"/>
  <c r="J80" i="1" s="1"/>
  <c r="AO26" i="1"/>
  <c r="J77" i="1" s="1"/>
  <c r="L77" i="1" s="1"/>
  <c r="O77" i="1" s="1"/>
  <c r="AN27" i="1"/>
  <c r="AO12" i="1"/>
  <c r="J76" i="1" s="1"/>
  <c r="L76" i="1" s="1"/>
  <c r="J86" i="1" l="1"/>
  <c r="J82" i="1"/>
  <c r="L80" i="1"/>
  <c r="R81" i="1"/>
  <c r="J78" i="1"/>
  <c r="R77" i="1"/>
  <c r="O76" i="1" l="1"/>
  <c r="O78" i="1" s="1"/>
  <c r="L78" i="1"/>
  <c r="O80" i="1"/>
  <c r="L82" i="1"/>
  <c r="L83" i="1" l="1"/>
  <c r="O82" i="1"/>
  <c r="O83" i="1" s="1"/>
  <c r="R80" i="1"/>
  <c r="R76" i="1"/>
  <c r="R82" i="1" l="1"/>
  <c r="U80" i="1"/>
  <c r="R78" i="1"/>
  <c r="R83" i="1" s="1"/>
  <c r="U76" i="1"/>
  <c r="J87" i="1" l="1"/>
  <c r="J88" i="1" l="1"/>
  <c r="L86" i="1"/>
  <c r="L87" i="1"/>
  <c r="O87" i="1" s="1"/>
  <c r="R87" i="1" s="1"/>
  <c r="L88" i="1" l="1"/>
  <c r="L90" i="1" s="1"/>
  <c r="O86" i="1"/>
  <c r="O88" i="1" s="1"/>
  <c r="R86" i="1" l="1"/>
  <c r="R88" i="1" s="1"/>
  <c r="U86" i="1" l="1"/>
</calcChain>
</file>

<file path=xl/sharedStrings.xml><?xml version="1.0" encoding="utf-8"?>
<sst xmlns="http://schemas.openxmlformats.org/spreadsheetml/2006/main" count="71" uniqueCount="37">
  <si>
    <t>hores</t>
  </si>
  <si>
    <t>Període</t>
  </si>
  <si>
    <t>BI</t>
  </si>
  <si>
    <t>IVA</t>
  </si>
  <si>
    <t>Subtotal</t>
  </si>
  <si>
    <t>Total</t>
  </si>
  <si>
    <t>ANY 1</t>
  </si>
  <si>
    <t>ANY 2</t>
  </si>
  <si>
    <t>PRG 1</t>
  </si>
  <si>
    <t>TOTALS</t>
  </si>
  <si>
    <t>valor estimat</t>
  </si>
  <si>
    <t>SERVEI DE MANTENIMENT I TASQUES DE NETEJA DE LES INSTAL·LACIONS ESPORTIVES DE SANT SALVADOR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</si>
  <si>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</si>
  <si>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</si>
  <si>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</si>
  <si>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</si>
  <si>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</si>
  <si>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</si>
  <si>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</si>
  <si>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</si>
  <si>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</si>
  <si>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</si>
  <si>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</si>
  <si>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</si>
  <si>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01-08-24 A 31-07-25 ANY 1</t>
  </si>
  <si>
    <t>festiu</t>
  </si>
  <si>
    <t>tancament manteniment orientatiu</t>
  </si>
  <si>
    <t>cadència</t>
  </si>
  <si>
    <t>01-08-24 a 31-12-24</t>
  </si>
  <si>
    <t>01-01-25 a 31-07-25</t>
  </si>
  <si>
    <t>01-08-25 a 31-12-25</t>
  </si>
  <si>
    <t>01-01-26 a 31-07-26</t>
  </si>
  <si>
    <t>01-08-25 A 31-07-26 ANY 2</t>
  </si>
  <si>
    <t>01-08-26 a 31-12-26</t>
  </si>
  <si>
    <t>01-01-27 a 31-07-27</t>
  </si>
  <si>
    <t>TOTAL PREU DE LICITACIÓ</t>
  </si>
  <si>
    <t>En cas de pròrroga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</si>
</sst>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Ebrima"/>
    </font>
    <font>
      <sz val="8"/>
      <name val="Ebrima"/>
    </font>
    <font>
      <sz val="8"/>
      <color theme="1"/>
      <name val="Calibri"/>
      <family val="2"/>
      <scheme val="minor"/>
    </font>
    <font>
      <sz val="5"/>
      <name val="Ebrima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gray125">
        <bgColor rgb="FFFF0000"/>
      </patternFill>
    </fill>
    <fill>
      <patternFill patternType="gray125">
        <bgColor theme="6" tint="-0.249977111117893"/>
      </patternFill>
    </fill>
    <fill>
      <patternFill patternType="gray125">
        <bgColor theme="6" tint="0.39997558519241921"/>
      </patternFill>
    </fill>
    <fill>
      <patternFill patternType="gray125">
        <b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13" borderId="0" applyNumberFormat="0" applyBorder="0" applyAlignment="0" applyProtection="0"/>
    <xf numFmtId="0" fontId="5" fillId="0" borderId="0"/>
  </cellStyleXfs>
  <cellXfs count="117">
    <xf numFmtId="0" fontId="0" fillId="0" borderId="0" xfId="0"/>
    <xf numFmtId="164" fontId="0" fillId="0" borderId="0" xfId="0" applyNumberFormat="1"/>
    <xf numFmtId="1" fontId="3" fillId="0" borderId="0" xfId="0" applyNumberFormat="1" applyFont="1"/>
    <xf numFmtId="4" fontId="0" fillId="0" borderId="0" xfId="0" applyNumberFormat="1"/>
    <xf numFmtId="4" fontId="0" fillId="6" borderId="7" xfId="0" applyNumberFormat="1" applyFill="1" applyBorder="1" applyAlignment="1">
      <alignment horizontal="center" vertical="center"/>
    </xf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/>
    <xf numFmtId="4" fontId="3" fillId="0" borderId="0" xfId="0" applyNumberFormat="1" applyFont="1"/>
    <xf numFmtId="2" fontId="0" fillId="0" borderId="0" xfId="0" applyNumberFormat="1" applyAlignment="1">
      <alignment horizontal="left" vertical="center" shrinkToFit="1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4" fontId="3" fillId="0" borderId="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0" borderId="0" xfId="0" applyFont="1"/>
    <xf numFmtId="2" fontId="5" fillId="14" borderId="8" xfId="2" applyNumberFormat="1" applyFill="1" applyBorder="1"/>
    <xf numFmtId="2" fontId="5" fillId="14" borderId="9" xfId="2" applyNumberFormat="1" applyFill="1" applyBorder="1"/>
    <xf numFmtId="4" fontId="7" fillId="0" borderId="5" xfId="0" applyNumberFormat="1" applyFont="1" applyBorder="1"/>
    <xf numFmtId="2" fontId="7" fillId="0" borderId="0" xfId="0" applyNumberFormat="1" applyFont="1"/>
    <xf numFmtId="165" fontId="7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2" fontId="6" fillId="13" borderId="0" xfId="1" applyNumberFormat="1"/>
    <xf numFmtId="2" fontId="9" fillId="0" borderId="0" xfId="2" applyNumberFormat="1" applyFont="1"/>
    <xf numFmtId="2" fontId="9" fillId="3" borderId="0" xfId="2" applyNumberFormat="1" applyFont="1" applyFill="1"/>
    <xf numFmtId="2" fontId="9" fillId="2" borderId="0" xfId="2" applyNumberFormat="1" applyFont="1" applyFill="1"/>
    <xf numFmtId="2" fontId="9" fillId="4" borderId="0" xfId="2" applyNumberFormat="1" applyFont="1" applyFill="1"/>
    <xf numFmtId="0" fontId="8" fillId="0" borderId="0" xfId="0" applyFont="1"/>
    <xf numFmtId="2" fontId="9" fillId="0" borderId="10" xfId="2" applyNumberFormat="1" applyFont="1" applyBorder="1"/>
    <xf numFmtId="2" fontId="9" fillId="0" borderId="6" xfId="2" applyNumberFormat="1" applyFont="1" applyBorder="1"/>
    <xf numFmtId="2" fontId="9" fillId="3" borderId="6" xfId="2" applyNumberFormat="1" applyFont="1" applyFill="1" applyBorder="1"/>
    <xf numFmtId="2" fontId="9" fillId="4" borderId="6" xfId="2" applyNumberFormat="1" applyFont="1" applyFill="1" applyBorder="1"/>
    <xf numFmtId="1" fontId="9" fillId="0" borderId="10" xfId="2" applyNumberFormat="1" applyFont="1" applyBorder="1"/>
    <xf numFmtId="1" fontId="9" fillId="3" borderId="0" xfId="2" applyNumberFormat="1" applyFont="1" applyFill="1"/>
    <xf numFmtId="1" fontId="9" fillId="2" borderId="0" xfId="2" applyNumberFormat="1" applyFont="1" applyFill="1"/>
    <xf numFmtId="1" fontId="9" fillId="0" borderId="0" xfId="2" applyNumberFormat="1" applyFont="1"/>
    <xf numFmtId="1" fontId="9" fillId="0" borderId="11" xfId="2" applyNumberFormat="1" applyFont="1" applyBorder="1"/>
    <xf numFmtId="1" fontId="9" fillId="0" borderId="0" xfId="2" applyNumberFormat="1" applyFont="1" applyAlignment="1">
      <alignment shrinkToFit="1"/>
    </xf>
    <xf numFmtId="1" fontId="9" fillId="0" borderId="6" xfId="2" applyNumberFormat="1" applyFont="1" applyBorder="1" applyAlignment="1">
      <alignment shrinkToFit="1"/>
    </xf>
    <xf numFmtId="1" fontId="9" fillId="2" borderId="6" xfId="2" applyNumberFormat="1" applyFont="1" applyFill="1" applyBorder="1"/>
    <xf numFmtId="1" fontId="9" fillId="3" borderId="6" xfId="2" applyNumberFormat="1" applyFont="1" applyFill="1" applyBorder="1"/>
    <xf numFmtId="1" fontId="9" fillId="0" borderId="11" xfId="2" applyNumberFormat="1" applyFont="1" applyBorder="1" applyAlignment="1">
      <alignment shrinkToFit="1"/>
    </xf>
    <xf numFmtId="1" fontId="4" fillId="1" borderId="0" xfId="2" applyNumberFormat="1" applyFont="1" applyFill="1"/>
    <xf numFmtId="1" fontId="4" fillId="10" borderId="0" xfId="2" applyNumberFormat="1" applyFont="1" applyFill="1"/>
    <xf numFmtId="1" fontId="4" fillId="9" borderId="0" xfId="2" applyNumberFormat="1" applyFont="1" applyFill="1"/>
    <xf numFmtId="1" fontId="4" fillId="8" borderId="0" xfId="2" applyNumberFormat="1" applyFont="1" applyFill="1"/>
    <xf numFmtId="1" fontId="4" fillId="1" borderId="10" xfId="2" applyNumberFormat="1" applyFont="1" applyFill="1" applyBorder="1"/>
    <xf numFmtId="3" fontId="4" fillId="14" borderId="8" xfId="2" applyNumberFormat="1" applyFont="1" applyFill="1" applyBorder="1"/>
    <xf numFmtId="0" fontId="10" fillId="0" borderId="0" xfId="0" applyFont="1"/>
    <xf numFmtId="2" fontId="4" fillId="0" borderId="0" xfId="0" applyNumberFormat="1" applyFont="1"/>
    <xf numFmtId="164" fontId="4" fillId="0" borderId="0" xfId="0" applyNumberFormat="1" applyFont="1"/>
    <xf numFmtId="2" fontId="4" fillId="10" borderId="0" xfId="2" applyNumberFormat="1" applyFont="1" applyFill="1"/>
    <xf numFmtId="2" fontId="4" fillId="9" borderId="0" xfId="2" applyNumberFormat="1" applyFont="1" applyFill="1"/>
    <xf numFmtId="2" fontId="4" fillId="1" borderId="0" xfId="2" applyNumberFormat="1" applyFont="1" applyFill="1"/>
    <xf numFmtId="2" fontId="4" fillId="1" borderId="10" xfId="2" applyNumberFormat="1" applyFont="1" applyFill="1" applyBorder="1"/>
    <xf numFmtId="2" fontId="4" fillId="14" borderId="8" xfId="2" applyNumberFormat="1" applyFont="1" applyFill="1" applyBorder="1"/>
    <xf numFmtId="2" fontId="4" fillId="0" borderId="0" xfId="0" applyNumberFormat="1" applyFont="1" applyAlignment="1">
      <alignment horizontal="center"/>
    </xf>
    <xf numFmtId="1" fontId="4" fillId="11" borderId="0" xfId="2" applyNumberFormat="1" applyFont="1" applyFill="1"/>
    <xf numFmtId="2" fontId="0" fillId="12" borderId="0" xfId="0" applyNumberFormat="1" applyFill="1" applyAlignment="1">
      <alignment horizontal="left" vertical="center" shrinkToFit="1"/>
    </xf>
    <xf numFmtId="4" fontId="7" fillId="14" borderId="11" xfId="0" applyNumberFormat="1" applyFont="1" applyFill="1" applyBorder="1" applyAlignment="1">
      <alignment horizontal="right" vertical="center"/>
    </xf>
    <xf numFmtId="1" fontId="9" fillId="0" borderId="6" xfId="2" applyNumberFormat="1" applyFont="1" applyBorder="1"/>
    <xf numFmtId="1" fontId="9" fillId="12" borderId="0" xfId="2" applyNumberFormat="1" applyFont="1" applyFill="1" applyAlignment="1">
      <alignment shrinkToFit="1"/>
    </xf>
    <xf numFmtId="1" fontId="9" fillId="12" borderId="0" xfId="2" applyNumberFormat="1" applyFont="1" applyFill="1"/>
    <xf numFmtId="2" fontId="9" fillId="12" borderId="0" xfId="2" applyNumberFormat="1" applyFont="1" applyFill="1"/>
    <xf numFmtId="1" fontId="9" fillId="4" borderId="0" xfId="2" applyNumberFormat="1" applyFont="1" applyFill="1" applyAlignment="1">
      <alignment shrinkToFit="1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4" fontId="11" fillId="0" borderId="4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164" fontId="2" fillId="7" borderId="6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4" fontId="5" fillId="5" borderId="4" xfId="2" applyNumberFormat="1" applyFill="1" applyBorder="1" applyAlignment="1">
      <alignment horizontal="left" vertical="center" shrinkToFit="1"/>
    </xf>
    <xf numFmtId="164" fontId="5" fillId="5" borderId="5" xfId="2" applyNumberFormat="1" applyFill="1" applyBorder="1" applyAlignment="1">
      <alignment horizontal="left" vertical="center" shrinkToFit="1"/>
    </xf>
    <xf numFmtId="0" fontId="7" fillId="14" borderId="5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</cellXfs>
  <cellStyles count="3">
    <cellStyle name="Incorrecte" xfId="1" builtinId="27"/>
    <cellStyle name="Normal" xfId="0" builtinId="0"/>
    <cellStyle name="Normal 3" xfId="2" xr:uid="{826B136B-F795-4071-9A20-86E1012F6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127"/>
  <sheetViews>
    <sheetView showGridLines="0" tabSelected="1" topLeftCell="A73" zoomScale="130" zoomScaleNormal="130" workbookViewId="0">
      <selection activeCell="AJ79" sqref="AJ79"/>
    </sheetView>
  </sheetViews>
  <sheetFormatPr defaultColWidth="11.42578125" defaultRowHeight="15" x14ac:dyDescent="0.25"/>
  <cols>
    <col min="1" max="1" width="1.42578125" style="1" customWidth="1"/>
    <col min="2" max="2" width="6.5703125" style="1" customWidth="1"/>
    <col min="3" max="39" width="3.28515625" style="1" customWidth="1"/>
    <col min="40" max="40" width="8.7109375" style="3" customWidth="1"/>
    <col min="41" max="42" width="9.42578125" style="5" customWidth="1"/>
    <col min="43" max="16384" width="11.42578125" style="1"/>
  </cols>
  <sheetData>
    <row r="1" spans="2:42" x14ac:dyDescent="0.25">
      <c r="B1" s="109" t="s">
        <v>11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32">
        <v>16</v>
      </c>
    </row>
    <row r="2" spans="2:42" ht="30" customHeight="1" x14ac:dyDescent="0.25">
      <c r="B2" s="110" t="s">
        <v>24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2"/>
      <c r="AN2" s="4" t="s">
        <v>0</v>
      </c>
      <c r="AO2" s="9"/>
    </row>
    <row r="3" spans="2:42" s="60" customFormat="1" ht="10.5" customHeight="1" x14ac:dyDescent="0.15">
      <c r="B3" s="113" t="s">
        <v>22</v>
      </c>
      <c r="C3" s="52"/>
      <c r="D3" s="52"/>
      <c r="E3" s="52"/>
      <c r="F3" s="52">
        <v>1</v>
      </c>
      <c r="G3" s="52">
        <v>2</v>
      </c>
      <c r="H3" s="53">
        <v>3</v>
      </c>
      <c r="I3" s="54">
        <v>4</v>
      </c>
      <c r="J3" s="52">
        <v>5</v>
      </c>
      <c r="K3" s="52">
        <v>6</v>
      </c>
      <c r="L3" s="52">
        <v>7</v>
      </c>
      <c r="M3" s="52">
        <v>8</v>
      </c>
      <c r="N3" s="52">
        <v>9</v>
      </c>
      <c r="O3" s="53">
        <v>10</v>
      </c>
      <c r="P3" s="54">
        <v>11</v>
      </c>
      <c r="Q3" s="52">
        <v>12</v>
      </c>
      <c r="R3" s="52">
        <v>13</v>
      </c>
      <c r="S3" s="52">
        <v>14</v>
      </c>
      <c r="T3" s="55">
        <v>15</v>
      </c>
      <c r="U3" s="52">
        <v>16</v>
      </c>
      <c r="V3" s="53">
        <v>17</v>
      </c>
      <c r="W3" s="54">
        <v>18</v>
      </c>
      <c r="X3" s="55">
        <v>19</v>
      </c>
      <c r="Y3" s="52">
        <v>20</v>
      </c>
      <c r="Z3" s="52">
        <v>21</v>
      </c>
      <c r="AA3" s="52">
        <v>22</v>
      </c>
      <c r="AB3" s="52">
        <v>23</v>
      </c>
      <c r="AC3" s="53">
        <v>24</v>
      </c>
      <c r="AD3" s="54">
        <v>25</v>
      </c>
      <c r="AE3" s="52">
        <v>26</v>
      </c>
      <c r="AF3" s="52">
        <v>27</v>
      </c>
      <c r="AG3" s="67">
        <v>28</v>
      </c>
      <c r="AH3" s="67">
        <v>29</v>
      </c>
      <c r="AI3" s="67">
        <v>30</v>
      </c>
      <c r="AJ3" s="67">
        <v>31</v>
      </c>
      <c r="AK3" s="54"/>
      <c r="AL3" s="52"/>
      <c r="AM3" s="56"/>
      <c r="AN3" s="57"/>
      <c r="AO3" s="58"/>
      <c r="AP3" s="59"/>
    </row>
    <row r="4" spans="2:42" ht="20.25" customHeight="1" x14ac:dyDescent="0.25">
      <c r="B4" s="113"/>
      <c r="C4" s="33"/>
      <c r="D4" s="47"/>
      <c r="E4" s="47"/>
      <c r="F4" s="47">
        <v>13</v>
      </c>
      <c r="G4" s="47">
        <v>13</v>
      </c>
      <c r="H4" s="43">
        <v>12</v>
      </c>
      <c r="I4" s="44">
        <v>4</v>
      </c>
      <c r="J4" s="47">
        <v>13</v>
      </c>
      <c r="K4" s="47">
        <v>13</v>
      </c>
      <c r="L4" s="47">
        <v>13</v>
      </c>
      <c r="M4" s="47">
        <v>13</v>
      </c>
      <c r="N4" s="47">
        <v>13</v>
      </c>
      <c r="O4" s="43">
        <v>12</v>
      </c>
      <c r="P4" s="44">
        <v>4</v>
      </c>
      <c r="Q4" s="47">
        <v>13</v>
      </c>
      <c r="R4" s="47">
        <v>13</v>
      </c>
      <c r="S4" s="47">
        <v>13</v>
      </c>
      <c r="T4" s="36"/>
      <c r="U4" s="47">
        <v>13</v>
      </c>
      <c r="V4" s="43">
        <v>12</v>
      </c>
      <c r="W4" s="44">
        <v>4</v>
      </c>
      <c r="X4" s="36"/>
      <c r="Y4" s="47">
        <v>13</v>
      </c>
      <c r="Z4" s="47">
        <v>13</v>
      </c>
      <c r="AA4" s="47">
        <v>13</v>
      </c>
      <c r="AB4" s="47">
        <v>13</v>
      </c>
      <c r="AC4" s="43">
        <v>12</v>
      </c>
      <c r="AD4" s="44">
        <v>4</v>
      </c>
      <c r="AE4" s="47">
        <v>13</v>
      </c>
      <c r="AF4" s="47">
        <v>13</v>
      </c>
      <c r="AG4" s="71"/>
      <c r="AH4" s="71"/>
      <c r="AI4" s="71"/>
      <c r="AJ4" s="72"/>
      <c r="AK4" s="35"/>
      <c r="AL4" s="33"/>
      <c r="AM4" s="33"/>
      <c r="AN4" s="25">
        <f>SUM(C4:AM4)</f>
        <v>285</v>
      </c>
      <c r="AO4" s="24"/>
    </row>
    <row r="5" spans="2:42" s="60" customFormat="1" ht="10.5" customHeight="1" x14ac:dyDescent="0.15">
      <c r="B5" s="113" t="s">
        <v>23</v>
      </c>
      <c r="C5" s="52"/>
      <c r="D5" s="52"/>
      <c r="E5" s="52"/>
      <c r="F5" s="52"/>
      <c r="G5" s="52"/>
      <c r="H5" s="53"/>
      <c r="I5" s="67">
        <v>1</v>
      </c>
      <c r="J5" s="67">
        <v>2</v>
      </c>
      <c r="K5" s="67">
        <v>3</v>
      </c>
      <c r="L5" s="67">
        <v>4</v>
      </c>
      <c r="M5" s="67">
        <v>5</v>
      </c>
      <c r="N5" s="67">
        <v>6</v>
      </c>
      <c r="O5" s="67">
        <v>7</v>
      </c>
      <c r="P5" s="67">
        <v>8</v>
      </c>
      <c r="Q5" s="67">
        <v>9</v>
      </c>
      <c r="R5" s="67">
        <v>10</v>
      </c>
      <c r="S5" s="55">
        <v>11</v>
      </c>
      <c r="T5" s="52">
        <v>12</v>
      </c>
      <c r="U5" s="52">
        <v>13</v>
      </c>
      <c r="V5" s="53">
        <v>14</v>
      </c>
      <c r="W5" s="54">
        <v>15</v>
      </c>
      <c r="X5" s="52">
        <v>16</v>
      </c>
      <c r="Y5" s="52">
        <v>17</v>
      </c>
      <c r="Z5" s="52">
        <v>18</v>
      </c>
      <c r="AA5" s="52">
        <v>19</v>
      </c>
      <c r="AB5" s="52">
        <v>20</v>
      </c>
      <c r="AC5" s="53">
        <v>21</v>
      </c>
      <c r="AD5" s="54">
        <v>22</v>
      </c>
      <c r="AE5" s="55">
        <v>23</v>
      </c>
      <c r="AF5" s="52">
        <v>24</v>
      </c>
      <c r="AG5" s="52">
        <v>25</v>
      </c>
      <c r="AH5" s="52">
        <v>26</v>
      </c>
      <c r="AI5" s="52">
        <v>27</v>
      </c>
      <c r="AJ5" s="53">
        <v>28</v>
      </c>
      <c r="AK5" s="54">
        <v>29</v>
      </c>
      <c r="AL5" s="52">
        <v>30</v>
      </c>
      <c r="AM5" s="56"/>
      <c r="AN5" s="57"/>
      <c r="AO5" s="58"/>
      <c r="AP5" s="59"/>
    </row>
    <row r="6" spans="2:42" ht="20.25" customHeight="1" x14ac:dyDescent="0.25">
      <c r="B6" s="113"/>
      <c r="C6" s="33"/>
      <c r="D6" s="47"/>
      <c r="E6" s="47"/>
      <c r="F6" s="47"/>
      <c r="G6" s="47"/>
      <c r="H6" s="43"/>
      <c r="I6" s="72"/>
      <c r="J6" s="71"/>
      <c r="K6" s="71"/>
      <c r="L6" s="71"/>
      <c r="M6" s="71"/>
      <c r="N6" s="71"/>
      <c r="O6" s="72"/>
      <c r="P6" s="72"/>
      <c r="Q6" s="71"/>
      <c r="R6" s="71"/>
      <c r="S6" s="36"/>
      <c r="T6" s="47">
        <v>13</v>
      </c>
      <c r="U6" s="47">
        <v>13</v>
      </c>
      <c r="V6" s="43">
        <v>12</v>
      </c>
      <c r="W6" s="44">
        <v>4</v>
      </c>
      <c r="X6" s="47">
        <v>13</v>
      </c>
      <c r="Y6" s="47">
        <v>13</v>
      </c>
      <c r="Z6" s="47">
        <v>13</v>
      </c>
      <c r="AA6" s="47">
        <v>13</v>
      </c>
      <c r="AB6" s="47">
        <v>13</v>
      </c>
      <c r="AC6" s="43">
        <v>12</v>
      </c>
      <c r="AD6" s="44">
        <v>4</v>
      </c>
      <c r="AE6" s="74"/>
      <c r="AF6" s="47">
        <v>13</v>
      </c>
      <c r="AG6" s="47">
        <v>13</v>
      </c>
      <c r="AH6" s="47">
        <v>13</v>
      </c>
      <c r="AI6" s="47">
        <v>13</v>
      </c>
      <c r="AJ6" s="43">
        <v>12</v>
      </c>
      <c r="AK6" s="44">
        <v>4</v>
      </c>
      <c r="AL6" s="47">
        <v>13</v>
      </c>
      <c r="AM6" s="33"/>
      <c r="AN6" s="25">
        <f>SUM(C6:AM6)</f>
        <v>204</v>
      </c>
      <c r="AO6" s="24"/>
    </row>
    <row r="7" spans="2:42" s="60" customFormat="1" ht="10.5" customHeight="1" x14ac:dyDescent="0.15">
      <c r="B7" s="113" t="s">
        <v>12</v>
      </c>
      <c r="C7" s="52"/>
      <c r="D7" s="52">
        <v>1</v>
      </c>
      <c r="E7" s="52">
        <v>2</v>
      </c>
      <c r="F7" s="52">
        <v>3</v>
      </c>
      <c r="G7" s="52">
        <v>4</v>
      </c>
      <c r="H7" s="53">
        <v>5</v>
      </c>
      <c r="I7" s="54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5">
        <v>12</v>
      </c>
      <c r="P7" s="54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3">
        <v>19</v>
      </c>
      <c r="W7" s="54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3">
        <v>26</v>
      </c>
      <c r="AD7" s="54">
        <v>27</v>
      </c>
      <c r="AE7" s="52">
        <v>28</v>
      </c>
      <c r="AF7" s="52">
        <v>29</v>
      </c>
      <c r="AG7" s="52">
        <v>30</v>
      </c>
      <c r="AH7" s="52">
        <v>31</v>
      </c>
      <c r="AI7" s="52"/>
      <c r="AJ7" s="53"/>
      <c r="AK7" s="54"/>
      <c r="AL7" s="52"/>
      <c r="AM7" s="56"/>
      <c r="AN7" s="57"/>
      <c r="AO7" s="58"/>
      <c r="AP7" s="59"/>
    </row>
    <row r="8" spans="2:42" ht="20.25" customHeight="1" x14ac:dyDescent="0.25">
      <c r="B8" s="113"/>
      <c r="C8" s="33"/>
      <c r="D8" s="47">
        <v>13</v>
      </c>
      <c r="E8" s="47">
        <v>13</v>
      </c>
      <c r="F8" s="47">
        <v>13</v>
      </c>
      <c r="G8" s="47">
        <v>13</v>
      </c>
      <c r="H8" s="43">
        <v>12</v>
      </c>
      <c r="I8" s="44">
        <v>4</v>
      </c>
      <c r="J8" s="47">
        <v>13</v>
      </c>
      <c r="K8" s="47">
        <v>13</v>
      </c>
      <c r="L8" s="47">
        <v>13</v>
      </c>
      <c r="M8" s="47">
        <v>13</v>
      </c>
      <c r="N8" s="47">
        <v>13</v>
      </c>
      <c r="O8" s="36"/>
      <c r="P8" s="44">
        <v>4</v>
      </c>
      <c r="Q8" s="47">
        <v>13</v>
      </c>
      <c r="R8" s="47">
        <v>13</v>
      </c>
      <c r="S8" s="47">
        <v>13</v>
      </c>
      <c r="T8" s="47">
        <v>13</v>
      </c>
      <c r="U8" s="47">
        <v>13</v>
      </c>
      <c r="V8" s="43">
        <v>12</v>
      </c>
      <c r="W8" s="44">
        <v>4</v>
      </c>
      <c r="X8" s="47">
        <v>13</v>
      </c>
      <c r="Y8" s="47">
        <v>13</v>
      </c>
      <c r="Z8" s="47">
        <v>13</v>
      </c>
      <c r="AA8" s="47">
        <v>13</v>
      </c>
      <c r="AB8" s="47">
        <v>13</v>
      </c>
      <c r="AC8" s="43">
        <v>12</v>
      </c>
      <c r="AD8" s="44">
        <v>4</v>
      </c>
      <c r="AE8" s="47">
        <v>13</v>
      </c>
      <c r="AF8" s="47">
        <v>13</v>
      </c>
      <c r="AG8" s="47">
        <v>13</v>
      </c>
      <c r="AH8" s="47">
        <v>13</v>
      </c>
      <c r="AI8" s="33"/>
      <c r="AJ8" s="34"/>
      <c r="AK8" s="35"/>
      <c r="AL8" s="33"/>
      <c r="AM8" s="33"/>
      <c r="AN8" s="25">
        <f>SUM(C8:AM8)</f>
        <v>351</v>
      </c>
      <c r="AO8" s="24"/>
    </row>
    <row r="9" spans="2:42" s="60" customFormat="1" ht="10.5" customHeight="1" x14ac:dyDescent="0.15">
      <c r="B9" s="113" t="s">
        <v>13</v>
      </c>
      <c r="C9" s="52"/>
      <c r="D9" s="52"/>
      <c r="E9" s="52"/>
      <c r="F9" s="52"/>
      <c r="G9" s="55">
        <v>1</v>
      </c>
      <c r="H9" s="53">
        <v>2</v>
      </c>
      <c r="I9" s="54">
        <v>3</v>
      </c>
      <c r="J9" s="52">
        <v>4</v>
      </c>
      <c r="K9" s="52">
        <v>5</v>
      </c>
      <c r="L9" s="52">
        <v>6</v>
      </c>
      <c r="M9" s="52">
        <v>7</v>
      </c>
      <c r="N9" s="52">
        <v>8</v>
      </c>
      <c r="O9" s="53">
        <v>9</v>
      </c>
      <c r="P9" s="54">
        <v>10</v>
      </c>
      <c r="Q9" s="52">
        <v>11</v>
      </c>
      <c r="R9" s="52">
        <v>12</v>
      </c>
      <c r="S9" s="52">
        <v>13</v>
      </c>
      <c r="T9" s="52">
        <v>14</v>
      </c>
      <c r="U9" s="52">
        <v>15</v>
      </c>
      <c r="V9" s="53">
        <v>16</v>
      </c>
      <c r="W9" s="54">
        <v>17</v>
      </c>
      <c r="X9" s="52">
        <v>18</v>
      </c>
      <c r="Y9" s="52">
        <v>19</v>
      </c>
      <c r="Z9" s="52">
        <v>20</v>
      </c>
      <c r="AA9" s="52">
        <v>21</v>
      </c>
      <c r="AB9" s="52">
        <v>22</v>
      </c>
      <c r="AC9" s="53">
        <v>23</v>
      </c>
      <c r="AD9" s="54">
        <v>24</v>
      </c>
      <c r="AE9" s="52">
        <v>25</v>
      </c>
      <c r="AF9" s="52">
        <v>26</v>
      </c>
      <c r="AG9" s="52">
        <v>27</v>
      </c>
      <c r="AH9" s="52">
        <v>28</v>
      </c>
      <c r="AI9" s="52">
        <v>29</v>
      </c>
      <c r="AJ9" s="53">
        <v>30</v>
      </c>
      <c r="AK9" s="54"/>
      <c r="AL9" s="52"/>
      <c r="AM9" s="56"/>
      <c r="AN9" s="57"/>
      <c r="AO9" s="58"/>
      <c r="AP9" s="59"/>
    </row>
    <row r="10" spans="2:42" ht="20.25" customHeight="1" x14ac:dyDescent="0.25">
      <c r="B10" s="113"/>
      <c r="C10" s="33"/>
      <c r="D10" s="33"/>
      <c r="E10" s="37"/>
      <c r="F10" s="37"/>
      <c r="G10" s="36"/>
      <c r="H10" s="43">
        <v>12</v>
      </c>
      <c r="I10" s="44">
        <v>4</v>
      </c>
      <c r="J10" s="47">
        <v>13</v>
      </c>
      <c r="K10" s="47">
        <v>13</v>
      </c>
      <c r="L10" s="47">
        <v>13</v>
      </c>
      <c r="M10" s="47">
        <v>13</v>
      </c>
      <c r="N10" s="47">
        <v>13</v>
      </c>
      <c r="O10" s="43">
        <v>12</v>
      </c>
      <c r="P10" s="44">
        <v>4</v>
      </c>
      <c r="Q10" s="47">
        <v>13</v>
      </c>
      <c r="R10" s="47">
        <v>13</v>
      </c>
      <c r="S10" s="47">
        <v>13</v>
      </c>
      <c r="T10" s="47">
        <v>13</v>
      </c>
      <c r="U10" s="47">
        <v>13</v>
      </c>
      <c r="V10" s="43">
        <v>12</v>
      </c>
      <c r="W10" s="44">
        <v>4</v>
      </c>
      <c r="X10" s="47">
        <v>13</v>
      </c>
      <c r="Y10" s="47">
        <v>13</v>
      </c>
      <c r="Z10" s="47">
        <v>13</v>
      </c>
      <c r="AA10" s="47">
        <v>13</v>
      </c>
      <c r="AB10" s="47">
        <v>13</v>
      </c>
      <c r="AC10" s="43">
        <v>12</v>
      </c>
      <c r="AD10" s="44">
        <v>4</v>
      </c>
      <c r="AE10" s="47">
        <v>13</v>
      </c>
      <c r="AF10" s="47">
        <v>13</v>
      </c>
      <c r="AG10" s="47">
        <v>13</v>
      </c>
      <c r="AH10" s="47">
        <v>13</v>
      </c>
      <c r="AI10" s="47">
        <v>13</v>
      </c>
      <c r="AJ10" s="43">
        <v>12</v>
      </c>
      <c r="AK10" s="35"/>
      <c r="AL10" s="33"/>
      <c r="AM10" s="38"/>
      <c r="AN10" s="25">
        <f>SUM(C10:AM10)</f>
        <v>336</v>
      </c>
      <c r="AO10" s="24"/>
    </row>
    <row r="11" spans="2:42" s="60" customFormat="1" ht="10.5" customHeight="1" x14ac:dyDescent="0.15">
      <c r="B11" s="113" t="s">
        <v>14</v>
      </c>
      <c r="C11" s="52"/>
      <c r="D11" s="52"/>
      <c r="E11" s="52"/>
      <c r="F11" s="52"/>
      <c r="G11" s="52"/>
      <c r="H11" s="53"/>
      <c r="I11" s="54">
        <v>1</v>
      </c>
      <c r="J11" s="52">
        <v>2</v>
      </c>
      <c r="K11" s="52">
        <v>3</v>
      </c>
      <c r="L11" s="52">
        <v>4</v>
      </c>
      <c r="M11" s="52">
        <v>5</v>
      </c>
      <c r="N11" s="55">
        <v>6</v>
      </c>
      <c r="O11" s="53">
        <v>7</v>
      </c>
      <c r="P11" s="54">
        <v>8</v>
      </c>
      <c r="Q11" s="52">
        <v>9</v>
      </c>
      <c r="R11" s="52">
        <v>10</v>
      </c>
      <c r="S11" s="52">
        <v>11</v>
      </c>
      <c r="T11" s="52">
        <v>12</v>
      </c>
      <c r="U11" s="52">
        <v>13</v>
      </c>
      <c r="V11" s="53">
        <v>14</v>
      </c>
      <c r="W11" s="54">
        <v>15</v>
      </c>
      <c r="X11" s="52">
        <v>16</v>
      </c>
      <c r="Y11" s="52">
        <v>17</v>
      </c>
      <c r="Z11" s="52">
        <v>18</v>
      </c>
      <c r="AA11" s="52">
        <v>19</v>
      </c>
      <c r="AB11" s="52">
        <v>20</v>
      </c>
      <c r="AC11" s="53">
        <v>21</v>
      </c>
      <c r="AD11" s="54">
        <v>22</v>
      </c>
      <c r="AE11" s="52">
        <v>23</v>
      </c>
      <c r="AF11" s="52">
        <v>24</v>
      </c>
      <c r="AG11" s="55">
        <v>25</v>
      </c>
      <c r="AH11" s="55">
        <v>26</v>
      </c>
      <c r="AI11" s="52">
        <v>27</v>
      </c>
      <c r="AJ11" s="53">
        <v>28</v>
      </c>
      <c r="AK11" s="54">
        <v>29</v>
      </c>
      <c r="AL11" s="52">
        <v>30</v>
      </c>
      <c r="AM11" s="56">
        <v>31</v>
      </c>
      <c r="AN11" s="57"/>
      <c r="AO11" s="58"/>
      <c r="AP11" s="59"/>
    </row>
    <row r="12" spans="2:42" ht="20.25" customHeight="1" x14ac:dyDescent="0.25">
      <c r="B12" s="114"/>
      <c r="C12" s="39"/>
      <c r="D12" s="39"/>
      <c r="E12" s="39"/>
      <c r="F12" s="39"/>
      <c r="G12" s="39"/>
      <c r="H12" s="40"/>
      <c r="I12" s="49">
        <v>4</v>
      </c>
      <c r="J12" s="48">
        <v>13</v>
      </c>
      <c r="K12" s="48">
        <v>13</v>
      </c>
      <c r="L12" s="48">
        <v>13</v>
      </c>
      <c r="M12" s="48">
        <v>13</v>
      </c>
      <c r="N12" s="41"/>
      <c r="O12" s="50">
        <v>12</v>
      </c>
      <c r="P12" s="49">
        <v>4</v>
      </c>
      <c r="Q12" s="48">
        <v>13</v>
      </c>
      <c r="R12" s="48">
        <v>13</v>
      </c>
      <c r="S12" s="48">
        <v>13</v>
      </c>
      <c r="T12" s="48">
        <v>13</v>
      </c>
      <c r="U12" s="48">
        <v>13</v>
      </c>
      <c r="V12" s="50">
        <v>12</v>
      </c>
      <c r="W12" s="49">
        <v>4</v>
      </c>
      <c r="X12" s="48">
        <v>13</v>
      </c>
      <c r="Y12" s="48">
        <v>13</v>
      </c>
      <c r="Z12" s="48">
        <v>13</v>
      </c>
      <c r="AA12" s="48">
        <v>13</v>
      </c>
      <c r="AB12" s="48">
        <v>13</v>
      </c>
      <c r="AC12" s="50">
        <v>12</v>
      </c>
      <c r="AD12" s="49">
        <v>4</v>
      </c>
      <c r="AE12" s="48">
        <v>13</v>
      </c>
      <c r="AF12" s="48">
        <v>13</v>
      </c>
      <c r="AG12" s="41"/>
      <c r="AH12" s="41"/>
      <c r="AI12" s="48">
        <v>13</v>
      </c>
      <c r="AJ12" s="50">
        <v>12</v>
      </c>
      <c r="AK12" s="49">
        <v>4</v>
      </c>
      <c r="AL12" s="48">
        <v>13</v>
      </c>
      <c r="AM12" s="51">
        <v>13</v>
      </c>
      <c r="AN12" s="26">
        <f>SUM(C12:AM12)</f>
        <v>315</v>
      </c>
      <c r="AO12" s="27">
        <f>SUM(AN4+AN6+AN8+AN10+AN12)</f>
        <v>1491</v>
      </c>
    </row>
    <row r="13" spans="2:42" s="60" customFormat="1" ht="10.5" customHeight="1" x14ac:dyDescent="0.15">
      <c r="B13" s="113" t="s">
        <v>15</v>
      </c>
      <c r="C13" s="52"/>
      <c r="D13" s="52"/>
      <c r="E13" s="55">
        <v>1</v>
      </c>
      <c r="F13" s="52">
        <v>2</v>
      </c>
      <c r="G13" s="52">
        <v>3</v>
      </c>
      <c r="H13" s="53">
        <v>4</v>
      </c>
      <c r="I13" s="54">
        <v>5</v>
      </c>
      <c r="J13" s="55">
        <v>6</v>
      </c>
      <c r="K13" s="52">
        <v>7</v>
      </c>
      <c r="L13" s="52">
        <v>8</v>
      </c>
      <c r="M13" s="52">
        <v>9</v>
      </c>
      <c r="N13" s="52">
        <v>10</v>
      </c>
      <c r="O13" s="53">
        <v>11</v>
      </c>
      <c r="P13" s="54">
        <v>12</v>
      </c>
      <c r="Q13" s="52">
        <v>13</v>
      </c>
      <c r="R13" s="52">
        <v>14</v>
      </c>
      <c r="S13" s="52">
        <v>15</v>
      </c>
      <c r="T13" s="52">
        <v>16</v>
      </c>
      <c r="U13" s="52">
        <v>17</v>
      </c>
      <c r="V13" s="53">
        <v>18</v>
      </c>
      <c r="W13" s="54">
        <v>19</v>
      </c>
      <c r="X13" s="52">
        <v>20</v>
      </c>
      <c r="Y13" s="52">
        <v>21</v>
      </c>
      <c r="Z13" s="52">
        <v>22</v>
      </c>
      <c r="AA13" s="52">
        <v>23</v>
      </c>
      <c r="AB13" s="52">
        <v>24</v>
      </c>
      <c r="AC13" s="53">
        <v>25</v>
      </c>
      <c r="AD13" s="54">
        <v>26</v>
      </c>
      <c r="AE13" s="52">
        <v>27</v>
      </c>
      <c r="AF13" s="52">
        <v>28</v>
      </c>
      <c r="AG13" s="52">
        <v>29</v>
      </c>
      <c r="AH13" s="52">
        <v>30</v>
      </c>
      <c r="AI13" s="52">
        <v>31</v>
      </c>
      <c r="AJ13" s="53"/>
      <c r="AK13" s="54"/>
      <c r="AL13" s="52"/>
      <c r="AM13" s="56"/>
      <c r="AN13" s="57"/>
      <c r="AO13" s="58"/>
      <c r="AP13" s="59"/>
    </row>
    <row r="14" spans="2:42" ht="20.25" customHeight="1" x14ac:dyDescent="0.25">
      <c r="B14" s="113"/>
      <c r="C14" s="33"/>
      <c r="D14" s="33"/>
      <c r="E14" s="36"/>
      <c r="F14" s="47">
        <v>13</v>
      </c>
      <c r="G14" s="47">
        <v>13</v>
      </c>
      <c r="H14" s="43">
        <v>12</v>
      </c>
      <c r="I14" s="44">
        <v>4</v>
      </c>
      <c r="J14" s="36"/>
      <c r="K14" s="47">
        <v>13</v>
      </c>
      <c r="L14" s="47">
        <v>13</v>
      </c>
      <c r="M14" s="47">
        <v>13</v>
      </c>
      <c r="N14" s="47">
        <v>13</v>
      </c>
      <c r="O14" s="43">
        <v>12</v>
      </c>
      <c r="P14" s="44">
        <v>4</v>
      </c>
      <c r="Q14" s="47">
        <v>13</v>
      </c>
      <c r="R14" s="47">
        <v>13</v>
      </c>
      <c r="S14" s="47">
        <v>13</v>
      </c>
      <c r="T14" s="47">
        <v>13</v>
      </c>
      <c r="U14" s="47">
        <v>13</v>
      </c>
      <c r="V14" s="43">
        <v>12</v>
      </c>
      <c r="W14" s="44">
        <v>4</v>
      </c>
      <c r="X14" s="47">
        <v>13</v>
      </c>
      <c r="Y14" s="47">
        <v>13</v>
      </c>
      <c r="Z14" s="47">
        <v>13</v>
      </c>
      <c r="AA14" s="47">
        <v>13</v>
      </c>
      <c r="AB14" s="47">
        <v>13</v>
      </c>
      <c r="AC14" s="43">
        <v>12</v>
      </c>
      <c r="AD14" s="44">
        <v>4</v>
      </c>
      <c r="AE14" s="47">
        <v>13</v>
      </c>
      <c r="AF14" s="47">
        <v>13</v>
      </c>
      <c r="AG14" s="47">
        <v>13</v>
      </c>
      <c r="AH14" s="47">
        <v>13</v>
      </c>
      <c r="AI14" s="47">
        <v>13</v>
      </c>
      <c r="AJ14" s="34"/>
      <c r="AK14" s="35"/>
      <c r="AL14" s="33"/>
      <c r="AM14" s="38"/>
      <c r="AN14" s="25">
        <f>SUM(C14:AM14)</f>
        <v>337</v>
      </c>
      <c r="AO14" s="28"/>
    </row>
    <row r="15" spans="2:42" s="60" customFormat="1" ht="10.5" customHeight="1" x14ac:dyDescent="0.15">
      <c r="B15" s="113" t="s">
        <v>16</v>
      </c>
      <c r="C15" s="52"/>
      <c r="D15" s="52"/>
      <c r="E15" s="52"/>
      <c r="F15" s="52"/>
      <c r="G15" s="52"/>
      <c r="H15" s="53">
        <v>1</v>
      </c>
      <c r="I15" s="54">
        <v>2</v>
      </c>
      <c r="J15" s="52">
        <v>3</v>
      </c>
      <c r="K15" s="52">
        <v>4</v>
      </c>
      <c r="L15" s="52">
        <v>5</v>
      </c>
      <c r="M15" s="52">
        <v>6</v>
      </c>
      <c r="N15" s="52">
        <v>7</v>
      </c>
      <c r="O15" s="53">
        <v>8</v>
      </c>
      <c r="P15" s="54">
        <v>9</v>
      </c>
      <c r="Q15" s="52">
        <v>10</v>
      </c>
      <c r="R15" s="52">
        <v>11</v>
      </c>
      <c r="S15" s="52">
        <v>12</v>
      </c>
      <c r="T15" s="52">
        <v>13</v>
      </c>
      <c r="U15" s="52">
        <v>14</v>
      </c>
      <c r="V15" s="53">
        <v>15</v>
      </c>
      <c r="W15" s="54">
        <v>16</v>
      </c>
      <c r="X15" s="52">
        <v>17</v>
      </c>
      <c r="Y15" s="52">
        <v>18</v>
      </c>
      <c r="Z15" s="52">
        <v>19</v>
      </c>
      <c r="AA15" s="52">
        <v>20</v>
      </c>
      <c r="AB15" s="52">
        <v>21</v>
      </c>
      <c r="AC15" s="53">
        <v>22</v>
      </c>
      <c r="AD15" s="54">
        <v>23</v>
      </c>
      <c r="AE15" s="52">
        <v>24</v>
      </c>
      <c r="AF15" s="52">
        <v>25</v>
      </c>
      <c r="AG15" s="52">
        <v>26</v>
      </c>
      <c r="AH15" s="52">
        <v>27</v>
      </c>
      <c r="AI15" s="52">
        <v>28</v>
      </c>
      <c r="AJ15" s="61"/>
      <c r="AK15" s="62"/>
      <c r="AL15" s="63"/>
      <c r="AM15" s="64"/>
      <c r="AN15" s="65"/>
      <c r="AO15" s="58"/>
      <c r="AP15" s="59"/>
    </row>
    <row r="16" spans="2:42" ht="20.25" customHeight="1" x14ac:dyDescent="0.25">
      <c r="B16" s="113"/>
      <c r="C16" s="33"/>
      <c r="D16" s="33"/>
      <c r="E16" s="33"/>
      <c r="F16" s="33"/>
      <c r="G16" s="33"/>
      <c r="H16" s="43">
        <v>12</v>
      </c>
      <c r="I16" s="44">
        <v>4</v>
      </c>
      <c r="J16" s="47">
        <v>13</v>
      </c>
      <c r="K16" s="47">
        <v>13</v>
      </c>
      <c r="L16" s="47">
        <v>13</v>
      </c>
      <c r="M16" s="47">
        <v>13</v>
      </c>
      <c r="N16" s="47">
        <v>13</v>
      </c>
      <c r="O16" s="43">
        <v>12</v>
      </c>
      <c r="P16" s="44">
        <v>4</v>
      </c>
      <c r="Q16" s="47">
        <v>13</v>
      </c>
      <c r="R16" s="47">
        <v>13</v>
      </c>
      <c r="S16" s="47">
        <v>13</v>
      </c>
      <c r="T16" s="47">
        <v>13</v>
      </c>
      <c r="U16" s="47">
        <v>13</v>
      </c>
      <c r="V16" s="43">
        <v>12</v>
      </c>
      <c r="W16" s="44">
        <v>4</v>
      </c>
      <c r="X16" s="47">
        <v>13</v>
      </c>
      <c r="Y16" s="47">
        <v>13</v>
      </c>
      <c r="Z16" s="47">
        <v>13</v>
      </c>
      <c r="AA16" s="47">
        <v>13</v>
      </c>
      <c r="AB16" s="47">
        <v>13</v>
      </c>
      <c r="AC16" s="43">
        <v>12</v>
      </c>
      <c r="AD16" s="44">
        <v>4</v>
      </c>
      <c r="AE16" s="47">
        <v>13</v>
      </c>
      <c r="AF16" s="47">
        <v>13</v>
      </c>
      <c r="AG16" s="47">
        <v>13</v>
      </c>
      <c r="AH16" s="47">
        <v>13</v>
      </c>
      <c r="AI16" s="47">
        <v>13</v>
      </c>
      <c r="AJ16" s="34"/>
      <c r="AK16" s="35"/>
      <c r="AL16" s="33"/>
      <c r="AM16" s="33"/>
      <c r="AN16" s="25">
        <f>SUM(C16:AM16)</f>
        <v>324</v>
      </c>
      <c r="AO16" s="28"/>
    </row>
    <row r="17" spans="2:42" s="60" customFormat="1" ht="10.5" customHeight="1" x14ac:dyDescent="0.15">
      <c r="B17" s="113" t="s">
        <v>17</v>
      </c>
      <c r="C17" s="52"/>
      <c r="D17" s="52"/>
      <c r="E17" s="52"/>
      <c r="F17" s="52"/>
      <c r="G17" s="52"/>
      <c r="H17" s="53">
        <v>1</v>
      </c>
      <c r="I17" s="54">
        <v>2</v>
      </c>
      <c r="J17" s="52">
        <v>3</v>
      </c>
      <c r="K17" s="52">
        <v>4</v>
      </c>
      <c r="L17" s="52">
        <v>5</v>
      </c>
      <c r="M17" s="52">
        <v>6</v>
      </c>
      <c r="N17" s="52">
        <v>7</v>
      </c>
      <c r="O17" s="53">
        <v>8</v>
      </c>
      <c r="P17" s="54">
        <v>9</v>
      </c>
      <c r="Q17" s="52">
        <v>10</v>
      </c>
      <c r="R17" s="52">
        <v>11</v>
      </c>
      <c r="S17" s="52">
        <v>12</v>
      </c>
      <c r="T17" s="52">
        <v>13</v>
      </c>
      <c r="U17" s="52">
        <v>14</v>
      </c>
      <c r="V17" s="53">
        <v>15</v>
      </c>
      <c r="W17" s="54">
        <v>16</v>
      </c>
      <c r="X17" s="52">
        <v>17</v>
      </c>
      <c r="Y17" s="52">
        <v>18</v>
      </c>
      <c r="Z17" s="52">
        <v>19</v>
      </c>
      <c r="AA17" s="52">
        <v>20</v>
      </c>
      <c r="AB17" s="52">
        <v>21</v>
      </c>
      <c r="AC17" s="53">
        <v>22</v>
      </c>
      <c r="AD17" s="54">
        <v>23</v>
      </c>
      <c r="AE17" s="52">
        <v>24</v>
      </c>
      <c r="AF17" s="52">
        <v>25</v>
      </c>
      <c r="AG17" s="52">
        <v>26</v>
      </c>
      <c r="AH17" s="52">
        <v>27</v>
      </c>
      <c r="AI17" s="52">
        <v>28</v>
      </c>
      <c r="AJ17" s="53">
        <v>29</v>
      </c>
      <c r="AK17" s="54">
        <v>30</v>
      </c>
      <c r="AL17" s="52">
        <v>31</v>
      </c>
      <c r="AM17" s="56"/>
      <c r="AN17" s="57"/>
      <c r="AO17" s="58"/>
      <c r="AP17" s="66"/>
    </row>
    <row r="18" spans="2:42" ht="20.25" customHeight="1" x14ac:dyDescent="0.25">
      <c r="B18" s="113"/>
      <c r="C18" s="33"/>
      <c r="D18" s="33"/>
      <c r="E18" s="33"/>
      <c r="F18" s="33"/>
      <c r="G18" s="33"/>
      <c r="H18" s="43">
        <v>12</v>
      </c>
      <c r="I18" s="44">
        <v>4</v>
      </c>
      <c r="J18" s="47">
        <v>13</v>
      </c>
      <c r="K18" s="47">
        <v>13</v>
      </c>
      <c r="L18" s="47">
        <v>13</v>
      </c>
      <c r="M18" s="47">
        <v>13</v>
      </c>
      <c r="N18" s="47">
        <v>13</v>
      </c>
      <c r="O18" s="43">
        <v>12</v>
      </c>
      <c r="P18" s="44">
        <v>4</v>
      </c>
      <c r="Q18" s="47">
        <v>13</v>
      </c>
      <c r="R18" s="47">
        <v>13</v>
      </c>
      <c r="S18" s="47">
        <v>13</v>
      </c>
      <c r="T18" s="47">
        <v>13</v>
      </c>
      <c r="U18" s="47">
        <v>13</v>
      </c>
      <c r="V18" s="43">
        <v>12</v>
      </c>
      <c r="W18" s="44">
        <v>4</v>
      </c>
      <c r="X18" s="47">
        <v>13</v>
      </c>
      <c r="Y18" s="47">
        <v>13</v>
      </c>
      <c r="Z18" s="47">
        <v>13</v>
      </c>
      <c r="AA18" s="47">
        <v>13</v>
      </c>
      <c r="AB18" s="47">
        <v>13</v>
      </c>
      <c r="AC18" s="43">
        <v>12</v>
      </c>
      <c r="AD18" s="44">
        <v>4</v>
      </c>
      <c r="AE18" s="47">
        <v>13</v>
      </c>
      <c r="AF18" s="47">
        <v>13</v>
      </c>
      <c r="AG18" s="47">
        <v>13</v>
      </c>
      <c r="AH18" s="47">
        <v>13</v>
      </c>
      <c r="AI18" s="47">
        <v>13</v>
      </c>
      <c r="AJ18" s="43">
        <v>12</v>
      </c>
      <c r="AK18" s="44">
        <v>4</v>
      </c>
      <c r="AL18" s="47">
        <v>13</v>
      </c>
      <c r="AM18" s="38"/>
      <c r="AN18" s="25">
        <f>SUM(C18:AM18)</f>
        <v>353</v>
      </c>
      <c r="AO18" s="28"/>
      <c r="AP18" s="6"/>
    </row>
    <row r="19" spans="2:42" s="60" customFormat="1" ht="10.5" customHeight="1" x14ac:dyDescent="0.15">
      <c r="B19" s="113" t="s">
        <v>18</v>
      </c>
      <c r="C19" s="52"/>
      <c r="D19" s="52">
        <v>1</v>
      </c>
      <c r="E19" s="52">
        <v>2</v>
      </c>
      <c r="F19" s="52">
        <v>3</v>
      </c>
      <c r="G19" s="52">
        <v>4</v>
      </c>
      <c r="H19" s="53">
        <v>5</v>
      </c>
      <c r="I19" s="54">
        <v>6</v>
      </c>
      <c r="J19" s="52">
        <v>7</v>
      </c>
      <c r="K19" s="52">
        <v>8</v>
      </c>
      <c r="L19" s="52">
        <v>9</v>
      </c>
      <c r="M19" s="52">
        <v>10</v>
      </c>
      <c r="N19" s="52">
        <v>11</v>
      </c>
      <c r="O19" s="53">
        <v>12</v>
      </c>
      <c r="P19" s="54">
        <v>13</v>
      </c>
      <c r="Q19" s="52">
        <v>14</v>
      </c>
      <c r="R19" s="52">
        <v>15</v>
      </c>
      <c r="S19" s="52">
        <v>16</v>
      </c>
      <c r="T19" s="52">
        <v>17</v>
      </c>
      <c r="U19" s="55">
        <v>18</v>
      </c>
      <c r="V19" s="53">
        <v>19</v>
      </c>
      <c r="W19" s="54">
        <v>20</v>
      </c>
      <c r="X19" s="55">
        <v>21</v>
      </c>
      <c r="Y19" s="52">
        <v>22</v>
      </c>
      <c r="Z19" s="52">
        <v>23</v>
      </c>
      <c r="AA19" s="52">
        <v>24</v>
      </c>
      <c r="AB19" s="52">
        <v>25</v>
      </c>
      <c r="AC19" s="53">
        <v>26</v>
      </c>
      <c r="AD19" s="54">
        <v>27</v>
      </c>
      <c r="AE19" s="52">
        <v>28</v>
      </c>
      <c r="AF19" s="52">
        <v>29</v>
      </c>
      <c r="AG19" s="52">
        <v>30</v>
      </c>
      <c r="AH19" s="52"/>
      <c r="AI19" s="52"/>
      <c r="AJ19" s="53"/>
      <c r="AK19" s="54"/>
      <c r="AL19" s="52"/>
      <c r="AM19" s="56"/>
      <c r="AN19" s="57"/>
      <c r="AO19" s="58"/>
      <c r="AP19" s="66"/>
    </row>
    <row r="20" spans="2:42" ht="20.25" customHeight="1" x14ac:dyDescent="0.25">
      <c r="B20" s="113"/>
      <c r="C20" s="33"/>
      <c r="D20" s="47">
        <v>13</v>
      </c>
      <c r="E20" s="47">
        <v>13</v>
      </c>
      <c r="F20" s="47">
        <v>13</v>
      </c>
      <c r="G20" s="47">
        <v>13</v>
      </c>
      <c r="H20" s="43">
        <v>12</v>
      </c>
      <c r="I20" s="44">
        <v>4</v>
      </c>
      <c r="J20" s="47">
        <v>13</v>
      </c>
      <c r="K20" s="47">
        <v>13</v>
      </c>
      <c r="L20" s="47">
        <v>13</v>
      </c>
      <c r="M20" s="47">
        <v>13</v>
      </c>
      <c r="N20" s="47">
        <v>13</v>
      </c>
      <c r="O20" s="43">
        <v>12</v>
      </c>
      <c r="P20" s="44">
        <v>4</v>
      </c>
      <c r="Q20" s="47">
        <v>13</v>
      </c>
      <c r="R20" s="47">
        <v>13</v>
      </c>
      <c r="S20" s="47">
        <v>13</v>
      </c>
      <c r="T20" s="47">
        <v>13</v>
      </c>
      <c r="U20" s="36"/>
      <c r="V20" s="43">
        <v>12</v>
      </c>
      <c r="W20" s="44">
        <v>4</v>
      </c>
      <c r="X20" s="36"/>
      <c r="Y20" s="47">
        <v>13</v>
      </c>
      <c r="Z20" s="47">
        <v>13</v>
      </c>
      <c r="AA20" s="47">
        <v>13</v>
      </c>
      <c r="AB20" s="47">
        <v>13</v>
      </c>
      <c r="AC20" s="43">
        <v>12</v>
      </c>
      <c r="AD20" s="44">
        <v>4</v>
      </c>
      <c r="AE20" s="47">
        <v>13</v>
      </c>
      <c r="AF20" s="47">
        <v>13</v>
      </c>
      <c r="AG20" s="47">
        <v>13</v>
      </c>
      <c r="AH20" s="33"/>
      <c r="AI20" s="33"/>
      <c r="AJ20" s="34"/>
      <c r="AK20" s="35"/>
      <c r="AL20" s="33"/>
      <c r="AM20" s="42"/>
      <c r="AN20" s="25">
        <f>SUM(C20:AM20)</f>
        <v>324</v>
      </c>
      <c r="AO20" s="28"/>
      <c r="AP20" s="6"/>
    </row>
    <row r="21" spans="2:42" s="60" customFormat="1" ht="10.5" customHeight="1" x14ac:dyDescent="0.15">
      <c r="B21" s="113" t="s">
        <v>19</v>
      </c>
      <c r="C21" s="52"/>
      <c r="D21" s="52"/>
      <c r="E21" s="52"/>
      <c r="F21" s="55">
        <v>1</v>
      </c>
      <c r="G21" s="52">
        <v>2</v>
      </c>
      <c r="H21" s="53">
        <v>3</v>
      </c>
      <c r="I21" s="54">
        <v>4</v>
      </c>
      <c r="J21" s="52">
        <v>5</v>
      </c>
      <c r="K21" s="52">
        <v>6</v>
      </c>
      <c r="L21" s="52">
        <v>7</v>
      </c>
      <c r="M21" s="52">
        <v>8</v>
      </c>
      <c r="N21" s="52">
        <v>9</v>
      </c>
      <c r="O21" s="53">
        <v>10</v>
      </c>
      <c r="P21" s="54">
        <v>11</v>
      </c>
      <c r="Q21" s="52">
        <v>12</v>
      </c>
      <c r="R21" s="52">
        <v>13</v>
      </c>
      <c r="S21" s="52">
        <v>14</v>
      </c>
      <c r="T21" s="52">
        <v>15</v>
      </c>
      <c r="U21" s="52">
        <v>16</v>
      </c>
      <c r="V21" s="53">
        <v>17</v>
      </c>
      <c r="W21" s="54">
        <v>18</v>
      </c>
      <c r="X21" s="52">
        <v>19</v>
      </c>
      <c r="Y21" s="52">
        <v>20</v>
      </c>
      <c r="Z21" s="52">
        <v>21</v>
      </c>
      <c r="AA21" s="52">
        <v>22</v>
      </c>
      <c r="AB21" s="52">
        <v>23</v>
      </c>
      <c r="AC21" s="53">
        <v>24</v>
      </c>
      <c r="AD21" s="54">
        <v>25</v>
      </c>
      <c r="AE21" s="52">
        <v>26</v>
      </c>
      <c r="AF21" s="52">
        <v>27</v>
      </c>
      <c r="AG21" s="52">
        <v>28</v>
      </c>
      <c r="AH21" s="52">
        <v>29</v>
      </c>
      <c r="AI21" s="52">
        <v>30</v>
      </c>
      <c r="AJ21" s="53">
        <v>31</v>
      </c>
      <c r="AK21" s="54"/>
      <c r="AL21" s="52"/>
      <c r="AM21" s="56"/>
      <c r="AN21" s="57"/>
      <c r="AO21" s="58"/>
      <c r="AP21" s="66"/>
    </row>
    <row r="22" spans="2:42" ht="20.25" customHeight="1" x14ac:dyDescent="0.25">
      <c r="B22" s="113"/>
      <c r="C22" s="33"/>
      <c r="D22" s="33"/>
      <c r="E22" s="33"/>
      <c r="F22" s="36"/>
      <c r="G22" s="47">
        <v>13</v>
      </c>
      <c r="H22" s="43">
        <v>12</v>
      </c>
      <c r="I22" s="44">
        <v>4</v>
      </c>
      <c r="J22" s="47">
        <v>13</v>
      </c>
      <c r="K22" s="47">
        <v>13</v>
      </c>
      <c r="L22" s="47">
        <v>13</v>
      </c>
      <c r="M22" s="47">
        <v>13</v>
      </c>
      <c r="N22" s="47">
        <v>13</v>
      </c>
      <c r="O22" s="43">
        <v>12</v>
      </c>
      <c r="P22" s="44">
        <v>4</v>
      </c>
      <c r="Q22" s="47">
        <v>13</v>
      </c>
      <c r="R22" s="47">
        <v>13</v>
      </c>
      <c r="S22" s="47">
        <v>13</v>
      </c>
      <c r="T22" s="47">
        <v>13</v>
      </c>
      <c r="U22" s="47">
        <v>13</v>
      </c>
      <c r="V22" s="43">
        <v>12</v>
      </c>
      <c r="W22" s="44">
        <v>4</v>
      </c>
      <c r="X22" s="47">
        <v>13</v>
      </c>
      <c r="Y22" s="47">
        <v>13</v>
      </c>
      <c r="Z22" s="47">
        <v>13</v>
      </c>
      <c r="AA22" s="47">
        <v>13</v>
      </c>
      <c r="AB22" s="47">
        <v>13</v>
      </c>
      <c r="AC22" s="43">
        <v>12</v>
      </c>
      <c r="AD22" s="44">
        <v>4</v>
      </c>
      <c r="AE22" s="47">
        <v>13</v>
      </c>
      <c r="AF22" s="47">
        <v>13</v>
      </c>
      <c r="AG22" s="47">
        <v>13</v>
      </c>
      <c r="AH22" s="47">
        <v>13</v>
      </c>
      <c r="AI22" s="47">
        <v>13</v>
      </c>
      <c r="AJ22" s="43">
        <v>12</v>
      </c>
      <c r="AK22" s="44"/>
      <c r="AL22" s="45"/>
      <c r="AM22" s="42"/>
      <c r="AN22" s="25">
        <f>SUM(C22:AM22)</f>
        <v>349</v>
      </c>
      <c r="AO22" s="28"/>
      <c r="AP22" s="6"/>
    </row>
    <row r="23" spans="2:42" s="60" customFormat="1" ht="10.5" customHeight="1" x14ac:dyDescent="0.15">
      <c r="B23" s="113" t="s">
        <v>20</v>
      </c>
      <c r="C23" s="52"/>
      <c r="D23" s="52"/>
      <c r="E23" s="52"/>
      <c r="F23" s="52"/>
      <c r="G23" s="52"/>
      <c r="H23" s="53"/>
      <c r="I23" s="54">
        <v>1</v>
      </c>
      <c r="J23" s="52">
        <v>2</v>
      </c>
      <c r="K23" s="52">
        <v>3</v>
      </c>
      <c r="L23" s="52">
        <v>4</v>
      </c>
      <c r="M23" s="52">
        <v>5</v>
      </c>
      <c r="N23" s="52">
        <v>6</v>
      </c>
      <c r="O23" s="53">
        <v>7</v>
      </c>
      <c r="P23" s="54">
        <v>8</v>
      </c>
      <c r="Q23" s="52">
        <v>9</v>
      </c>
      <c r="R23" s="52">
        <v>10</v>
      </c>
      <c r="S23" s="52">
        <v>11</v>
      </c>
      <c r="T23" s="52">
        <v>12</v>
      </c>
      <c r="U23" s="52">
        <v>13</v>
      </c>
      <c r="V23" s="53">
        <v>14</v>
      </c>
      <c r="W23" s="54">
        <v>15</v>
      </c>
      <c r="X23" s="52">
        <v>16</v>
      </c>
      <c r="Y23" s="52">
        <v>17</v>
      </c>
      <c r="Z23" s="52">
        <v>18</v>
      </c>
      <c r="AA23" s="52">
        <v>19</v>
      </c>
      <c r="AB23" s="52">
        <v>20</v>
      </c>
      <c r="AC23" s="53">
        <v>21</v>
      </c>
      <c r="AD23" s="54">
        <v>22</v>
      </c>
      <c r="AE23" s="52">
        <v>23</v>
      </c>
      <c r="AF23" s="55">
        <v>24</v>
      </c>
      <c r="AG23" s="52">
        <v>25</v>
      </c>
      <c r="AH23" s="52">
        <v>26</v>
      </c>
      <c r="AI23" s="52">
        <v>27</v>
      </c>
      <c r="AJ23" s="53">
        <v>28</v>
      </c>
      <c r="AK23" s="54">
        <v>29</v>
      </c>
      <c r="AL23" s="52">
        <v>30</v>
      </c>
      <c r="AM23" s="56"/>
      <c r="AN23" s="57"/>
      <c r="AO23" s="58"/>
      <c r="AP23" s="66"/>
    </row>
    <row r="24" spans="2:42" ht="20.25" customHeight="1" x14ac:dyDescent="0.25">
      <c r="B24" s="113"/>
      <c r="C24" s="33"/>
      <c r="D24" s="33"/>
      <c r="E24" s="33"/>
      <c r="F24" s="33"/>
      <c r="G24" s="33"/>
      <c r="H24" s="34"/>
      <c r="I24" s="44">
        <v>4</v>
      </c>
      <c r="J24" s="47">
        <v>13</v>
      </c>
      <c r="K24" s="47">
        <v>13</v>
      </c>
      <c r="L24" s="47">
        <v>13</v>
      </c>
      <c r="M24" s="47">
        <v>13</v>
      </c>
      <c r="N24" s="47">
        <v>13</v>
      </c>
      <c r="O24" s="43">
        <v>12</v>
      </c>
      <c r="P24" s="44">
        <v>4</v>
      </c>
      <c r="Q24" s="47">
        <v>13</v>
      </c>
      <c r="R24" s="47">
        <v>13</v>
      </c>
      <c r="S24" s="47">
        <v>13</v>
      </c>
      <c r="T24" s="47">
        <v>13</v>
      </c>
      <c r="U24" s="47">
        <v>13</v>
      </c>
      <c r="V24" s="43">
        <v>12</v>
      </c>
      <c r="W24" s="44">
        <v>4</v>
      </c>
      <c r="X24" s="47">
        <v>13</v>
      </c>
      <c r="Y24" s="47">
        <v>13</v>
      </c>
      <c r="Z24" s="47">
        <v>13</v>
      </c>
      <c r="AA24" s="47">
        <v>13</v>
      </c>
      <c r="AB24" s="47">
        <v>13</v>
      </c>
      <c r="AC24" s="43">
        <v>12</v>
      </c>
      <c r="AD24" s="44">
        <v>4</v>
      </c>
      <c r="AE24" s="47">
        <v>13</v>
      </c>
      <c r="AF24" s="36"/>
      <c r="AG24" s="47">
        <v>13</v>
      </c>
      <c r="AH24" s="47">
        <v>13</v>
      </c>
      <c r="AI24" s="47">
        <v>13</v>
      </c>
      <c r="AJ24" s="43">
        <v>12</v>
      </c>
      <c r="AK24" s="44">
        <v>4</v>
      </c>
      <c r="AL24" s="47">
        <v>13</v>
      </c>
      <c r="AM24" s="42"/>
      <c r="AN24" s="25">
        <f>SUM(C24:AM24)</f>
        <v>328</v>
      </c>
      <c r="AO24" s="28"/>
      <c r="AP24" s="6"/>
    </row>
    <row r="25" spans="2:42" s="60" customFormat="1" ht="10.5" customHeight="1" x14ac:dyDescent="0.15">
      <c r="B25" s="113" t="s">
        <v>21</v>
      </c>
      <c r="C25" s="52"/>
      <c r="D25" s="52">
        <v>1</v>
      </c>
      <c r="E25" s="52">
        <v>2</v>
      </c>
      <c r="F25" s="52">
        <v>3</v>
      </c>
      <c r="G25" s="52">
        <v>4</v>
      </c>
      <c r="H25" s="53">
        <v>5</v>
      </c>
      <c r="I25" s="54">
        <v>6</v>
      </c>
      <c r="J25" s="52">
        <v>7</v>
      </c>
      <c r="K25" s="52">
        <v>8</v>
      </c>
      <c r="L25" s="52">
        <v>9</v>
      </c>
      <c r="M25" s="52">
        <v>10</v>
      </c>
      <c r="N25" s="52">
        <v>11</v>
      </c>
      <c r="O25" s="53">
        <v>12</v>
      </c>
      <c r="P25" s="54">
        <v>13</v>
      </c>
      <c r="Q25" s="52">
        <v>14</v>
      </c>
      <c r="R25" s="52">
        <v>15</v>
      </c>
      <c r="S25" s="52">
        <v>16</v>
      </c>
      <c r="T25" s="52">
        <v>17</v>
      </c>
      <c r="U25" s="52">
        <v>18</v>
      </c>
      <c r="V25" s="53">
        <v>19</v>
      </c>
      <c r="W25" s="54">
        <v>20</v>
      </c>
      <c r="X25" s="52">
        <v>21</v>
      </c>
      <c r="Y25" s="52">
        <v>22</v>
      </c>
      <c r="Z25" s="52">
        <v>23</v>
      </c>
      <c r="AA25" s="52">
        <v>24</v>
      </c>
      <c r="AB25" s="52">
        <v>25</v>
      </c>
      <c r="AC25" s="53">
        <v>26</v>
      </c>
      <c r="AD25" s="54">
        <v>27</v>
      </c>
      <c r="AE25" s="52">
        <v>28</v>
      </c>
      <c r="AF25" s="52">
        <v>29</v>
      </c>
      <c r="AG25" s="52">
        <v>30</v>
      </c>
      <c r="AH25" s="52">
        <v>31</v>
      </c>
      <c r="AI25" s="52"/>
      <c r="AJ25" s="53"/>
      <c r="AK25" s="54"/>
      <c r="AL25" s="52"/>
      <c r="AM25" s="56"/>
      <c r="AN25" s="57"/>
      <c r="AO25" s="58"/>
      <c r="AP25" s="66"/>
    </row>
    <row r="26" spans="2:42" ht="20.25" customHeight="1" x14ac:dyDescent="0.25">
      <c r="B26" s="114"/>
      <c r="C26" s="39"/>
      <c r="D26" s="48">
        <v>13</v>
      </c>
      <c r="E26" s="48">
        <v>13</v>
      </c>
      <c r="F26" s="48">
        <v>13</v>
      </c>
      <c r="G26" s="48">
        <v>13</v>
      </c>
      <c r="H26" s="50">
        <v>12</v>
      </c>
      <c r="I26" s="49">
        <v>4</v>
      </c>
      <c r="J26" s="48">
        <v>13</v>
      </c>
      <c r="K26" s="48">
        <v>13</v>
      </c>
      <c r="L26" s="48">
        <v>13</v>
      </c>
      <c r="M26" s="48">
        <v>13</v>
      </c>
      <c r="N26" s="48">
        <v>13</v>
      </c>
      <c r="O26" s="50">
        <v>12</v>
      </c>
      <c r="P26" s="49">
        <v>4</v>
      </c>
      <c r="Q26" s="48">
        <v>13</v>
      </c>
      <c r="R26" s="48">
        <v>13</v>
      </c>
      <c r="S26" s="48">
        <v>13</v>
      </c>
      <c r="T26" s="48">
        <v>13</v>
      </c>
      <c r="U26" s="48">
        <v>13</v>
      </c>
      <c r="V26" s="50">
        <v>12</v>
      </c>
      <c r="W26" s="49">
        <v>4</v>
      </c>
      <c r="X26" s="48">
        <v>13</v>
      </c>
      <c r="Y26" s="48">
        <v>13</v>
      </c>
      <c r="Z26" s="48">
        <v>13</v>
      </c>
      <c r="AA26" s="48">
        <v>13</v>
      </c>
      <c r="AB26" s="48">
        <v>13</v>
      </c>
      <c r="AC26" s="50">
        <v>12</v>
      </c>
      <c r="AD26" s="49">
        <v>4</v>
      </c>
      <c r="AE26" s="48">
        <v>13</v>
      </c>
      <c r="AF26" s="48">
        <v>13</v>
      </c>
      <c r="AG26" s="48">
        <v>13</v>
      </c>
      <c r="AH26" s="48">
        <v>13</v>
      </c>
      <c r="AI26" s="39"/>
      <c r="AJ26" s="50"/>
      <c r="AK26" s="49"/>
      <c r="AL26" s="70"/>
      <c r="AM26" s="46"/>
      <c r="AN26" s="26">
        <f>SUM(C26:AM26)</f>
        <v>363</v>
      </c>
      <c r="AO26" s="27">
        <f>SUM(AN14+AN16+AN18+AN20+AN22+AN24+AN26)</f>
        <v>2378</v>
      </c>
      <c r="AP26" s="6"/>
    </row>
    <row r="27" spans="2:42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9"/>
      <c r="AH27" s="30"/>
      <c r="AI27" s="24"/>
      <c r="AJ27" s="31"/>
      <c r="AK27" s="31"/>
      <c r="AL27" s="115" t="s">
        <v>9</v>
      </c>
      <c r="AM27" s="116"/>
      <c r="AN27" s="69">
        <f>SUM(AN3:AN26)</f>
        <v>3869</v>
      </c>
      <c r="AO27" s="24"/>
      <c r="AP27" s="6"/>
    </row>
    <row r="28" spans="2:42" x14ac:dyDescent="0.25">
      <c r="B28" s="10"/>
      <c r="C28" s="36"/>
      <c r="D28" s="1" t="s">
        <v>25</v>
      </c>
      <c r="F28" s="68"/>
      <c r="G28" s="1" t="s">
        <v>26</v>
      </c>
      <c r="H28" s="10"/>
      <c r="I28" s="10"/>
      <c r="J28" s="10"/>
      <c r="K28" s="10"/>
      <c r="L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2:42" x14ac:dyDescent="0.25">
      <c r="B29" s="10" t="s">
        <v>27</v>
      </c>
      <c r="C29" s="2">
        <v>13</v>
      </c>
      <c r="D29" s="2">
        <v>13</v>
      </c>
      <c r="E29" s="2">
        <v>13</v>
      </c>
      <c r="F29" s="2">
        <v>13</v>
      </c>
      <c r="G29" s="2">
        <v>13</v>
      </c>
      <c r="H29" s="2">
        <v>12</v>
      </c>
      <c r="I29" s="2">
        <v>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2:42" x14ac:dyDescent="0.25">
      <c r="B30" s="10"/>
      <c r="C30" s="2"/>
      <c r="D30" s="2"/>
      <c r="E30" s="2"/>
      <c r="F30" s="2"/>
      <c r="G30" s="2"/>
      <c r="H30" s="2"/>
      <c r="I30" s="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2:42" x14ac:dyDescent="0.25">
      <c r="B31" s="10"/>
      <c r="C31" s="2"/>
      <c r="D31" s="2"/>
      <c r="E31" s="2"/>
      <c r="F31" s="2"/>
      <c r="G31" s="2"/>
      <c r="H31" s="2"/>
      <c r="I31" s="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2:42" x14ac:dyDescent="0.25">
      <c r="B32" s="10"/>
      <c r="C32" s="2"/>
      <c r="D32" s="2"/>
      <c r="E32" s="2"/>
      <c r="F32" s="2"/>
      <c r="G32" s="2"/>
      <c r="H32" s="2"/>
      <c r="I32" s="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2:42" x14ac:dyDescent="0.25">
      <c r="B33" s="10"/>
      <c r="C33" s="2"/>
      <c r="D33" s="2"/>
      <c r="E33" s="2"/>
      <c r="F33" s="2"/>
      <c r="G33" s="2"/>
      <c r="H33" s="2"/>
      <c r="I33" s="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x14ac:dyDescent="0.25">
      <c r="B34" s="10"/>
      <c r="C34" s="2"/>
      <c r="D34" s="2"/>
      <c r="E34" s="2"/>
      <c r="F34" s="2"/>
      <c r="G34" s="2"/>
      <c r="H34" s="2"/>
      <c r="I34" s="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2:42" x14ac:dyDescent="0.25">
      <c r="B35" s="10"/>
      <c r="C35" s="2"/>
      <c r="D35" s="2"/>
      <c r="E35" s="2"/>
      <c r="F35" s="2"/>
      <c r="G35" s="2"/>
      <c r="H35" s="2"/>
      <c r="I35" s="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2:42" x14ac:dyDescent="0.25">
      <c r="B36" s="10"/>
      <c r="C36" s="2"/>
      <c r="D36" s="2"/>
      <c r="E36" s="2"/>
      <c r="F36" s="2"/>
      <c r="G36" s="2"/>
      <c r="H36" s="2"/>
      <c r="I36" s="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2:42" x14ac:dyDescent="0.25">
      <c r="B37" s="10"/>
      <c r="C37" s="2"/>
      <c r="D37" s="2"/>
      <c r="E37" s="2"/>
      <c r="F37" s="2"/>
      <c r="G37" s="2"/>
      <c r="H37" s="2"/>
      <c r="I37" s="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2:42" x14ac:dyDescent="0.25">
      <c r="B38" s="109" t="s">
        <v>11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32">
        <v>16</v>
      </c>
    </row>
    <row r="39" spans="2:42" ht="30" customHeight="1" x14ac:dyDescent="0.25">
      <c r="B39" s="110" t="s">
        <v>32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4" t="s">
        <v>0</v>
      </c>
      <c r="AO39" s="9"/>
    </row>
    <row r="40" spans="2:42" s="60" customFormat="1" ht="10.5" customHeight="1" x14ac:dyDescent="0.15">
      <c r="B40" s="113" t="s">
        <v>22</v>
      </c>
      <c r="C40" s="52"/>
      <c r="D40" s="52"/>
      <c r="E40" s="52"/>
      <c r="F40" s="52"/>
      <c r="G40" s="52">
        <v>1</v>
      </c>
      <c r="H40" s="53">
        <v>2</v>
      </c>
      <c r="I40" s="54">
        <v>3</v>
      </c>
      <c r="J40" s="52">
        <v>4</v>
      </c>
      <c r="K40" s="52">
        <v>5</v>
      </c>
      <c r="L40" s="52">
        <v>6</v>
      </c>
      <c r="M40" s="52">
        <v>7</v>
      </c>
      <c r="N40" s="52">
        <v>8</v>
      </c>
      <c r="O40" s="53">
        <v>9</v>
      </c>
      <c r="P40" s="54">
        <v>10</v>
      </c>
      <c r="Q40" s="52">
        <v>11</v>
      </c>
      <c r="R40" s="52">
        <v>12</v>
      </c>
      <c r="S40" s="52">
        <v>13</v>
      </c>
      <c r="T40" s="52">
        <v>14</v>
      </c>
      <c r="U40" s="55">
        <v>15</v>
      </c>
      <c r="V40" s="53">
        <v>16</v>
      </c>
      <c r="W40" s="54">
        <v>17</v>
      </c>
      <c r="X40" s="52">
        <v>18</v>
      </c>
      <c r="Y40" s="55">
        <v>19</v>
      </c>
      <c r="Z40" s="52">
        <v>20</v>
      </c>
      <c r="AA40" s="52">
        <v>21</v>
      </c>
      <c r="AB40" s="52">
        <v>22</v>
      </c>
      <c r="AC40" s="53">
        <v>23</v>
      </c>
      <c r="AD40" s="54">
        <v>24</v>
      </c>
      <c r="AE40" s="52">
        <v>25</v>
      </c>
      <c r="AF40" s="52">
        <v>26</v>
      </c>
      <c r="AG40" s="52">
        <v>27</v>
      </c>
      <c r="AH40" s="67">
        <v>28</v>
      </c>
      <c r="AI40" s="67">
        <v>29</v>
      </c>
      <c r="AJ40" s="67">
        <v>30</v>
      </c>
      <c r="AK40" s="67">
        <v>31</v>
      </c>
      <c r="AL40" s="52"/>
      <c r="AM40" s="56"/>
      <c r="AN40" s="57"/>
      <c r="AO40" s="58"/>
      <c r="AP40" s="59"/>
    </row>
    <row r="41" spans="2:42" ht="20.25" customHeight="1" x14ac:dyDescent="0.25">
      <c r="B41" s="113"/>
      <c r="C41" s="33"/>
      <c r="D41" s="47"/>
      <c r="E41" s="47"/>
      <c r="F41" s="47"/>
      <c r="G41" s="47">
        <v>13</v>
      </c>
      <c r="H41" s="43">
        <v>12</v>
      </c>
      <c r="I41" s="44">
        <v>4</v>
      </c>
      <c r="J41" s="47">
        <v>13</v>
      </c>
      <c r="K41" s="47">
        <v>13</v>
      </c>
      <c r="L41" s="47">
        <v>13</v>
      </c>
      <c r="M41" s="47">
        <v>13</v>
      </c>
      <c r="N41" s="47">
        <v>13</v>
      </c>
      <c r="O41" s="43">
        <v>12</v>
      </c>
      <c r="P41" s="44">
        <v>4</v>
      </c>
      <c r="Q41" s="47">
        <v>13</v>
      </c>
      <c r="R41" s="47">
        <v>13</v>
      </c>
      <c r="S41" s="47">
        <v>13</v>
      </c>
      <c r="T41" s="47">
        <v>13</v>
      </c>
      <c r="U41" s="36"/>
      <c r="V41" s="43">
        <v>12</v>
      </c>
      <c r="W41" s="44">
        <v>4</v>
      </c>
      <c r="X41" s="47">
        <v>13</v>
      </c>
      <c r="Y41" s="74"/>
      <c r="Z41" s="47">
        <v>13</v>
      </c>
      <c r="AA41" s="47">
        <v>13</v>
      </c>
      <c r="AB41" s="47">
        <v>13</v>
      </c>
      <c r="AC41" s="43">
        <v>12</v>
      </c>
      <c r="AD41" s="44">
        <v>4</v>
      </c>
      <c r="AE41" s="47">
        <v>13</v>
      </c>
      <c r="AF41" s="47">
        <v>13</v>
      </c>
      <c r="AG41" s="47">
        <v>13</v>
      </c>
      <c r="AH41" s="71"/>
      <c r="AI41" s="71"/>
      <c r="AJ41" s="72"/>
      <c r="AK41" s="73"/>
      <c r="AL41" s="33"/>
      <c r="AM41" s="33"/>
      <c r="AN41" s="25">
        <f>SUM(C41:AM41)</f>
        <v>285</v>
      </c>
      <c r="AO41" s="24"/>
    </row>
    <row r="42" spans="2:42" s="60" customFormat="1" ht="10.5" customHeight="1" x14ac:dyDescent="0.15">
      <c r="B42" s="113" t="s">
        <v>23</v>
      </c>
      <c r="C42" s="67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55">
        <v>11</v>
      </c>
      <c r="N42" s="52">
        <v>12</v>
      </c>
      <c r="O42" s="53">
        <v>13</v>
      </c>
      <c r="P42" s="54">
        <v>14</v>
      </c>
      <c r="Q42" s="52">
        <v>15</v>
      </c>
      <c r="R42" s="52">
        <v>16</v>
      </c>
      <c r="S42" s="52">
        <v>17</v>
      </c>
      <c r="T42" s="52">
        <v>18</v>
      </c>
      <c r="U42" s="52">
        <v>19</v>
      </c>
      <c r="V42" s="53">
        <v>20</v>
      </c>
      <c r="W42" s="54">
        <v>21</v>
      </c>
      <c r="X42" s="52">
        <v>22</v>
      </c>
      <c r="Y42" s="55">
        <v>23</v>
      </c>
      <c r="Z42" s="52">
        <v>24</v>
      </c>
      <c r="AA42" s="52">
        <v>25</v>
      </c>
      <c r="AB42" s="52">
        <v>26</v>
      </c>
      <c r="AC42" s="53">
        <v>27</v>
      </c>
      <c r="AD42" s="54">
        <v>28</v>
      </c>
      <c r="AE42" s="52">
        <v>29</v>
      </c>
      <c r="AF42" s="52">
        <v>30</v>
      </c>
      <c r="AG42" s="52"/>
      <c r="AH42" s="52"/>
      <c r="AI42" s="52"/>
      <c r="AJ42" s="53"/>
      <c r="AK42" s="54"/>
      <c r="AL42" s="52"/>
      <c r="AM42" s="56"/>
      <c r="AN42" s="57"/>
      <c r="AO42" s="58"/>
      <c r="AP42" s="59"/>
    </row>
    <row r="43" spans="2:42" ht="20.25" customHeight="1" x14ac:dyDescent="0.25">
      <c r="B43" s="113"/>
      <c r="C43" s="71"/>
      <c r="D43" s="71"/>
      <c r="E43" s="71"/>
      <c r="F43" s="71"/>
      <c r="G43" s="71"/>
      <c r="H43" s="72"/>
      <c r="I43" s="72"/>
      <c r="J43" s="71"/>
      <c r="K43" s="71"/>
      <c r="L43" s="71"/>
      <c r="M43" s="36"/>
      <c r="N43" s="47">
        <v>13</v>
      </c>
      <c r="O43" s="43">
        <v>12</v>
      </c>
      <c r="P43" s="44">
        <v>4</v>
      </c>
      <c r="Q43" s="47">
        <v>13</v>
      </c>
      <c r="R43" s="47">
        <v>13</v>
      </c>
      <c r="S43" s="47">
        <v>13</v>
      </c>
      <c r="T43" s="47">
        <v>13</v>
      </c>
      <c r="U43" s="47">
        <v>13</v>
      </c>
      <c r="V43" s="43">
        <v>12</v>
      </c>
      <c r="W43" s="44">
        <v>4</v>
      </c>
      <c r="X43" s="47">
        <v>13</v>
      </c>
      <c r="Y43" s="74"/>
      <c r="Z43" s="47">
        <v>13</v>
      </c>
      <c r="AA43" s="47">
        <v>13</v>
      </c>
      <c r="AB43" s="47">
        <v>13</v>
      </c>
      <c r="AC43" s="43">
        <v>12</v>
      </c>
      <c r="AD43" s="44">
        <v>4</v>
      </c>
      <c r="AE43" s="47">
        <v>13</v>
      </c>
      <c r="AF43" s="47">
        <v>13</v>
      </c>
      <c r="AG43" s="47"/>
      <c r="AH43" s="47"/>
      <c r="AI43" s="47"/>
      <c r="AJ43" s="43"/>
      <c r="AK43" s="44"/>
      <c r="AL43" s="47"/>
      <c r="AM43" s="33"/>
      <c r="AN43" s="25">
        <f>SUM(C43:AM43)</f>
        <v>204</v>
      </c>
      <c r="AO43" s="24"/>
    </row>
    <row r="44" spans="2:42" s="60" customFormat="1" ht="10.5" customHeight="1" x14ac:dyDescent="0.15">
      <c r="B44" s="113" t="s">
        <v>12</v>
      </c>
      <c r="C44" s="52"/>
      <c r="D44" s="52"/>
      <c r="E44" s="52">
        <v>1</v>
      </c>
      <c r="F44" s="52">
        <v>2</v>
      </c>
      <c r="G44" s="52">
        <v>3</v>
      </c>
      <c r="H44" s="53">
        <v>4</v>
      </c>
      <c r="I44" s="54">
        <v>5</v>
      </c>
      <c r="J44" s="52">
        <v>6</v>
      </c>
      <c r="K44" s="52">
        <v>7</v>
      </c>
      <c r="L44" s="52">
        <v>8</v>
      </c>
      <c r="M44" s="52">
        <v>9</v>
      </c>
      <c r="N44" s="52">
        <v>10</v>
      </c>
      <c r="O44" s="53">
        <v>11</v>
      </c>
      <c r="P44" s="54">
        <v>12</v>
      </c>
      <c r="Q44" s="52">
        <v>13</v>
      </c>
      <c r="R44" s="52">
        <v>14</v>
      </c>
      <c r="S44" s="52">
        <v>15</v>
      </c>
      <c r="T44" s="52">
        <v>16</v>
      </c>
      <c r="U44" s="52">
        <v>17</v>
      </c>
      <c r="V44" s="53">
        <v>18</v>
      </c>
      <c r="W44" s="54">
        <v>19</v>
      </c>
      <c r="X44" s="52">
        <v>20</v>
      </c>
      <c r="Y44" s="52">
        <v>21</v>
      </c>
      <c r="Z44" s="52">
        <v>22</v>
      </c>
      <c r="AA44" s="52">
        <v>23</v>
      </c>
      <c r="AB44" s="52">
        <v>24</v>
      </c>
      <c r="AC44" s="53">
        <v>25</v>
      </c>
      <c r="AD44" s="54">
        <v>26</v>
      </c>
      <c r="AE44" s="52">
        <v>27</v>
      </c>
      <c r="AF44" s="52">
        <v>28</v>
      </c>
      <c r="AG44" s="52">
        <v>29</v>
      </c>
      <c r="AH44" s="52">
        <v>30</v>
      </c>
      <c r="AI44" s="52">
        <v>31</v>
      </c>
      <c r="AJ44" s="53"/>
      <c r="AK44" s="54"/>
      <c r="AL44" s="52"/>
      <c r="AM44" s="56"/>
      <c r="AN44" s="57"/>
      <c r="AO44" s="58"/>
      <c r="AP44" s="59"/>
    </row>
    <row r="45" spans="2:42" ht="20.25" customHeight="1" x14ac:dyDescent="0.25">
      <c r="B45" s="113"/>
      <c r="C45" s="33"/>
      <c r="D45" s="47"/>
      <c r="E45" s="47">
        <v>13</v>
      </c>
      <c r="F45" s="47">
        <v>13</v>
      </c>
      <c r="G45" s="47">
        <v>13</v>
      </c>
      <c r="H45" s="43">
        <v>12</v>
      </c>
      <c r="I45" s="44">
        <v>4</v>
      </c>
      <c r="J45" s="47">
        <v>13</v>
      </c>
      <c r="K45" s="47">
        <v>13</v>
      </c>
      <c r="L45" s="47">
        <v>13</v>
      </c>
      <c r="M45" s="47">
        <v>13</v>
      </c>
      <c r="N45" s="47">
        <v>13</v>
      </c>
      <c r="O45" s="43">
        <v>12</v>
      </c>
      <c r="P45" s="44">
        <v>4</v>
      </c>
      <c r="Q45" s="47">
        <v>13</v>
      </c>
      <c r="R45" s="47">
        <v>13</v>
      </c>
      <c r="S45" s="47">
        <v>13</v>
      </c>
      <c r="T45" s="47">
        <v>13</v>
      </c>
      <c r="U45" s="47">
        <v>13</v>
      </c>
      <c r="V45" s="43">
        <v>12</v>
      </c>
      <c r="W45" s="44">
        <v>4</v>
      </c>
      <c r="X45" s="47">
        <v>13</v>
      </c>
      <c r="Y45" s="47">
        <v>13</v>
      </c>
      <c r="Z45" s="47">
        <v>13</v>
      </c>
      <c r="AA45" s="47">
        <v>13</v>
      </c>
      <c r="AB45" s="47">
        <v>13</v>
      </c>
      <c r="AC45" s="43">
        <v>12</v>
      </c>
      <c r="AD45" s="44">
        <v>4</v>
      </c>
      <c r="AE45" s="47">
        <v>13</v>
      </c>
      <c r="AF45" s="47">
        <v>13</v>
      </c>
      <c r="AG45" s="47">
        <v>13</v>
      </c>
      <c r="AH45" s="47">
        <v>13</v>
      </c>
      <c r="AI45" s="47">
        <v>13</v>
      </c>
      <c r="AJ45" s="34"/>
      <c r="AK45" s="35"/>
      <c r="AL45" s="33"/>
      <c r="AM45" s="33"/>
      <c r="AN45" s="25">
        <f>SUM(C45:AM45)</f>
        <v>363</v>
      </c>
      <c r="AO45" s="24"/>
    </row>
    <row r="46" spans="2:42" s="60" customFormat="1" ht="10.5" customHeight="1" x14ac:dyDescent="0.15">
      <c r="B46" s="113" t="s">
        <v>13</v>
      </c>
      <c r="C46" s="52"/>
      <c r="D46" s="52"/>
      <c r="E46" s="52"/>
      <c r="F46" s="52"/>
      <c r="G46" s="52"/>
      <c r="H46" s="55">
        <v>1</v>
      </c>
      <c r="I46" s="54">
        <v>2</v>
      </c>
      <c r="J46" s="52">
        <v>3</v>
      </c>
      <c r="K46" s="52">
        <v>4</v>
      </c>
      <c r="L46" s="52">
        <v>5</v>
      </c>
      <c r="M46" s="52">
        <v>6</v>
      </c>
      <c r="N46" s="52">
        <v>7</v>
      </c>
      <c r="O46" s="53">
        <v>8</v>
      </c>
      <c r="P46" s="54">
        <v>9</v>
      </c>
      <c r="Q46" s="52">
        <v>10</v>
      </c>
      <c r="R46" s="52">
        <v>11</v>
      </c>
      <c r="S46" s="52">
        <v>12</v>
      </c>
      <c r="T46" s="52">
        <v>13</v>
      </c>
      <c r="U46" s="52">
        <v>14</v>
      </c>
      <c r="V46" s="53">
        <v>15</v>
      </c>
      <c r="W46" s="54">
        <v>16</v>
      </c>
      <c r="X46" s="52">
        <v>17</v>
      </c>
      <c r="Y46" s="52">
        <v>18</v>
      </c>
      <c r="Z46" s="52">
        <v>19</v>
      </c>
      <c r="AA46" s="52">
        <v>20</v>
      </c>
      <c r="AB46" s="52">
        <v>21</v>
      </c>
      <c r="AC46" s="53">
        <v>22</v>
      </c>
      <c r="AD46" s="54">
        <v>23</v>
      </c>
      <c r="AE46" s="52">
        <v>24</v>
      </c>
      <c r="AF46" s="52">
        <v>25</v>
      </c>
      <c r="AG46" s="52">
        <v>26</v>
      </c>
      <c r="AH46" s="52">
        <v>27</v>
      </c>
      <c r="AI46" s="52">
        <v>28</v>
      </c>
      <c r="AJ46" s="53">
        <v>29</v>
      </c>
      <c r="AK46" s="54">
        <v>30</v>
      </c>
      <c r="AL46" s="52"/>
      <c r="AM46" s="56"/>
      <c r="AN46" s="57"/>
      <c r="AO46" s="58"/>
      <c r="AP46" s="59"/>
    </row>
    <row r="47" spans="2:42" ht="20.25" customHeight="1" x14ac:dyDescent="0.25">
      <c r="B47" s="113"/>
      <c r="C47" s="33"/>
      <c r="D47" s="33"/>
      <c r="E47" s="37"/>
      <c r="F47" s="37"/>
      <c r="G47" s="37"/>
      <c r="H47" s="36"/>
      <c r="I47" s="44">
        <v>4</v>
      </c>
      <c r="J47" s="47">
        <v>13</v>
      </c>
      <c r="K47" s="47">
        <v>13</v>
      </c>
      <c r="L47" s="47">
        <v>13</v>
      </c>
      <c r="M47" s="47">
        <v>13</v>
      </c>
      <c r="N47" s="47">
        <v>13</v>
      </c>
      <c r="O47" s="43">
        <v>12</v>
      </c>
      <c r="P47" s="44">
        <v>4</v>
      </c>
      <c r="Q47" s="47">
        <v>13</v>
      </c>
      <c r="R47" s="47">
        <v>13</v>
      </c>
      <c r="S47" s="47">
        <v>13</v>
      </c>
      <c r="T47" s="47">
        <v>13</v>
      </c>
      <c r="U47" s="47">
        <v>13</v>
      </c>
      <c r="V47" s="43">
        <v>12</v>
      </c>
      <c r="W47" s="44">
        <v>4</v>
      </c>
      <c r="X47" s="47">
        <v>13</v>
      </c>
      <c r="Y47" s="47">
        <v>13</v>
      </c>
      <c r="Z47" s="47">
        <v>13</v>
      </c>
      <c r="AA47" s="47">
        <v>13</v>
      </c>
      <c r="AB47" s="47">
        <v>13</v>
      </c>
      <c r="AC47" s="43">
        <v>12</v>
      </c>
      <c r="AD47" s="44">
        <v>4</v>
      </c>
      <c r="AE47" s="47">
        <v>13</v>
      </c>
      <c r="AF47" s="47">
        <v>13</v>
      </c>
      <c r="AG47" s="47">
        <v>13</v>
      </c>
      <c r="AH47" s="47">
        <v>13</v>
      </c>
      <c r="AI47" s="47">
        <v>13</v>
      </c>
      <c r="AJ47" s="43">
        <v>12</v>
      </c>
      <c r="AK47" s="44">
        <v>4</v>
      </c>
      <c r="AL47" s="33"/>
      <c r="AM47" s="38"/>
      <c r="AN47" s="25">
        <f>SUM(C47:AM47)</f>
        <v>328</v>
      </c>
      <c r="AO47" s="24"/>
    </row>
    <row r="48" spans="2:42" s="60" customFormat="1" ht="10.5" customHeight="1" x14ac:dyDescent="0.15">
      <c r="B48" s="113" t="s">
        <v>14</v>
      </c>
      <c r="C48" s="52">
        <v>1</v>
      </c>
      <c r="D48" s="52">
        <v>2</v>
      </c>
      <c r="E48" s="52">
        <v>3</v>
      </c>
      <c r="F48" s="52">
        <v>4</v>
      </c>
      <c r="G48" s="52">
        <v>5</v>
      </c>
      <c r="H48" s="55">
        <v>6</v>
      </c>
      <c r="I48" s="54">
        <v>7</v>
      </c>
      <c r="J48" s="52">
        <v>8</v>
      </c>
      <c r="K48" s="52">
        <v>9</v>
      </c>
      <c r="L48" s="52">
        <v>10</v>
      </c>
      <c r="M48" s="52">
        <v>11</v>
      </c>
      <c r="N48" s="52">
        <v>12</v>
      </c>
      <c r="O48" s="53">
        <v>13</v>
      </c>
      <c r="P48" s="54">
        <v>14</v>
      </c>
      <c r="Q48" s="52">
        <v>15</v>
      </c>
      <c r="R48" s="52">
        <v>16</v>
      </c>
      <c r="S48" s="52">
        <v>17</v>
      </c>
      <c r="T48" s="52">
        <v>18</v>
      </c>
      <c r="U48" s="52">
        <v>19</v>
      </c>
      <c r="V48" s="53">
        <v>20</v>
      </c>
      <c r="W48" s="54">
        <v>21</v>
      </c>
      <c r="X48" s="52">
        <v>22</v>
      </c>
      <c r="Y48" s="52">
        <v>23</v>
      </c>
      <c r="Z48" s="52">
        <v>24</v>
      </c>
      <c r="AA48" s="55">
        <v>25</v>
      </c>
      <c r="AB48" s="55">
        <v>26</v>
      </c>
      <c r="AC48" s="53">
        <v>27</v>
      </c>
      <c r="AD48" s="54">
        <v>28</v>
      </c>
      <c r="AE48" s="52">
        <v>29</v>
      </c>
      <c r="AF48" s="52">
        <v>30</v>
      </c>
      <c r="AG48" s="52">
        <v>31</v>
      </c>
      <c r="AH48" s="52"/>
      <c r="AI48" s="52"/>
      <c r="AJ48" s="53"/>
      <c r="AK48" s="54"/>
      <c r="AL48" s="52"/>
      <c r="AM48" s="56"/>
      <c r="AN48" s="57"/>
      <c r="AO48" s="58"/>
      <c r="AP48" s="59"/>
    </row>
    <row r="49" spans="2:42" ht="20.25" customHeight="1" x14ac:dyDescent="0.25">
      <c r="B49" s="114"/>
      <c r="C49" s="48">
        <v>13</v>
      </c>
      <c r="D49" s="48">
        <v>13</v>
      </c>
      <c r="E49" s="48">
        <v>13</v>
      </c>
      <c r="F49" s="48">
        <v>13</v>
      </c>
      <c r="G49" s="48">
        <v>13</v>
      </c>
      <c r="H49" s="41"/>
      <c r="I49" s="49">
        <v>4</v>
      </c>
      <c r="J49" s="48">
        <v>13</v>
      </c>
      <c r="K49" s="48">
        <v>13</v>
      </c>
      <c r="L49" s="48">
        <v>13</v>
      </c>
      <c r="M49" s="48">
        <v>13</v>
      </c>
      <c r="N49" s="48">
        <v>13</v>
      </c>
      <c r="O49" s="50">
        <v>12</v>
      </c>
      <c r="P49" s="49">
        <v>4</v>
      </c>
      <c r="Q49" s="48">
        <v>13</v>
      </c>
      <c r="R49" s="48">
        <v>13</v>
      </c>
      <c r="S49" s="48">
        <v>13</v>
      </c>
      <c r="T49" s="48">
        <v>13</v>
      </c>
      <c r="U49" s="48">
        <v>13</v>
      </c>
      <c r="V49" s="50">
        <v>12</v>
      </c>
      <c r="W49" s="49">
        <v>4</v>
      </c>
      <c r="X49" s="48">
        <v>13</v>
      </c>
      <c r="Y49" s="48">
        <v>13</v>
      </c>
      <c r="Z49" s="48">
        <v>13</v>
      </c>
      <c r="AA49" s="41"/>
      <c r="AB49" s="41"/>
      <c r="AC49" s="50">
        <v>12</v>
      </c>
      <c r="AD49" s="49">
        <v>4</v>
      </c>
      <c r="AE49" s="48">
        <v>13</v>
      </c>
      <c r="AF49" s="48">
        <v>13</v>
      </c>
      <c r="AG49" s="48">
        <v>13</v>
      </c>
      <c r="AH49" s="48"/>
      <c r="AI49" s="48"/>
      <c r="AJ49" s="50"/>
      <c r="AK49" s="49"/>
      <c r="AL49" s="48"/>
      <c r="AM49" s="51"/>
      <c r="AN49" s="26">
        <f>SUM(C49:AM49)</f>
        <v>325</v>
      </c>
      <c r="AO49" s="27">
        <f>SUM(AN41+AN43+AN45+AN47+AN49)</f>
        <v>1505</v>
      </c>
    </row>
    <row r="50" spans="2:42" s="60" customFormat="1" ht="10.5" customHeight="1" x14ac:dyDescent="0.15">
      <c r="B50" s="113" t="s">
        <v>15</v>
      </c>
      <c r="C50" s="52"/>
      <c r="D50" s="52"/>
      <c r="E50" s="52"/>
      <c r="F50" s="55">
        <v>1</v>
      </c>
      <c r="G50" s="52">
        <v>2</v>
      </c>
      <c r="H50" s="53">
        <v>3</v>
      </c>
      <c r="I50" s="54">
        <v>4</v>
      </c>
      <c r="J50" s="52">
        <v>5</v>
      </c>
      <c r="K50" s="55">
        <v>6</v>
      </c>
      <c r="L50" s="52">
        <v>7</v>
      </c>
      <c r="M50" s="52">
        <v>8</v>
      </c>
      <c r="N50" s="52">
        <v>9</v>
      </c>
      <c r="O50" s="53">
        <v>10</v>
      </c>
      <c r="P50" s="54">
        <v>11</v>
      </c>
      <c r="Q50" s="52">
        <v>12</v>
      </c>
      <c r="R50" s="52">
        <v>13</v>
      </c>
      <c r="S50" s="52">
        <v>14</v>
      </c>
      <c r="T50" s="52">
        <v>15</v>
      </c>
      <c r="U50" s="52">
        <v>16</v>
      </c>
      <c r="V50" s="53">
        <v>17</v>
      </c>
      <c r="W50" s="54">
        <v>18</v>
      </c>
      <c r="X50" s="52">
        <v>19</v>
      </c>
      <c r="Y50" s="52">
        <v>20</v>
      </c>
      <c r="Z50" s="52">
        <v>21</v>
      </c>
      <c r="AA50" s="52">
        <v>22</v>
      </c>
      <c r="AB50" s="52">
        <v>23</v>
      </c>
      <c r="AC50" s="53">
        <v>24</v>
      </c>
      <c r="AD50" s="54">
        <v>25</v>
      </c>
      <c r="AE50" s="52">
        <v>26</v>
      </c>
      <c r="AF50" s="52">
        <v>27</v>
      </c>
      <c r="AG50" s="52">
        <v>28</v>
      </c>
      <c r="AH50" s="52">
        <v>29</v>
      </c>
      <c r="AI50" s="52">
        <v>30</v>
      </c>
      <c r="AJ50" s="53">
        <v>31</v>
      </c>
      <c r="AK50" s="54"/>
      <c r="AL50" s="52"/>
      <c r="AM50" s="56"/>
      <c r="AN50" s="57"/>
      <c r="AO50" s="58"/>
      <c r="AP50" s="59"/>
    </row>
    <row r="51" spans="2:42" ht="20.25" customHeight="1" x14ac:dyDescent="0.25">
      <c r="B51" s="113"/>
      <c r="C51" s="33"/>
      <c r="D51" s="33"/>
      <c r="E51" s="33"/>
      <c r="F51" s="36"/>
      <c r="G51" s="47">
        <v>13</v>
      </c>
      <c r="H51" s="43">
        <v>12</v>
      </c>
      <c r="I51" s="44">
        <v>4</v>
      </c>
      <c r="J51" s="47">
        <v>13</v>
      </c>
      <c r="K51" s="74"/>
      <c r="L51" s="47">
        <v>13</v>
      </c>
      <c r="M51" s="47">
        <v>13</v>
      </c>
      <c r="N51" s="47">
        <v>13</v>
      </c>
      <c r="O51" s="43">
        <v>12</v>
      </c>
      <c r="P51" s="44">
        <v>4</v>
      </c>
      <c r="Q51" s="47">
        <v>13</v>
      </c>
      <c r="R51" s="47">
        <v>13</v>
      </c>
      <c r="S51" s="47">
        <v>13</v>
      </c>
      <c r="T51" s="47">
        <v>13</v>
      </c>
      <c r="U51" s="47">
        <v>13</v>
      </c>
      <c r="V51" s="43">
        <v>12</v>
      </c>
      <c r="W51" s="44">
        <v>4</v>
      </c>
      <c r="X51" s="47">
        <v>13</v>
      </c>
      <c r="Y51" s="47">
        <v>13</v>
      </c>
      <c r="Z51" s="47">
        <v>13</v>
      </c>
      <c r="AA51" s="47">
        <v>13</v>
      </c>
      <c r="AB51" s="47">
        <v>13</v>
      </c>
      <c r="AC51" s="43">
        <v>12</v>
      </c>
      <c r="AD51" s="44">
        <v>4</v>
      </c>
      <c r="AE51" s="47">
        <v>13</v>
      </c>
      <c r="AF51" s="47">
        <v>13</v>
      </c>
      <c r="AG51" s="47">
        <v>13</v>
      </c>
      <c r="AH51" s="47">
        <v>13</v>
      </c>
      <c r="AI51" s="47">
        <v>13</v>
      </c>
      <c r="AJ51" s="43">
        <v>12</v>
      </c>
      <c r="AK51" s="35"/>
      <c r="AL51" s="33"/>
      <c r="AM51" s="38"/>
      <c r="AN51" s="25">
        <f>SUM(C51:AM51)</f>
        <v>336</v>
      </c>
      <c r="AO51" s="28"/>
    </row>
    <row r="52" spans="2:42" s="60" customFormat="1" ht="10.5" customHeight="1" x14ac:dyDescent="0.15">
      <c r="B52" s="113" t="s">
        <v>16</v>
      </c>
      <c r="C52" s="52"/>
      <c r="D52" s="52"/>
      <c r="E52" s="52"/>
      <c r="F52" s="52"/>
      <c r="G52" s="52"/>
      <c r="H52" s="53"/>
      <c r="I52" s="54">
        <v>1</v>
      </c>
      <c r="J52" s="52">
        <v>2</v>
      </c>
      <c r="K52" s="52">
        <v>3</v>
      </c>
      <c r="L52" s="52">
        <v>4</v>
      </c>
      <c r="M52" s="52">
        <v>5</v>
      </c>
      <c r="N52" s="52">
        <v>6</v>
      </c>
      <c r="O52" s="53">
        <v>7</v>
      </c>
      <c r="P52" s="54">
        <v>8</v>
      </c>
      <c r="Q52" s="52">
        <v>9</v>
      </c>
      <c r="R52" s="52">
        <v>10</v>
      </c>
      <c r="S52" s="52">
        <v>11</v>
      </c>
      <c r="T52" s="52">
        <v>12</v>
      </c>
      <c r="U52" s="52">
        <v>13</v>
      </c>
      <c r="V52" s="53">
        <v>14</v>
      </c>
      <c r="W52" s="54">
        <v>15</v>
      </c>
      <c r="X52" s="52">
        <v>16</v>
      </c>
      <c r="Y52" s="52">
        <v>17</v>
      </c>
      <c r="Z52" s="52">
        <v>18</v>
      </c>
      <c r="AA52" s="52">
        <v>19</v>
      </c>
      <c r="AB52" s="52">
        <v>20</v>
      </c>
      <c r="AC52" s="53">
        <v>21</v>
      </c>
      <c r="AD52" s="54">
        <v>22</v>
      </c>
      <c r="AE52" s="52">
        <v>23</v>
      </c>
      <c r="AF52" s="52">
        <v>24</v>
      </c>
      <c r="AG52" s="52">
        <v>25</v>
      </c>
      <c r="AH52" s="52">
        <v>26</v>
      </c>
      <c r="AI52" s="52">
        <v>27</v>
      </c>
      <c r="AJ52" s="53">
        <v>28</v>
      </c>
      <c r="AK52" s="62"/>
      <c r="AL52" s="63"/>
      <c r="AM52" s="64"/>
      <c r="AN52" s="65"/>
      <c r="AO52" s="58"/>
      <c r="AP52" s="59"/>
    </row>
    <row r="53" spans="2:42" ht="20.25" customHeight="1" x14ac:dyDescent="0.25">
      <c r="B53" s="113"/>
      <c r="C53" s="33"/>
      <c r="D53" s="33"/>
      <c r="E53" s="33"/>
      <c r="F53" s="33"/>
      <c r="G53" s="33"/>
      <c r="H53" s="43"/>
      <c r="I53" s="44">
        <v>4</v>
      </c>
      <c r="J53" s="47">
        <v>13</v>
      </c>
      <c r="K53" s="47">
        <v>13</v>
      </c>
      <c r="L53" s="47">
        <v>13</v>
      </c>
      <c r="M53" s="47">
        <v>13</v>
      </c>
      <c r="N53" s="47">
        <v>13</v>
      </c>
      <c r="O53" s="43">
        <v>12</v>
      </c>
      <c r="P53" s="44">
        <v>4</v>
      </c>
      <c r="Q53" s="47">
        <v>13</v>
      </c>
      <c r="R53" s="47">
        <v>13</v>
      </c>
      <c r="S53" s="47">
        <v>13</v>
      </c>
      <c r="T53" s="47">
        <v>13</v>
      </c>
      <c r="U53" s="47">
        <v>13</v>
      </c>
      <c r="V53" s="43">
        <v>12</v>
      </c>
      <c r="W53" s="44">
        <v>4</v>
      </c>
      <c r="X53" s="47">
        <v>13</v>
      </c>
      <c r="Y53" s="47">
        <v>13</v>
      </c>
      <c r="Z53" s="47">
        <v>13</v>
      </c>
      <c r="AA53" s="47">
        <v>13</v>
      </c>
      <c r="AB53" s="47">
        <v>13</v>
      </c>
      <c r="AC53" s="43">
        <v>12</v>
      </c>
      <c r="AD53" s="44">
        <v>4</v>
      </c>
      <c r="AE53" s="47">
        <v>13</v>
      </c>
      <c r="AF53" s="47">
        <v>13</v>
      </c>
      <c r="AG53" s="47">
        <v>13</v>
      </c>
      <c r="AH53" s="47">
        <v>13</v>
      </c>
      <c r="AI53" s="47">
        <v>13</v>
      </c>
      <c r="AJ53" s="43">
        <v>12</v>
      </c>
      <c r="AK53" s="35"/>
      <c r="AL53" s="33"/>
      <c r="AM53" s="33"/>
      <c r="AN53" s="25">
        <f>SUM(C53:AM53)</f>
        <v>324</v>
      </c>
      <c r="AO53" s="28"/>
    </row>
    <row r="54" spans="2:42" s="60" customFormat="1" ht="10.5" customHeight="1" x14ac:dyDescent="0.15">
      <c r="B54" s="113" t="s">
        <v>17</v>
      </c>
      <c r="C54" s="52"/>
      <c r="D54" s="52"/>
      <c r="E54" s="52"/>
      <c r="F54" s="52"/>
      <c r="G54" s="52"/>
      <c r="H54" s="53"/>
      <c r="I54" s="54">
        <v>1</v>
      </c>
      <c r="J54" s="52">
        <v>2</v>
      </c>
      <c r="K54" s="52">
        <v>3</v>
      </c>
      <c r="L54" s="52">
        <v>4</v>
      </c>
      <c r="M54" s="52">
        <v>5</v>
      </c>
      <c r="N54" s="52">
        <v>6</v>
      </c>
      <c r="O54" s="53">
        <v>7</v>
      </c>
      <c r="P54" s="54">
        <v>8</v>
      </c>
      <c r="Q54" s="52">
        <v>9</v>
      </c>
      <c r="R54" s="52">
        <v>10</v>
      </c>
      <c r="S54" s="52">
        <v>11</v>
      </c>
      <c r="T54" s="52">
        <v>12</v>
      </c>
      <c r="U54" s="52">
        <v>13</v>
      </c>
      <c r="V54" s="53">
        <v>14</v>
      </c>
      <c r="W54" s="54">
        <v>15</v>
      </c>
      <c r="X54" s="52">
        <v>16</v>
      </c>
      <c r="Y54" s="52">
        <v>17</v>
      </c>
      <c r="Z54" s="52">
        <v>18</v>
      </c>
      <c r="AA54" s="52">
        <v>19</v>
      </c>
      <c r="AB54" s="52">
        <v>20</v>
      </c>
      <c r="AC54" s="53">
        <v>21</v>
      </c>
      <c r="AD54" s="54">
        <v>22</v>
      </c>
      <c r="AE54" s="52">
        <v>23</v>
      </c>
      <c r="AF54" s="52">
        <v>24</v>
      </c>
      <c r="AG54" s="52">
        <v>25</v>
      </c>
      <c r="AH54" s="52">
        <v>26</v>
      </c>
      <c r="AI54" s="52">
        <v>27</v>
      </c>
      <c r="AJ54" s="53">
        <v>28</v>
      </c>
      <c r="AK54" s="54">
        <v>29</v>
      </c>
      <c r="AL54" s="52">
        <v>30</v>
      </c>
      <c r="AM54" s="56">
        <v>31</v>
      </c>
      <c r="AN54" s="57"/>
      <c r="AO54" s="58"/>
      <c r="AP54" s="66"/>
    </row>
    <row r="55" spans="2:42" ht="20.25" customHeight="1" x14ac:dyDescent="0.25">
      <c r="B55" s="113"/>
      <c r="C55" s="33"/>
      <c r="D55" s="33"/>
      <c r="E55" s="33"/>
      <c r="F55" s="33"/>
      <c r="G55" s="33"/>
      <c r="H55" s="43"/>
      <c r="I55" s="44">
        <v>4</v>
      </c>
      <c r="J55" s="47">
        <v>13</v>
      </c>
      <c r="K55" s="47">
        <v>13</v>
      </c>
      <c r="L55" s="47">
        <v>13</v>
      </c>
      <c r="M55" s="47">
        <v>13</v>
      </c>
      <c r="N55" s="47">
        <v>13</v>
      </c>
      <c r="O55" s="43">
        <v>12</v>
      </c>
      <c r="P55" s="44">
        <v>4</v>
      </c>
      <c r="Q55" s="47">
        <v>13</v>
      </c>
      <c r="R55" s="47">
        <v>13</v>
      </c>
      <c r="S55" s="47">
        <v>13</v>
      </c>
      <c r="T55" s="47">
        <v>13</v>
      </c>
      <c r="U55" s="47">
        <v>13</v>
      </c>
      <c r="V55" s="43">
        <v>12</v>
      </c>
      <c r="W55" s="44">
        <v>4</v>
      </c>
      <c r="X55" s="47">
        <v>13</v>
      </c>
      <c r="Y55" s="47">
        <v>13</v>
      </c>
      <c r="Z55" s="47">
        <v>13</v>
      </c>
      <c r="AA55" s="47">
        <v>13</v>
      </c>
      <c r="AB55" s="47">
        <v>13</v>
      </c>
      <c r="AC55" s="43">
        <v>12</v>
      </c>
      <c r="AD55" s="44">
        <v>4</v>
      </c>
      <c r="AE55" s="47">
        <v>13</v>
      </c>
      <c r="AF55" s="47">
        <v>13</v>
      </c>
      <c r="AG55" s="47">
        <v>13</v>
      </c>
      <c r="AH55" s="47">
        <v>13</v>
      </c>
      <c r="AI55" s="47">
        <v>13</v>
      </c>
      <c r="AJ55" s="43">
        <v>12</v>
      </c>
      <c r="AK55" s="44">
        <v>4</v>
      </c>
      <c r="AL55" s="47">
        <v>13</v>
      </c>
      <c r="AM55" s="47">
        <v>13</v>
      </c>
      <c r="AN55" s="25">
        <f>SUM(C55:AM55)</f>
        <v>354</v>
      </c>
      <c r="AO55" s="28"/>
      <c r="AP55" s="6"/>
    </row>
    <row r="56" spans="2:42" s="60" customFormat="1" ht="10.5" customHeight="1" x14ac:dyDescent="0.15">
      <c r="B56" s="113" t="s">
        <v>18</v>
      </c>
      <c r="C56" s="52"/>
      <c r="D56" s="52"/>
      <c r="E56" s="52">
        <v>1</v>
      </c>
      <c r="F56" s="52">
        <v>2</v>
      </c>
      <c r="G56" s="55">
        <v>3</v>
      </c>
      <c r="H56" s="53">
        <v>4</v>
      </c>
      <c r="I56" s="54">
        <v>5</v>
      </c>
      <c r="J56" s="55">
        <v>6</v>
      </c>
      <c r="K56" s="52">
        <v>7</v>
      </c>
      <c r="L56" s="52">
        <v>8</v>
      </c>
      <c r="M56" s="52">
        <v>9</v>
      </c>
      <c r="N56" s="52">
        <v>10</v>
      </c>
      <c r="O56" s="53">
        <v>11</v>
      </c>
      <c r="P56" s="54">
        <v>12</v>
      </c>
      <c r="Q56" s="52">
        <v>13</v>
      </c>
      <c r="R56" s="52">
        <v>14</v>
      </c>
      <c r="S56" s="52">
        <v>15</v>
      </c>
      <c r="T56" s="52">
        <v>16</v>
      </c>
      <c r="U56" s="52">
        <v>17</v>
      </c>
      <c r="V56" s="53">
        <v>18</v>
      </c>
      <c r="W56" s="54">
        <v>19</v>
      </c>
      <c r="X56" s="52">
        <v>20</v>
      </c>
      <c r="Y56" s="52">
        <v>21</v>
      </c>
      <c r="Z56" s="52">
        <v>22</v>
      </c>
      <c r="AA56" s="52">
        <v>23</v>
      </c>
      <c r="AB56" s="52">
        <v>24</v>
      </c>
      <c r="AC56" s="53">
        <v>25</v>
      </c>
      <c r="AD56" s="54">
        <v>26</v>
      </c>
      <c r="AE56" s="52">
        <v>27</v>
      </c>
      <c r="AF56" s="52">
        <v>28</v>
      </c>
      <c r="AG56" s="52">
        <v>29</v>
      </c>
      <c r="AH56" s="52">
        <v>30</v>
      </c>
      <c r="AI56" s="52"/>
      <c r="AJ56" s="53"/>
      <c r="AK56" s="54"/>
      <c r="AL56" s="52"/>
      <c r="AM56" s="56"/>
      <c r="AN56" s="57"/>
      <c r="AO56" s="58"/>
      <c r="AP56" s="66"/>
    </row>
    <row r="57" spans="2:42" ht="20.25" customHeight="1" x14ac:dyDescent="0.25">
      <c r="B57" s="113"/>
      <c r="C57" s="33"/>
      <c r="D57" s="47"/>
      <c r="E57" s="47">
        <v>13</v>
      </c>
      <c r="F57" s="47">
        <v>13</v>
      </c>
      <c r="G57" s="74"/>
      <c r="H57" s="43">
        <v>12</v>
      </c>
      <c r="I57" s="44">
        <v>4</v>
      </c>
      <c r="J57" s="74"/>
      <c r="K57" s="47">
        <v>13</v>
      </c>
      <c r="L57" s="47">
        <v>13</v>
      </c>
      <c r="M57" s="47">
        <v>13</v>
      </c>
      <c r="N57" s="47">
        <v>13</v>
      </c>
      <c r="O57" s="43">
        <v>12</v>
      </c>
      <c r="P57" s="44">
        <v>4</v>
      </c>
      <c r="Q57" s="47">
        <v>13</v>
      </c>
      <c r="R57" s="47">
        <v>13</v>
      </c>
      <c r="S57" s="47">
        <v>13</v>
      </c>
      <c r="T57" s="47">
        <v>13</v>
      </c>
      <c r="U57" s="47">
        <v>13</v>
      </c>
      <c r="V57" s="43">
        <v>12</v>
      </c>
      <c r="W57" s="44">
        <v>4</v>
      </c>
      <c r="X57" s="47">
        <v>13</v>
      </c>
      <c r="Y57" s="47">
        <v>13</v>
      </c>
      <c r="Z57" s="47">
        <v>13</v>
      </c>
      <c r="AA57" s="47">
        <v>13</v>
      </c>
      <c r="AB57" s="47">
        <v>13</v>
      </c>
      <c r="AC57" s="43">
        <v>12</v>
      </c>
      <c r="AD57" s="44">
        <v>4</v>
      </c>
      <c r="AE57" s="47">
        <v>13</v>
      </c>
      <c r="AF57" s="47">
        <v>13</v>
      </c>
      <c r="AG57" s="47">
        <v>13</v>
      </c>
      <c r="AH57" s="47">
        <v>13</v>
      </c>
      <c r="AI57" s="33"/>
      <c r="AJ57" s="34"/>
      <c r="AK57" s="35"/>
      <c r="AL57" s="33"/>
      <c r="AM57" s="42"/>
      <c r="AN57" s="25">
        <f>SUM(C57:AM57)</f>
        <v>324</v>
      </c>
      <c r="AO57" s="28"/>
      <c r="AP57" s="6"/>
    </row>
    <row r="58" spans="2:42" s="60" customFormat="1" ht="10.5" customHeight="1" x14ac:dyDescent="0.15">
      <c r="B58" s="113" t="s">
        <v>19</v>
      </c>
      <c r="C58" s="52"/>
      <c r="D58" s="52"/>
      <c r="E58" s="52"/>
      <c r="F58" s="52"/>
      <c r="G58" s="55">
        <v>1</v>
      </c>
      <c r="H58" s="53">
        <v>2</v>
      </c>
      <c r="I58" s="54">
        <v>3</v>
      </c>
      <c r="J58" s="52">
        <v>4</v>
      </c>
      <c r="K58" s="52">
        <v>5</v>
      </c>
      <c r="L58" s="52">
        <v>6</v>
      </c>
      <c r="M58" s="52">
        <v>7</v>
      </c>
      <c r="N58" s="52">
        <v>8</v>
      </c>
      <c r="O58" s="53">
        <v>9</v>
      </c>
      <c r="P58" s="54">
        <v>10</v>
      </c>
      <c r="Q58" s="52">
        <v>11</v>
      </c>
      <c r="R58" s="52">
        <v>12</v>
      </c>
      <c r="S58" s="52">
        <v>13</v>
      </c>
      <c r="T58" s="52">
        <v>14</v>
      </c>
      <c r="U58" s="52">
        <v>15</v>
      </c>
      <c r="V58" s="53">
        <v>16</v>
      </c>
      <c r="W58" s="54">
        <v>17</v>
      </c>
      <c r="X58" s="52">
        <v>18</v>
      </c>
      <c r="Y58" s="52">
        <v>19</v>
      </c>
      <c r="Z58" s="52">
        <v>20</v>
      </c>
      <c r="AA58" s="52">
        <v>21</v>
      </c>
      <c r="AB58" s="52">
        <v>22</v>
      </c>
      <c r="AC58" s="53">
        <v>23</v>
      </c>
      <c r="AD58" s="54">
        <v>24</v>
      </c>
      <c r="AE58" s="52">
        <v>25</v>
      </c>
      <c r="AF58" s="52">
        <v>26</v>
      </c>
      <c r="AG58" s="52">
        <v>27</v>
      </c>
      <c r="AH58" s="52">
        <v>28</v>
      </c>
      <c r="AI58" s="52">
        <v>29</v>
      </c>
      <c r="AJ58" s="53">
        <v>30</v>
      </c>
      <c r="AK58" s="54">
        <v>31</v>
      </c>
      <c r="AL58" s="52"/>
      <c r="AM58" s="56"/>
      <c r="AN58" s="57"/>
      <c r="AO58" s="58"/>
      <c r="AP58" s="66"/>
    </row>
    <row r="59" spans="2:42" ht="20.25" customHeight="1" x14ac:dyDescent="0.25">
      <c r="B59" s="113"/>
      <c r="C59" s="33"/>
      <c r="D59" s="33"/>
      <c r="E59" s="33"/>
      <c r="F59" s="33"/>
      <c r="G59" s="36"/>
      <c r="H59" s="43">
        <v>12</v>
      </c>
      <c r="I59" s="44">
        <v>4</v>
      </c>
      <c r="J59" s="47">
        <v>13</v>
      </c>
      <c r="K59" s="47">
        <v>13</v>
      </c>
      <c r="L59" s="47">
        <v>13</v>
      </c>
      <c r="M59" s="47">
        <v>13</v>
      </c>
      <c r="N59" s="47">
        <v>13</v>
      </c>
      <c r="O59" s="43">
        <v>12</v>
      </c>
      <c r="P59" s="44">
        <v>4</v>
      </c>
      <c r="Q59" s="47">
        <v>13</v>
      </c>
      <c r="R59" s="47">
        <v>13</v>
      </c>
      <c r="S59" s="47">
        <v>13</v>
      </c>
      <c r="T59" s="47">
        <v>13</v>
      </c>
      <c r="U59" s="47">
        <v>13</v>
      </c>
      <c r="V59" s="43">
        <v>12</v>
      </c>
      <c r="W59" s="44">
        <v>4</v>
      </c>
      <c r="X59" s="47">
        <v>13</v>
      </c>
      <c r="Y59" s="47">
        <v>13</v>
      </c>
      <c r="Z59" s="47">
        <v>13</v>
      </c>
      <c r="AA59" s="47">
        <v>13</v>
      </c>
      <c r="AB59" s="47">
        <v>13</v>
      </c>
      <c r="AC59" s="43">
        <v>12</v>
      </c>
      <c r="AD59" s="44">
        <v>4</v>
      </c>
      <c r="AE59" s="47">
        <v>13</v>
      </c>
      <c r="AF59" s="47">
        <v>13</v>
      </c>
      <c r="AG59" s="47">
        <v>13</v>
      </c>
      <c r="AH59" s="47">
        <v>13</v>
      </c>
      <c r="AI59" s="47">
        <v>13</v>
      </c>
      <c r="AJ59" s="43">
        <v>12</v>
      </c>
      <c r="AK59" s="44">
        <v>4</v>
      </c>
      <c r="AL59" s="45"/>
      <c r="AM59" s="42"/>
      <c r="AN59" s="25">
        <f>SUM(C59:AM59)</f>
        <v>340</v>
      </c>
      <c r="AO59" s="28"/>
      <c r="AP59" s="6"/>
    </row>
    <row r="60" spans="2:42" s="60" customFormat="1" ht="10.5" customHeight="1" x14ac:dyDescent="0.15">
      <c r="B60" s="113" t="s">
        <v>20</v>
      </c>
      <c r="C60" s="52">
        <v>1</v>
      </c>
      <c r="D60" s="52">
        <v>2</v>
      </c>
      <c r="E60" s="52">
        <v>3</v>
      </c>
      <c r="F60" s="52">
        <v>4</v>
      </c>
      <c r="G60" s="52">
        <v>5</v>
      </c>
      <c r="H60" s="53">
        <v>6</v>
      </c>
      <c r="I60" s="54">
        <v>7</v>
      </c>
      <c r="J60" s="52">
        <v>8</v>
      </c>
      <c r="K60" s="52">
        <v>9</v>
      </c>
      <c r="L60" s="52">
        <v>10</v>
      </c>
      <c r="M60" s="52">
        <v>11</v>
      </c>
      <c r="N60" s="52">
        <v>12</v>
      </c>
      <c r="O60" s="53">
        <v>13</v>
      </c>
      <c r="P60" s="54">
        <v>14</v>
      </c>
      <c r="Q60" s="52">
        <v>15</v>
      </c>
      <c r="R60" s="52">
        <v>16</v>
      </c>
      <c r="S60" s="52">
        <v>17</v>
      </c>
      <c r="T60" s="52">
        <v>18</v>
      </c>
      <c r="U60" s="52">
        <v>19</v>
      </c>
      <c r="V60" s="53">
        <v>20</v>
      </c>
      <c r="W60" s="54">
        <v>21</v>
      </c>
      <c r="X60" s="52">
        <v>22</v>
      </c>
      <c r="Y60" s="52">
        <v>23</v>
      </c>
      <c r="Z60" s="55">
        <v>24</v>
      </c>
      <c r="AA60" s="52">
        <v>25</v>
      </c>
      <c r="AB60" s="52">
        <v>26</v>
      </c>
      <c r="AC60" s="53">
        <v>27</v>
      </c>
      <c r="AD60" s="54">
        <v>28</v>
      </c>
      <c r="AE60" s="52">
        <v>29</v>
      </c>
      <c r="AF60" s="52">
        <v>30</v>
      </c>
      <c r="AG60" s="52"/>
      <c r="AH60" s="52"/>
      <c r="AI60" s="52"/>
      <c r="AJ60" s="53"/>
      <c r="AK60" s="54"/>
      <c r="AL60" s="52"/>
      <c r="AM60" s="56"/>
      <c r="AN60" s="57"/>
      <c r="AO60" s="58"/>
      <c r="AP60" s="66"/>
    </row>
    <row r="61" spans="2:42" ht="20.25" customHeight="1" x14ac:dyDescent="0.25">
      <c r="B61" s="113"/>
      <c r="C61" s="45">
        <v>13</v>
      </c>
      <c r="D61" s="45">
        <v>13</v>
      </c>
      <c r="E61" s="45">
        <v>13</v>
      </c>
      <c r="F61" s="45">
        <v>13</v>
      </c>
      <c r="G61" s="45">
        <v>13</v>
      </c>
      <c r="H61" s="43">
        <v>12</v>
      </c>
      <c r="I61" s="44">
        <v>4</v>
      </c>
      <c r="J61" s="47">
        <v>13</v>
      </c>
      <c r="K61" s="47">
        <v>13</v>
      </c>
      <c r="L61" s="47">
        <v>13</v>
      </c>
      <c r="M61" s="47">
        <v>13</v>
      </c>
      <c r="N61" s="47">
        <v>13</v>
      </c>
      <c r="O61" s="43">
        <v>12</v>
      </c>
      <c r="P61" s="44">
        <v>4</v>
      </c>
      <c r="Q61" s="47">
        <v>13</v>
      </c>
      <c r="R61" s="47">
        <v>13</v>
      </c>
      <c r="S61" s="47">
        <v>13</v>
      </c>
      <c r="T61" s="47">
        <v>13</v>
      </c>
      <c r="U61" s="47">
        <v>13</v>
      </c>
      <c r="V61" s="43">
        <v>12</v>
      </c>
      <c r="W61" s="44">
        <v>4</v>
      </c>
      <c r="X61" s="47">
        <v>13</v>
      </c>
      <c r="Y61" s="47">
        <v>13</v>
      </c>
      <c r="Z61" s="74"/>
      <c r="AA61" s="47">
        <v>13</v>
      </c>
      <c r="AB61" s="47">
        <v>13</v>
      </c>
      <c r="AC61" s="43">
        <v>12</v>
      </c>
      <c r="AD61" s="44">
        <v>4</v>
      </c>
      <c r="AE61" s="47">
        <v>13</v>
      </c>
      <c r="AF61" s="47">
        <v>13</v>
      </c>
      <c r="AG61" s="47"/>
      <c r="AH61" s="47"/>
      <c r="AI61" s="47"/>
      <c r="AJ61" s="43"/>
      <c r="AK61" s="44"/>
      <c r="AL61" s="47"/>
      <c r="AM61" s="42"/>
      <c r="AN61" s="25">
        <f>SUM(C61:AM61)</f>
        <v>337</v>
      </c>
      <c r="AO61" s="28"/>
      <c r="AP61" s="6"/>
    </row>
    <row r="62" spans="2:42" s="60" customFormat="1" ht="10.5" customHeight="1" x14ac:dyDescent="0.15">
      <c r="B62" s="113" t="s">
        <v>21</v>
      </c>
      <c r="C62" s="52"/>
      <c r="D62" s="52"/>
      <c r="E62" s="52">
        <v>1</v>
      </c>
      <c r="F62" s="52">
        <v>2</v>
      </c>
      <c r="G62" s="52">
        <v>3</v>
      </c>
      <c r="H62" s="53">
        <v>4</v>
      </c>
      <c r="I62" s="54">
        <v>5</v>
      </c>
      <c r="J62" s="52">
        <v>6</v>
      </c>
      <c r="K62" s="52">
        <v>7</v>
      </c>
      <c r="L62" s="52">
        <v>8</v>
      </c>
      <c r="M62" s="52">
        <v>9</v>
      </c>
      <c r="N62" s="52">
        <v>10</v>
      </c>
      <c r="O62" s="53">
        <v>11</v>
      </c>
      <c r="P62" s="54">
        <v>12</v>
      </c>
      <c r="Q62" s="52">
        <v>13</v>
      </c>
      <c r="R62" s="52">
        <v>14</v>
      </c>
      <c r="S62" s="52">
        <v>15</v>
      </c>
      <c r="T62" s="52">
        <v>16</v>
      </c>
      <c r="U62" s="52">
        <v>17</v>
      </c>
      <c r="V62" s="53">
        <v>18</v>
      </c>
      <c r="W62" s="54">
        <v>19</v>
      </c>
      <c r="X62" s="52">
        <v>20</v>
      </c>
      <c r="Y62" s="52">
        <v>21</v>
      </c>
      <c r="Z62" s="52">
        <v>22</v>
      </c>
      <c r="AA62" s="52">
        <v>23</v>
      </c>
      <c r="AB62" s="52">
        <v>24</v>
      </c>
      <c r="AC62" s="53">
        <v>25</v>
      </c>
      <c r="AD62" s="54">
        <v>26</v>
      </c>
      <c r="AE62" s="52">
        <v>27</v>
      </c>
      <c r="AF62" s="52">
        <v>28</v>
      </c>
      <c r="AG62" s="52">
        <v>29</v>
      </c>
      <c r="AH62" s="52">
        <v>30</v>
      </c>
      <c r="AI62" s="52">
        <v>31</v>
      </c>
      <c r="AJ62" s="53"/>
      <c r="AK62" s="54"/>
      <c r="AL62" s="52"/>
      <c r="AM62" s="56"/>
      <c r="AN62" s="57"/>
      <c r="AO62" s="58"/>
      <c r="AP62" s="66"/>
    </row>
    <row r="63" spans="2:42" ht="20.25" customHeight="1" x14ac:dyDescent="0.25">
      <c r="B63" s="114"/>
      <c r="C63" s="39"/>
      <c r="D63" s="48"/>
      <c r="E63" s="48">
        <v>13</v>
      </c>
      <c r="F63" s="48">
        <v>13</v>
      </c>
      <c r="G63" s="48">
        <v>13</v>
      </c>
      <c r="H63" s="50">
        <v>12</v>
      </c>
      <c r="I63" s="49">
        <v>4</v>
      </c>
      <c r="J63" s="48">
        <v>13</v>
      </c>
      <c r="K63" s="48">
        <v>13</v>
      </c>
      <c r="L63" s="48">
        <v>13</v>
      </c>
      <c r="M63" s="48">
        <v>13</v>
      </c>
      <c r="N63" s="48">
        <v>13</v>
      </c>
      <c r="O63" s="50">
        <v>12</v>
      </c>
      <c r="P63" s="49">
        <v>4</v>
      </c>
      <c r="Q63" s="48">
        <v>13</v>
      </c>
      <c r="R63" s="48">
        <v>13</v>
      </c>
      <c r="S63" s="48">
        <v>13</v>
      </c>
      <c r="T63" s="48">
        <v>13</v>
      </c>
      <c r="U63" s="48">
        <v>13</v>
      </c>
      <c r="V63" s="50">
        <v>12</v>
      </c>
      <c r="W63" s="49">
        <v>4</v>
      </c>
      <c r="X63" s="48">
        <v>13</v>
      </c>
      <c r="Y63" s="48">
        <v>13</v>
      </c>
      <c r="Z63" s="48">
        <v>13</v>
      </c>
      <c r="AA63" s="48">
        <v>13</v>
      </c>
      <c r="AB63" s="48">
        <v>13</v>
      </c>
      <c r="AC63" s="50">
        <v>12</v>
      </c>
      <c r="AD63" s="49">
        <v>4</v>
      </c>
      <c r="AE63" s="48">
        <v>13</v>
      </c>
      <c r="AF63" s="48">
        <v>13</v>
      </c>
      <c r="AG63" s="48">
        <v>13</v>
      </c>
      <c r="AH63" s="48">
        <v>13</v>
      </c>
      <c r="AI63" s="48">
        <v>13</v>
      </c>
      <c r="AJ63" s="50"/>
      <c r="AK63" s="49"/>
      <c r="AL63" s="70"/>
      <c r="AM63" s="46"/>
      <c r="AN63" s="26">
        <f>SUM(C63:AM63)</f>
        <v>363</v>
      </c>
      <c r="AO63" s="27">
        <f>SUM(AN51+AN53+AN55+AN57+AN59+AN61+AN63)</f>
        <v>2378</v>
      </c>
      <c r="AP63" s="6"/>
    </row>
    <row r="64" spans="2:42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9"/>
      <c r="AH64" s="30"/>
      <c r="AI64" s="24"/>
      <c r="AJ64" s="31"/>
      <c r="AK64" s="31"/>
      <c r="AL64" s="115" t="s">
        <v>9</v>
      </c>
      <c r="AM64" s="116"/>
      <c r="AN64" s="69">
        <f>SUM(AN40:AN63)</f>
        <v>3883</v>
      </c>
      <c r="AO64" s="24"/>
      <c r="AP64" s="6"/>
    </row>
    <row r="65" spans="2:42" x14ac:dyDescent="0.25">
      <c r="B65" s="10"/>
      <c r="C65" s="36"/>
      <c r="D65" s="1" t="s">
        <v>25</v>
      </c>
      <c r="F65" s="68"/>
      <c r="G65" s="1" t="s">
        <v>26</v>
      </c>
      <c r="H65" s="10"/>
      <c r="I65" s="10"/>
      <c r="J65" s="10"/>
      <c r="K65" s="10"/>
      <c r="L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2:42" x14ac:dyDescent="0.25">
      <c r="B66" s="10" t="s">
        <v>27</v>
      </c>
      <c r="C66" s="2">
        <v>13</v>
      </c>
      <c r="D66" s="2">
        <v>13</v>
      </c>
      <c r="E66" s="2">
        <v>13</v>
      </c>
      <c r="F66" s="2">
        <v>13</v>
      </c>
      <c r="G66" s="2">
        <v>13</v>
      </c>
      <c r="H66" s="2">
        <v>12</v>
      </c>
      <c r="I66" s="2">
        <v>4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2:42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2:42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2:42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2:42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2:42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2:42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2:42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2:42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2:42" x14ac:dyDescent="0.25">
      <c r="B75" s="96" t="s">
        <v>1</v>
      </c>
      <c r="C75" s="98"/>
      <c r="D75" s="98"/>
      <c r="E75" s="98"/>
      <c r="F75" s="98"/>
      <c r="G75" s="98"/>
      <c r="H75" s="98"/>
      <c r="I75" s="97"/>
      <c r="J75" s="96" t="s">
        <v>0</v>
      </c>
      <c r="K75" s="97"/>
      <c r="L75" s="90" t="s">
        <v>2</v>
      </c>
      <c r="M75" s="90"/>
      <c r="N75" s="90"/>
      <c r="O75" s="90" t="s">
        <v>3</v>
      </c>
      <c r="P75" s="90"/>
      <c r="Q75" s="90"/>
      <c r="R75" s="90" t="s">
        <v>4</v>
      </c>
      <c r="S75" s="90"/>
      <c r="T75" s="90"/>
      <c r="U75" s="90" t="s">
        <v>5</v>
      </c>
      <c r="V75" s="90"/>
      <c r="W75" s="90"/>
      <c r="AN75" s="1"/>
      <c r="AO75" s="1"/>
      <c r="AP75" s="1"/>
    </row>
    <row r="76" spans="2:42" x14ac:dyDescent="0.25">
      <c r="B76" s="91" t="s">
        <v>6</v>
      </c>
      <c r="C76" s="91"/>
      <c r="D76" s="90" t="s">
        <v>28</v>
      </c>
      <c r="E76" s="90"/>
      <c r="F76" s="90"/>
      <c r="G76" s="90"/>
      <c r="H76" s="90"/>
      <c r="I76" s="90"/>
      <c r="J76" s="81">
        <f>AO12</f>
        <v>1491</v>
      </c>
      <c r="K76" s="82"/>
      <c r="L76" s="83">
        <f>J76*$AO$1</f>
        <v>23856</v>
      </c>
      <c r="M76" s="84"/>
      <c r="N76" s="85"/>
      <c r="O76" s="88">
        <f>L76*21%</f>
        <v>5009.76</v>
      </c>
      <c r="P76" s="88"/>
      <c r="Q76" s="88"/>
      <c r="R76" s="88">
        <f>L76+O76</f>
        <v>28865.759999999998</v>
      </c>
      <c r="S76" s="88"/>
      <c r="T76" s="88"/>
      <c r="U76" s="86">
        <f>SUM(R76+R77)</f>
        <v>74903.839999999997</v>
      </c>
      <c r="V76" s="87"/>
      <c r="W76" s="92"/>
      <c r="AN76" s="1"/>
      <c r="AO76" s="1"/>
      <c r="AP76" s="1"/>
    </row>
    <row r="77" spans="2:42" x14ac:dyDescent="0.25">
      <c r="B77" s="91"/>
      <c r="C77" s="91"/>
      <c r="D77" s="90" t="s">
        <v>29</v>
      </c>
      <c r="E77" s="90"/>
      <c r="F77" s="90"/>
      <c r="G77" s="90"/>
      <c r="H77" s="90"/>
      <c r="I77" s="90"/>
      <c r="J77" s="81">
        <f>AO26</f>
        <v>2378</v>
      </c>
      <c r="K77" s="82"/>
      <c r="L77" s="83">
        <f t="shared" ref="L77" si="0">J77*$AO$1</f>
        <v>38048</v>
      </c>
      <c r="M77" s="84"/>
      <c r="N77" s="85"/>
      <c r="O77" s="88">
        <f>L77*21%</f>
        <v>7990.08</v>
      </c>
      <c r="P77" s="88"/>
      <c r="Q77" s="88"/>
      <c r="R77" s="88">
        <f>L77+O77</f>
        <v>46038.080000000002</v>
      </c>
      <c r="S77" s="88"/>
      <c r="T77" s="88"/>
      <c r="U77" s="93"/>
      <c r="V77" s="94"/>
      <c r="W77" s="95"/>
      <c r="AP77" s="1"/>
    </row>
    <row r="78" spans="2:42" x14ac:dyDescent="0.25">
      <c r="B78" s="78" t="s">
        <v>9</v>
      </c>
      <c r="C78" s="79"/>
      <c r="D78" s="79"/>
      <c r="E78" s="79"/>
      <c r="F78" s="79"/>
      <c r="G78" s="79"/>
      <c r="H78" s="79"/>
      <c r="I78" s="80"/>
      <c r="J78" s="81">
        <f>SUM(J76:K77)</f>
        <v>3869</v>
      </c>
      <c r="K78" s="82"/>
      <c r="L78" s="83">
        <f>SUM(L76:N77)</f>
        <v>61904</v>
      </c>
      <c r="M78" s="84"/>
      <c r="N78" s="85"/>
      <c r="O78" s="83">
        <f t="shared" ref="O78" si="1">SUM(O76:Q77)</f>
        <v>12999.84</v>
      </c>
      <c r="P78" s="84"/>
      <c r="Q78" s="85"/>
      <c r="R78" s="83">
        <f t="shared" ref="R78" si="2">SUM(R76:T77)</f>
        <v>74903.839999999997</v>
      </c>
      <c r="S78" s="84"/>
      <c r="T78" s="85"/>
      <c r="U78" s="99"/>
      <c r="V78" s="100"/>
      <c r="W78" s="100"/>
      <c r="AP78" s="1"/>
    </row>
    <row r="79" spans="2:42" x14ac:dyDescent="0.25">
      <c r="B79" s="96" t="s">
        <v>1</v>
      </c>
      <c r="C79" s="98"/>
      <c r="D79" s="98"/>
      <c r="E79" s="98"/>
      <c r="F79" s="98"/>
      <c r="G79" s="98"/>
      <c r="H79" s="98"/>
      <c r="I79" s="97"/>
      <c r="J79" s="96" t="s">
        <v>0</v>
      </c>
      <c r="K79" s="97"/>
      <c r="L79" s="90" t="s">
        <v>2</v>
      </c>
      <c r="M79" s="90"/>
      <c r="N79" s="90"/>
      <c r="O79" s="90" t="s">
        <v>3</v>
      </c>
      <c r="P79" s="90"/>
      <c r="Q79" s="90"/>
      <c r="R79" s="90" t="s">
        <v>4</v>
      </c>
      <c r="S79" s="90"/>
      <c r="T79" s="90"/>
      <c r="U79" s="90" t="s">
        <v>5</v>
      </c>
      <c r="V79" s="90"/>
      <c r="W79" s="90"/>
      <c r="AN79" s="1"/>
      <c r="AO79" s="1"/>
      <c r="AP79" s="1"/>
    </row>
    <row r="80" spans="2:42" x14ac:dyDescent="0.25">
      <c r="B80" s="91" t="s">
        <v>7</v>
      </c>
      <c r="C80" s="91"/>
      <c r="D80" s="90" t="s">
        <v>30</v>
      </c>
      <c r="E80" s="90"/>
      <c r="F80" s="90"/>
      <c r="G80" s="90"/>
      <c r="H80" s="90"/>
      <c r="I80" s="90"/>
      <c r="J80" s="81">
        <f>AO49</f>
        <v>1505</v>
      </c>
      <c r="K80" s="82"/>
      <c r="L80" s="83">
        <f>J80*$AO$1</f>
        <v>24080</v>
      </c>
      <c r="M80" s="84"/>
      <c r="N80" s="85"/>
      <c r="O80" s="88">
        <f>L80*21%</f>
        <v>5056.8</v>
      </c>
      <c r="P80" s="88"/>
      <c r="Q80" s="88"/>
      <c r="R80" s="88">
        <f>L80+O80</f>
        <v>29136.799999999999</v>
      </c>
      <c r="S80" s="88"/>
      <c r="T80" s="88"/>
      <c r="U80" s="86">
        <f>SUM(R80+R81)</f>
        <v>75174.880000000005</v>
      </c>
      <c r="V80" s="87"/>
      <c r="W80" s="92"/>
      <c r="AN80" s="1"/>
      <c r="AO80" s="1"/>
      <c r="AP80" s="1"/>
    </row>
    <row r="81" spans="2:44" x14ac:dyDescent="0.25">
      <c r="B81" s="91"/>
      <c r="C81" s="91"/>
      <c r="D81" s="90" t="s">
        <v>31</v>
      </c>
      <c r="E81" s="90"/>
      <c r="F81" s="90"/>
      <c r="G81" s="90"/>
      <c r="H81" s="90"/>
      <c r="I81" s="90"/>
      <c r="J81" s="81">
        <f>AO63</f>
        <v>2378</v>
      </c>
      <c r="K81" s="82"/>
      <c r="L81" s="83">
        <f>J81*$AO$1</f>
        <v>38048</v>
      </c>
      <c r="M81" s="84"/>
      <c r="N81" s="85"/>
      <c r="O81" s="88">
        <f>L81*21%</f>
        <v>7990.08</v>
      </c>
      <c r="P81" s="88"/>
      <c r="Q81" s="88"/>
      <c r="R81" s="88">
        <f>L81+O81</f>
        <v>46038.080000000002</v>
      </c>
      <c r="S81" s="88"/>
      <c r="T81" s="88"/>
      <c r="U81" s="93"/>
      <c r="V81" s="94"/>
      <c r="W81" s="95"/>
      <c r="AP81" s="1"/>
    </row>
    <row r="82" spans="2:44" x14ac:dyDescent="0.25">
      <c r="B82" s="78" t="s">
        <v>9</v>
      </c>
      <c r="C82" s="79"/>
      <c r="D82" s="79"/>
      <c r="E82" s="79"/>
      <c r="F82" s="79"/>
      <c r="G82" s="79"/>
      <c r="H82" s="79"/>
      <c r="I82" s="80"/>
      <c r="J82" s="81">
        <f>SUM(J80:K81)</f>
        <v>3883</v>
      </c>
      <c r="K82" s="82"/>
      <c r="L82" s="83">
        <f>SUM(L80:N81)</f>
        <v>62128</v>
      </c>
      <c r="M82" s="84"/>
      <c r="N82" s="85"/>
      <c r="O82" s="83">
        <f t="shared" ref="O82" si="3">SUM(O80:Q81)</f>
        <v>13046.88</v>
      </c>
      <c r="P82" s="84"/>
      <c r="Q82" s="85"/>
      <c r="R82" s="83">
        <f t="shared" ref="R82" si="4">SUM(R80:T81)</f>
        <v>75174.880000000005</v>
      </c>
      <c r="S82" s="84"/>
      <c r="T82" s="85"/>
      <c r="U82" s="99"/>
      <c r="V82" s="100"/>
      <c r="W82" s="100"/>
      <c r="AP82" s="1"/>
    </row>
    <row r="83" spans="2:44" x14ac:dyDescent="0.25">
      <c r="B83" s="101" t="s">
        <v>35</v>
      </c>
      <c r="C83" s="102"/>
      <c r="D83" s="102"/>
      <c r="E83" s="102"/>
      <c r="F83" s="102"/>
      <c r="G83" s="102"/>
      <c r="H83" s="102"/>
      <c r="I83" s="103"/>
      <c r="J83" s="104">
        <f>J78+J82</f>
        <v>7752</v>
      </c>
      <c r="K83" s="105"/>
      <c r="L83" s="106">
        <f>L78+L82</f>
        <v>124032</v>
      </c>
      <c r="M83" s="107"/>
      <c r="N83" s="108"/>
      <c r="O83" s="106">
        <f t="shared" ref="O83" si="5">O78+O82</f>
        <v>26046.720000000001</v>
      </c>
      <c r="P83" s="107"/>
      <c r="Q83" s="108"/>
      <c r="R83" s="106">
        <f t="shared" ref="R83" si="6">R78+R82</f>
        <v>150078.72</v>
      </c>
      <c r="S83" s="107"/>
      <c r="T83" s="108"/>
      <c r="U83" s="77"/>
      <c r="V83" s="75"/>
      <c r="W83" s="75"/>
      <c r="AP83" s="1"/>
    </row>
    <row r="84" spans="2:44" x14ac:dyDescent="0.25">
      <c r="B84" s="18" t="s">
        <v>36</v>
      </c>
      <c r="C84" s="18"/>
      <c r="D84" s="18"/>
      <c r="E84" s="18"/>
      <c r="F84" s="18"/>
      <c r="G84" s="18"/>
      <c r="H84" s="18"/>
      <c r="I84" s="20"/>
      <c r="J84" s="13"/>
      <c r="K84" s="14"/>
      <c r="L84" s="15"/>
      <c r="M84" s="16"/>
      <c r="N84" s="17"/>
      <c r="O84" s="15"/>
      <c r="P84" s="16"/>
      <c r="Q84" s="17"/>
      <c r="R84" s="15"/>
      <c r="S84" s="16"/>
      <c r="T84" s="17"/>
      <c r="U84" s="19"/>
      <c r="V84" s="11"/>
      <c r="W84" s="11"/>
      <c r="AP84" s="1"/>
    </row>
    <row r="85" spans="2:44" x14ac:dyDescent="0.25">
      <c r="B85" s="96" t="s">
        <v>1</v>
      </c>
      <c r="C85" s="98"/>
      <c r="D85" s="98"/>
      <c r="E85" s="98"/>
      <c r="F85" s="98"/>
      <c r="G85" s="98"/>
      <c r="H85" s="98"/>
      <c r="I85" s="97"/>
      <c r="J85" s="96" t="s">
        <v>0</v>
      </c>
      <c r="K85" s="97"/>
      <c r="L85" s="90" t="s">
        <v>2</v>
      </c>
      <c r="M85" s="90"/>
      <c r="N85" s="90"/>
      <c r="O85" s="90" t="s">
        <v>3</v>
      </c>
      <c r="P85" s="90"/>
      <c r="Q85" s="90"/>
      <c r="R85" s="90" t="s">
        <v>4</v>
      </c>
      <c r="S85" s="90"/>
      <c r="T85" s="90"/>
      <c r="U85" s="90" t="s">
        <v>5</v>
      </c>
      <c r="V85" s="90"/>
      <c r="W85" s="90"/>
      <c r="AN85" s="1"/>
      <c r="AO85" s="1"/>
      <c r="AP85" s="1"/>
    </row>
    <row r="86" spans="2:44" x14ac:dyDescent="0.25">
      <c r="B86" s="91" t="s">
        <v>8</v>
      </c>
      <c r="C86" s="91"/>
      <c r="D86" s="90" t="s">
        <v>33</v>
      </c>
      <c r="E86" s="90"/>
      <c r="F86" s="90"/>
      <c r="G86" s="90"/>
      <c r="H86" s="90"/>
      <c r="I86" s="90"/>
      <c r="J86" s="81">
        <f>MAX(J64,J80)</f>
        <v>1505</v>
      </c>
      <c r="K86" s="82"/>
      <c r="L86" s="88">
        <f>J86*$AO$1</f>
        <v>24080</v>
      </c>
      <c r="M86" s="88"/>
      <c r="N86" s="88"/>
      <c r="O86" s="88">
        <f>L86*21%</f>
        <v>5056.8</v>
      </c>
      <c r="P86" s="88"/>
      <c r="Q86" s="88"/>
      <c r="R86" s="88">
        <f>L86+O86</f>
        <v>29136.799999999999</v>
      </c>
      <c r="S86" s="88"/>
      <c r="T86" s="88"/>
      <c r="U86" s="89">
        <f>SUM(R86+R87)</f>
        <v>75174.880000000005</v>
      </c>
      <c r="V86" s="89"/>
      <c r="W86" s="89"/>
      <c r="AN86" s="1"/>
      <c r="AO86" s="1"/>
      <c r="AP86" s="1"/>
    </row>
    <row r="87" spans="2:44" s="8" customFormat="1" x14ac:dyDescent="0.25">
      <c r="B87" s="91"/>
      <c r="C87" s="91"/>
      <c r="D87" s="90" t="s">
        <v>34</v>
      </c>
      <c r="E87" s="90"/>
      <c r="F87" s="90"/>
      <c r="G87" s="90"/>
      <c r="H87" s="90"/>
      <c r="I87" s="90"/>
      <c r="J87" s="81">
        <f>MAX(J65,J81)</f>
        <v>2378</v>
      </c>
      <c r="K87" s="82"/>
      <c r="L87" s="88">
        <f t="shared" ref="L87" si="7">J87*$AO$1</f>
        <v>38048</v>
      </c>
      <c r="M87" s="88"/>
      <c r="N87" s="88"/>
      <c r="O87" s="88">
        <f>L87*21%</f>
        <v>7990.08</v>
      </c>
      <c r="P87" s="88"/>
      <c r="Q87" s="88"/>
      <c r="R87" s="88">
        <f>L87+O87</f>
        <v>46038.080000000002</v>
      </c>
      <c r="S87" s="88"/>
      <c r="T87" s="88"/>
      <c r="U87" s="89"/>
      <c r="V87" s="89"/>
      <c r="W87" s="89"/>
      <c r="AP87" s="1"/>
      <c r="AQ87" s="1"/>
    </row>
    <row r="88" spans="2:44" s="8" customFormat="1" x14ac:dyDescent="0.25">
      <c r="B88" s="78" t="s">
        <v>9</v>
      </c>
      <c r="C88" s="79"/>
      <c r="D88" s="79"/>
      <c r="E88" s="79"/>
      <c r="F88" s="79"/>
      <c r="G88" s="79"/>
      <c r="H88" s="79"/>
      <c r="I88" s="80"/>
      <c r="J88" s="81">
        <f>SUM(J86:K87)</f>
        <v>3883</v>
      </c>
      <c r="K88" s="82"/>
      <c r="L88" s="83">
        <f>SUM(L86:N87)</f>
        <v>62128</v>
      </c>
      <c r="M88" s="84"/>
      <c r="N88" s="85"/>
      <c r="O88" s="83">
        <f t="shared" ref="O88" si="8">SUM(O86:Q87)</f>
        <v>13046.88</v>
      </c>
      <c r="P88" s="84"/>
      <c r="Q88" s="85"/>
      <c r="R88" s="83">
        <f t="shared" ref="R88" si="9">SUM(R86:T87)</f>
        <v>75174.880000000005</v>
      </c>
      <c r="S88" s="84"/>
      <c r="T88" s="85"/>
      <c r="U88" s="86"/>
      <c r="V88" s="87"/>
      <c r="W88" s="87"/>
      <c r="AP88" s="1"/>
      <c r="AQ88" s="1"/>
    </row>
    <row r="89" spans="2:44" s="8" customFormat="1" x14ac:dyDescent="0.25">
      <c r="B89" s="12"/>
      <c r="C89" s="12"/>
      <c r="D89" s="21"/>
      <c r="E89" s="21"/>
      <c r="F89" s="21"/>
      <c r="G89" s="21"/>
      <c r="H89" s="21"/>
      <c r="I89" s="21"/>
      <c r="J89" s="22"/>
      <c r="K89" s="22"/>
      <c r="L89" s="11"/>
      <c r="M89" s="11"/>
      <c r="N89" s="11"/>
      <c r="O89" s="11"/>
      <c r="P89" s="11"/>
      <c r="Q89" s="11"/>
      <c r="R89" s="11"/>
      <c r="S89" s="11"/>
      <c r="T89" s="11"/>
      <c r="U89" s="23"/>
      <c r="V89" s="23"/>
      <c r="W89" s="23"/>
      <c r="AP89" s="1"/>
      <c r="AQ89" s="1"/>
    </row>
    <row r="90" spans="2:44" s="8" customFormat="1" x14ac:dyDescent="0.25">
      <c r="B90" s="96" t="s">
        <v>10</v>
      </c>
      <c r="C90" s="98"/>
      <c r="D90" s="98"/>
      <c r="E90" s="98"/>
      <c r="F90" s="98"/>
      <c r="G90" s="98"/>
      <c r="H90" s="98"/>
      <c r="I90" s="98"/>
      <c r="J90" s="98"/>
      <c r="K90" s="98"/>
      <c r="L90" s="84">
        <f>L78+L82+L88</f>
        <v>186160</v>
      </c>
      <c r="M90" s="84"/>
      <c r="N90" s="85"/>
      <c r="O90" s="75"/>
      <c r="P90" s="75"/>
      <c r="Q90" s="75"/>
      <c r="R90" s="75"/>
      <c r="S90" s="75"/>
      <c r="T90" s="75"/>
      <c r="U90" s="76"/>
      <c r="V90" s="76"/>
      <c r="W90" s="76"/>
      <c r="AP90" s="1"/>
      <c r="AQ90" s="1"/>
    </row>
    <row r="91" spans="2:44" s="8" customFormat="1" ht="12" x14ac:dyDescent="0.2">
      <c r="AP91" s="9"/>
      <c r="AQ91" s="5"/>
      <c r="AR91" s="5"/>
    </row>
    <row r="92" spans="2:44" x14ac:dyDescent="0.25">
      <c r="X92" s="2"/>
      <c r="Y92" s="2"/>
      <c r="Z92" s="2"/>
      <c r="AA92" s="2"/>
      <c r="AB92" s="2"/>
      <c r="AC92" s="2"/>
      <c r="AD92" s="2"/>
      <c r="AE92" s="7"/>
      <c r="AF92" s="7"/>
      <c r="AN92" s="1"/>
      <c r="AO92" s="1"/>
      <c r="AP92" s="1"/>
    </row>
    <row r="93" spans="2:44" x14ac:dyDescent="0.25">
      <c r="X93" s="2"/>
      <c r="Y93" s="2"/>
      <c r="Z93" s="2"/>
      <c r="AA93" s="2"/>
      <c r="AB93" s="2"/>
      <c r="AC93" s="2"/>
      <c r="AD93" s="2"/>
      <c r="AE93" s="7"/>
      <c r="AF93" s="7"/>
      <c r="AN93" s="1"/>
      <c r="AO93" s="1"/>
      <c r="AP93" s="1"/>
    </row>
    <row r="94" spans="2:44" x14ac:dyDescent="0.25">
      <c r="X94" s="2"/>
      <c r="Y94" s="2"/>
      <c r="Z94" s="2"/>
      <c r="AA94" s="2"/>
      <c r="AB94" s="2"/>
      <c r="AC94" s="2"/>
      <c r="AD94" s="2"/>
      <c r="AE94" s="7"/>
      <c r="AF94" s="7"/>
      <c r="AN94" s="1"/>
      <c r="AO94" s="1"/>
      <c r="AP94" s="1"/>
    </row>
    <row r="95" spans="2:44" x14ac:dyDescent="0.25">
      <c r="B95" s="1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7"/>
      <c r="AF95" s="7"/>
      <c r="AN95" s="1"/>
      <c r="AO95" s="1"/>
      <c r="AP95" s="1"/>
    </row>
    <row r="96" spans="2:44" x14ac:dyDescent="0.25">
      <c r="X96" s="2"/>
      <c r="Y96" s="2"/>
      <c r="Z96" s="2"/>
      <c r="AA96" s="2"/>
      <c r="AB96" s="2"/>
      <c r="AC96" s="2"/>
      <c r="AD96" s="2"/>
      <c r="AE96" s="7"/>
      <c r="AF96" s="7"/>
      <c r="AN96" s="1"/>
      <c r="AO96" s="1"/>
      <c r="AP96" s="1"/>
    </row>
    <row r="97" spans="2:42" x14ac:dyDescent="0.25">
      <c r="X97" s="2"/>
      <c r="Y97" s="2"/>
      <c r="Z97" s="2"/>
      <c r="AA97" s="2"/>
      <c r="AB97" s="2"/>
      <c r="AC97" s="2"/>
      <c r="AD97" s="2"/>
      <c r="AE97" s="7"/>
      <c r="AF97" s="7"/>
      <c r="AG97" s="7"/>
      <c r="AH97" s="7"/>
      <c r="AI97" s="7"/>
      <c r="AJ97" s="7"/>
      <c r="AK97" s="7"/>
      <c r="AL97" s="7"/>
      <c r="AM97" s="7"/>
      <c r="AN97" s="10"/>
      <c r="AP97" s="6"/>
    </row>
    <row r="98" spans="2:42" x14ac:dyDescent="0.25">
      <c r="X98" s="2"/>
      <c r="Y98" s="2"/>
      <c r="Z98" s="2"/>
      <c r="AA98" s="2"/>
      <c r="AB98" s="2"/>
      <c r="AC98" s="2"/>
      <c r="AD98" s="2"/>
      <c r="AE98" s="7"/>
      <c r="AF98" s="7"/>
      <c r="AN98" s="1"/>
      <c r="AO98" s="1"/>
      <c r="AP98" s="1"/>
    </row>
    <row r="99" spans="2:42" x14ac:dyDescent="0.25"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7"/>
      <c r="AF99" s="7"/>
      <c r="AN99" s="1"/>
      <c r="AO99" s="1"/>
      <c r="AP99" s="1"/>
    </row>
    <row r="100" spans="2:42" x14ac:dyDescent="0.25">
      <c r="B100" s="1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7"/>
      <c r="AF100" s="7"/>
      <c r="AN100" s="1"/>
      <c r="AO100" s="1"/>
      <c r="AP100" s="1"/>
    </row>
    <row r="101" spans="2:42" x14ac:dyDescent="0.25"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7"/>
      <c r="AF101" s="7"/>
      <c r="AG101" s="7"/>
      <c r="AH101" s="7"/>
      <c r="AI101" s="7"/>
      <c r="AJ101" s="7"/>
      <c r="AK101" s="7"/>
      <c r="AL101" s="7"/>
      <c r="AM101" s="7"/>
      <c r="AN101" s="10"/>
      <c r="AP101" s="6"/>
    </row>
    <row r="102" spans="2:42" x14ac:dyDescent="0.25">
      <c r="B102" s="1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7"/>
      <c r="AF102" s="7"/>
      <c r="AN102" s="1"/>
      <c r="AO102" s="1"/>
      <c r="AP102" s="1"/>
    </row>
    <row r="103" spans="2:42" x14ac:dyDescent="0.25">
      <c r="B103" s="1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7"/>
      <c r="AF103" s="7"/>
      <c r="AN103" s="1"/>
      <c r="AO103" s="1"/>
      <c r="AP103" s="1"/>
    </row>
    <row r="104" spans="2:42" x14ac:dyDescent="0.25"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7"/>
      <c r="AF104" s="7"/>
      <c r="AN104" s="1"/>
      <c r="AO104" s="1"/>
      <c r="AP104" s="1"/>
    </row>
    <row r="105" spans="2:42" x14ac:dyDescent="0.25">
      <c r="B105" s="1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7"/>
      <c r="AF105" s="7"/>
      <c r="AG105" s="7"/>
      <c r="AH105" s="7"/>
      <c r="AI105" s="7"/>
      <c r="AJ105" s="7"/>
      <c r="AK105" s="7"/>
      <c r="AL105" s="7"/>
      <c r="AM105" s="7"/>
      <c r="AN105" s="10"/>
      <c r="AP105" s="6"/>
    </row>
    <row r="106" spans="2:42" x14ac:dyDescent="0.25">
      <c r="B106" s="1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7"/>
      <c r="AF106" s="7"/>
      <c r="AG106" s="7"/>
      <c r="AH106" s="7"/>
      <c r="AI106" s="7"/>
      <c r="AJ106" s="7"/>
      <c r="AK106" s="7"/>
      <c r="AL106" s="7"/>
      <c r="AM106" s="7"/>
      <c r="AN106" s="10"/>
      <c r="AP106" s="6"/>
    </row>
    <row r="107" spans="2:42" x14ac:dyDescent="0.25">
      <c r="B107" s="1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7"/>
      <c r="AF107" s="7"/>
      <c r="AG107" s="7"/>
      <c r="AH107" s="7"/>
      <c r="AI107" s="7"/>
      <c r="AJ107" s="7"/>
      <c r="AK107" s="7"/>
      <c r="AL107" s="7"/>
      <c r="AM107" s="7"/>
      <c r="AN107" s="10"/>
      <c r="AP107" s="6"/>
    </row>
    <row r="108" spans="2:42" x14ac:dyDescent="0.25"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7"/>
      <c r="AF108" s="7"/>
      <c r="AG108" s="7"/>
      <c r="AH108" s="7"/>
      <c r="AI108" s="7"/>
      <c r="AJ108" s="7"/>
      <c r="AK108" s="7"/>
      <c r="AL108" s="7"/>
      <c r="AM108" s="7"/>
      <c r="AN108" s="10"/>
      <c r="AP108" s="6"/>
    </row>
    <row r="109" spans="2:42" x14ac:dyDescent="0.25">
      <c r="B109" s="1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7"/>
      <c r="AF109" s="7"/>
      <c r="AG109" s="7"/>
      <c r="AH109" s="7"/>
      <c r="AI109" s="7"/>
      <c r="AJ109" s="7"/>
      <c r="AK109" s="7"/>
      <c r="AL109" s="7"/>
      <c r="AM109" s="7"/>
      <c r="AN109" s="10"/>
      <c r="AP109" s="6"/>
    </row>
    <row r="110" spans="2:42" x14ac:dyDescent="0.25"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7"/>
      <c r="AF110" s="7"/>
      <c r="AG110" s="7"/>
      <c r="AH110" s="7"/>
      <c r="AI110" s="7"/>
      <c r="AJ110" s="7"/>
      <c r="AK110" s="7"/>
      <c r="AL110" s="7"/>
      <c r="AM110" s="7"/>
      <c r="AN110" s="10"/>
      <c r="AP110" s="6"/>
    </row>
    <row r="111" spans="2:42" x14ac:dyDescent="0.25">
      <c r="B111" s="1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7"/>
      <c r="AF111" s="7"/>
      <c r="AG111" s="7"/>
      <c r="AH111" s="7"/>
      <c r="AI111" s="7"/>
      <c r="AJ111" s="7"/>
      <c r="AK111" s="7"/>
      <c r="AL111" s="7"/>
      <c r="AM111" s="7"/>
      <c r="AN111" s="10"/>
      <c r="AP111" s="6"/>
    </row>
    <row r="112" spans="2:42" x14ac:dyDescent="0.25">
      <c r="B112" s="1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7"/>
      <c r="AF112" s="7"/>
      <c r="AG112" s="7"/>
      <c r="AH112" s="7"/>
      <c r="AI112" s="7"/>
      <c r="AJ112" s="7"/>
      <c r="AK112" s="7"/>
      <c r="AL112" s="7"/>
      <c r="AM112" s="7"/>
      <c r="AN112" s="10"/>
      <c r="AP112" s="6"/>
    </row>
    <row r="113" spans="2:42" x14ac:dyDescent="0.25"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7"/>
      <c r="AF113" s="7"/>
      <c r="AG113" s="7"/>
      <c r="AH113" s="7"/>
      <c r="AI113" s="7"/>
      <c r="AJ113" s="7"/>
      <c r="AK113" s="7"/>
      <c r="AL113" s="7"/>
      <c r="AM113" s="7"/>
      <c r="AN113" s="10"/>
      <c r="AP113" s="6"/>
    </row>
    <row r="114" spans="2:42" x14ac:dyDescent="0.25">
      <c r="B114" s="1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7"/>
      <c r="AF114" s="7"/>
      <c r="AG114" s="7"/>
      <c r="AH114" s="7"/>
      <c r="AI114" s="7"/>
      <c r="AJ114" s="7"/>
      <c r="AK114" s="7"/>
      <c r="AL114" s="7"/>
      <c r="AM114" s="7"/>
      <c r="AN114" s="10"/>
      <c r="AP114" s="6"/>
    </row>
    <row r="115" spans="2:42" x14ac:dyDescent="0.25">
      <c r="B115" s="10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7"/>
      <c r="AF115" s="7"/>
      <c r="AG115" s="7"/>
      <c r="AH115" s="7"/>
      <c r="AI115" s="7"/>
      <c r="AJ115" s="7"/>
      <c r="AK115" s="7"/>
      <c r="AL115" s="7"/>
      <c r="AM115" s="7"/>
      <c r="AN115" s="10"/>
      <c r="AP115" s="6"/>
    </row>
    <row r="116" spans="2:42" x14ac:dyDescent="0.25">
      <c r="B116" s="1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7"/>
      <c r="AF116" s="7"/>
      <c r="AG116" s="7"/>
      <c r="AH116" s="7"/>
      <c r="AI116" s="7"/>
      <c r="AJ116" s="7"/>
      <c r="AK116" s="7"/>
      <c r="AL116" s="7"/>
      <c r="AM116" s="7"/>
      <c r="AN116" s="10"/>
      <c r="AP116" s="6"/>
    </row>
    <row r="117" spans="2:42" x14ac:dyDescent="0.25">
      <c r="B117" s="10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7"/>
      <c r="AF117" s="7"/>
      <c r="AG117" s="7"/>
      <c r="AH117" s="7"/>
      <c r="AI117" s="7"/>
      <c r="AJ117" s="7"/>
      <c r="AK117" s="7"/>
      <c r="AL117" s="7"/>
      <c r="AM117" s="7"/>
      <c r="AN117" s="10"/>
      <c r="AP117" s="6"/>
    </row>
    <row r="118" spans="2:42" x14ac:dyDescent="0.25">
      <c r="B118" s="10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7"/>
      <c r="AF118" s="7"/>
      <c r="AG118" s="7"/>
      <c r="AH118" s="7"/>
      <c r="AI118" s="7"/>
      <c r="AJ118" s="7"/>
      <c r="AK118" s="7"/>
      <c r="AL118" s="7"/>
      <c r="AM118" s="7"/>
      <c r="AN118" s="10"/>
      <c r="AP118" s="6"/>
    </row>
    <row r="119" spans="2:42" x14ac:dyDescent="0.25">
      <c r="B119" s="10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7"/>
      <c r="AF119" s="7"/>
      <c r="AG119" s="7"/>
      <c r="AH119" s="7"/>
      <c r="AI119" s="7"/>
      <c r="AJ119" s="7"/>
      <c r="AK119" s="7"/>
      <c r="AL119" s="7"/>
      <c r="AM119" s="7"/>
      <c r="AN119" s="10"/>
      <c r="AP119" s="6"/>
    </row>
    <row r="120" spans="2:42" x14ac:dyDescent="0.25">
      <c r="B120" s="1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7"/>
      <c r="AF120" s="7"/>
      <c r="AG120" s="7"/>
      <c r="AH120" s="7"/>
      <c r="AI120" s="7"/>
      <c r="AJ120" s="7"/>
      <c r="AK120" s="7"/>
      <c r="AL120" s="7"/>
      <c r="AM120" s="7"/>
      <c r="AN120" s="10"/>
      <c r="AP120" s="6"/>
    </row>
    <row r="121" spans="2:42" x14ac:dyDescent="0.25">
      <c r="B121" s="1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7"/>
      <c r="AF121" s="7"/>
      <c r="AG121" s="7"/>
      <c r="AH121" s="7"/>
      <c r="AI121" s="7"/>
      <c r="AJ121" s="7"/>
      <c r="AK121" s="7"/>
      <c r="AL121" s="7"/>
      <c r="AM121" s="7"/>
      <c r="AN121" s="10"/>
      <c r="AP121" s="6"/>
    </row>
    <row r="122" spans="2:42" x14ac:dyDescent="0.25"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7"/>
      <c r="AF122" s="7"/>
      <c r="AG122" s="7"/>
      <c r="AH122" s="7"/>
      <c r="AI122" s="7"/>
      <c r="AJ122" s="7"/>
      <c r="AK122" s="7"/>
      <c r="AL122" s="7"/>
      <c r="AM122" s="7"/>
      <c r="AN122" s="10"/>
      <c r="AP122" s="6"/>
    </row>
    <row r="123" spans="2:42" x14ac:dyDescent="0.25">
      <c r="B123" s="1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7"/>
      <c r="AF123" s="7"/>
      <c r="AG123" s="7"/>
      <c r="AH123" s="7"/>
      <c r="AI123" s="7"/>
      <c r="AJ123" s="7"/>
      <c r="AK123" s="7"/>
      <c r="AL123" s="7"/>
      <c r="AM123" s="7"/>
      <c r="AN123" s="10"/>
      <c r="AP123" s="6"/>
    </row>
    <row r="124" spans="2:42" x14ac:dyDescent="0.25"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7"/>
      <c r="AF124" s="7"/>
      <c r="AG124" s="7"/>
      <c r="AH124" s="7"/>
      <c r="AI124" s="7"/>
      <c r="AJ124" s="7"/>
      <c r="AK124" s="7"/>
      <c r="AL124" s="7"/>
      <c r="AM124" s="7"/>
      <c r="AN124" s="10"/>
      <c r="AP124" s="6"/>
    </row>
    <row r="125" spans="2:42" x14ac:dyDescent="0.25">
      <c r="B125" s="10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7"/>
      <c r="AF125" s="7"/>
      <c r="AG125" s="7"/>
      <c r="AH125" s="7"/>
      <c r="AI125" s="7"/>
      <c r="AJ125" s="7"/>
      <c r="AK125" s="7"/>
      <c r="AL125" s="7"/>
      <c r="AM125" s="7"/>
      <c r="AN125" s="10"/>
      <c r="AP125" s="6"/>
    </row>
    <row r="126" spans="2:42" x14ac:dyDescent="0.25">
      <c r="B126" s="1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7"/>
      <c r="AF126" s="7"/>
      <c r="AG126" s="7"/>
      <c r="AH126" s="7"/>
      <c r="AI126" s="7"/>
      <c r="AJ126" s="7"/>
      <c r="AK126" s="7"/>
      <c r="AL126" s="7"/>
      <c r="AM126" s="7"/>
      <c r="AN126" s="10"/>
      <c r="AP126" s="6"/>
    </row>
    <row r="127" spans="2:42" x14ac:dyDescent="0.25"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7"/>
      <c r="AF127" s="7"/>
      <c r="AG127" s="7"/>
      <c r="AH127" s="7"/>
      <c r="AI127" s="7"/>
      <c r="AJ127" s="7"/>
      <c r="AK127" s="7"/>
      <c r="AL127" s="7"/>
      <c r="AM127" s="7"/>
      <c r="AN127" s="10"/>
      <c r="AP127" s="6"/>
    </row>
  </sheetData>
  <mergeCells count="109">
    <mergeCell ref="J78:K78"/>
    <mergeCell ref="L78:N78"/>
    <mergeCell ref="O78:Q78"/>
    <mergeCell ref="R78:T78"/>
    <mergeCell ref="U78:W78"/>
    <mergeCell ref="J80:K80"/>
    <mergeCell ref="L80:N80"/>
    <mergeCell ref="B58:B59"/>
    <mergeCell ref="B60:B61"/>
    <mergeCell ref="B62:B63"/>
    <mergeCell ref="B80:C81"/>
    <mergeCell ref="L75:N75"/>
    <mergeCell ref="O75:Q75"/>
    <mergeCell ref="R75:T75"/>
    <mergeCell ref="U79:W79"/>
    <mergeCell ref="D80:I80"/>
    <mergeCell ref="B75:I75"/>
    <mergeCell ref="U75:W75"/>
    <mergeCell ref="B76:C77"/>
    <mergeCell ref="D76:I76"/>
    <mergeCell ref="J76:K76"/>
    <mergeCell ref="L76:N76"/>
    <mergeCell ref="O76:Q76"/>
    <mergeCell ref="R76:T76"/>
    <mergeCell ref="U76:W77"/>
    <mergeCell ref="D77:I77"/>
    <mergeCell ref="J77:K77"/>
    <mergeCell ref="L77:N77"/>
    <mergeCell ref="O77:Q77"/>
    <mergeCell ref="R77:T77"/>
    <mergeCell ref="B78:I78"/>
    <mergeCell ref="L90:N90"/>
    <mergeCell ref="B90:K90"/>
    <mergeCell ref="AL64:AM64"/>
    <mergeCell ref="AL27:AM27"/>
    <mergeCell ref="B5:B6"/>
    <mergeCell ref="B3:B4"/>
    <mergeCell ref="B38:AN38"/>
    <mergeCell ref="B39:AM39"/>
    <mergeCell ref="B40:B41"/>
    <mergeCell ref="B42:B43"/>
    <mergeCell ref="B44:B45"/>
    <mergeCell ref="B46:B47"/>
    <mergeCell ref="O80:Q80"/>
    <mergeCell ref="R80:T80"/>
    <mergeCell ref="B79:I79"/>
    <mergeCell ref="J79:K79"/>
    <mergeCell ref="L79:N79"/>
    <mergeCell ref="O79:Q79"/>
    <mergeCell ref="R79:T79"/>
    <mergeCell ref="B48:B49"/>
    <mergeCell ref="B50:B51"/>
    <mergeCell ref="B52:B53"/>
    <mergeCell ref="B54:B55"/>
    <mergeCell ref="B56:B57"/>
    <mergeCell ref="B1:AN1"/>
    <mergeCell ref="B2:AM2"/>
    <mergeCell ref="B15:B16"/>
    <mergeCell ref="B17:B18"/>
    <mergeCell ref="B19:B20"/>
    <mergeCell ref="B21:B22"/>
    <mergeCell ref="B23:B24"/>
    <mergeCell ref="B25:B26"/>
    <mergeCell ref="B9:B10"/>
    <mergeCell ref="B11:B12"/>
    <mergeCell ref="B13:B14"/>
    <mergeCell ref="B7:B8"/>
    <mergeCell ref="U80:W81"/>
    <mergeCell ref="D81:I81"/>
    <mergeCell ref="L81:N81"/>
    <mergeCell ref="O81:Q81"/>
    <mergeCell ref="R81:T81"/>
    <mergeCell ref="J75:K75"/>
    <mergeCell ref="J81:K81"/>
    <mergeCell ref="J85:K85"/>
    <mergeCell ref="L85:N85"/>
    <mergeCell ref="B82:I82"/>
    <mergeCell ref="J82:K82"/>
    <mergeCell ref="B85:I85"/>
    <mergeCell ref="O85:Q85"/>
    <mergeCell ref="R85:T85"/>
    <mergeCell ref="U85:W85"/>
    <mergeCell ref="U82:W82"/>
    <mergeCell ref="R82:T82"/>
    <mergeCell ref="O82:Q82"/>
    <mergeCell ref="L82:N82"/>
    <mergeCell ref="B83:I83"/>
    <mergeCell ref="J83:K83"/>
    <mergeCell ref="L83:N83"/>
    <mergeCell ref="O83:Q83"/>
    <mergeCell ref="R83:T83"/>
    <mergeCell ref="B88:I88"/>
    <mergeCell ref="J88:K88"/>
    <mergeCell ref="L88:N88"/>
    <mergeCell ref="O88:Q88"/>
    <mergeCell ref="R88:T88"/>
    <mergeCell ref="U88:W88"/>
    <mergeCell ref="R86:T86"/>
    <mergeCell ref="U86:W87"/>
    <mergeCell ref="D87:I87"/>
    <mergeCell ref="J87:K87"/>
    <mergeCell ref="L87:N87"/>
    <mergeCell ref="O87:Q87"/>
    <mergeCell ref="R87:T87"/>
    <mergeCell ref="B86:C87"/>
    <mergeCell ref="D86:I86"/>
    <mergeCell ref="J86:K86"/>
    <mergeCell ref="L86:N86"/>
    <mergeCell ref="O86:Q86"/>
  </mergeCells>
  <pageMargins left="0.27559055118110237" right="0.15748031496062992" top="0.74803149606299213" bottom="0.3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MANT SS</vt:lpstr>
      <vt:lpstr>'MANT SS'!Àrea_d'impressió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dserrano1</dc:creator>
  <cp:lastModifiedBy>Dolores Serrano Cantero</cp:lastModifiedBy>
  <cp:lastPrinted>2024-05-14T14:04:03Z</cp:lastPrinted>
  <dcterms:created xsi:type="dcterms:W3CDTF">2017-12-14T15:10:11Z</dcterms:created>
  <dcterms:modified xsi:type="dcterms:W3CDTF">2024-06-03T07:31:36Z</dcterms:modified>
</cp:coreProperties>
</file>