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REA JURIDICA\Contractacio\CONTRACTACIÓ\0.1. SISTEMA DINÀMIC D'ADQUISICIÓ (SDA)\222_2021_SUBMINISTRAMENT\3. CONTRACTES DERIVATS\3 CONSERVES I PASTES\2024\Sub. 7 Anoia\St. Sadurní\"/>
    </mc:Choice>
  </mc:AlternateContent>
  <bookViews>
    <workbookView xWindow="14400" yWindow="0" windowWidth="14400" windowHeight="1560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9" i="1" l="1"/>
  <c r="G309" i="1" s="1"/>
  <c r="H309" i="1" s="1"/>
  <c r="E308" i="1"/>
  <c r="G308" i="1" s="1"/>
  <c r="H308" i="1" s="1"/>
  <c r="E307" i="1"/>
  <c r="G307" i="1" s="1"/>
  <c r="H307" i="1" s="1"/>
  <c r="E306" i="1"/>
  <c r="G306" i="1" s="1"/>
  <c r="H306" i="1" s="1"/>
  <c r="E305" i="1"/>
  <c r="G305" i="1" s="1"/>
  <c r="H305" i="1" s="1"/>
  <c r="E304" i="1"/>
  <c r="G304" i="1" s="1"/>
  <c r="H304" i="1" s="1"/>
  <c r="E303" i="1"/>
  <c r="G303" i="1" s="1"/>
  <c r="H303" i="1" s="1"/>
  <c r="E302" i="1"/>
  <c r="G302" i="1" s="1"/>
  <c r="H302" i="1" s="1"/>
  <c r="E301" i="1"/>
  <c r="G301" i="1" s="1"/>
  <c r="H301" i="1" s="1"/>
  <c r="E300" i="1"/>
  <c r="G300" i="1" s="1"/>
  <c r="H300" i="1" s="1"/>
  <c r="E299" i="1"/>
  <c r="G299" i="1" s="1"/>
  <c r="H299" i="1" s="1"/>
  <c r="E298" i="1"/>
  <c r="G298" i="1" s="1"/>
  <c r="H298" i="1" s="1"/>
  <c r="E297" i="1"/>
  <c r="G297" i="1" s="1"/>
  <c r="H297" i="1" s="1"/>
  <c r="E296" i="1"/>
  <c r="G296" i="1" s="1"/>
  <c r="H296" i="1" s="1"/>
  <c r="E295" i="1"/>
  <c r="G295" i="1" s="1"/>
  <c r="H295" i="1" s="1"/>
  <c r="E294" i="1"/>
  <c r="G294" i="1" s="1"/>
  <c r="H294" i="1" s="1"/>
  <c r="E293" i="1"/>
  <c r="G293" i="1" s="1"/>
  <c r="H293" i="1" s="1"/>
  <c r="E292" i="1"/>
  <c r="G292" i="1" s="1"/>
  <c r="H292" i="1" s="1"/>
  <c r="E291" i="1"/>
  <c r="G291" i="1" s="1"/>
  <c r="H291" i="1" s="1"/>
  <c r="E290" i="1"/>
  <c r="G290" i="1" s="1"/>
  <c r="H290" i="1" s="1"/>
  <c r="E289" i="1"/>
  <c r="G289" i="1" s="1"/>
  <c r="H289" i="1" s="1"/>
  <c r="E288" i="1"/>
  <c r="G288" i="1" s="1"/>
  <c r="H288" i="1" s="1"/>
  <c r="E287" i="1"/>
  <c r="G287" i="1" s="1"/>
  <c r="H287" i="1" s="1"/>
  <c r="E286" i="1"/>
  <c r="G286" i="1" s="1"/>
  <c r="H286" i="1" s="1"/>
  <c r="E285" i="1"/>
  <c r="G285" i="1" s="1"/>
  <c r="H285" i="1" s="1"/>
  <c r="E284" i="1"/>
  <c r="G284" i="1" s="1"/>
  <c r="H284" i="1" s="1"/>
  <c r="E283" i="1"/>
  <c r="G283" i="1" s="1"/>
  <c r="H283" i="1" s="1"/>
  <c r="E282" i="1"/>
  <c r="G282" i="1" s="1"/>
  <c r="H282" i="1" s="1"/>
  <c r="E281" i="1"/>
  <c r="G281" i="1" s="1"/>
  <c r="H281" i="1" s="1"/>
  <c r="E280" i="1"/>
  <c r="G280" i="1" s="1"/>
  <c r="H280" i="1" s="1"/>
  <c r="E279" i="1"/>
  <c r="G279" i="1" s="1"/>
  <c r="H279" i="1" s="1"/>
  <c r="E278" i="1"/>
  <c r="G278" i="1" s="1"/>
  <c r="H278" i="1" s="1"/>
  <c r="E277" i="1"/>
  <c r="G277" i="1" s="1"/>
  <c r="H277" i="1" s="1"/>
  <c r="E276" i="1"/>
  <c r="G276" i="1" s="1"/>
  <c r="H276" i="1" s="1"/>
  <c r="E275" i="1"/>
  <c r="G275" i="1" s="1"/>
  <c r="H275" i="1" s="1"/>
  <c r="E274" i="1"/>
  <c r="G274" i="1" s="1"/>
  <c r="H274" i="1" s="1"/>
  <c r="E273" i="1"/>
  <c r="G273" i="1" s="1"/>
  <c r="H273" i="1" s="1"/>
  <c r="E272" i="1"/>
  <c r="G272" i="1" s="1"/>
  <c r="H272" i="1" s="1"/>
  <c r="E271" i="1"/>
  <c r="G271" i="1" s="1"/>
  <c r="H271" i="1" s="1"/>
  <c r="E270" i="1"/>
  <c r="G270" i="1" s="1"/>
  <c r="H270" i="1" s="1"/>
  <c r="E269" i="1"/>
  <c r="G269" i="1" s="1"/>
  <c r="H269" i="1" s="1"/>
  <c r="E268" i="1"/>
  <c r="G268" i="1" s="1"/>
  <c r="H268" i="1" s="1"/>
  <c r="E267" i="1"/>
  <c r="G267" i="1" s="1"/>
  <c r="H267" i="1" s="1"/>
  <c r="E266" i="1"/>
  <c r="G266" i="1" s="1"/>
  <c r="H266" i="1" s="1"/>
  <c r="E265" i="1"/>
  <c r="G265" i="1" s="1"/>
  <c r="H265" i="1" s="1"/>
  <c r="E264" i="1"/>
  <c r="G264" i="1" s="1"/>
  <c r="H264" i="1" s="1"/>
  <c r="E263" i="1"/>
  <c r="G263" i="1" s="1"/>
  <c r="H263" i="1" s="1"/>
  <c r="E262" i="1"/>
  <c r="G262" i="1" s="1"/>
  <c r="H262" i="1" s="1"/>
  <c r="E261" i="1"/>
  <c r="G261" i="1" s="1"/>
  <c r="H261" i="1" s="1"/>
  <c r="E260" i="1"/>
  <c r="G260" i="1" s="1"/>
  <c r="H260" i="1" s="1"/>
  <c r="E259" i="1"/>
  <c r="G259" i="1" s="1"/>
  <c r="H259" i="1" s="1"/>
  <c r="E258" i="1"/>
  <c r="G258" i="1" s="1"/>
  <c r="H258" i="1" s="1"/>
  <c r="E257" i="1"/>
  <c r="G257" i="1" s="1"/>
  <c r="H257" i="1" s="1"/>
  <c r="E256" i="1"/>
  <c r="G256" i="1" s="1"/>
  <c r="H256" i="1" s="1"/>
  <c r="E255" i="1"/>
  <c r="G255" i="1" s="1"/>
  <c r="H255" i="1" s="1"/>
  <c r="E254" i="1"/>
  <c r="G254" i="1" s="1"/>
  <c r="H254" i="1" s="1"/>
  <c r="E253" i="1"/>
  <c r="G253" i="1" s="1"/>
  <c r="H253" i="1" s="1"/>
  <c r="E252" i="1"/>
  <c r="G252" i="1" s="1"/>
  <c r="H252" i="1" s="1"/>
  <c r="E251" i="1"/>
  <c r="G251" i="1" s="1"/>
  <c r="H251" i="1" s="1"/>
  <c r="E250" i="1"/>
  <c r="G250" i="1" s="1"/>
  <c r="H250" i="1" s="1"/>
  <c r="E249" i="1"/>
  <c r="G249" i="1" s="1"/>
  <c r="H249" i="1" s="1"/>
  <c r="E248" i="1"/>
  <c r="G248" i="1" s="1"/>
  <c r="H248" i="1" s="1"/>
  <c r="E247" i="1"/>
  <c r="G247" i="1" s="1"/>
  <c r="H247" i="1" s="1"/>
  <c r="E246" i="1"/>
  <c r="G246" i="1" s="1"/>
  <c r="H246" i="1" s="1"/>
  <c r="E245" i="1"/>
  <c r="G245" i="1" s="1"/>
  <c r="H245" i="1" s="1"/>
  <c r="E244" i="1"/>
  <c r="G244" i="1" s="1"/>
  <c r="H244" i="1" s="1"/>
  <c r="E243" i="1"/>
  <c r="G243" i="1" s="1"/>
  <c r="H243" i="1" s="1"/>
  <c r="E242" i="1"/>
  <c r="G242" i="1" s="1"/>
  <c r="H242" i="1" s="1"/>
  <c r="E241" i="1"/>
  <c r="G241" i="1" s="1"/>
  <c r="H241" i="1" s="1"/>
  <c r="E240" i="1"/>
  <c r="G240" i="1" s="1"/>
  <c r="H240" i="1" s="1"/>
  <c r="E239" i="1"/>
  <c r="G239" i="1" s="1"/>
  <c r="H239" i="1" s="1"/>
  <c r="E238" i="1"/>
  <c r="G238" i="1" s="1"/>
  <c r="H238" i="1" s="1"/>
  <c r="E237" i="1"/>
  <c r="G237" i="1" s="1"/>
  <c r="H237" i="1" s="1"/>
  <c r="E236" i="1"/>
  <c r="G236" i="1" s="1"/>
  <c r="H236" i="1" s="1"/>
  <c r="E235" i="1"/>
  <c r="G235" i="1" s="1"/>
  <c r="H235" i="1" s="1"/>
  <c r="E234" i="1"/>
  <c r="G234" i="1" s="1"/>
  <c r="H234" i="1" s="1"/>
  <c r="E233" i="1"/>
  <c r="G233" i="1" s="1"/>
  <c r="H233" i="1" s="1"/>
  <c r="E232" i="1"/>
  <c r="G232" i="1" s="1"/>
  <c r="H232" i="1" s="1"/>
  <c r="E231" i="1"/>
  <c r="G231" i="1" s="1"/>
  <c r="H231" i="1" s="1"/>
  <c r="E230" i="1"/>
  <c r="G230" i="1" s="1"/>
  <c r="H230" i="1" s="1"/>
  <c r="E229" i="1"/>
  <c r="G229" i="1" s="1"/>
  <c r="H229" i="1" s="1"/>
  <c r="E228" i="1"/>
  <c r="G228" i="1" s="1"/>
  <c r="H228" i="1" s="1"/>
  <c r="E227" i="1"/>
  <c r="G227" i="1" s="1"/>
  <c r="H227" i="1" s="1"/>
  <c r="E226" i="1"/>
  <c r="G226" i="1" s="1"/>
  <c r="H226" i="1" s="1"/>
  <c r="E225" i="1"/>
  <c r="G225" i="1" s="1"/>
  <c r="H225" i="1" s="1"/>
  <c r="E224" i="1"/>
  <c r="G224" i="1" s="1"/>
  <c r="H224" i="1" s="1"/>
  <c r="E223" i="1"/>
  <c r="G223" i="1" s="1"/>
  <c r="H223" i="1" s="1"/>
  <c r="E222" i="1"/>
  <c r="G222" i="1" s="1"/>
  <c r="H222" i="1" s="1"/>
  <c r="E221" i="1"/>
  <c r="G221" i="1" s="1"/>
  <c r="H221" i="1" s="1"/>
  <c r="E220" i="1"/>
  <c r="G220" i="1" s="1"/>
  <c r="H220" i="1" s="1"/>
  <c r="E219" i="1"/>
  <c r="G219" i="1" s="1"/>
  <c r="H219" i="1" s="1"/>
  <c r="E218" i="1"/>
  <c r="G218" i="1" s="1"/>
  <c r="H218" i="1" s="1"/>
  <c r="E217" i="1"/>
  <c r="G217" i="1" s="1"/>
  <c r="H217" i="1" s="1"/>
  <c r="E216" i="1"/>
  <c r="G216" i="1" s="1"/>
  <c r="H216" i="1" s="1"/>
  <c r="E215" i="1"/>
  <c r="G215" i="1" s="1"/>
  <c r="H215" i="1" s="1"/>
  <c r="E214" i="1"/>
  <c r="G214" i="1" s="1"/>
  <c r="H214" i="1" s="1"/>
  <c r="E213" i="1"/>
  <c r="G213" i="1" s="1"/>
  <c r="H213" i="1" s="1"/>
  <c r="E212" i="1"/>
  <c r="G212" i="1" s="1"/>
  <c r="H212" i="1" s="1"/>
  <c r="E211" i="1"/>
  <c r="G211" i="1" s="1"/>
  <c r="H211" i="1" s="1"/>
  <c r="E210" i="1"/>
  <c r="G210" i="1" s="1"/>
  <c r="H210" i="1" s="1"/>
  <c r="E209" i="1"/>
  <c r="G209" i="1" s="1"/>
  <c r="H209" i="1" s="1"/>
  <c r="E208" i="1"/>
  <c r="G208" i="1" s="1"/>
  <c r="H208" i="1" s="1"/>
  <c r="E207" i="1"/>
  <c r="G207" i="1" s="1"/>
  <c r="H207" i="1" s="1"/>
  <c r="E206" i="1"/>
  <c r="G206" i="1" s="1"/>
  <c r="H206" i="1" s="1"/>
  <c r="E205" i="1"/>
  <c r="G205" i="1" s="1"/>
  <c r="H205" i="1" s="1"/>
  <c r="E204" i="1"/>
  <c r="G204" i="1" s="1"/>
  <c r="H204" i="1" s="1"/>
  <c r="E203" i="1"/>
  <c r="G203" i="1" s="1"/>
  <c r="H203" i="1" s="1"/>
  <c r="E202" i="1"/>
  <c r="G202" i="1" s="1"/>
  <c r="H202" i="1" s="1"/>
  <c r="E201" i="1"/>
  <c r="G201" i="1" s="1"/>
  <c r="H201" i="1" s="1"/>
  <c r="E200" i="1"/>
  <c r="G200" i="1" s="1"/>
  <c r="H200" i="1" s="1"/>
  <c r="E199" i="1"/>
  <c r="G199" i="1" s="1"/>
  <c r="H199" i="1" s="1"/>
  <c r="E198" i="1"/>
  <c r="G198" i="1" s="1"/>
  <c r="H198" i="1" s="1"/>
  <c r="E197" i="1"/>
  <c r="G197" i="1" s="1"/>
  <c r="H197" i="1" s="1"/>
  <c r="E196" i="1"/>
  <c r="G196" i="1" s="1"/>
  <c r="H196" i="1" s="1"/>
  <c r="E195" i="1"/>
  <c r="G195" i="1" s="1"/>
  <c r="H195" i="1" s="1"/>
  <c r="E194" i="1"/>
  <c r="G194" i="1" s="1"/>
  <c r="H194" i="1" s="1"/>
  <c r="E193" i="1"/>
  <c r="G193" i="1" s="1"/>
  <c r="H193" i="1" s="1"/>
  <c r="E192" i="1"/>
  <c r="G192" i="1" s="1"/>
  <c r="H192" i="1" s="1"/>
  <c r="E191" i="1"/>
  <c r="G191" i="1" s="1"/>
  <c r="H191" i="1" s="1"/>
  <c r="E190" i="1"/>
  <c r="G190" i="1" s="1"/>
  <c r="H190" i="1" s="1"/>
  <c r="E189" i="1"/>
  <c r="G189" i="1" s="1"/>
  <c r="H189" i="1" s="1"/>
  <c r="E188" i="1"/>
  <c r="G188" i="1" s="1"/>
  <c r="H188" i="1" s="1"/>
  <c r="E187" i="1"/>
  <c r="G187" i="1" s="1"/>
  <c r="H187" i="1" s="1"/>
  <c r="E186" i="1"/>
  <c r="G186" i="1" s="1"/>
  <c r="H186" i="1" s="1"/>
  <c r="E185" i="1"/>
  <c r="G185" i="1" s="1"/>
  <c r="H185" i="1" s="1"/>
  <c r="E184" i="1"/>
  <c r="G184" i="1" s="1"/>
  <c r="H184" i="1" s="1"/>
  <c r="E183" i="1"/>
  <c r="G183" i="1" s="1"/>
  <c r="H183" i="1" s="1"/>
  <c r="E182" i="1"/>
  <c r="G182" i="1" s="1"/>
  <c r="H182" i="1" s="1"/>
  <c r="E181" i="1"/>
  <c r="G181" i="1" s="1"/>
  <c r="H181" i="1" s="1"/>
  <c r="E180" i="1"/>
  <c r="G180" i="1" s="1"/>
  <c r="H180" i="1" s="1"/>
  <c r="E179" i="1"/>
  <c r="G179" i="1" s="1"/>
  <c r="H179" i="1" s="1"/>
  <c r="E178" i="1"/>
  <c r="G178" i="1" s="1"/>
  <c r="H178" i="1" s="1"/>
  <c r="E177" i="1"/>
  <c r="G177" i="1" s="1"/>
  <c r="H177" i="1" s="1"/>
  <c r="E176" i="1"/>
  <c r="G176" i="1" s="1"/>
  <c r="H176" i="1" s="1"/>
  <c r="E175" i="1"/>
  <c r="G175" i="1" s="1"/>
  <c r="H175" i="1" s="1"/>
  <c r="E174" i="1"/>
  <c r="G174" i="1" s="1"/>
  <c r="H174" i="1" s="1"/>
  <c r="E173" i="1"/>
  <c r="G173" i="1" s="1"/>
  <c r="H173" i="1" s="1"/>
  <c r="E172" i="1"/>
  <c r="G172" i="1" s="1"/>
  <c r="H172" i="1" s="1"/>
  <c r="E171" i="1"/>
  <c r="G171" i="1" s="1"/>
  <c r="H171" i="1" s="1"/>
  <c r="E170" i="1"/>
  <c r="G170" i="1" s="1"/>
  <c r="H170" i="1" s="1"/>
  <c r="E169" i="1"/>
  <c r="G169" i="1" s="1"/>
  <c r="H169" i="1" s="1"/>
  <c r="E168" i="1"/>
  <c r="G168" i="1" s="1"/>
  <c r="H168" i="1" s="1"/>
  <c r="E167" i="1"/>
  <c r="G167" i="1" s="1"/>
  <c r="H167" i="1" s="1"/>
  <c r="E166" i="1"/>
  <c r="G166" i="1" s="1"/>
  <c r="H166" i="1" s="1"/>
  <c r="E165" i="1"/>
  <c r="G165" i="1" s="1"/>
  <c r="H165" i="1" s="1"/>
  <c r="E164" i="1"/>
  <c r="G164" i="1" s="1"/>
  <c r="H164" i="1" s="1"/>
  <c r="E163" i="1"/>
  <c r="G163" i="1" s="1"/>
  <c r="H163" i="1" s="1"/>
  <c r="E162" i="1"/>
  <c r="G162" i="1" s="1"/>
  <c r="H162" i="1" s="1"/>
  <c r="E161" i="1"/>
  <c r="G161" i="1" s="1"/>
  <c r="H161" i="1" s="1"/>
  <c r="E160" i="1"/>
  <c r="G160" i="1" s="1"/>
  <c r="H160" i="1" s="1"/>
  <c r="E159" i="1"/>
  <c r="G159" i="1" s="1"/>
  <c r="H159" i="1" s="1"/>
  <c r="E158" i="1"/>
  <c r="G158" i="1" s="1"/>
  <c r="H158" i="1" s="1"/>
  <c r="E157" i="1"/>
  <c r="G157" i="1" s="1"/>
  <c r="H157" i="1" s="1"/>
  <c r="E156" i="1"/>
  <c r="G156" i="1" s="1"/>
  <c r="H156" i="1" s="1"/>
  <c r="E155" i="1"/>
  <c r="G155" i="1" s="1"/>
  <c r="H155" i="1" s="1"/>
  <c r="E154" i="1"/>
  <c r="G154" i="1" s="1"/>
  <c r="H154" i="1" s="1"/>
  <c r="E153" i="1"/>
  <c r="G153" i="1" s="1"/>
  <c r="H153" i="1" s="1"/>
  <c r="E152" i="1"/>
  <c r="G152" i="1" s="1"/>
  <c r="H152" i="1" s="1"/>
  <c r="E151" i="1"/>
  <c r="G151" i="1" s="1"/>
  <c r="H151" i="1" s="1"/>
  <c r="E150" i="1"/>
  <c r="G150" i="1" s="1"/>
  <c r="H150" i="1" s="1"/>
  <c r="E149" i="1"/>
  <c r="G149" i="1" s="1"/>
  <c r="H149" i="1" s="1"/>
  <c r="E148" i="1"/>
  <c r="G148" i="1" s="1"/>
  <c r="H148" i="1" s="1"/>
  <c r="E147" i="1"/>
  <c r="G147" i="1" s="1"/>
  <c r="H147" i="1" s="1"/>
  <c r="E146" i="1"/>
  <c r="G146" i="1" s="1"/>
  <c r="H146" i="1" s="1"/>
  <c r="E145" i="1"/>
  <c r="G145" i="1" s="1"/>
  <c r="H145" i="1" s="1"/>
  <c r="E144" i="1"/>
  <c r="G144" i="1" s="1"/>
  <c r="H144" i="1" s="1"/>
  <c r="E143" i="1"/>
  <c r="G143" i="1" s="1"/>
  <c r="H143" i="1" s="1"/>
  <c r="E142" i="1"/>
  <c r="G142" i="1" s="1"/>
  <c r="H142" i="1" s="1"/>
  <c r="E141" i="1"/>
  <c r="G141" i="1" s="1"/>
  <c r="H141" i="1" s="1"/>
  <c r="E140" i="1"/>
  <c r="G140" i="1" s="1"/>
  <c r="H140" i="1" s="1"/>
  <c r="E139" i="1"/>
  <c r="G139" i="1" s="1"/>
  <c r="H139" i="1" s="1"/>
  <c r="E138" i="1"/>
  <c r="G138" i="1" s="1"/>
  <c r="H138" i="1" s="1"/>
  <c r="E137" i="1"/>
  <c r="G137" i="1" s="1"/>
  <c r="H137" i="1" s="1"/>
  <c r="E136" i="1"/>
  <c r="G136" i="1" s="1"/>
  <c r="H136" i="1" s="1"/>
  <c r="E135" i="1"/>
  <c r="G135" i="1" s="1"/>
  <c r="H135" i="1" s="1"/>
  <c r="E134" i="1"/>
  <c r="G134" i="1" s="1"/>
  <c r="H134" i="1" s="1"/>
  <c r="E133" i="1"/>
  <c r="G133" i="1" s="1"/>
  <c r="H133" i="1" s="1"/>
  <c r="E132" i="1"/>
  <c r="G132" i="1" s="1"/>
  <c r="H132" i="1" s="1"/>
  <c r="E131" i="1"/>
  <c r="G131" i="1" s="1"/>
  <c r="H131" i="1" s="1"/>
  <c r="E130" i="1"/>
  <c r="G130" i="1" s="1"/>
  <c r="H130" i="1" s="1"/>
  <c r="E129" i="1"/>
  <c r="G129" i="1" s="1"/>
  <c r="H129" i="1" s="1"/>
  <c r="E128" i="1"/>
  <c r="G128" i="1" s="1"/>
  <c r="H128" i="1" s="1"/>
  <c r="E127" i="1"/>
  <c r="G127" i="1" s="1"/>
  <c r="H127" i="1" s="1"/>
  <c r="E126" i="1"/>
  <c r="G126" i="1" s="1"/>
  <c r="H126" i="1" s="1"/>
  <c r="E125" i="1"/>
  <c r="G125" i="1" s="1"/>
  <c r="H125" i="1" s="1"/>
  <c r="E124" i="1"/>
  <c r="G124" i="1" s="1"/>
  <c r="H124" i="1" s="1"/>
  <c r="E123" i="1"/>
  <c r="G123" i="1" s="1"/>
  <c r="H123" i="1" s="1"/>
  <c r="E122" i="1"/>
  <c r="G122" i="1" s="1"/>
  <c r="H122" i="1" s="1"/>
  <c r="E121" i="1"/>
  <c r="G121" i="1" s="1"/>
  <c r="H121" i="1" s="1"/>
  <c r="E120" i="1"/>
  <c r="G120" i="1" s="1"/>
  <c r="H120" i="1" s="1"/>
  <c r="E119" i="1"/>
  <c r="G119" i="1" s="1"/>
  <c r="H119" i="1" s="1"/>
  <c r="E118" i="1"/>
  <c r="G118" i="1" s="1"/>
  <c r="H118" i="1" s="1"/>
  <c r="E117" i="1"/>
  <c r="G117" i="1" s="1"/>
  <c r="H117" i="1" s="1"/>
  <c r="E116" i="1"/>
  <c r="G116" i="1" s="1"/>
  <c r="H116" i="1" s="1"/>
  <c r="E115" i="1"/>
  <c r="G115" i="1" s="1"/>
  <c r="H115" i="1" s="1"/>
  <c r="E114" i="1"/>
  <c r="G114" i="1" s="1"/>
  <c r="H114" i="1" s="1"/>
  <c r="E113" i="1"/>
  <c r="G113" i="1" s="1"/>
  <c r="H113" i="1" s="1"/>
  <c r="E112" i="1"/>
  <c r="G112" i="1" s="1"/>
  <c r="H112" i="1" s="1"/>
  <c r="E111" i="1"/>
  <c r="G111" i="1" s="1"/>
  <c r="H111" i="1" s="1"/>
  <c r="E110" i="1"/>
  <c r="G110" i="1" s="1"/>
  <c r="H110" i="1" s="1"/>
  <c r="E109" i="1"/>
  <c r="G109" i="1" s="1"/>
  <c r="H109" i="1" s="1"/>
  <c r="E108" i="1"/>
  <c r="G108" i="1" s="1"/>
  <c r="H108" i="1" s="1"/>
  <c r="E107" i="1"/>
  <c r="G107" i="1" s="1"/>
  <c r="H107" i="1" s="1"/>
  <c r="E106" i="1"/>
  <c r="G106" i="1" s="1"/>
  <c r="H106" i="1" s="1"/>
  <c r="E105" i="1"/>
  <c r="G105" i="1" s="1"/>
  <c r="H105" i="1" s="1"/>
  <c r="E104" i="1"/>
  <c r="G104" i="1" s="1"/>
  <c r="H104" i="1" s="1"/>
  <c r="E103" i="1"/>
  <c r="G103" i="1" s="1"/>
  <c r="H103" i="1" s="1"/>
  <c r="E102" i="1"/>
  <c r="G102" i="1" s="1"/>
  <c r="H102" i="1" s="1"/>
  <c r="E101" i="1"/>
  <c r="G101" i="1" s="1"/>
  <c r="H101" i="1" s="1"/>
  <c r="E100" i="1"/>
  <c r="G100" i="1" s="1"/>
  <c r="H100" i="1" s="1"/>
  <c r="E99" i="1"/>
  <c r="G99" i="1" s="1"/>
  <c r="H99" i="1" s="1"/>
  <c r="E98" i="1"/>
  <c r="G98" i="1" s="1"/>
  <c r="H98" i="1" s="1"/>
  <c r="E97" i="1"/>
  <c r="G97" i="1" s="1"/>
  <c r="H97" i="1" s="1"/>
  <c r="E96" i="1"/>
  <c r="G96" i="1" s="1"/>
  <c r="H96" i="1" s="1"/>
  <c r="E95" i="1"/>
  <c r="G95" i="1" s="1"/>
  <c r="H95" i="1" s="1"/>
  <c r="E94" i="1"/>
  <c r="G94" i="1" s="1"/>
  <c r="H94" i="1" s="1"/>
  <c r="E93" i="1"/>
  <c r="G93" i="1" s="1"/>
  <c r="H93" i="1" s="1"/>
  <c r="E92" i="1"/>
  <c r="G92" i="1" s="1"/>
  <c r="H92" i="1" s="1"/>
  <c r="E91" i="1"/>
  <c r="G91" i="1" s="1"/>
  <c r="H91" i="1" s="1"/>
  <c r="E90" i="1"/>
  <c r="G90" i="1" s="1"/>
  <c r="H90" i="1" s="1"/>
  <c r="E89" i="1"/>
  <c r="G89" i="1" s="1"/>
  <c r="H89" i="1" s="1"/>
  <c r="E88" i="1"/>
  <c r="G88" i="1" s="1"/>
  <c r="H88" i="1" s="1"/>
  <c r="E87" i="1"/>
  <c r="G87" i="1" s="1"/>
  <c r="H87" i="1" s="1"/>
  <c r="E86" i="1"/>
  <c r="G86" i="1" s="1"/>
  <c r="H86" i="1" s="1"/>
  <c r="E85" i="1"/>
  <c r="G85" i="1" s="1"/>
  <c r="H85" i="1" s="1"/>
  <c r="E84" i="1"/>
  <c r="G84" i="1" s="1"/>
  <c r="H84" i="1" s="1"/>
  <c r="E83" i="1"/>
  <c r="G83" i="1" s="1"/>
  <c r="H83" i="1" s="1"/>
  <c r="E82" i="1"/>
  <c r="G82" i="1" s="1"/>
  <c r="H82" i="1" s="1"/>
  <c r="E81" i="1"/>
  <c r="G81" i="1" s="1"/>
  <c r="H81" i="1" s="1"/>
  <c r="E80" i="1"/>
  <c r="G80" i="1" s="1"/>
  <c r="H80" i="1" s="1"/>
  <c r="E79" i="1"/>
  <c r="G79" i="1" s="1"/>
  <c r="H79" i="1" s="1"/>
  <c r="E78" i="1"/>
  <c r="G78" i="1" s="1"/>
  <c r="H78" i="1" s="1"/>
  <c r="E77" i="1"/>
  <c r="G77" i="1" s="1"/>
  <c r="H77" i="1" s="1"/>
  <c r="E76" i="1"/>
  <c r="G76" i="1" s="1"/>
  <c r="H76" i="1" s="1"/>
  <c r="E75" i="1"/>
  <c r="G75" i="1" s="1"/>
  <c r="H75" i="1" s="1"/>
  <c r="E74" i="1"/>
  <c r="G74" i="1" s="1"/>
  <c r="H74" i="1" s="1"/>
  <c r="E73" i="1"/>
  <c r="G73" i="1" s="1"/>
  <c r="H73" i="1" s="1"/>
  <c r="E72" i="1"/>
  <c r="G72" i="1" s="1"/>
  <c r="H72" i="1" s="1"/>
  <c r="E71" i="1"/>
  <c r="G71" i="1" s="1"/>
  <c r="H71" i="1" s="1"/>
  <c r="E70" i="1"/>
  <c r="G70" i="1" s="1"/>
  <c r="H70" i="1" s="1"/>
  <c r="E69" i="1"/>
  <c r="G69" i="1" s="1"/>
  <c r="H69" i="1" s="1"/>
  <c r="E68" i="1"/>
  <c r="G68" i="1" s="1"/>
  <c r="H68" i="1" s="1"/>
  <c r="E67" i="1"/>
  <c r="G67" i="1" s="1"/>
  <c r="H67" i="1" s="1"/>
  <c r="E66" i="1"/>
  <c r="G66" i="1" s="1"/>
  <c r="H66" i="1" s="1"/>
  <c r="E65" i="1"/>
  <c r="G65" i="1" s="1"/>
  <c r="H65" i="1" s="1"/>
  <c r="E64" i="1"/>
  <c r="G64" i="1" s="1"/>
  <c r="H64" i="1" s="1"/>
  <c r="E63" i="1"/>
  <c r="G63" i="1" s="1"/>
  <c r="H63" i="1" s="1"/>
  <c r="E62" i="1"/>
  <c r="G62" i="1" s="1"/>
  <c r="H62" i="1" s="1"/>
  <c r="E61" i="1"/>
  <c r="G61" i="1" s="1"/>
  <c r="H61" i="1" s="1"/>
  <c r="E60" i="1"/>
  <c r="G60" i="1" s="1"/>
  <c r="H60" i="1" s="1"/>
  <c r="E59" i="1"/>
  <c r="G59" i="1" s="1"/>
  <c r="H59" i="1" s="1"/>
  <c r="E58" i="1"/>
  <c r="G58" i="1" s="1"/>
  <c r="H58" i="1" s="1"/>
  <c r="E57" i="1"/>
  <c r="G57" i="1" s="1"/>
  <c r="H57" i="1" s="1"/>
  <c r="E56" i="1"/>
  <c r="G56" i="1" s="1"/>
  <c r="H56" i="1" s="1"/>
  <c r="E55" i="1"/>
  <c r="G55" i="1" s="1"/>
  <c r="H55" i="1" s="1"/>
  <c r="E54" i="1"/>
  <c r="G54" i="1" s="1"/>
  <c r="H54" i="1" s="1"/>
  <c r="E53" i="1"/>
  <c r="G53" i="1" s="1"/>
  <c r="H53" i="1" s="1"/>
  <c r="E52" i="1"/>
  <c r="G52" i="1" s="1"/>
  <c r="H52" i="1" s="1"/>
  <c r="E51" i="1"/>
  <c r="G51" i="1" s="1"/>
  <c r="H51" i="1" s="1"/>
  <c r="E50" i="1"/>
  <c r="G50" i="1" s="1"/>
  <c r="H50" i="1" s="1"/>
  <c r="E49" i="1"/>
  <c r="G49" i="1" s="1"/>
  <c r="H49" i="1" s="1"/>
  <c r="E48" i="1"/>
  <c r="G48" i="1" s="1"/>
  <c r="H48" i="1" s="1"/>
  <c r="E47" i="1"/>
  <c r="G47" i="1" s="1"/>
  <c r="H47" i="1" s="1"/>
  <c r="E46" i="1"/>
  <c r="G46" i="1" s="1"/>
  <c r="H46" i="1" s="1"/>
  <c r="E45" i="1"/>
  <c r="G45" i="1" s="1"/>
  <c r="H45" i="1" s="1"/>
  <c r="E44" i="1"/>
  <c r="G44" i="1" s="1"/>
  <c r="H44" i="1" s="1"/>
  <c r="E43" i="1"/>
  <c r="G43" i="1" s="1"/>
  <c r="H43" i="1" s="1"/>
  <c r="E42" i="1"/>
  <c r="G42" i="1" s="1"/>
  <c r="H42" i="1" s="1"/>
  <c r="E41" i="1"/>
  <c r="G41" i="1" s="1"/>
  <c r="H41" i="1" s="1"/>
  <c r="E40" i="1"/>
  <c r="G40" i="1" s="1"/>
  <c r="H40" i="1" s="1"/>
  <c r="E39" i="1"/>
  <c r="G39" i="1" s="1"/>
  <c r="H39" i="1" s="1"/>
  <c r="E38" i="1"/>
  <c r="E36" i="1"/>
  <c r="G36" i="1" s="1"/>
  <c r="H36" i="1" s="1"/>
  <c r="E35" i="1"/>
  <c r="G35" i="1" s="1"/>
  <c r="H35" i="1" s="1"/>
  <c r="E34" i="1"/>
  <c r="G34" i="1" s="1"/>
  <c r="H34" i="1" s="1"/>
  <c r="E33" i="1"/>
  <c r="G33" i="1" s="1"/>
  <c r="H33" i="1" s="1"/>
  <c r="E32" i="1"/>
  <c r="G32" i="1" s="1"/>
  <c r="H32" i="1" s="1"/>
  <c r="E31" i="1"/>
  <c r="G31" i="1" s="1"/>
  <c r="H31" i="1" s="1"/>
  <c r="E30" i="1"/>
  <c r="G30" i="1" s="1"/>
  <c r="H30" i="1" s="1"/>
  <c r="E29" i="1"/>
  <c r="G29" i="1" s="1"/>
  <c r="H29" i="1" s="1"/>
  <c r="E28" i="1"/>
  <c r="G28" i="1" s="1"/>
  <c r="H28" i="1" s="1"/>
  <c r="E27" i="1"/>
  <c r="G27" i="1" s="1"/>
  <c r="H27" i="1" s="1"/>
  <c r="E26" i="1"/>
  <c r="G26" i="1" s="1"/>
  <c r="H26" i="1" s="1"/>
  <c r="E25" i="1"/>
  <c r="G25" i="1" s="1"/>
  <c r="H25" i="1" s="1"/>
  <c r="E24" i="1"/>
  <c r="G24" i="1" s="1"/>
  <c r="H24" i="1" s="1"/>
  <c r="E23" i="1"/>
  <c r="G23" i="1" s="1"/>
  <c r="H23" i="1" s="1"/>
  <c r="E22" i="1"/>
  <c r="G22" i="1" s="1"/>
  <c r="H22" i="1" s="1"/>
  <c r="E21" i="1"/>
  <c r="G21" i="1" s="1"/>
  <c r="H21" i="1" s="1"/>
  <c r="E20" i="1"/>
  <c r="G20" i="1" s="1"/>
  <c r="H20" i="1" s="1"/>
  <c r="E19" i="1"/>
  <c r="G19" i="1" s="1"/>
  <c r="H19" i="1" s="1"/>
  <c r="E18" i="1"/>
  <c r="G18" i="1" s="1"/>
  <c r="H18" i="1" s="1"/>
  <c r="E17" i="1"/>
  <c r="G17" i="1" s="1"/>
  <c r="G37" i="1" l="1"/>
  <c r="H17" i="1"/>
  <c r="H37" i="1" s="1"/>
  <c r="E37" i="1"/>
  <c r="E310" i="1"/>
  <c r="G38" i="1"/>
  <c r="E311" i="1" l="1"/>
  <c r="B7" i="1" s="1"/>
  <c r="G310" i="1"/>
  <c r="G311" i="1" s="1"/>
  <c r="C7" i="1" s="1"/>
  <c r="H38" i="1"/>
  <c r="H310" i="1" s="1"/>
  <c r="H311" i="1" s="1"/>
  <c r="D7" i="1" s="1"/>
</calcChain>
</file>

<file path=xl/sharedStrings.xml><?xml version="1.0" encoding="utf-8"?>
<sst xmlns="http://schemas.openxmlformats.org/spreadsheetml/2006/main" count="308" uniqueCount="307">
  <si>
    <t>Preu</t>
  </si>
  <si>
    <t>IVA</t>
  </si>
  <si>
    <t>Import total</t>
  </si>
  <si>
    <t>Nº</t>
  </si>
  <si>
    <t>DESCRIPCIÓ</t>
  </si>
  <si>
    <t>TOTAL KILOS</t>
  </si>
  <si>
    <t>PREU KILO</t>
  </si>
  <si>
    <t>TOTAL</t>
  </si>
  <si>
    <t>IVA €</t>
  </si>
  <si>
    <t>TOTAL + IVA</t>
  </si>
  <si>
    <t>OLIVES NEGRES RODANXES (3kg)</t>
  </si>
  <si>
    <t>ARRÒS BOMBA (1kg)</t>
  </si>
  <si>
    <t>CAFÈ MOLT NATURAL (250gr)</t>
  </si>
  <si>
    <t>CAFÈ SOLUBLE DESCAFEINAT (200gr)</t>
  </si>
  <si>
    <t>FARINETES MULTICEREALS (820gr)</t>
  </si>
  <si>
    <t>ESCOPINYES AL NATURAL 60/70/70 (1kg)</t>
  </si>
  <si>
    <t>ESPARRECS EXTRA 17/24 (1kg)</t>
  </si>
  <si>
    <t>PASTEURITZAT OU LIQUID SENCER (1ltr)</t>
  </si>
  <si>
    <t>TONYINA EN OLI DE GIRASOL (1kg)</t>
  </si>
  <si>
    <t>XAMPINYÓ LAMINAT LLAUNA (3kg)</t>
  </si>
  <si>
    <t>COCA DE BESCUIT (1,7kg)</t>
  </si>
  <si>
    <t>ENSAIMADES ENVASADES INDIVIDUALS (1.1kg)</t>
  </si>
  <si>
    <t>GALETES MARIA (INDV) C/ 2KG</t>
  </si>
  <si>
    <t>MAGDALENES CASOLANES ENV. INDIVIDUALS (2kg) 50uds</t>
  </si>
  <si>
    <t>FORMATGE BARRA MANXEGO TENDRE (2,7kg)</t>
  </si>
  <si>
    <t>PRUNES CALIFORNIA SENSE OS (CONSERVES)</t>
  </si>
  <si>
    <t>CIGRONS CUITS (3kg)</t>
  </si>
  <si>
    <t>OLI DE GIRA-SOL ESPECIAL FREGIDORA (5ltr)</t>
  </si>
  <si>
    <t>OLI OLIVA SUAU (0,4º) (1ltr)</t>
  </si>
  <si>
    <t>OLI OLIVA VERGE (250ml)</t>
  </si>
  <si>
    <t>GALETES SALADES MINI (350gr)</t>
  </si>
  <si>
    <t>GALETES SALADES PEIXETS (1,2kg)</t>
  </si>
  <si>
    <t>OLIVES NEGRES S/PINYOL 240/260 (3kg)</t>
  </si>
  <si>
    <t>OLIVES VERDES FARC ANXOVA 240/280 (600gr)</t>
  </si>
  <si>
    <t>OLIVES VERDES FARCIDES ANXOVA 240/280 (2kg)</t>
  </si>
  <si>
    <t>OLIVES VERDES RODANXES (3kg)</t>
  </si>
  <si>
    <t>PATATAS XIPS 3 KG. (6 x500gr)</t>
  </si>
  <si>
    <t>AGUA GELIFICADA GERDS (100ml X 60 un)</t>
  </si>
  <si>
    <t>AGUA GELIFICADA LLIMONA (100ml X 60 un)</t>
  </si>
  <si>
    <t>AGUA GELIFICADA POMA (100ml X 60 un)</t>
  </si>
  <si>
    <t>AGUA GELIFICADA TARONJA (100ml X 60 un)</t>
  </si>
  <si>
    <t>ALL I OLI 2 Kg</t>
  </si>
  <si>
    <t>ARRÒS EXTRA (5kg)</t>
  </si>
  <si>
    <t>ARROS VAPORITZAT 5KG</t>
  </si>
  <si>
    <t>BICARBONAT SODIC (1kg)</t>
  </si>
  <si>
    <t>BOQUERONS EN VNAGRE 1KG</t>
  </si>
  <si>
    <t>BROU CONCENTRAT DE POLLASTRE (1ltr)</t>
  </si>
  <si>
    <t>BROU DE CARN (1kg)</t>
  </si>
  <si>
    <t>BROU DE CARN PASTILLES (1kg)</t>
  </si>
  <si>
    <t>BROU DE PEIX NATURAL (1ltrs)</t>
  </si>
  <si>
    <t>BROU DE PEIX PASTILLES (1KG)</t>
  </si>
  <si>
    <t>BROU DE POLLASTRE (1kg)</t>
  </si>
  <si>
    <t>BROU FUMET PEIX VERMELL CONC. (Caixa 6 uts)</t>
  </si>
  <si>
    <t>BROU NATURAL DE POLLASTRE (1ltr)</t>
  </si>
  <si>
    <t>BROU VEGETAL (1kg)</t>
  </si>
  <si>
    <t>CAFÈ MOLT BARREJA (250gr)</t>
  </si>
  <si>
    <t>CAFÈ MOLT DESCAFEINAT (250gr)</t>
  </si>
  <si>
    <t>CAFÈ SOLUBLE (500gr)</t>
  </si>
  <si>
    <t xml:space="preserve">CAFÈ SOLUBLE INDIVIDUAL </t>
  </si>
  <si>
    <t>COPOS DE AVENA 2 KG</t>
  </si>
  <si>
    <t>CREMA BALSAMICA DE MODENA (500ml)</t>
  </si>
  <si>
    <t>EDULCORANT EN POLS (500sobres)</t>
  </si>
  <si>
    <t>EDULCORANT LIQUID SACARINA (1ltr)</t>
  </si>
  <si>
    <t>EDULCORANT LÍQUID STEVIA (150ml)</t>
  </si>
  <si>
    <t>FECULA DE BLAT DE MORO (5kgs)</t>
  </si>
  <si>
    <t>GAZPACHO FRESC, 1L</t>
  </si>
  <si>
    <t>KETCHUP (2kg)</t>
  </si>
  <si>
    <t>MAIONESA CUBELL (5kg)</t>
  </si>
  <si>
    <t>MAIONESA MONODOSIS (300u)</t>
  </si>
  <si>
    <t>MANTEGA (1kg)</t>
  </si>
  <si>
    <t>MANTEGA SENSE SAL (1kg)</t>
  </si>
  <si>
    <t>MANTEGA TARRINA INDIVIDUAL (288u x8gr)</t>
  </si>
  <si>
    <t>MARGARINA VEGETAL 250 GR.</t>
  </si>
  <si>
    <t>MARGARINA VEGETAL BARRA (1kg)</t>
  </si>
  <si>
    <t>OUS FRESCOS L DOTZENA</t>
  </si>
  <si>
    <t>PA DE LLET (1kg)</t>
  </si>
  <si>
    <t>PA DE MOTLLE BLANC 11X11 (1kg)</t>
  </si>
  <si>
    <t>PA DE MOTLLE SENSE CROSTA (7uts x450gr)</t>
  </si>
  <si>
    <t>PA DE MOTLLE SENSE GLUTEN (300gr)</t>
  </si>
  <si>
    <t>PA RATLLAT (1KG)</t>
  </si>
  <si>
    <t>PA RATLLAT (5kg)</t>
  </si>
  <si>
    <t>PA TORRAT BISCOTE (208paq x2uts)</t>
  </si>
  <si>
    <t>PICATOSTES (500gr)</t>
  </si>
  <si>
    <t>PURÉ DE PATATA (1kg)</t>
  </si>
  <si>
    <t>SAL FINA (1kg) (Caixa 10uts)</t>
  </si>
  <si>
    <t>SAL IODADA (10uts x1kg)</t>
  </si>
  <si>
    <t>SAL POT PETIT 250GR</t>
  </si>
  <si>
    <t>SAL SOBRES INDIVIDUALS   (2 CAIXES)</t>
  </si>
  <si>
    <t>SALSA ROMESCO</t>
  </si>
  <si>
    <t>SALSA ROSA (1,8kg)</t>
  </si>
  <si>
    <t>SUCRE BLANC (1kg) (Caixa 10uts)</t>
  </si>
  <si>
    <t>SUCRE SOBRES (1000u x8gr)</t>
  </si>
  <si>
    <t>VINAGRE BALSÀMIC DE MÒDENA (500ml)</t>
  </si>
  <si>
    <t>VINAGRE BLANC (5ltr)  *</t>
  </si>
  <si>
    <t>VINAGRE DE VI BLANC  500ml</t>
  </si>
  <si>
    <t>VINAGRE DE VI NEGRE  500ml</t>
  </si>
  <si>
    <t>CEREALS ECOLOGICS SOLUBLE (900gr)</t>
  </si>
  <si>
    <t>FARINETES CEREALS CACAO (340gr)</t>
  </si>
  <si>
    <t>FARINETES CEREALS FRUITA (340gr)</t>
  </si>
  <si>
    <t>FARINETES CREMA ARROS S/GLUTEN (220gr)</t>
  </si>
  <si>
    <t>FARINETES MULTICEREALS GALETA MARIA (820gr)</t>
  </si>
  <si>
    <t>API RATLLAT (3kg)</t>
  </si>
  <si>
    <t>BLAT DE MORO DOLÇ (3kgs)</t>
  </si>
  <si>
    <t>BOLETS BARREJA (3kgs)</t>
  </si>
  <si>
    <t>CARXOFA NATURAL (3kg)</t>
  </si>
  <si>
    <t>ESPÀRRECS GRUIXUTS 8/12ux (1kg)</t>
  </si>
  <si>
    <t>ESPÀRRECS TALLS TIJA (3kg)</t>
  </si>
  <si>
    <t>ESPÀRRECS VERDS 10/15 (1kg)</t>
  </si>
  <si>
    <t>FILET ANXOVA (1kg)</t>
  </si>
  <si>
    <t>FILET ANXOVA CANTABRIC OLI D'OLIVA (100uds)</t>
  </si>
  <si>
    <t>FILET DE VERAT (1kg)</t>
  </si>
  <si>
    <t>MUSCLOS ESCABETX (110ml)</t>
  </si>
  <si>
    <t>NATA LIQUIDA BRIK 18 % (1ltr)</t>
  </si>
  <si>
    <t>NATA SPRAY (500ml)</t>
  </si>
  <si>
    <t>OUS DURS CUITS PELATS GALLEDA (Galleda 40uts)</t>
  </si>
  <si>
    <t>PASTANAGA RATLLADA (5kg)</t>
  </si>
  <si>
    <t>PASTEURITZAT CLARA OU (1ltr)</t>
  </si>
  <si>
    <t>PASTEURITZAT ROVELL OU (1ltr)</t>
  </si>
  <si>
    <t>PATE LLAUNA 500g</t>
  </si>
  <si>
    <t>PEBROT PIQUILLO EXTRA (3kg)</t>
  </si>
  <si>
    <t>PEBROT VERMELL A TIRES (3kg)</t>
  </si>
  <si>
    <t>REMOLATXA RALLADA (5kgs)</t>
  </si>
  <si>
    <t>SALMÓ FUMAT TALLAT (1,3kg)</t>
  </si>
  <si>
    <t>SARDINES EN OLI (1kg)</t>
  </si>
  <si>
    <t>SARDINETES EN OLI D'OLIVA 6/10 (90gr)</t>
  </si>
  <si>
    <t>TOMÀQUET FREGIT (3kg)</t>
  </si>
  <si>
    <t>TOMAQUET NATURAL TRITURAT 5kg</t>
  </si>
  <si>
    <t>TONYINA CLARA AMB OLI OLIVA (1kg)</t>
  </si>
  <si>
    <t>TONYINA OLI D'OLIVA FACIL OBERTURA (3 x 80gr)</t>
  </si>
  <si>
    <t>BOMBONS ASSORTITS EMBOLICATS 500GRMS</t>
  </si>
  <si>
    <t>CACAU SOLUBLE (1kg)</t>
  </si>
  <si>
    <t>CACAU SOLUBLE (1KG) SENSE SUCRE</t>
  </si>
  <si>
    <t>CARAMELS SENSE SUCRE (2KG)</t>
  </si>
  <si>
    <t>COCA DE BESCUIT AMB XOCOLATA (2,7kg)</t>
  </si>
  <si>
    <t>COCTEL FRUITES AMB ALMÍVAR (3kg)</t>
  </si>
  <si>
    <t>CODONYAT BARRA (400gr)</t>
  </si>
  <si>
    <t>CODONYAT BARRA DIET (350gr)</t>
  </si>
  <si>
    <t>CODONYAT PORCIONS (16uts x20gr) Caixa 18uts</t>
  </si>
  <si>
    <t>COMPOTA DE POMA (96u x100gr)</t>
  </si>
  <si>
    <t>CREMA CACAU 1 SABOR S/OLI DE PALMA (750gr)</t>
  </si>
  <si>
    <t>CREMA CATALANA EN POLS (1kg)</t>
  </si>
  <si>
    <t>CROISSANTS NORMALS (3KG)</t>
  </si>
  <si>
    <t>CROISSANTS XOCOLATA (3KG)</t>
  </si>
  <si>
    <t>Figuretes de massapà casolà s/sucre (3kg - 187uts)</t>
  </si>
  <si>
    <t>GALETES DIGESTIVES  0% SUCRES (CONSERVES)</t>
  </si>
  <si>
    <t>GALETES INTEGRALS (10uts x600gr)</t>
  </si>
  <si>
    <t>GALETES MARIA SENSE SUCRE (180u x4uts)</t>
  </si>
  <si>
    <t>GALETES SURTIDES</t>
  </si>
  <si>
    <t>GALETES/MAGDALENA SENSE GLUTEN I SENSE SUCRE</t>
  </si>
  <si>
    <t>GELATINA COLA (48uts x100gr)</t>
  </si>
  <si>
    <t>GELATINA LIGHT MADUIXA (48uts x100gr)</t>
  </si>
  <si>
    <t>GELATINA LLIMONA (pack 48u x100gr)</t>
  </si>
  <si>
    <t>GELATINA MADUIXA (48u x100gr)</t>
  </si>
  <si>
    <t>GELATINA NEUTRA SOBRE (1kg)</t>
  </si>
  <si>
    <t>GELATINA S/SUCRE 4 GUSTOS (48u x100gr)</t>
  </si>
  <si>
    <t>LLET CONDENSADA (740gr)</t>
  </si>
  <si>
    <t>LLEVAT (900gr)</t>
  </si>
  <si>
    <t>MAGDALENA INTEGRALS (2KG)</t>
  </si>
  <si>
    <t>MAGDALENES 0% ENVASADES INDIV (2.1kg)</t>
  </si>
  <si>
    <t>Mantegades/mantecados assortits (5kg - 156uts)</t>
  </si>
  <si>
    <t>MATO TARRINA (100gr)</t>
  </si>
  <si>
    <t>MEL DE FLORS ANTIGOTEIG (350gr)</t>
  </si>
  <si>
    <t>MELINDROS TOUS (1,5kg)</t>
  </si>
  <si>
    <t>MELMELADA DE MADUIXA (640gr)</t>
  </si>
  <si>
    <t>MELMELADA DE MADUIXA INDIVIDUAL (256u x25gr)</t>
  </si>
  <si>
    <t>MELMELADA DE MADUIXA INDV. S/SUCRE (120uts x18gr)</t>
  </si>
  <si>
    <t>MELMELADA DE MADUIXA SENSE SUCRE (314gr)</t>
  </si>
  <si>
    <t>MELMELADA DE PRÉSSEC (345gr)</t>
  </si>
  <si>
    <t>MELMELADA DE PRÉSSEC INDIVIDUAL (256u x25gr)</t>
  </si>
  <si>
    <t>MELMELADA DE PRÉSSEC SENSE SUCRE (314gr)</t>
  </si>
  <si>
    <t>MELMELADA DE PRUNA (345gr)</t>
  </si>
  <si>
    <t>MELMELADA DE PRUNA INDIVIDUAL (256u x25gr)</t>
  </si>
  <si>
    <t>MELMELADA DE PRUNA INDV. S/SUCRE (120u x18gr)</t>
  </si>
  <si>
    <t>MELMELADA DE PRUNA LIGHT (314gr)</t>
  </si>
  <si>
    <t>NEULES ARTESANES (25u)</t>
  </si>
  <si>
    <t>PERA EN ALMÍVAR MEITATS 3kgs</t>
  </si>
  <si>
    <t>PINYA EN ALMIBAR (3kg)</t>
  </si>
  <si>
    <t>POLVORONS ASSORTIMENT  (5 kgs)</t>
  </si>
  <si>
    <t>POSTRE DE POMA I PERA INDIVIDUAL (120u x100gr)</t>
  </si>
  <si>
    <t>PRÉSSEC EN ALMIVAR (3kg)</t>
  </si>
  <si>
    <t>PRÉSSEC EN ALMIVAR SENSE SUCRE (3kg)</t>
  </si>
  <si>
    <t>Producte làctic bífidus amb soja (x4)</t>
  </si>
  <si>
    <t>QUALLADA INDIVIDUAL (48uts)</t>
  </si>
  <si>
    <t>SIROPE CARAMEL (1,2kg)</t>
  </si>
  <si>
    <t>SIROPE MADUIXA (1,2kg)</t>
  </si>
  <si>
    <t>SIROPE XOCOLATA (1,2kg)</t>
  </si>
  <si>
    <t>TORRÓ  MASSAPA ARTESA 250 gr</t>
  </si>
  <si>
    <t>TORRÓ  XIXONA SUPREMA 250gr</t>
  </si>
  <si>
    <t>TORRÓ  XOCOLATA TRUFAT SUPREMA 250gr</t>
  </si>
  <si>
    <t>TORRÓ ALACANT SUPREMA 250gr</t>
  </si>
  <si>
    <t>TORRÓ CREMA CREMADA (200gr)</t>
  </si>
  <si>
    <t>TORRÓ CREMA CREMADA SENSE SUCRE</t>
  </si>
  <si>
    <t>TORRÓ EN PORCIONS S/SUCRE TOU (3kg - 105uts)</t>
  </si>
  <si>
    <t>TORRÓ FRUITA (250gr)</t>
  </si>
  <si>
    <t>TORRÓ PORCIONS CREMA CREMADA (3kg - 105uts)</t>
  </si>
  <si>
    <t>TORRÓ PORCIONS XOCOLATA CRUIXENT S/SUCRE (3 kg - 105uts)</t>
  </si>
  <si>
    <t xml:space="preserve">TORRÓ XOCOLATA CRUIXENT </t>
  </si>
  <si>
    <t>TORRÓ XOCOLOTA AMETLLES S/SUCRE</t>
  </si>
  <si>
    <t>XOCOLATA AMB LLET (100gr)</t>
  </si>
  <si>
    <t>XOCOLATA AMB LLET I AMETLLES S/SUCRE (250gr)</t>
  </si>
  <si>
    <t>XOCOLATA AMB LLET SENSE SUCRE (100gr)</t>
  </si>
  <si>
    <t>XOCOLATA EN POLS A LA TASSA (1kg)</t>
  </si>
  <si>
    <t>XOCOLATA LIQUIDA A LA TASSA 1L</t>
  </si>
  <si>
    <t>XOCOLATA NEGRA 70% CACAU (80gr)</t>
  </si>
  <si>
    <t>XOCOLATA NEGRA SENSE SUCRE (100gr)</t>
  </si>
  <si>
    <t>XOCOLATINA IND. AMB LLET (200UN)</t>
  </si>
  <si>
    <t>XOCOLATINA IND. SENSE LLET (200UN)</t>
  </si>
  <si>
    <t>ALFÀBREGA EN FULLA (260gr)</t>
  </si>
  <si>
    <t>ALL MOLT (160gr)</t>
  </si>
  <si>
    <t>ANIS ESTRELLAT (160gr)</t>
  </si>
  <si>
    <t>CANYELLA BRANCA (250gr)</t>
  </si>
  <si>
    <t>CANYELLA MÒLTA (710gr)</t>
  </si>
  <si>
    <t>CARN NYORA (125gr)</t>
  </si>
  <si>
    <t>CEBA EN POLS (810gr)</t>
  </si>
  <si>
    <t>COLORANT ALIMENTARI (910gr)</t>
  </si>
  <si>
    <t>COMÍ MOLT (660gr)</t>
  </si>
  <si>
    <t>FARIGOLA FULLA (310gr)</t>
  </si>
  <si>
    <t>HERBES DE PROVENÇA (360gr)</t>
  </si>
  <si>
    <t>JULIVERT EN  FULLA (160gr)</t>
  </si>
  <si>
    <t>LLORER EN FULLA (120gr)</t>
  </si>
  <si>
    <t>LLORER EN FULLA (65gr)</t>
  </si>
  <si>
    <t>NOU MOSCADA MÒLTA (910gr)</t>
  </si>
  <si>
    <t>ORENGA EN FULLA (150gr)</t>
  </si>
  <si>
    <t>ORENGA EN FULLA (1kg)</t>
  </si>
  <si>
    <t>PEBRE NEGRE MÒLT (910gr)</t>
  </si>
  <si>
    <t>PEBRE VERMELL DOLÇ (810gr)</t>
  </si>
  <si>
    <t>FORMATGE CABRA (2,2kg)</t>
  </si>
  <si>
    <t>FORMATGE CURAT TALLAT (1kg)</t>
  </si>
  <si>
    <t>FORMATGE EDAM LLESCAT (1kg)</t>
  </si>
  <si>
    <t>FORMATGE EMMENTAL RATLLAT (1kg)</t>
  </si>
  <si>
    <t>FORMATGE FRESC BURGOS  0,9% DE SAL (CONSERVES)</t>
  </si>
  <si>
    <t>FORMATGE FRESC BURGOS (1kg)</t>
  </si>
  <si>
    <t>FORMATGE FRESC NATURAL (1kg)</t>
  </si>
  <si>
    <t>FORMATGE FRESC PER UNTAR (3kg)</t>
  </si>
  <si>
    <t>FORMATGE MANXEGO SEMI (1kg)</t>
  </si>
  <si>
    <t>FORMATGE MANXEGO SEMI (3kg)</t>
  </si>
  <si>
    <t>FORMATGE MESCLA SEMICURAT BARRA (CONSERVES)</t>
  </si>
  <si>
    <t>FORMATGE RATLLAT (1kg)</t>
  </si>
  <si>
    <t>FORMATGE RATLLAT 3 FORMATGES (1kg)</t>
  </si>
  <si>
    <t>FORMATGE SEMIGRAS FOS RATLLAT (1kg)</t>
  </si>
  <si>
    <t>FORMATGE TENDRE BARRA (1kg)</t>
  </si>
  <si>
    <t>FORMATGETS (FORMATGE FOS) (350gr)</t>
  </si>
  <si>
    <t>NATA VEGETAL SENSE SUCRE (1ltr)</t>
  </si>
  <si>
    <t>QUESO LONCHEADO EDAM 150GR  SIN LACTOSA</t>
  </si>
  <si>
    <t>AMETLLA CRUA (1kg)  MARCONA</t>
  </si>
  <si>
    <t>AMETLLA FILETEJADA 1 KG</t>
  </si>
  <si>
    <t>AMETLLA GRANULADA 1 KG</t>
  </si>
  <si>
    <t>AMETLLA MÒLTA (1kg)</t>
  </si>
  <si>
    <t>AMETLLA TORRADA SENSE SAL (1kg)</t>
  </si>
  <si>
    <t>AVELLANA TORRADA (1kg)</t>
  </si>
  <si>
    <t>NOUS PELADES (1kg)</t>
  </si>
  <si>
    <t>ORELLANES ALBERCOC (1kg)</t>
  </si>
  <si>
    <t>PANSES SULTANES SENSE OS (1kg)</t>
  </si>
  <si>
    <t>PINYÓ DEL PAÍS PELAT (1kg)</t>
  </si>
  <si>
    <t>INFUSIÓ CAMAMILLA (100sobres)</t>
  </si>
  <si>
    <t>INFUSIÓ CAMAMILLA AMB ANÍS (100 sobres)</t>
  </si>
  <si>
    <t>INFUSIÓ HERBA LLUISA (100 sobres)</t>
  </si>
  <si>
    <t>INFUSIÓ POLIOL MENTA (100sobres)</t>
  </si>
  <si>
    <t>INFUSIÓ TE (100 sobres)</t>
  </si>
  <si>
    <t>INFUSIÓ TIL.LA (100sobres)</t>
  </si>
  <si>
    <t>CIGRONS 8MM (5kg)</t>
  </si>
  <si>
    <t>LLENTIA CRUA CASTELLANA (5kg)</t>
  </si>
  <si>
    <t>LLENTIA CUITA (3kg)</t>
  </si>
  <si>
    <t>LLENTIA PARDINA (5kg)</t>
  </si>
  <si>
    <t>MONGETA BLANCA (5kg)</t>
  </si>
  <si>
    <t>MONGETA BLANCA CUITA (3kg)</t>
  </si>
  <si>
    <t>MONGETA PINTA SEQUES (5kg)</t>
  </si>
  <si>
    <t>OLI DE GIRA-SOL (5ltr)</t>
  </si>
  <si>
    <t>OLI DE PINYOLADA (SANSA) 5ltrs</t>
  </si>
  <si>
    <t>OLI D'OLIVA VERGE (5ltr)</t>
  </si>
  <si>
    <t>OLI GIRASOL 25ltrs</t>
  </si>
  <si>
    <t>OLI OLIVA INTENS (5ltr)</t>
  </si>
  <si>
    <t>OLI OLIVA VERGE EXTRA (1ltr)</t>
  </si>
  <si>
    <t>OLI OLIVA VERGE EXTRA (500ml) (Caixa 15uts)</t>
  </si>
  <si>
    <t>OLI OLIVA VERGE EXTRA (5ltr)</t>
  </si>
  <si>
    <t>FARINA BLAT (1kg)</t>
  </si>
  <si>
    <t>FARINA DE BLAT (5kg)</t>
  </si>
  <si>
    <t>FARINA DE REPOSTERIA (1kg)</t>
  </si>
  <si>
    <t>FARINA SENSE GLUTEN BLAT DE MORO (1kg)</t>
  </si>
  <si>
    <t>FÈCULA DE BLAT DE MORO (2,5kg)</t>
  </si>
  <si>
    <t>FIDEUS CABELLÍ SENSE GLUTEN (250gr)</t>
  </si>
  <si>
    <t>PASTA ESPAGUETI (5kg)</t>
  </si>
  <si>
    <t>PASTA ESPIRALS BLANCS (5kg)</t>
  </si>
  <si>
    <t>PASTA ESPIRALS TRICOLOR BOSSA (5kg)</t>
  </si>
  <si>
    <t>PASTA ESTRELLES BOSSA (5kg)</t>
  </si>
  <si>
    <t>PASTA FIDEU 0 CABELLIN (5kg)</t>
  </si>
  <si>
    <t>PASTA FIDEU 2 ENTREFI (5kg)</t>
  </si>
  <si>
    <t>PASTA FIDEU 4 GRUIXUT PERLA (5kg)</t>
  </si>
  <si>
    <t>PASTA FIDEU FIDEUA  Nº1 (5kg)</t>
  </si>
  <si>
    <t>PASTA GALET 0 PETIT (TIBURON) (5kg)</t>
  </si>
  <si>
    <t>PASTA GALETS NADAL BOSSA (500gr)</t>
  </si>
  <si>
    <t>PASTA GALETS Nº1 (5kg)</t>
  </si>
  <si>
    <t>PASTA GALETS Nº3 (5 kg)</t>
  </si>
  <si>
    <t>PASTA LLETRES BOSSA (3kg)</t>
  </si>
  <si>
    <t>PASTA MACARRONS (5kg)</t>
  </si>
  <si>
    <t>PASTA MACARRONS PLOMA Nº6 (bossa 5kg)</t>
  </si>
  <si>
    <t>PASTA MACARRONS SENSE GLUTEN (1kg)</t>
  </si>
  <si>
    <t>PASTA MARGARITES VEGETAL (4kg)</t>
  </si>
  <si>
    <t>PASTA MELÓ- PINYONS (5kg)</t>
  </si>
  <si>
    <t>PASTA MERAVELLA (5kg)</t>
  </si>
  <si>
    <t>PASTA PAJARITES VEGETAL (5kg)</t>
  </si>
  <si>
    <t>PASTA PISTÓ MITJÀ (5kg)</t>
  </si>
  <si>
    <t>Total</t>
  </si>
  <si>
    <t>Sub Categoria 7 – Residencià de Sant Sadurní d'Anoia</t>
  </si>
  <si>
    <t>Annex 2: Sub. Categoria 7 CONSERVES I PASTES RESIDENCIÀ DE SANT SADURNÍ D'ANOIA</t>
  </si>
  <si>
    <t xml:space="preserve"> CONSERVES I PASTES RESIDENCIÀ DE SANT SADURNÍ D'ANOIA</t>
  </si>
  <si>
    <t xml:space="preserve"> Residència de Sant Sadurní d'Anoia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</si>
</sst>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0;\-0;;@"/>
    <numFmt numFmtId="166" formatCode="0.000;\-0.000;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6" fillId="3" borderId="2" xfId="0" applyFont="1" applyFill="1" applyBorder="1" applyAlignment="1">
      <alignment horizontal="center" vertical="center" wrapText="1"/>
    </xf>
    <xf numFmtId="44" fontId="7" fillId="4" borderId="2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49" fontId="5" fillId="6" borderId="9" xfId="3" applyNumberFormat="1" applyFont="1" applyFill="1" applyBorder="1" applyAlignment="1" applyProtection="1">
      <alignment horizontal="center"/>
      <protection locked="0"/>
    </xf>
    <xf numFmtId="0" fontId="5" fillId="6" borderId="10" xfId="3" applyFont="1" applyFill="1" applyBorder="1" applyAlignment="1" applyProtection="1">
      <alignment horizontal="center"/>
      <protection locked="0"/>
    </xf>
    <xf numFmtId="0" fontId="5" fillId="6" borderId="11" xfId="3" applyFont="1" applyFill="1" applyBorder="1" applyAlignment="1" applyProtection="1">
      <alignment horizontal="center" vertical="center"/>
      <protection locked="0"/>
    </xf>
    <xf numFmtId="0" fontId="3" fillId="6" borderId="11" xfId="3" applyFont="1" applyFill="1" applyBorder="1" applyAlignment="1" applyProtection="1">
      <alignment horizontal="center"/>
      <protection locked="0"/>
    </xf>
    <xf numFmtId="9" fontId="3" fillId="6" borderId="11" xfId="2" applyFont="1" applyFill="1" applyBorder="1" applyAlignment="1" applyProtection="1">
      <alignment horizontal="center" vertical="center"/>
      <protection locked="0"/>
    </xf>
    <xf numFmtId="9" fontId="3" fillId="6" borderId="11" xfId="2" applyFont="1" applyFill="1" applyBorder="1" applyAlignment="1" applyProtection="1">
      <alignment horizontal="center"/>
      <protection locked="0"/>
    </xf>
    <xf numFmtId="9" fontId="3" fillId="6" borderId="12" xfId="2" applyFont="1" applyFill="1" applyBorder="1" applyAlignment="1" applyProtection="1">
      <alignment horizontal="center"/>
      <protection locked="0"/>
    </xf>
    <xf numFmtId="1" fontId="0" fillId="0" borderId="2" xfId="0" applyNumberFormat="1" applyBorder="1"/>
    <xf numFmtId="165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4" borderId="13" xfId="0" applyNumberFormat="1" applyFill="1" applyBorder="1"/>
    <xf numFmtId="10" fontId="0" fillId="0" borderId="2" xfId="2" applyNumberFormat="1" applyFont="1" applyFill="1" applyBorder="1" applyAlignment="1">
      <alignment horizontal="center" vertical="center"/>
    </xf>
    <xf numFmtId="44" fontId="0" fillId="4" borderId="14" xfId="0" applyNumberFormat="1" applyFill="1" applyBorder="1"/>
    <xf numFmtId="44" fontId="0" fillId="4" borderId="2" xfId="0" applyNumberFormat="1" applyFill="1" applyBorder="1"/>
    <xf numFmtId="44" fontId="0" fillId="4" borderId="15" xfId="0" applyNumberFormat="1" applyFill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44" fontId="0" fillId="4" borderId="1" xfId="0" applyNumberFormat="1" applyFill="1" applyBorder="1"/>
    <xf numFmtId="9" fontId="0" fillId="4" borderId="1" xfId="2" applyFont="1" applyFill="1" applyBorder="1" applyAlignment="1" applyProtection="1">
      <alignment horizontal="center" vertical="center"/>
    </xf>
    <xf numFmtId="164" fontId="8" fillId="0" borderId="2" xfId="0" applyNumberFormat="1" applyFont="1" applyBorder="1"/>
    <xf numFmtId="1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5" fillId="7" borderId="3" xfId="0" applyFont="1" applyFill="1" applyBorder="1"/>
    <xf numFmtId="0" fontId="5" fillId="7" borderId="4" xfId="0" applyFont="1" applyFill="1" applyBorder="1"/>
    <xf numFmtId="44" fontId="5" fillId="7" borderId="4" xfId="0" applyNumberFormat="1" applyFont="1" applyFill="1" applyBorder="1"/>
    <xf numFmtId="44" fontId="5" fillId="7" borderId="5" xfId="0" applyNumberFormat="1" applyFont="1" applyFill="1" applyBorder="1"/>
    <xf numFmtId="0" fontId="2" fillId="2" borderId="2" xfId="0" applyFont="1" applyFill="1" applyBorder="1"/>
    <xf numFmtId="44" fontId="4" fillId="2" borderId="2" xfId="0" applyNumberFormat="1" applyFont="1" applyFill="1" applyBorder="1"/>
    <xf numFmtId="44" fontId="4" fillId="2" borderId="16" xfId="0" applyNumberFormat="1" applyFont="1" applyFill="1" applyBorder="1"/>
    <xf numFmtId="44" fontId="0" fillId="0" borderId="0" xfId="1" applyFont="1" applyProtection="1">
      <protection locked="0"/>
    </xf>
    <xf numFmtId="44" fontId="0" fillId="0" borderId="0" xfId="0" applyNumberFormat="1" applyProtection="1">
      <protection locked="0"/>
    </xf>
    <xf numFmtId="9" fontId="0" fillId="0" borderId="0" xfId="2" applyFont="1" applyAlignment="1" applyProtection="1">
      <alignment horizontal="center" vertical="center"/>
      <protection locked="0"/>
    </xf>
    <xf numFmtId="0" fontId="5" fillId="7" borderId="6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5" borderId="6" xfId="3" applyFont="1" applyFill="1" applyBorder="1" applyAlignment="1" applyProtection="1">
      <alignment horizontal="center"/>
      <protection locked="0"/>
    </xf>
    <xf numFmtId="0" fontId="2" fillId="5" borderId="7" xfId="3" applyFont="1" applyFill="1" applyBorder="1" applyAlignment="1" applyProtection="1">
      <alignment horizontal="center"/>
      <protection locked="0"/>
    </xf>
    <xf numFmtId="0" fontId="2" fillId="5" borderId="8" xfId="3" applyFont="1" applyFill="1" applyBorder="1" applyAlignment="1" applyProtection="1">
      <alignment horizontal="center"/>
      <protection locked="0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2"/>
  <sheetViews>
    <sheetView tabSelected="1" topLeftCell="B1" workbookViewId="0">
      <selection activeCell="K11" sqref="K11"/>
    </sheetView>
  </sheetViews>
  <sheetFormatPr baseColWidth="10" defaultRowHeight="15" x14ac:dyDescent="0.25"/>
  <cols>
    <col min="2" max="2" width="43.85546875" customWidth="1"/>
    <col min="4" max="4" width="12.42578125" bestFit="1" customWidth="1"/>
    <col min="5" max="5" width="12" bestFit="1" customWidth="1"/>
    <col min="7" max="7" width="12" bestFit="1" customWidth="1"/>
    <col min="8" max="8" width="13" bestFit="1" customWidth="1"/>
  </cols>
  <sheetData>
    <row r="1" spans="1:8" ht="15.75" thickBot="1" x14ac:dyDescent="0.3">
      <c r="A1" s="1"/>
      <c r="B1" s="1"/>
      <c r="C1" s="2"/>
      <c r="D1" s="3"/>
      <c r="E1" s="1"/>
      <c r="F1" s="1"/>
      <c r="G1" s="1"/>
      <c r="H1" s="1"/>
    </row>
    <row r="2" spans="1:8" ht="15.75" thickBot="1" x14ac:dyDescent="0.3">
      <c r="A2" s="1"/>
      <c r="B2" s="4" t="s">
        <v>304</v>
      </c>
      <c r="C2" s="2"/>
      <c r="D2" s="3"/>
      <c r="E2" s="1"/>
      <c r="F2" s="1"/>
      <c r="G2" s="1"/>
      <c r="H2" s="1"/>
    </row>
    <row r="3" spans="1:8" x14ac:dyDescent="0.25">
      <c r="A3" s="1"/>
      <c r="B3" s="1"/>
      <c r="C3" s="2"/>
      <c r="D3" s="3"/>
      <c r="E3" s="1"/>
      <c r="F3" s="1"/>
      <c r="G3" s="1"/>
      <c r="H3" s="1"/>
    </row>
    <row r="4" spans="1:8" x14ac:dyDescent="0.25">
      <c r="A4" s="1"/>
      <c r="B4" s="1"/>
      <c r="C4" s="2"/>
      <c r="D4" s="3"/>
      <c r="E4" s="1"/>
      <c r="F4" s="1"/>
      <c r="G4" s="1"/>
      <c r="H4" s="1"/>
    </row>
    <row r="5" spans="1:8" x14ac:dyDescent="0.25">
      <c r="A5" s="1"/>
      <c r="B5" s="44" t="s">
        <v>303</v>
      </c>
      <c r="C5" s="44"/>
      <c r="D5" s="44"/>
      <c r="E5" s="1"/>
      <c r="F5" s="1"/>
      <c r="G5" s="1"/>
      <c r="H5" s="1"/>
    </row>
    <row r="6" spans="1:8" x14ac:dyDescent="0.25">
      <c r="A6" s="1"/>
      <c r="B6" s="5" t="s">
        <v>0</v>
      </c>
      <c r="C6" s="5" t="s">
        <v>1</v>
      </c>
      <c r="D6" s="5" t="s">
        <v>2</v>
      </c>
      <c r="E6" s="1"/>
      <c r="F6" s="1"/>
      <c r="G6" s="1"/>
      <c r="H6" s="1"/>
    </row>
    <row r="7" spans="1:8" x14ac:dyDescent="0.25">
      <c r="A7" s="1"/>
      <c r="B7" s="6">
        <f>E311</f>
        <v>55678.843410000009</v>
      </c>
      <c r="C7" s="6">
        <f>G311</f>
        <v>5226.8553222000028</v>
      </c>
      <c r="D7" s="6">
        <f>H311</f>
        <v>60905.698732199991</v>
      </c>
      <c r="E7" s="1"/>
      <c r="F7" s="1"/>
      <c r="G7" s="1"/>
      <c r="H7" s="1"/>
    </row>
    <row r="8" spans="1:8" x14ac:dyDescent="0.25">
      <c r="A8" s="1"/>
      <c r="B8" s="7"/>
      <c r="C8" s="7"/>
      <c r="D8" s="7"/>
      <c r="E8" s="1"/>
      <c r="F8" s="1"/>
      <c r="G8" s="1"/>
      <c r="H8" s="1"/>
    </row>
    <row r="9" spans="1:8" x14ac:dyDescent="0.25">
      <c r="A9" s="1"/>
      <c r="B9" s="7"/>
      <c r="C9" s="7"/>
      <c r="D9" s="7"/>
      <c r="E9" s="1"/>
      <c r="F9" s="1"/>
      <c r="G9" s="1"/>
      <c r="H9" s="1"/>
    </row>
    <row r="10" spans="1:8" ht="15" customHeight="1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"/>
      <c r="C11" s="1"/>
      <c r="D11" s="1"/>
      <c r="E11" s="1"/>
      <c r="F11" s="1"/>
      <c r="G11" s="1"/>
      <c r="H11" s="1"/>
    </row>
    <row r="12" spans="1:8" x14ac:dyDescent="0.25">
      <c r="A12" s="1"/>
      <c r="B12" s="1"/>
      <c r="C12" s="2"/>
      <c r="D12" s="3"/>
      <c r="E12" s="1"/>
      <c r="F12" s="1"/>
      <c r="G12" s="1"/>
      <c r="H12" s="1"/>
    </row>
    <row r="13" spans="1:8" ht="15.75" thickBot="1" x14ac:dyDescent="0.3">
      <c r="A13" s="1"/>
      <c r="B13" s="1"/>
      <c r="C13" s="1"/>
      <c r="D13" s="1"/>
      <c r="E13" s="1"/>
      <c r="F13" s="1"/>
      <c r="G13" s="1"/>
      <c r="H13" s="1"/>
    </row>
    <row r="14" spans="1:8" ht="15.75" thickBot="1" x14ac:dyDescent="0.3">
      <c r="A14" s="45" t="s">
        <v>305</v>
      </c>
      <c r="B14" s="46"/>
      <c r="C14" s="46"/>
      <c r="D14" s="46"/>
      <c r="E14" s="46"/>
      <c r="F14" s="46"/>
      <c r="G14" s="46"/>
      <c r="H14" s="47"/>
    </row>
    <row r="15" spans="1:8" ht="15.75" thickBot="1" x14ac:dyDescent="0.3">
      <c r="A15" s="8" t="s">
        <v>3</v>
      </c>
      <c r="B15" s="9" t="s">
        <v>4</v>
      </c>
      <c r="C15" s="10" t="s">
        <v>5</v>
      </c>
      <c r="D15" s="11" t="s">
        <v>6</v>
      </c>
      <c r="E15" s="11" t="s">
        <v>7</v>
      </c>
      <c r="F15" s="12" t="s">
        <v>1</v>
      </c>
      <c r="G15" s="13" t="s">
        <v>8</v>
      </c>
      <c r="H15" s="14" t="s">
        <v>9</v>
      </c>
    </row>
    <row r="16" spans="1:8" ht="15.75" thickBot="1" x14ac:dyDescent="0.3">
      <c r="A16" s="42"/>
      <c r="B16" s="43"/>
      <c r="C16" s="43"/>
      <c r="D16" s="43"/>
      <c r="E16" s="43"/>
      <c r="F16" s="43"/>
      <c r="G16" s="43"/>
      <c r="H16" s="43"/>
    </row>
    <row r="17" spans="1:8" x14ac:dyDescent="0.25">
      <c r="A17" s="15">
        <v>102225</v>
      </c>
      <c r="B17" s="16" t="s">
        <v>11</v>
      </c>
      <c r="C17" s="17">
        <v>368</v>
      </c>
      <c r="D17" s="18">
        <v>5.88</v>
      </c>
      <c r="E17" s="19">
        <f>C17*D17</f>
        <v>2163.84</v>
      </c>
      <c r="F17" s="20">
        <v>0.04</v>
      </c>
      <c r="G17" s="19">
        <f>E17*F17</f>
        <v>86.553600000000003</v>
      </c>
      <c r="H17" s="21">
        <f>G17+E17</f>
        <v>2250.3936000000003</v>
      </c>
    </row>
    <row r="18" spans="1:8" x14ac:dyDescent="0.25">
      <c r="A18" s="15">
        <v>102247</v>
      </c>
      <c r="B18" s="16" t="s">
        <v>56</v>
      </c>
      <c r="C18" s="17">
        <v>131.25</v>
      </c>
      <c r="D18" s="18">
        <v>5.76</v>
      </c>
      <c r="E18" s="22">
        <f t="shared" ref="E18:E230" si="0">C18*D18</f>
        <v>756</v>
      </c>
      <c r="F18" s="20">
        <v>0.1</v>
      </c>
      <c r="G18" s="22">
        <f t="shared" ref="G18:G36" si="1">E18*F18</f>
        <v>75.600000000000009</v>
      </c>
      <c r="H18" s="23">
        <f t="shared" ref="H18:H230" si="2">G18+E18</f>
        <v>831.6</v>
      </c>
    </row>
    <row r="19" spans="1:8" x14ac:dyDescent="0.25">
      <c r="A19" s="15">
        <v>102250</v>
      </c>
      <c r="B19" s="16" t="s">
        <v>13</v>
      </c>
      <c r="C19" s="17">
        <v>78</v>
      </c>
      <c r="D19" s="18">
        <v>19.72</v>
      </c>
      <c r="E19" s="22">
        <f t="shared" si="0"/>
        <v>1538.1599999999999</v>
      </c>
      <c r="F19" s="20">
        <v>0.1</v>
      </c>
      <c r="G19" s="22">
        <f t="shared" si="1"/>
        <v>153.816</v>
      </c>
      <c r="H19" s="23">
        <f t="shared" si="2"/>
        <v>1691.9759999999999</v>
      </c>
    </row>
    <row r="20" spans="1:8" x14ac:dyDescent="0.25">
      <c r="A20" s="15">
        <v>102507</v>
      </c>
      <c r="B20" s="16" t="s">
        <v>83</v>
      </c>
      <c r="C20" s="17">
        <v>395</v>
      </c>
      <c r="D20" s="18">
        <v>4.12</v>
      </c>
      <c r="E20" s="22">
        <f t="shared" si="0"/>
        <v>1627.4</v>
      </c>
      <c r="F20" s="20">
        <v>0.1</v>
      </c>
      <c r="G20" s="22">
        <f t="shared" si="1"/>
        <v>162.74</v>
      </c>
      <c r="H20" s="23">
        <f t="shared" si="2"/>
        <v>1790.14</v>
      </c>
    </row>
    <row r="21" spans="1:8" x14ac:dyDescent="0.25">
      <c r="A21" s="15">
        <v>102304</v>
      </c>
      <c r="B21" s="16" t="s">
        <v>14</v>
      </c>
      <c r="C21" s="17">
        <v>260.76</v>
      </c>
      <c r="D21" s="18">
        <v>10.91</v>
      </c>
      <c r="E21" s="22">
        <f t="shared" si="0"/>
        <v>2844.8915999999999</v>
      </c>
      <c r="F21" s="20">
        <v>0.1</v>
      </c>
      <c r="G21" s="22">
        <f t="shared" si="1"/>
        <v>284.48916000000003</v>
      </c>
      <c r="H21" s="23">
        <f t="shared" si="2"/>
        <v>3129.38076</v>
      </c>
    </row>
    <row r="22" spans="1:8" x14ac:dyDescent="0.25">
      <c r="A22" s="15">
        <v>102296</v>
      </c>
      <c r="B22" s="16" t="s">
        <v>106</v>
      </c>
      <c r="C22" s="17">
        <v>393</v>
      </c>
      <c r="D22" s="18">
        <v>1.8</v>
      </c>
      <c r="E22" s="22">
        <f t="shared" si="0"/>
        <v>707.4</v>
      </c>
      <c r="F22" s="20">
        <v>0.1</v>
      </c>
      <c r="G22" s="22">
        <f t="shared" si="1"/>
        <v>70.739999999999995</v>
      </c>
      <c r="H22" s="23">
        <f t="shared" si="2"/>
        <v>778.14</v>
      </c>
    </row>
    <row r="23" spans="1:8" x14ac:dyDescent="0.25">
      <c r="A23" s="15">
        <v>102527</v>
      </c>
      <c r="B23" s="16" t="s">
        <v>125</v>
      </c>
      <c r="C23" s="17">
        <v>618</v>
      </c>
      <c r="D23" s="18">
        <v>1.38</v>
      </c>
      <c r="E23" s="22">
        <f t="shared" si="0"/>
        <v>852.83999999999992</v>
      </c>
      <c r="F23" s="20">
        <v>0.1</v>
      </c>
      <c r="G23" s="22">
        <f t="shared" si="1"/>
        <v>85.283999999999992</v>
      </c>
      <c r="H23" s="23">
        <f t="shared" si="2"/>
        <v>938.12399999999991</v>
      </c>
    </row>
    <row r="24" spans="1:8" x14ac:dyDescent="0.25">
      <c r="A24" s="15">
        <v>102531</v>
      </c>
      <c r="B24" s="16" t="s">
        <v>127</v>
      </c>
      <c r="C24" s="17">
        <v>280</v>
      </c>
      <c r="D24" s="18">
        <v>6.61</v>
      </c>
      <c r="E24" s="22">
        <f t="shared" si="0"/>
        <v>1850.8000000000002</v>
      </c>
      <c r="F24" s="20">
        <v>0.1</v>
      </c>
      <c r="G24" s="22">
        <f t="shared" si="1"/>
        <v>185.08000000000004</v>
      </c>
      <c r="H24" s="23">
        <f t="shared" si="2"/>
        <v>2035.88</v>
      </c>
    </row>
    <row r="25" spans="1:8" x14ac:dyDescent="0.25">
      <c r="A25" s="15">
        <v>102543</v>
      </c>
      <c r="B25" s="16" t="s">
        <v>19</v>
      </c>
      <c r="C25" s="17">
        <v>513</v>
      </c>
      <c r="D25" s="18">
        <v>1.72</v>
      </c>
      <c r="E25" s="22">
        <f t="shared" si="0"/>
        <v>882.36</v>
      </c>
      <c r="F25" s="20">
        <v>0.1</v>
      </c>
      <c r="G25" s="22">
        <f t="shared" si="1"/>
        <v>88.236000000000004</v>
      </c>
      <c r="H25" s="23">
        <f t="shared" si="2"/>
        <v>970.596</v>
      </c>
    </row>
    <row r="26" spans="1:8" x14ac:dyDescent="0.25">
      <c r="A26" s="15">
        <v>102275</v>
      </c>
      <c r="B26" s="16" t="s">
        <v>138</v>
      </c>
      <c r="C26" s="17">
        <v>998.4</v>
      </c>
      <c r="D26" s="18">
        <v>2.0499999999999998</v>
      </c>
      <c r="E26" s="22">
        <f t="shared" si="0"/>
        <v>2046.7199999999998</v>
      </c>
      <c r="F26" s="20">
        <v>0.1</v>
      </c>
      <c r="G26" s="22">
        <f t="shared" si="1"/>
        <v>204.672</v>
      </c>
      <c r="H26" s="23">
        <f t="shared" si="2"/>
        <v>2251.3919999999998</v>
      </c>
    </row>
    <row r="27" spans="1:8" x14ac:dyDescent="0.25">
      <c r="A27" s="15">
        <v>102345</v>
      </c>
      <c r="B27" s="16" t="s">
        <v>150</v>
      </c>
      <c r="C27" s="17">
        <v>134.4</v>
      </c>
      <c r="D27" s="18">
        <v>11.76</v>
      </c>
      <c r="E27" s="22">
        <f t="shared" si="0"/>
        <v>1580.5440000000001</v>
      </c>
      <c r="F27" s="20">
        <v>0.1</v>
      </c>
      <c r="G27" s="22">
        <f t="shared" si="1"/>
        <v>158.05440000000002</v>
      </c>
      <c r="H27" s="23">
        <f t="shared" si="2"/>
        <v>1738.5984000000001</v>
      </c>
    </row>
    <row r="28" spans="1:8" x14ac:dyDescent="0.25">
      <c r="A28" s="15">
        <v>102346</v>
      </c>
      <c r="B28" s="16" t="s">
        <v>151</v>
      </c>
      <c r="C28" s="17">
        <v>400</v>
      </c>
      <c r="D28" s="18">
        <v>8.4600000000000009</v>
      </c>
      <c r="E28" s="22">
        <f t="shared" si="0"/>
        <v>3384.0000000000005</v>
      </c>
      <c r="F28" s="20">
        <v>0.1</v>
      </c>
      <c r="G28" s="22">
        <f t="shared" si="1"/>
        <v>338.40000000000009</v>
      </c>
      <c r="H28" s="23">
        <f t="shared" si="2"/>
        <v>3722.4000000000005</v>
      </c>
    </row>
    <row r="29" spans="1:8" x14ac:dyDescent="0.25">
      <c r="A29" s="15">
        <v>102347</v>
      </c>
      <c r="B29" s="16" t="s">
        <v>152</v>
      </c>
      <c r="C29" s="17">
        <v>500</v>
      </c>
      <c r="D29" s="18">
        <v>8.4600000000000009</v>
      </c>
      <c r="E29" s="22">
        <f t="shared" si="0"/>
        <v>4230</v>
      </c>
      <c r="F29" s="20">
        <v>0.1</v>
      </c>
      <c r="G29" s="22">
        <f t="shared" si="1"/>
        <v>423</v>
      </c>
      <c r="H29" s="23">
        <f t="shared" si="2"/>
        <v>4653</v>
      </c>
    </row>
    <row r="30" spans="1:8" x14ac:dyDescent="0.25">
      <c r="A30" s="15">
        <v>102350</v>
      </c>
      <c r="B30" s="16" t="s">
        <v>154</v>
      </c>
      <c r="C30" s="17">
        <v>86.399999999999991</v>
      </c>
      <c r="D30" s="18">
        <v>9.66</v>
      </c>
      <c r="E30" s="22">
        <f t="shared" si="0"/>
        <v>834.62399999999991</v>
      </c>
      <c r="F30" s="20">
        <v>0.1</v>
      </c>
      <c r="G30" s="22">
        <f t="shared" si="1"/>
        <v>83.462400000000002</v>
      </c>
      <c r="H30" s="23">
        <f t="shared" si="2"/>
        <v>918.08639999999991</v>
      </c>
    </row>
    <row r="31" spans="1:8" x14ac:dyDescent="0.25">
      <c r="A31" s="15">
        <v>102501</v>
      </c>
      <c r="B31" s="16" t="s">
        <v>178</v>
      </c>
      <c r="C31" s="17">
        <v>540</v>
      </c>
      <c r="D31" s="18">
        <v>2.0499999999999998</v>
      </c>
      <c r="E31" s="22">
        <f t="shared" si="0"/>
        <v>1107</v>
      </c>
      <c r="F31" s="20">
        <v>0.1</v>
      </c>
      <c r="G31" s="22">
        <f t="shared" si="1"/>
        <v>110.7</v>
      </c>
      <c r="H31" s="23">
        <f t="shared" si="2"/>
        <v>1217.7</v>
      </c>
    </row>
    <row r="32" spans="1:8" x14ac:dyDescent="0.25">
      <c r="A32" s="15">
        <v>102313</v>
      </c>
      <c r="B32" s="16" t="s">
        <v>228</v>
      </c>
      <c r="C32" s="17">
        <v>322</v>
      </c>
      <c r="D32" s="18">
        <v>6.89</v>
      </c>
      <c r="E32" s="22">
        <f t="shared" si="0"/>
        <v>2218.58</v>
      </c>
      <c r="F32" s="20">
        <v>0.04</v>
      </c>
      <c r="G32" s="22">
        <f t="shared" si="1"/>
        <v>88.743200000000002</v>
      </c>
      <c r="H32" s="23">
        <f t="shared" si="2"/>
        <v>2307.3231999999998</v>
      </c>
    </row>
    <row r="33" spans="1:8" x14ac:dyDescent="0.25">
      <c r="A33" s="15">
        <v>102412</v>
      </c>
      <c r="B33" s="16" t="s">
        <v>267</v>
      </c>
      <c r="C33" s="17">
        <v>1220</v>
      </c>
      <c r="D33" s="18">
        <v>1.4</v>
      </c>
      <c r="E33" s="22">
        <f t="shared" si="0"/>
        <v>1708</v>
      </c>
      <c r="F33" s="20">
        <v>0.1</v>
      </c>
      <c r="G33" s="22">
        <f t="shared" si="1"/>
        <v>170.8</v>
      </c>
      <c r="H33" s="23">
        <f t="shared" si="2"/>
        <v>1878.8</v>
      </c>
    </row>
    <row r="34" spans="1:8" x14ac:dyDescent="0.25">
      <c r="A34" s="15">
        <v>102588</v>
      </c>
      <c r="B34" s="16" t="s">
        <v>269</v>
      </c>
      <c r="C34" s="17">
        <v>200</v>
      </c>
      <c r="D34" s="18">
        <v>10.15</v>
      </c>
      <c r="E34" s="22">
        <f t="shared" si="0"/>
        <v>2030</v>
      </c>
      <c r="F34" s="20">
        <v>0.1</v>
      </c>
      <c r="G34" s="22">
        <f t="shared" si="1"/>
        <v>203</v>
      </c>
      <c r="H34" s="23">
        <f t="shared" si="2"/>
        <v>2233</v>
      </c>
    </row>
    <row r="35" spans="1:8" x14ac:dyDescent="0.25">
      <c r="A35" s="15">
        <v>102567</v>
      </c>
      <c r="B35" s="16" t="s">
        <v>273</v>
      </c>
      <c r="C35" s="17">
        <v>116.55</v>
      </c>
      <c r="D35" s="18">
        <v>10.1</v>
      </c>
      <c r="E35" s="22">
        <f t="shared" si="0"/>
        <v>1177.155</v>
      </c>
      <c r="F35" s="20">
        <v>0.1</v>
      </c>
      <c r="G35" s="22">
        <f t="shared" si="1"/>
        <v>117.71550000000001</v>
      </c>
      <c r="H35" s="23">
        <f t="shared" si="2"/>
        <v>1294.8705</v>
      </c>
    </row>
    <row r="36" spans="1:8" ht="15.75" thickBot="1" x14ac:dyDescent="0.3">
      <c r="A36" s="15">
        <v>102566</v>
      </c>
      <c r="B36" s="16" t="s">
        <v>274</v>
      </c>
      <c r="C36" s="17">
        <v>460</v>
      </c>
      <c r="D36" s="18">
        <v>10.1</v>
      </c>
      <c r="E36" s="22">
        <f t="shared" si="0"/>
        <v>4646</v>
      </c>
      <c r="F36" s="20">
        <v>0.1</v>
      </c>
      <c r="G36" s="22">
        <f t="shared" si="1"/>
        <v>464.6</v>
      </c>
      <c r="H36" s="23">
        <f t="shared" si="2"/>
        <v>5110.6000000000004</v>
      </c>
    </row>
    <row r="37" spans="1:8" ht="15.75" thickBot="1" x14ac:dyDescent="0.3">
      <c r="A37" s="24"/>
      <c r="B37" s="25"/>
      <c r="C37" s="25"/>
      <c r="D37" s="26"/>
      <c r="E37" s="27">
        <f>SUM(E17:E36)</f>
        <v>38186.314599999998</v>
      </c>
      <c r="F37" s="28"/>
      <c r="G37" s="27">
        <f>SUM(G17:G36)</f>
        <v>3555.6862599999999</v>
      </c>
      <c r="H37" s="27">
        <f>SUM(H17:H36)</f>
        <v>41742.00086</v>
      </c>
    </row>
    <row r="38" spans="1:8" x14ac:dyDescent="0.25">
      <c r="A38" s="15">
        <v>102342</v>
      </c>
      <c r="B38" s="16" t="s">
        <v>30</v>
      </c>
      <c r="C38" s="17">
        <v>3.5</v>
      </c>
      <c r="D38" s="29">
        <v>5.63</v>
      </c>
      <c r="E38" s="22">
        <f t="shared" ref="E38:E105" si="3">C38*D38</f>
        <v>19.704999999999998</v>
      </c>
      <c r="F38" s="20">
        <v>0.1</v>
      </c>
      <c r="G38" s="22">
        <f t="shared" ref="G38:G101" si="4">E38*F38</f>
        <v>1.9704999999999999</v>
      </c>
      <c r="H38" s="23">
        <f t="shared" ref="H38:H101" si="5">G38+E38</f>
        <v>21.6755</v>
      </c>
    </row>
    <row r="39" spans="1:8" x14ac:dyDescent="0.25">
      <c r="A39" s="15">
        <v>102343</v>
      </c>
      <c r="B39" s="16" t="s">
        <v>31</v>
      </c>
      <c r="C39" s="17">
        <v>1.2</v>
      </c>
      <c r="D39" s="29">
        <v>5.63</v>
      </c>
      <c r="E39" s="22">
        <f t="shared" si="3"/>
        <v>6.7559999999999993</v>
      </c>
      <c r="F39" s="20">
        <v>0.1</v>
      </c>
      <c r="G39" s="22">
        <f t="shared" si="4"/>
        <v>0.67559999999999998</v>
      </c>
      <c r="H39" s="23">
        <f t="shared" si="5"/>
        <v>7.4315999999999995</v>
      </c>
    </row>
    <row r="40" spans="1:8" x14ac:dyDescent="0.25">
      <c r="A40" s="15">
        <v>102420</v>
      </c>
      <c r="B40" s="16" t="s">
        <v>10</v>
      </c>
      <c r="C40" s="17">
        <v>48</v>
      </c>
      <c r="D40" s="29">
        <v>4.4000000000000004</v>
      </c>
      <c r="E40" s="22">
        <f t="shared" si="3"/>
        <v>211.20000000000002</v>
      </c>
      <c r="F40" s="20">
        <v>0.1</v>
      </c>
      <c r="G40" s="22">
        <f t="shared" si="4"/>
        <v>21.120000000000005</v>
      </c>
      <c r="H40" s="23">
        <f t="shared" si="5"/>
        <v>232.32000000000002</v>
      </c>
    </row>
    <row r="41" spans="1:8" x14ac:dyDescent="0.25">
      <c r="A41" s="15">
        <v>102587</v>
      </c>
      <c r="B41" s="16" t="s">
        <v>32</v>
      </c>
      <c r="C41" s="17">
        <v>33</v>
      </c>
      <c r="D41" s="29">
        <v>4.6900000000000004</v>
      </c>
      <c r="E41" s="22">
        <f t="shared" si="3"/>
        <v>154.77000000000001</v>
      </c>
      <c r="F41" s="20">
        <v>0.1</v>
      </c>
      <c r="G41" s="22">
        <f t="shared" si="4"/>
        <v>15.477000000000002</v>
      </c>
      <c r="H41" s="23">
        <f t="shared" si="5"/>
        <v>170.24700000000001</v>
      </c>
    </row>
    <row r="42" spans="1:8" x14ac:dyDescent="0.25">
      <c r="A42" s="15">
        <v>102568</v>
      </c>
      <c r="B42" s="16" t="s">
        <v>33</v>
      </c>
      <c r="C42" s="17">
        <v>8.4</v>
      </c>
      <c r="D42" s="29">
        <v>7.8</v>
      </c>
      <c r="E42" s="22">
        <f t="shared" si="3"/>
        <v>65.52</v>
      </c>
      <c r="F42" s="20">
        <v>0.1</v>
      </c>
      <c r="G42" s="22">
        <f t="shared" si="4"/>
        <v>6.5519999999999996</v>
      </c>
      <c r="H42" s="23">
        <f t="shared" si="5"/>
        <v>72.072000000000003</v>
      </c>
    </row>
    <row r="43" spans="1:8" x14ac:dyDescent="0.25">
      <c r="A43" s="15">
        <v>102422</v>
      </c>
      <c r="B43" s="16" t="s">
        <v>34</v>
      </c>
      <c r="C43" s="17">
        <v>108.83999999999999</v>
      </c>
      <c r="D43" s="29">
        <v>6.47</v>
      </c>
      <c r="E43" s="22">
        <f t="shared" si="3"/>
        <v>704.19479999999987</v>
      </c>
      <c r="F43" s="20">
        <v>0.1</v>
      </c>
      <c r="G43" s="22">
        <f t="shared" si="4"/>
        <v>70.419479999999993</v>
      </c>
      <c r="H43" s="23">
        <f t="shared" si="5"/>
        <v>774.61427999999989</v>
      </c>
    </row>
    <row r="44" spans="1:8" x14ac:dyDescent="0.25">
      <c r="A44" s="15">
        <v>102424</v>
      </c>
      <c r="B44" s="30" t="s">
        <v>35</v>
      </c>
      <c r="C44" s="17">
        <v>9</v>
      </c>
      <c r="D44" s="29">
        <v>4.4400000000000004</v>
      </c>
      <c r="E44" s="22">
        <f t="shared" si="3"/>
        <v>39.96</v>
      </c>
      <c r="F44" s="20">
        <v>0.1</v>
      </c>
      <c r="G44" s="22">
        <f t="shared" si="4"/>
        <v>3.9960000000000004</v>
      </c>
      <c r="H44" s="23">
        <f t="shared" si="5"/>
        <v>43.956000000000003</v>
      </c>
    </row>
    <row r="45" spans="1:8" x14ac:dyDescent="0.25">
      <c r="A45" s="15">
        <v>102483</v>
      </c>
      <c r="B45" s="30" t="s">
        <v>36</v>
      </c>
      <c r="C45" s="17">
        <v>60</v>
      </c>
      <c r="D45" s="29">
        <v>4.78</v>
      </c>
      <c r="E45" s="22">
        <f t="shared" si="3"/>
        <v>286.8</v>
      </c>
      <c r="F45" s="20">
        <v>0.1</v>
      </c>
      <c r="G45" s="22">
        <f t="shared" si="4"/>
        <v>28.680000000000003</v>
      </c>
      <c r="H45" s="23">
        <f t="shared" si="5"/>
        <v>315.48</v>
      </c>
    </row>
    <row r="46" spans="1:8" x14ac:dyDescent="0.25">
      <c r="A46" s="15">
        <v>32</v>
      </c>
      <c r="B46" s="30" t="s">
        <v>37</v>
      </c>
      <c r="C46" s="31">
        <v>6</v>
      </c>
      <c r="D46" s="29">
        <v>4.2</v>
      </c>
      <c r="E46" s="22">
        <f t="shared" si="3"/>
        <v>25.200000000000003</v>
      </c>
      <c r="F46" s="20">
        <v>0.1</v>
      </c>
      <c r="G46" s="22">
        <f t="shared" si="4"/>
        <v>2.5200000000000005</v>
      </c>
      <c r="H46" s="23">
        <f t="shared" si="5"/>
        <v>27.720000000000002</v>
      </c>
    </row>
    <row r="47" spans="1:8" x14ac:dyDescent="0.25">
      <c r="A47" s="15">
        <v>29</v>
      </c>
      <c r="B47" s="30" t="s">
        <v>38</v>
      </c>
      <c r="C47" s="31">
        <v>6</v>
      </c>
      <c r="D47" s="29">
        <v>4.2</v>
      </c>
      <c r="E47" s="22">
        <f t="shared" si="3"/>
        <v>25.200000000000003</v>
      </c>
      <c r="F47" s="20">
        <v>0.1</v>
      </c>
      <c r="G47" s="22">
        <f t="shared" si="4"/>
        <v>2.5200000000000005</v>
      </c>
      <c r="H47" s="23">
        <f t="shared" si="5"/>
        <v>27.720000000000002</v>
      </c>
    </row>
    <row r="48" spans="1:8" x14ac:dyDescent="0.25">
      <c r="A48" s="15">
        <v>31</v>
      </c>
      <c r="B48" s="16" t="s">
        <v>39</v>
      </c>
      <c r="C48" s="31">
        <v>6</v>
      </c>
      <c r="D48" s="29">
        <v>4.2</v>
      </c>
      <c r="E48" s="22">
        <f t="shared" si="3"/>
        <v>25.200000000000003</v>
      </c>
      <c r="F48" s="20">
        <v>0.1</v>
      </c>
      <c r="G48" s="22">
        <f t="shared" si="4"/>
        <v>2.5200000000000005</v>
      </c>
      <c r="H48" s="23">
        <f t="shared" si="5"/>
        <v>27.720000000000002</v>
      </c>
    </row>
    <row r="49" spans="1:8" x14ac:dyDescent="0.25">
      <c r="A49" s="15">
        <v>30</v>
      </c>
      <c r="B49" s="16" t="s">
        <v>40</v>
      </c>
      <c r="C49" s="31">
        <v>6</v>
      </c>
      <c r="D49" s="29">
        <v>4.2</v>
      </c>
      <c r="E49" s="22">
        <f t="shared" si="3"/>
        <v>25.200000000000003</v>
      </c>
      <c r="F49" s="20">
        <v>0.1</v>
      </c>
      <c r="G49" s="22">
        <f t="shared" si="4"/>
        <v>2.5200000000000005</v>
      </c>
      <c r="H49" s="23">
        <f t="shared" si="5"/>
        <v>27.720000000000002</v>
      </c>
    </row>
    <row r="50" spans="1:8" x14ac:dyDescent="0.25">
      <c r="A50" s="15">
        <v>19</v>
      </c>
      <c r="B50" s="16" t="s">
        <v>41</v>
      </c>
      <c r="C50" s="17">
        <v>2</v>
      </c>
      <c r="D50" s="29">
        <v>4.3899999999999997</v>
      </c>
      <c r="E50" s="22">
        <f t="shared" si="3"/>
        <v>8.7799999999999994</v>
      </c>
      <c r="F50" s="20">
        <v>0.1</v>
      </c>
      <c r="G50" s="22">
        <f t="shared" si="4"/>
        <v>0.878</v>
      </c>
      <c r="H50" s="23">
        <f t="shared" si="5"/>
        <v>9.6579999999999995</v>
      </c>
    </row>
    <row r="51" spans="1:8" x14ac:dyDescent="0.25">
      <c r="A51" s="15">
        <v>102226</v>
      </c>
      <c r="B51" s="16" t="s">
        <v>42</v>
      </c>
      <c r="C51" s="17">
        <v>60</v>
      </c>
      <c r="D51" s="29">
        <v>1.5</v>
      </c>
      <c r="E51" s="22">
        <f t="shared" si="3"/>
        <v>90</v>
      </c>
      <c r="F51" s="20">
        <v>0.04</v>
      </c>
      <c r="G51" s="22">
        <f t="shared" si="4"/>
        <v>3.6</v>
      </c>
      <c r="H51" s="23">
        <f t="shared" si="5"/>
        <v>93.6</v>
      </c>
    </row>
    <row r="52" spans="1:8" x14ac:dyDescent="0.25">
      <c r="A52" s="15">
        <v>20</v>
      </c>
      <c r="B52" s="16" t="s">
        <v>43</v>
      </c>
      <c r="C52" s="17">
        <v>5</v>
      </c>
      <c r="D52" s="29">
        <v>1.39</v>
      </c>
      <c r="E52" s="22">
        <f t="shared" si="3"/>
        <v>6.9499999999999993</v>
      </c>
      <c r="F52" s="20">
        <v>0.1</v>
      </c>
      <c r="G52" s="22">
        <f t="shared" si="4"/>
        <v>0.69499999999999995</v>
      </c>
      <c r="H52" s="23">
        <f t="shared" si="5"/>
        <v>7.6449999999999996</v>
      </c>
    </row>
    <row r="53" spans="1:8" x14ac:dyDescent="0.25">
      <c r="A53" s="15">
        <v>102231</v>
      </c>
      <c r="B53" s="16" t="s">
        <v>44</v>
      </c>
      <c r="C53" s="17">
        <v>1</v>
      </c>
      <c r="D53" s="29">
        <v>3.07</v>
      </c>
      <c r="E53" s="22">
        <f t="shared" si="3"/>
        <v>3.07</v>
      </c>
      <c r="F53" s="20">
        <v>0.1</v>
      </c>
      <c r="G53" s="22">
        <f t="shared" si="4"/>
        <v>0.307</v>
      </c>
      <c r="H53" s="23">
        <f t="shared" si="5"/>
        <v>3.3769999999999998</v>
      </c>
    </row>
    <row r="54" spans="1:8" x14ac:dyDescent="0.25">
      <c r="A54" s="15">
        <v>28</v>
      </c>
      <c r="B54" s="16" t="s">
        <v>45</v>
      </c>
      <c r="C54" s="17">
        <v>1</v>
      </c>
      <c r="D54" s="29">
        <v>16.36</v>
      </c>
      <c r="E54" s="22">
        <f t="shared" si="3"/>
        <v>16.36</v>
      </c>
      <c r="F54" s="20">
        <v>0.1</v>
      </c>
      <c r="G54" s="22">
        <f t="shared" si="4"/>
        <v>1.6360000000000001</v>
      </c>
      <c r="H54" s="23">
        <f t="shared" si="5"/>
        <v>17.995999999999999</v>
      </c>
    </row>
    <row r="55" spans="1:8" x14ac:dyDescent="0.25">
      <c r="A55" s="15">
        <v>102885</v>
      </c>
      <c r="B55" s="16" t="s">
        <v>46</v>
      </c>
      <c r="C55" s="17">
        <v>6</v>
      </c>
      <c r="D55" s="29">
        <v>6.47</v>
      </c>
      <c r="E55" s="22">
        <f t="shared" si="3"/>
        <v>38.82</v>
      </c>
      <c r="F55" s="20">
        <v>0.1</v>
      </c>
      <c r="G55" s="22">
        <f t="shared" si="4"/>
        <v>3.8820000000000001</v>
      </c>
      <c r="H55" s="23">
        <f t="shared" si="5"/>
        <v>42.701999999999998</v>
      </c>
    </row>
    <row r="56" spans="1:8" x14ac:dyDescent="0.25">
      <c r="A56" s="15">
        <v>102236</v>
      </c>
      <c r="B56" s="16" t="s">
        <v>47</v>
      </c>
      <c r="C56" s="17">
        <v>2</v>
      </c>
      <c r="D56" s="29">
        <v>2.29</v>
      </c>
      <c r="E56" s="22">
        <f t="shared" si="3"/>
        <v>4.58</v>
      </c>
      <c r="F56" s="20">
        <v>0.1</v>
      </c>
      <c r="G56" s="22">
        <f t="shared" si="4"/>
        <v>0.45800000000000002</v>
      </c>
      <c r="H56" s="23">
        <f t="shared" si="5"/>
        <v>5.0380000000000003</v>
      </c>
    </row>
    <row r="57" spans="1:8" x14ac:dyDescent="0.25">
      <c r="A57" s="15">
        <v>102237</v>
      </c>
      <c r="B57" s="16" t="s">
        <v>48</v>
      </c>
      <c r="C57" s="17">
        <v>35</v>
      </c>
      <c r="D57" s="29">
        <v>2.29</v>
      </c>
      <c r="E57" s="22">
        <f t="shared" si="3"/>
        <v>80.150000000000006</v>
      </c>
      <c r="F57" s="20">
        <v>0.1</v>
      </c>
      <c r="G57" s="22">
        <f t="shared" si="4"/>
        <v>8.0150000000000006</v>
      </c>
      <c r="H57" s="23">
        <f t="shared" si="5"/>
        <v>88.165000000000006</v>
      </c>
    </row>
    <row r="58" spans="1:8" x14ac:dyDescent="0.25">
      <c r="A58" s="15">
        <v>102239</v>
      </c>
      <c r="B58" s="16" t="s">
        <v>49</v>
      </c>
      <c r="C58" s="17">
        <v>1</v>
      </c>
      <c r="D58" s="29">
        <v>1.1399999999999999</v>
      </c>
      <c r="E58" s="22">
        <f t="shared" si="3"/>
        <v>1.1399999999999999</v>
      </c>
      <c r="F58" s="20">
        <v>0.1</v>
      </c>
      <c r="G58" s="22">
        <f t="shared" si="4"/>
        <v>0.11399999999999999</v>
      </c>
      <c r="H58" s="23">
        <f t="shared" si="5"/>
        <v>1.254</v>
      </c>
    </row>
    <row r="59" spans="1:8" x14ac:dyDescent="0.25">
      <c r="A59" s="15">
        <v>102238</v>
      </c>
      <c r="B59" s="16" t="s">
        <v>50</v>
      </c>
      <c r="C59" s="17">
        <v>22</v>
      </c>
      <c r="D59" s="29">
        <v>2.35</v>
      </c>
      <c r="E59" s="22">
        <f t="shared" si="3"/>
        <v>51.7</v>
      </c>
      <c r="F59" s="20">
        <v>0.1</v>
      </c>
      <c r="G59" s="22">
        <f t="shared" si="4"/>
        <v>5.1700000000000008</v>
      </c>
      <c r="H59" s="23">
        <f t="shared" si="5"/>
        <v>56.870000000000005</v>
      </c>
    </row>
    <row r="60" spans="1:8" x14ac:dyDescent="0.25">
      <c r="A60" s="15">
        <v>102240</v>
      </c>
      <c r="B60" s="16" t="s">
        <v>51</v>
      </c>
      <c r="C60" s="17">
        <v>68</v>
      </c>
      <c r="D60" s="29">
        <v>2.64</v>
      </c>
      <c r="E60" s="22">
        <f t="shared" si="3"/>
        <v>179.52</v>
      </c>
      <c r="F60" s="20">
        <v>0.1</v>
      </c>
      <c r="G60" s="22">
        <f t="shared" si="4"/>
        <v>17.952000000000002</v>
      </c>
      <c r="H60" s="23">
        <f t="shared" si="5"/>
        <v>197.47200000000001</v>
      </c>
    </row>
    <row r="61" spans="1:8" x14ac:dyDescent="0.25">
      <c r="A61" s="15">
        <v>102644</v>
      </c>
      <c r="B61" s="16" t="s">
        <v>52</v>
      </c>
      <c r="C61" s="17">
        <v>6</v>
      </c>
      <c r="D61" s="29">
        <v>6.47</v>
      </c>
      <c r="E61" s="22">
        <f t="shared" si="3"/>
        <v>38.82</v>
      </c>
      <c r="F61" s="20">
        <v>0.1</v>
      </c>
      <c r="G61" s="22">
        <f t="shared" si="4"/>
        <v>3.8820000000000001</v>
      </c>
      <c r="H61" s="23">
        <f t="shared" si="5"/>
        <v>42.701999999999998</v>
      </c>
    </row>
    <row r="62" spans="1:8" x14ac:dyDescent="0.25">
      <c r="A62" s="15">
        <v>102242</v>
      </c>
      <c r="B62" s="16" t="s">
        <v>53</v>
      </c>
      <c r="C62" s="17">
        <v>1</v>
      </c>
      <c r="D62" s="29">
        <v>0.95</v>
      </c>
      <c r="E62" s="22">
        <f t="shared" si="3"/>
        <v>0.95</v>
      </c>
      <c r="F62" s="20">
        <v>0.1</v>
      </c>
      <c r="G62" s="22">
        <f t="shared" si="4"/>
        <v>9.5000000000000001E-2</v>
      </c>
      <c r="H62" s="23">
        <f t="shared" si="5"/>
        <v>1.0449999999999999</v>
      </c>
    </row>
    <row r="63" spans="1:8" x14ac:dyDescent="0.25">
      <c r="A63" s="15">
        <v>102244</v>
      </c>
      <c r="B63" s="16" t="s">
        <v>54</v>
      </c>
      <c r="C63" s="17">
        <v>1</v>
      </c>
      <c r="D63" s="29">
        <v>2.92</v>
      </c>
      <c r="E63" s="22">
        <f t="shared" si="3"/>
        <v>2.92</v>
      </c>
      <c r="F63" s="20">
        <v>0.1</v>
      </c>
      <c r="G63" s="22">
        <f t="shared" si="4"/>
        <v>0.29199999999999998</v>
      </c>
      <c r="H63" s="23">
        <f t="shared" si="5"/>
        <v>3.2119999999999997</v>
      </c>
    </row>
    <row r="64" spans="1:8" x14ac:dyDescent="0.25">
      <c r="A64" s="15">
        <v>102246</v>
      </c>
      <c r="B64" s="16" t="s">
        <v>55</v>
      </c>
      <c r="C64" s="17">
        <v>0.25</v>
      </c>
      <c r="D64" s="29">
        <v>7</v>
      </c>
      <c r="E64" s="22">
        <f t="shared" si="3"/>
        <v>1.75</v>
      </c>
      <c r="F64" s="20">
        <v>0.1</v>
      </c>
      <c r="G64" s="22">
        <f t="shared" si="4"/>
        <v>0.17500000000000002</v>
      </c>
      <c r="H64" s="23">
        <f t="shared" si="5"/>
        <v>1.925</v>
      </c>
    </row>
    <row r="65" spans="1:8" x14ac:dyDescent="0.25">
      <c r="A65" s="15">
        <v>102248</v>
      </c>
      <c r="B65" s="16" t="s">
        <v>12</v>
      </c>
      <c r="C65" s="17">
        <v>0.25</v>
      </c>
      <c r="D65" s="29">
        <v>7.28</v>
      </c>
      <c r="E65" s="22">
        <f t="shared" si="3"/>
        <v>1.82</v>
      </c>
      <c r="F65" s="20">
        <v>0.1</v>
      </c>
      <c r="G65" s="22">
        <f t="shared" si="4"/>
        <v>0.18200000000000002</v>
      </c>
      <c r="H65" s="23">
        <f t="shared" si="5"/>
        <v>2.0020000000000002</v>
      </c>
    </row>
    <row r="66" spans="1:8" x14ac:dyDescent="0.25">
      <c r="A66" s="15">
        <v>102249</v>
      </c>
      <c r="B66" s="16" t="s">
        <v>57</v>
      </c>
      <c r="C66" s="17">
        <v>0.5</v>
      </c>
      <c r="D66" s="29">
        <v>14.06</v>
      </c>
      <c r="E66" s="22">
        <f t="shared" si="3"/>
        <v>7.03</v>
      </c>
      <c r="F66" s="20">
        <v>0.1</v>
      </c>
      <c r="G66" s="22">
        <f t="shared" si="4"/>
        <v>0.70300000000000007</v>
      </c>
      <c r="H66" s="23">
        <f t="shared" si="5"/>
        <v>7.7330000000000005</v>
      </c>
    </row>
    <row r="67" spans="1:8" x14ac:dyDescent="0.25">
      <c r="A67" s="15">
        <v>22</v>
      </c>
      <c r="B67" s="16" t="s">
        <v>58</v>
      </c>
      <c r="C67" s="17">
        <v>0.25</v>
      </c>
      <c r="D67" s="29">
        <v>5.01</v>
      </c>
      <c r="E67" s="22">
        <f t="shared" si="3"/>
        <v>1.2524999999999999</v>
      </c>
      <c r="F67" s="20">
        <v>0.1</v>
      </c>
      <c r="G67" s="22">
        <f t="shared" si="4"/>
        <v>0.12525</v>
      </c>
      <c r="H67" s="23">
        <f t="shared" si="5"/>
        <v>1.37775</v>
      </c>
    </row>
    <row r="68" spans="1:8" x14ac:dyDescent="0.25">
      <c r="A68" s="15">
        <v>21</v>
      </c>
      <c r="B68" s="16" t="s">
        <v>59</v>
      </c>
      <c r="C68" s="17">
        <v>2</v>
      </c>
      <c r="D68" s="29">
        <v>2.0699999999999998</v>
      </c>
      <c r="E68" s="22">
        <f t="shared" si="3"/>
        <v>4.1399999999999997</v>
      </c>
      <c r="F68" s="20">
        <v>0.1</v>
      </c>
      <c r="G68" s="22">
        <f t="shared" si="4"/>
        <v>0.41399999999999998</v>
      </c>
      <c r="H68" s="23">
        <f t="shared" si="5"/>
        <v>4.5539999999999994</v>
      </c>
    </row>
    <row r="69" spans="1:8" x14ac:dyDescent="0.25">
      <c r="A69" s="15">
        <v>102280</v>
      </c>
      <c r="B69" s="16" t="s">
        <v>60</v>
      </c>
      <c r="C69" s="17">
        <v>0.5</v>
      </c>
      <c r="D69" s="29">
        <v>6.4</v>
      </c>
      <c r="E69" s="22">
        <f t="shared" si="3"/>
        <v>3.2</v>
      </c>
      <c r="F69" s="20">
        <v>0.1</v>
      </c>
      <c r="G69" s="22">
        <f t="shared" si="4"/>
        <v>0.32000000000000006</v>
      </c>
      <c r="H69" s="23">
        <f t="shared" si="5"/>
        <v>3.5200000000000005</v>
      </c>
    </row>
    <row r="70" spans="1:8" x14ac:dyDescent="0.25">
      <c r="A70" s="15">
        <v>102286</v>
      </c>
      <c r="B70" s="16" t="s">
        <v>61</v>
      </c>
      <c r="C70" s="17">
        <v>1</v>
      </c>
      <c r="D70" s="29">
        <v>7.18</v>
      </c>
      <c r="E70" s="22">
        <f t="shared" si="3"/>
        <v>7.18</v>
      </c>
      <c r="F70" s="20">
        <v>0.1</v>
      </c>
      <c r="G70" s="22">
        <f t="shared" si="4"/>
        <v>0.71799999999999997</v>
      </c>
      <c r="H70" s="23">
        <f t="shared" si="5"/>
        <v>7.8979999999999997</v>
      </c>
    </row>
    <row r="71" spans="1:8" x14ac:dyDescent="0.25">
      <c r="A71" s="15">
        <v>102289</v>
      </c>
      <c r="B71" s="16" t="s">
        <v>62</v>
      </c>
      <c r="C71" s="17">
        <v>1</v>
      </c>
      <c r="D71" s="29">
        <v>5.89</v>
      </c>
      <c r="E71" s="22">
        <f t="shared" si="3"/>
        <v>5.89</v>
      </c>
      <c r="F71" s="20">
        <v>0.1</v>
      </c>
      <c r="G71" s="22">
        <f t="shared" si="4"/>
        <v>0.58899999999999997</v>
      </c>
      <c r="H71" s="23">
        <f t="shared" si="5"/>
        <v>6.4789999999999992</v>
      </c>
    </row>
    <row r="72" spans="1:8" x14ac:dyDescent="0.25">
      <c r="A72" s="15">
        <v>102290</v>
      </c>
      <c r="B72" s="16" t="s">
        <v>63</v>
      </c>
      <c r="C72" s="17">
        <v>30.942</v>
      </c>
      <c r="D72" s="29">
        <v>14.61</v>
      </c>
      <c r="E72" s="22">
        <f t="shared" si="3"/>
        <v>452.06261999999998</v>
      </c>
      <c r="F72" s="20">
        <v>0.1</v>
      </c>
      <c r="G72" s="22">
        <f t="shared" si="4"/>
        <v>45.206262000000002</v>
      </c>
      <c r="H72" s="23">
        <f t="shared" si="5"/>
        <v>497.26888199999996</v>
      </c>
    </row>
    <row r="73" spans="1:8" x14ac:dyDescent="0.25">
      <c r="A73" s="15">
        <v>102584</v>
      </c>
      <c r="B73" s="16" t="s">
        <v>64</v>
      </c>
      <c r="C73" s="17">
        <v>5</v>
      </c>
      <c r="D73" s="29">
        <v>2.1800000000000002</v>
      </c>
      <c r="E73" s="22">
        <f t="shared" si="3"/>
        <v>10.9</v>
      </c>
      <c r="F73" s="20">
        <v>0.1</v>
      </c>
      <c r="G73" s="22">
        <f t="shared" si="4"/>
        <v>1.0900000000000001</v>
      </c>
      <c r="H73" s="23">
        <f t="shared" si="5"/>
        <v>11.99</v>
      </c>
    </row>
    <row r="74" spans="1:8" x14ac:dyDescent="0.25">
      <c r="A74" s="15">
        <v>102978</v>
      </c>
      <c r="B74" s="16" t="s">
        <v>65</v>
      </c>
      <c r="C74" s="17">
        <v>1</v>
      </c>
      <c r="D74" s="29">
        <v>1.96</v>
      </c>
      <c r="E74" s="22">
        <f t="shared" si="3"/>
        <v>1.96</v>
      </c>
      <c r="F74" s="20">
        <v>0.1</v>
      </c>
      <c r="G74" s="22">
        <f t="shared" si="4"/>
        <v>0.19600000000000001</v>
      </c>
      <c r="H74" s="23">
        <f t="shared" si="5"/>
        <v>2.1560000000000001</v>
      </c>
    </row>
    <row r="75" spans="1:8" x14ac:dyDescent="0.25">
      <c r="A75" s="15">
        <v>102364</v>
      </c>
      <c r="B75" s="16" t="s">
        <v>66</v>
      </c>
      <c r="C75" s="17">
        <v>14</v>
      </c>
      <c r="D75" s="29">
        <v>1.62</v>
      </c>
      <c r="E75" s="22">
        <f t="shared" si="3"/>
        <v>22.68</v>
      </c>
      <c r="F75" s="20">
        <v>0.1</v>
      </c>
      <c r="G75" s="22">
        <f t="shared" si="4"/>
        <v>2.2680000000000002</v>
      </c>
      <c r="H75" s="23">
        <f t="shared" si="5"/>
        <v>24.948</v>
      </c>
    </row>
    <row r="76" spans="1:8" x14ac:dyDescent="0.25">
      <c r="A76" s="15">
        <v>102377</v>
      </c>
      <c r="B76" s="16" t="s">
        <v>67</v>
      </c>
      <c r="C76" s="17">
        <v>155</v>
      </c>
      <c r="D76" s="29">
        <v>2.42</v>
      </c>
      <c r="E76" s="22">
        <f t="shared" si="3"/>
        <v>375.09999999999997</v>
      </c>
      <c r="F76" s="20">
        <v>0.1</v>
      </c>
      <c r="G76" s="22">
        <f t="shared" si="4"/>
        <v>37.51</v>
      </c>
      <c r="H76" s="23">
        <f t="shared" si="5"/>
        <v>412.60999999999996</v>
      </c>
    </row>
    <row r="77" spans="1:8" x14ac:dyDescent="0.25">
      <c r="A77" s="15">
        <v>102379</v>
      </c>
      <c r="B77" s="16" t="s">
        <v>68</v>
      </c>
      <c r="C77" s="17">
        <v>4.2</v>
      </c>
      <c r="D77" s="29">
        <v>3.85</v>
      </c>
      <c r="E77" s="22">
        <f t="shared" si="3"/>
        <v>16.170000000000002</v>
      </c>
      <c r="F77" s="20">
        <v>0.1</v>
      </c>
      <c r="G77" s="22">
        <f t="shared" si="4"/>
        <v>1.6170000000000002</v>
      </c>
      <c r="H77" s="23">
        <f t="shared" si="5"/>
        <v>17.787000000000003</v>
      </c>
    </row>
    <row r="78" spans="1:8" x14ac:dyDescent="0.25">
      <c r="A78" s="15">
        <v>102380</v>
      </c>
      <c r="B78" s="16" t="s">
        <v>69</v>
      </c>
      <c r="C78" s="17">
        <v>26</v>
      </c>
      <c r="D78" s="29">
        <v>9.44</v>
      </c>
      <c r="E78" s="22">
        <f t="shared" si="3"/>
        <v>245.44</v>
      </c>
      <c r="F78" s="20">
        <v>0.1</v>
      </c>
      <c r="G78" s="22">
        <f t="shared" si="4"/>
        <v>24.544</v>
      </c>
      <c r="H78" s="23">
        <f t="shared" si="5"/>
        <v>269.98399999999998</v>
      </c>
    </row>
    <row r="79" spans="1:8" x14ac:dyDescent="0.25">
      <c r="A79" s="15">
        <v>102381</v>
      </c>
      <c r="B79" s="16" t="s">
        <v>70</v>
      </c>
      <c r="C79" s="17">
        <v>4</v>
      </c>
      <c r="D79" s="29">
        <v>9.44</v>
      </c>
      <c r="E79" s="22">
        <f t="shared" si="3"/>
        <v>37.76</v>
      </c>
      <c r="F79" s="20">
        <v>0.1</v>
      </c>
      <c r="G79" s="22">
        <f t="shared" si="4"/>
        <v>3.7759999999999998</v>
      </c>
      <c r="H79" s="23">
        <f t="shared" si="5"/>
        <v>41.536000000000001</v>
      </c>
    </row>
    <row r="80" spans="1:8" x14ac:dyDescent="0.25">
      <c r="A80" s="15">
        <v>102382</v>
      </c>
      <c r="B80" s="16" t="s">
        <v>71</v>
      </c>
      <c r="C80" s="17">
        <v>2.2999999999999998</v>
      </c>
      <c r="D80" s="29">
        <v>10.18</v>
      </c>
      <c r="E80" s="22">
        <f t="shared" si="3"/>
        <v>23.413999999999998</v>
      </c>
      <c r="F80" s="20">
        <v>0.1</v>
      </c>
      <c r="G80" s="22">
        <f t="shared" si="4"/>
        <v>2.3413999999999997</v>
      </c>
      <c r="H80" s="23">
        <f t="shared" si="5"/>
        <v>25.755399999999998</v>
      </c>
    </row>
    <row r="81" spans="1:8" x14ac:dyDescent="0.25">
      <c r="A81" s="15">
        <v>102624</v>
      </c>
      <c r="B81" s="16" t="s">
        <v>72</v>
      </c>
      <c r="C81" s="17">
        <v>0.25</v>
      </c>
      <c r="D81" s="29">
        <v>7.47</v>
      </c>
      <c r="E81" s="22">
        <f t="shared" si="3"/>
        <v>1.8674999999999999</v>
      </c>
      <c r="F81" s="20">
        <v>0.1</v>
      </c>
      <c r="G81" s="22">
        <f t="shared" si="4"/>
        <v>0.18675</v>
      </c>
      <c r="H81" s="23">
        <f t="shared" si="5"/>
        <v>2.0542500000000001</v>
      </c>
    </row>
    <row r="82" spans="1:8" x14ac:dyDescent="0.25">
      <c r="A82" s="15">
        <v>102383</v>
      </c>
      <c r="B82" s="16" t="s">
        <v>73</v>
      </c>
      <c r="C82" s="17">
        <v>1</v>
      </c>
      <c r="D82" s="29">
        <v>2.66</v>
      </c>
      <c r="E82" s="22">
        <f t="shared" si="3"/>
        <v>2.66</v>
      </c>
      <c r="F82" s="20">
        <v>0.1</v>
      </c>
      <c r="G82" s="22">
        <f t="shared" si="4"/>
        <v>0.26600000000000001</v>
      </c>
      <c r="H82" s="23">
        <f t="shared" si="5"/>
        <v>2.9260000000000002</v>
      </c>
    </row>
    <row r="83" spans="1:8" x14ac:dyDescent="0.25">
      <c r="A83" s="15">
        <v>102989</v>
      </c>
      <c r="B83" s="16" t="s">
        <v>74</v>
      </c>
      <c r="C83" s="17">
        <v>1</v>
      </c>
      <c r="D83" s="29">
        <v>2.72</v>
      </c>
      <c r="E83" s="22">
        <f t="shared" si="3"/>
        <v>2.72</v>
      </c>
      <c r="F83" s="20">
        <v>0.04</v>
      </c>
      <c r="G83" s="22">
        <f t="shared" si="4"/>
        <v>0.10880000000000001</v>
      </c>
      <c r="H83" s="23">
        <f t="shared" si="5"/>
        <v>2.8288000000000002</v>
      </c>
    </row>
    <row r="84" spans="1:8" x14ac:dyDescent="0.25">
      <c r="A84" s="15">
        <v>102428</v>
      </c>
      <c r="B84" s="16" t="s">
        <v>75</v>
      </c>
      <c r="C84" s="17">
        <v>9</v>
      </c>
      <c r="D84" s="29">
        <v>6.3</v>
      </c>
      <c r="E84" s="22">
        <f t="shared" si="3"/>
        <v>56.699999999999996</v>
      </c>
      <c r="F84" s="20">
        <v>0.1</v>
      </c>
      <c r="G84" s="22">
        <f t="shared" si="4"/>
        <v>5.67</v>
      </c>
      <c r="H84" s="23">
        <f t="shared" si="5"/>
        <v>62.37</v>
      </c>
    </row>
    <row r="85" spans="1:8" x14ac:dyDescent="0.25">
      <c r="A85" s="15">
        <v>102168</v>
      </c>
      <c r="B85" s="16" t="s">
        <v>76</v>
      </c>
      <c r="C85" s="17">
        <v>1</v>
      </c>
      <c r="D85" s="29">
        <v>1.78</v>
      </c>
      <c r="E85" s="22">
        <f t="shared" si="3"/>
        <v>1.78</v>
      </c>
      <c r="F85" s="20">
        <v>0.1</v>
      </c>
      <c r="G85" s="22">
        <f t="shared" si="4"/>
        <v>0.17800000000000002</v>
      </c>
      <c r="H85" s="23">
        <f t="shared" si="5"/>
        <v>1.958</v>
      </c>
    </row>
    <row r="86" spans="1:8" x14ac:dyDescent="0.25">
      <c r="A86" s="15">
        <v>102720</v>
      </c>
      <c r="B86" s="16" t="s">
        <v>77</v>
      </c>
      <c r="C86" s="17">
        <v>3.15</v>
      </c>
      <c r="D86" s="29">
        <v>3.5</v>
      </c>
      <c r="E86" s="22">
        <f t="shared" si="3"/>
        <v>11.025</v>
      </c>
      <c r="F86" s="20">
        <v>0.1</v>
      </c>
      <c r="G86" s="22">
        <f t="shared" si="4"/>
        <v>1.1025</v>
      </c>
      <c r="H86" s="23">
        <f t="shared" si="5"/>
        <v>12.127500000000001</v>
      </c>
    </row>
    <row r="87" spans="1:8" x14ac:dyDescent="0.25">
      <c r="A87" s="15">
        <v>102590</v>
      </c>
      <c r="B87" s="16" t="s">
        <v>78</v>
      </c>
      <c r="C87" s="17">
        <v>38.22</v>
      </c>
      <c r="D87" s="29">
        <v>9.69</v>
      </c>
      <c r="E87" s="22">
        <f t="shared" si="3"/>
        <v>370.35179999999997</v>
      </c>
      <c r="F87" s="20">
        <v>0.1</v>
      </c>
      <c r="G87" s="22">
        <f t="shared" si="4"/>
        <v>37.035179999999997</v>
      </c>
      <c r="H87" s="23">
        <f t="shared" si="5"/>
        <v>407.38697999999999</v>
      </c>
    </row>
    <row r="88" spans="1:8" x14ac:dyDescent="0.25">
      <c r="A88" s="15">
        <v>23</v>
      </c>
      <c r="B88" s="16" t="s">
        <v>79</v>
      </c>
      <c r="C88" s="17">
        <v>1</v>
      </c>
      <c r="D88" s="29">
        <v>1.89</v>
      </c>
      <c r="E88" s="22">
        <f t="shared" si="3"/>
        <v>1.89</v>
      </c>
      <c r="F88" s="20">
        <v>0.1</v>
      </c>
      <c r="G88" s="22">
        <f t="shared" si="4"/>
        <v>0.189</v>
      </c>
      <c r="H88" s="23">
        <f t="shared" si="5"/>
        <v>2.0789999999999997</v>
      </c>
    </row>
    <row r="89" spans="1:8" x14ac:dyDescent="0.25">
      <c r="A89" s="15">
        <v>102430</v>
      </c>
      <c r="B89" s="16" t="s">
        <v>80</v>
      </c>
      <c r="C89" s="17">
        <v>5</v>
      </c>
      <c r="D89" s="29">
        <v>1.44</v>
      </c>
      <c r="E89" s="22">
        <f t="shared" si="3"/>
        <v>7.1999999999999993</v>
      </c>
      <c r="F89" s="20">
        <v>0.1</v>
      </c>
      <c r="G89" s="22">
        <f t="shared" si="4"/>
        <v>0.72</v>
      </c>
      <c r="H89" s="23">
        <f t="shared" si="5"/>
        <v>7.919999999999999</v>
      </c>
    </row>
    <row r="90" spans="1:8" x14ac:dyDescent="0.25">
      <c r="A90" s="15">
        <v>102431</v>
      </c>
      <c r="B90" s="16" t="s">
        <v>81</v>
      </c>
      <c r="C90" s="17">
        <v>31</v>
      </c>
      <c r="D90" s="29">
        <v>12.22</v>
      </c>
      <c r="E90" s="22">
        <f t="shared" si="3"/>
        <v>378.82</v>
      </c>
      <c r="F90" s="20">
        <v>0.1</v>
      </c>
      <c r="G90" s="22">
        <f t="shared" si="4"/>
        <v>37.881999999999998</v>
      </c>
      <c r="H90" s="23">
        <f t="shared" si="5"/>
        <v>416.702</v>
      </c>
    </row>
    <row r="91" spans="1:8" x14ac:dyDescent="0.25">
      <c r="A91" s="15">
        <v>102495</v>
      </c>
      <c r="B91" s="16" t="s">
        <v>82</v>
      </c>
      <c r="C91" s="17">
        <v>38</v>
      </c>
      <c r="D91" s="29">
        <v>6.59</v>
      </c>
      <c r="E91" s="22">
        <f t="shared" si="3"/>
        <v>250.42</v>
      </c>
      <c r="F91" s="20">
        <v>0.1</v>
      </c>
      <c r="G91" s="22">
        <f t="shared" si="4"/>
        <v>25.042000000000002</v>
      </c>
      <c r="H91" s="23">
        <f t="shared" si="5"/>
        <v>275.46199999999999</v>
      </c>
    </row>
    <row r="92" spans="1:8" x14ac:dyDescent="0.25">
      <c r="A92" s="15">
        <v>102512</v>
      </c>
      <c r="B92" s="16" t="s">
        <v>84</v>
      </c>
      <c r="C92" s="17">
        <v>10</v>
      </c>
      <c r="D92" s="29">
        <v>0.32</v>
      </c>
      <c r="E92" s="22">
        <f t="shared" si="3"/>
        <v>3.2</v>
      </c>
      <c r="F92" s="20">
        <v>0.1</v>
      </c>
      <c r="G92" s="22">
        <f t="shared" si="4"/>
        <v>0.32000000000000006</v>
      </c>
      <c r="H92" s="23">
        <f t="shared" si="5"/>
        <v>3.5200000000000005</v>
      </c>
    </row>
    <row r="93" spans="1:8" x14ac:dyDescent="0.25">
      <c r="A93" s="15">
        <v>102513</v>
      </c>
      <c r="B93" s="16" t="s">
        <v>85</v>
      </c>
      <c r="C93" s="17">
        <v>10</v>
      </c>
      <c r="D93" s="29">
        <v>0.36</v>
      </c>
      <c r="E93" s="22">
        <f t="shared" si="3"/>
        <v>3.5999999999999996</v>
      </c>
      <c r="F93" s="20">
        <v>0.1</v>
      </c>
      <c r="G93" s="22">
        <f t="shared" si="4"/>
        <v>0.36</v>
      </c>
      <c r="H93" s="23">
        <f t="shared" si="5"/>
        <v>3.9599999999999995</v>
      </c>
    </row>
    <row r="94" spans="1:8" x14ac:dyDescent="0.25">
      <c r="A94" s="15">
        <v>24</v>
      </c>
      <c r="B94" s="16" t="s">
        <v>86</v>
      </c>
      <c r="C94" s="17">
        <v>0.25</v>
      </c>
      <c r="D94" s="29">
        <v>4.51</v>
      </c>
      <c r="E94" s="22">
        <f t="shared" si="3"/>
        <v>1.1274999999999999</v>
      </c>
      <c r="F94" s="20">
        <v>0.1</v>
      </c>
      <c r="G94" s="22">
        <f t="shared" si="4"/>
        <v>0.11275</v>
      </c>
      <c r="H94" s="23">
        <f t="shared" si="5"/>
        <v>1.2402499999999999</v>
      </c>
    </row>
    <row r="95" spans="1:8" x14ac:dyDescent="0.25">
      <c r="A95" s="15">
        <v>25</v>
      </c>
      <c r="B95" s="16" t="s">
        <v>87</v>
      </c>
      <c r="C95" s="17">
        <v>1</v>
      </c>
      <c r="D95" s="29">
        <v>5.88</v>
      </c>
      <c r="E95" s="22">
        <f t="shared" si="3"/>
        <v>5.88</v>
      </c>
      <c r="F95" s="20">
        <v>0.1</v>
      </c>
      <c r="G95" s="22">
        <f t="shared" si="4"/>
        <v>0.58799999999999997</v>
      </c>
      <c r="H95" s="23">
        <f t="shared" si="5"/>
        <v>6.468</v>
      </c>
    </row>
    <row r="96" spans="1:8" x14ac:dyDescent="0.25">
      <c r="A96" s="15">
        <v>26</v>
      </c>
      <c r="B96" s="16" t="s">
        <v>88</v>
      </c>
      <c r="C96" s="17">
        <v>1</v>
      </c>
      <c r="D96" s="29">
        <v>8.41</v>
      </c>
      <c r="E96" s="22">
        <f t="shared" si="3"/>
        <v>8.41</v>
      </c>
      <c r="F96" s="20">
        <v>0.1</v>
      </c>
      <c r="G96" s="22">
        <f t="shared" si="4"/>
        <v>0.84100000000000008</v>
      </c>
      <c r="H96" s="23">
        <f t="shared" si="5"/>
        <v>9.2509999999999994</v>
      </c>
    </row>
    <row r="97" spans="1:8" x14ac:dyDescent="0.25">
      <c r="A97" s="15">
        <v>102604</v>
      </c>
      <c r="B97" s="16" t="s">
        <v>89</v>
      </c>
      <c r="C97" s="17">
        <v>1.8</v>
      </c>
      <c r="D97" s="29">
        <v>3.09</v>
      </c>
      <c r="E97" s="22">
        <f t="shared" si="3"/>
        <v>5.5620000000000003</v>
      </c>
      <c r="F97" s="20">
        <v>0.1</v>
      </c>
      <c r="G97" s="22">
        <f t="shared" si="4"/>
        <v>0.55620000000000003</v>
      </c>
      <c r="H97" s="23">
        <f t="shared" si="5"/>
        <v>6.1181999999999999</v>
      </c>
    </row>
    <row r="98" spans="1:8" x14ac:dyDescent="0.25">
      <c r="A98" s="15">
        <v>102525</v>
      </c>
      <c r="B98" s="16" t="s">
        <v>90</v>
      </c>
      <c r="C98" s="17">
        <v>53</v>
      </c>
      <c r="D98" s="29">
        <v>1.28</v>
      </c>
      <c r="E98" s="22">
        <f t="shared" si="3"/>
        <v>67.84</v>
      </c>
      <c r="F98" s="20">
        <v>0.1</v>
      </c>
      <c r="G98" s="22">
        <f t="shared" si="4"/>
        <v>6.7840000000000007</v>
      </c>
      <c r="H98" s="23">
        <f t="shared" si="5"/>
        <v>74.624000000000009</v>
      </c>
    </row>
    <row r="99" spans="1:8" x14ac:dyDescent="0.25">
      <c r="A99" s="15">
        <v>102526</v>
      </c>
      <c r="B99" s="16" t="s">
        <v>91</v>
      </c>
      <c r="C99" s="17">
        <v>8</v>
      </c>
      <c r="D99" s="29">
        <v>2.5299999999999998</v>
      </c>
      <c r="E99" s="22">
        <f t="shared" si="3"/>
        <v>20.239999999999998</v>
      </c>
      <c r="F99" s="20">
        <v>0.1</v>
      </c>
      <c r="G99" s="22">
        <f t="shared" si="4"/>
        <v>2.024</v>
      </c>
      <c r="H99" s="23">
        <f t="shared" si="5"/>
        <v>22.263999999999999</v>
      </c>
    </row>
    <row r="100" spans="1:8" x14ac:dyDescent="0.25">
      <c r="A100" s="15">
        <v>102541</v>
      </c>
      <c r="B100" s="16" t="s">
        <v>92</v>
      </c>
      <c r="C100" s="17">
        <v>9.5</v>
      </c>
      <c r="D100" s="29">
        <v>4.2699999999999996</v>
      </c>
      <c r="E100" s="22">
        <f t="shared" si="3"/>
        <v>40.564999999999998</v>
      </c>
      <c r="F100" s="20">
        <v>0.1</v>
      </c>
      <c r="G100" s="22">
        <f t="shared" si="4"/>
        <v>4.0564999999999998</v>
      </c>
      <c r="H100" s="23">
        <f t="shared" si="5"/>
        <v>44.621499999999997</v>
      </c>
    </row>
    <row r="101" spans="1:8" x14ac:dyDescent="0.25">
      <c r="A101" s="15">
        <v>102542</v>
      </c>
      <c r="B101" s="16" t="s">
        <v>93</v>
      </c>
      <c r="C101" s="17">
        <v>212</v>
      </c>
      <c r="D101" s="29">
        <v>0.65</v>
      </c>
      <c r="E101" s="22">
        <f t="shared" si="3"/>
        <v>137.80000000000001</v>
      </c>
      <c r="F101" s="20">
        <v>0.1</v>
      </c>
      <c r="G101" s="22">
        <f t="shared" si="4"/>
        <v>13.780000000000001</v>
      </c>
      <c r="H101" s="23">
        <f t="shared" si="5"/>
        <v>151.58000000000001</v>
      </c>
    </row>
    <row r="102" spans="1:8" x14ac:dyDescent="0.25">
      <c r="A102" s="15">
        <v>103216</v>
      </c>
      <c r="B102" s="16" t="s">
        <v>94</v>
      </c>
      <c r="C102" s="17">
        <v>17</v>
      </c>
      <c r="D102" s="29">
        <v>1.1200000000000001</v>
      </c>
      <c r="E102" s="22">
        <f t="shared" si="3"/>
        <v>19.040000000000003</v>
      </c>
      <c r="F102" s="20">
        <v>0.1</v>
      </c>
      <c r="G102" s="22">
        <f t="shared" ref="G102:G169" si="6">E102*F102</f>
        <v>1.9040000000000004</v>
      </c>
      <c r="H102" s="23">
        <f t="shared" ref="H102:H169" si="7">G102+E102</f>
        <v>20.944000000000003</v>
      </c>
    </row>
    <row r="103" spans="1:8" x14ac:dyDescent="0.25">
      <c r="A103" s="15">
        <v>27</v>
      </c>
      <c r="B103" s="16" t="s">
        <v>95</v>
      </c>
      <c r="C103" s="17">
        <v>0.5</v>
      </c>
      <c r="D103" s="29">
        <v>1.1200000000000001</v>
      </c>
      <c r="E103" s="22">
        <f t="shared" si="3"/>
        <v>0.56000000000000005</v>
      </c>
      <c r="F103" s="20">
        <v>0.1</v>
      </c>
      <c r="G103" s="22">
        <f t="shared" si="6"/>
        <v>5.6000000000000008E-2</v>
      </c>
      <c r="H103" s="23">
        <f t="shared" si="7"/>
        <v>0.6160000000000001</v>
      </c>
    </row>
    <row r="104" spans="1:8" x14ac:dyDescent="0.25">
      <c r="A104" s="15">
        <v>102259</v>
      </c>
      <c r="B104" s="16" t="s">
        <v>96</v>
      </c>
      <c r="C104" s="17">
        <v>0.9</v>
      </c>
      <c r="D104" s="29">
        <v>9.75</v>
      </c>
      <c r="E104" s="22">
        <f t="shared" si="3"/>
        <v>8.7750000000000004</v>
      </c>
      <c r="F104" s="20">
        <v>0.1</v>
      </c>
      <c r="G104" s="22">
        <f t="shared" si="6"/>
        <v>0.87750000000000006</v>
      </c>
      <c r="H104" s="23">
        <f t="shared" si="7"/>
        <v>9.6524999999999999</v>
      </c>
    </row>
    <row r="105" spans="1:8" x14ac:dyDescent="0.25">
      <c r="A105" s="15">
        <v>102440</v>
      </c>
      <c r="B105" s="16" t="s">
        <v>97</v>
      </c>
      <c r="C105" s="17">
        <v>0.34</v>
      </c>
      <c r="D105" s="29">
        <v>11.87</v>
      </c>
      <c r="E105" s="22">
        <f t="shared" si="3"/>
        <v>4.0358000000000001</v>
      </c>
      <c r="F105" s="20">
        <v>0.1</v>
      </c>
      <c r="G105" s="22">
        <f t="shared" si="6"/>
        <v>0.40358000000000005</v>
      </c>
      <c r="H105" s="23">
        <f t="shared" si="7"/>
        <v>4.4393799999999999</v>
      </c>
    </row>
    <row r="106" spans="1:8" x14ac:dyDescent="0.25">
      <c r="A106" s="15">
        <v>102441</v>
      </c>
      <c r="B106" s="16" t="s">
        <v>98</v>
      </c>
      <c r="C106" s="17">
        <v>0.34</v>
      </c>
      <c r="D106" s="29">
        <v>11.87</v>
      </c>
      <c r="E106" s="22">
        <f t="shared" ref="E106:E169" si="8">C106*D106</f>
        <v>4.0358000000000001</v>
      </c>
      <c r="F106" s="20">
        <v>0.1</v>
      </c>
      <c r="G106" s="22">
        <f t="shared" si="6"/>
        <v>0.40358000000000005</v>
      </c>
      <c r="H106" s="23">
        <f t="shared" si="7"/>
        <v>4.4393799999999999</v>
      </c>
    </row>
    <row r="107" spans="1:8" x14ac:dyDescent="0.25">
      <c r="A107" s="15">
        <v>102443</v>
      </c>
      <c r="B107" s="16" t="s">
        <v>99</v>
      </c>
      <c r="C107" s="17">
        <v>0.22</v>
      </c>
      <c r="D107" s="29">
        <v>13.62</v>
      </c>
      <c r="E107" s="22">
        <f t="shared" si="8"/>
        <v>2.9964</v>
      </c>
      <c r="F107" s="20">
        <v>0.1</v>
      </c>
      <c r="G107" s="22">
        <f t="shared" si="6"/>
        <v>0.29964000000000002</v>
      </c>
      <c r="H107" s="23">
        <f t="shared" si="7"/>
        <v>3.2960400000000001</v>
      </c>
    </row>
    <row r="108" spans="1:8" x14ac:dyDescent="0.25">
      <c r="A108" s="15">
        <v>102305</v>
      </c>
      <c r="B108" s="16" t="s">
        <v>100</v>
      </c>
      <c r="C108" s="17">
        <v>0.82</v>
      </c>
      <c r="D108" s="29">
        <v>10.91</v>
      </c>
      <c r="E108" s="22">
        <f t="shared" si="8"/>
        <v>8.9461999999999993</v>
      </c>
      <c r="F108" s="20">
        <v>0.1</v>
      </c>
      <c r="G108" s="22">
        <f t="shared" si="6"/>
        <v>0.89461999999999997</v>
      </c>
      <c r="H108" s="23">
        <f t="shared" si="7"/>
        <v>9.840819999999999</v>
      </c>
    </row>
    <row r="109" spans="1:8" x14ac:dyDescent="0.25">
      <c r="A109" s="15">
        <v>102224</v>
      </c>
      <c r="B109" s="16" t="s">
        <v>101</v>
      </c>
      <c r="C109" s="17">
        <v>3</v>
      </c>
      <c r="D109" s="29">
        <v>1.0900000000000001</v>
      </c>
      <c r="E109" s="22">
        <f t="shared" si="8"/>
        <v>3.2700000000000005</v>
      </c>
      <c r="F109" s="20">
        <v>0.1</v>
      </c>
      <c r="G109" s="22">
        <f t="shared" si="6"/>
        <v>0.32700000000000007</v>
      </c>
      <c r="H109" s="23">
        <f t="shared" si="7"/>
        <v>3.5970000000000004</v>
      </c>
    </row>
    <row r="110" spans="1:8" x14ac:dyDescent="0.25">
      <c r="A110" s="15">
        <v>102232</v>
      </c>
      <c r="B110" s="16" t="s">
        <v>102</v>
      </c>
      <c r="C110" s="17">
        <v>117</v>
      </c>
      <c r="D110" s="29">
        <v>1.53</v>
      </c>
      <c r="E110" s="22">
        <f t="shared" si="8"/>
        <v>179.01</v>
      </c>
      <c r="F110" s="20">
        <v>0.1</v>
      </c>
      <c r="G110" s="22">
        <f t="shared" si="6"/>
        <v>17.901</v>
      </c>
      <c r="H110" s="23">
        <f t="shared" si="7"/>
        <v>196.911</v>
      </c>
    </row>
    <row r="111" spans="1:8" x14ac:dyDescent="0.25">
      <c r="A111" s="15">
        <v>102233</v>
      </c>
      <c r="B111" s="16" t="s">
        <v>103</v>
      </c>
      <c r="C111" s="17">
        <v>78</v>
      </c>
      <c r="D111" s="29">
        <v>2.11</v>
      </c>
      <c r="E111" s="22">
        <f t="shared" si="8"/>
        <v>164.57999999999998</v>
      </c>
      <c r="F111" s="20">
        <v>0.1</v>
      </c>
      <c r="G111" s="22">
        <f t="shared" si="6"/>
        <v>16.457999999999998</v>
      </c>
      <c r="H111" s="23">
        <f t="shared" si="7"/>
        <v>181.03799999999998</v>
      </c>
    </row>
    <row r="112" spans="1:8" x14ac:dyDescent="0.25">
      <c r="A112" s="15">
        <v>102256</v>
      </c>
      <c r="B112" s="16" t="s">
        <v>104</v>
      </c>
      <c r="C112" s="17">
        <v>3</v>
      </c>
      <c r="D112" s="29">
        <v>2.84</v>
      </c>
      <c r="E112" s="22">
        <f t="shared" si="8"/>
        <v>8.52</v>
      </c>
      <c r="F112" s="20">
        <v>0.1</v>
      </c>
      <c r="G112" s="22">
        <f t="shared" si="6"/>
        <v>0.85199999999999998</v>
      </c>
      <c r="H112" s="23">
        <f t="shared" si="7"/>
        <v>9.3719999999999999</v>
      </c>
    </row>
    <row r="113" spans="1:8" x14ac:dyDescent="0.25">
      <c r="A113" s="15">
        <v>102293</v>
      </c>
      <c r="B113" s="16" t="s">
        <v>15</v>
      </c>
      <c r="C113" s="17">
        <v>1</v>
      </c>
      <c r="D113" s="29">
        <v>18.09</v>
      </c>
      <c r="E113" s="22">
        <f t="shared" si="8"/>
        <v>18.09</v>
      </c>
      <c r="F113" s="20">
        <v>0.1</v>
      </c>
      <c r="G113" s="22">
        <f t="shared" si="6"/>
        <v>1.8090000000000002</v>
      </c>
      <c r="H113" s="23">
        <f t="shared" si="7"/>
        <v>19.899000000000001</v>
      </c>
    </row>
    <row r="114" spans="1:8" x14ac:dyDescent="0.25">
      <c r="A114" s="15">
        <v>102294</v>
      </c>
      <c r="B114" s="16" t="s">
        <v>16</v>
      </c>
      <c r="C114" s="17">
        <v>1</v>
      </c>
      <c r="D114" s="29">
        <v>3.85</v>
      </c>
      <c r="E114" s="22">
        <f t="shared" si="8"/>
        <v>3.85</v>
      </c>
      <c r="F114" s="20">
        <v>0.1</v>
      </c>
      <c r="G114" s="22">
        <f t="shared" si="6"/>
        <v>0.38500000000000001</v>
      </c>
      <c r="H114" s="23">
        <f t="shared" si="7"/>
        <v>4.2350000000000003</v>
      </c>
    </row>
    <row r="115" spans="1:8" x14ac:dyDescent="0.25">
      <c r="A115" s="15">
        <v>102295</v>
      </c>
      <c r="B115" s="16" t="s">
        <v>105</v>
      </c>
      <c r="C115" s="17">
        <v>1</v>
      </c>
      <c r="D115" s="29">
        <v>4.4800000000000004</v>
      </c>
      <c r="E115" s="22">
        <f t="shared" si="8"/>
        <v>4.4800000000000004</v>
      </c>
      <c r="F115" s="20">
        <v>0.1</v>
      </c>
      <c r="G115" s="22">
        <f t="shared" si="6"/>
        <v>0.44800000000000006</v>
      </c>
      <c r="H115" s="23">
        <f t="shared" si="7"/>
        <v>4.9280000000000008</v>
      </c>
    </row>
    <row r="116" spans="1:8" x14ac:dyDescent="0.25">
      <c r="A116" s="15">
        <v>102297</v>
      </c>
      <c r="B116" s="16" t="s">
        <v>107</v>
      </c>
      <c r="C116" s="17">
        <v>1</v>
      </c>
      <c r="D116" s="29">
        <v>2.56</v>
      </c>
      <c r="E116" s="22">
        <f t="shared" si="8"/>
        <v>2.56</v>
      </c>
      <c r="F116" s="20">
        <v>0.1</v>
      </c>
      <c r="G116" s="22">
        <f t="shared" si="6"/>
        <v>0.25600000000000001</v>
      </c>
      <c r="H116" s="23">
        <f t="shared" si="7"/>
        <v>2.8159999999999998</v>
      </c>
    </row>
    <row r="117" spans="1:8" x14ac:dyDescent="0.25">
      <c r="A117" s="15">
        <v>102307</v>
      </c>
      <c r="B117" s="16" t="s">
        <v>108</v>
      </c>
      <c r="C117" s="17">
        <v>1</v>
      </c>
      <c r="D117" s="29">
        <v>13.85</v>
      </c>
      <c r="E117" s="22">
        <f t="shared" si="8"/>
        <v>13.85</v>
      </c>
      <c r="F117" s="20">
        <v>0.1</v>
      </c>
      <c r="G117" s="22">
        <f t="shared" si="6"/>
        <v>1.385</v>
      </c>
      <c r="H117" s="23">
        <f t="shared" si="7"/>
        <v>15.234999999999999</v>
      </c>
    </row>
    <row r="118" spans="1:8" x14ac:dyDescent="0.25">
      <c r="A118" s="15">
        <v>102308</v>
      </c>
      <c r="B118" s="16" t="s">
        <v>109</v>
      </c>
      <c r="C118" s="17">
        <v>1</v>
      </c>
      <c r="D118" s="29">
        <v>22.87</v>
      </c>
      <c r="E118" s="22">
        <f t="shared" si="8"/>
        <v>22.87</v>
      </c>
      <c r="F118" s="20">
        <v>0.1</v>
      </c>
      <c r="G118" s="22">
        <f t="shared" si="6"/>
        <v>2.2870000000000004</v>
      </c>
      <c r="H118" s="23">
        <f t="shared" si="7"/>
        <v>25.157</v>
      </c>
    </row>
    <row r="119" spans="1:8" x14ac:dyDescent="0.25">
      <c r="A119" s="15">
        <v>102309</v>
      </c>
      <c r="B119" s="16" t="s">
        <v>110</v>
      </c>
      <c r="C119" s="17">
        <v>26</v>
      </c>
      <c r="D119" s="29">
        <v>5.65</v>
      </c>
      <c r="E119" s="22">
        <f t="shared" si="8"/>
        <v>146.9</v>
      </c>
      <c r="F119" s="20">
        <v>0.1</v>
      </c>
      <c r="G119" s="22">
        <f t="shared" si="6"/>
        <v>14.690000000000001</v>
      </c>
      <c r="H119" s="23">
        <f t="shared" si="7"/>
        <v>161.59</v>
      </c>
    </row>
    <row r="120" spans="1:8" x14ac:dyDescent="0.25">
      <c r="A120" s="15">
        <v>102405</v>
      </c>
      <c r="B120" s="16" t="s">
        <v>111</v>
      </c>
      <c r="C120" s="17">
        <v>0.11</v>
      </c>
      <c r="D120" s="29">
        <v>9.35</v>
      </c>
      <c r="E120" s="22">
        <f t="shared" si="8"/>
        <v>1.0285</v>
      </c>
      <c r="F120" s="20">
        <v>0.1</v>
      </c>
      <c r="G120" s="22">
        <f t="shared" si="6"/>
        <v>0.10285</v>
      </c>
      <c r="H120" s="23">
        <f t="shared" si="7"/>
        <v>1.1313499999999999</v>
      </c>
    </row>
    <row r="121" spans="1:8" x14ac:dyDescent="0.25">
      <c r="A121" s="15">
        <v>102406</v>
      </c>
      <c r="B121" s="16" t="s">
        <v>112</v>
      </c>
      <c r="C121" s="17">
        <v>1</v>
      </c>
      <c r="D121" s="29">
        <v>3.05</v>
      </c>
      <c r="E121" s="22">
        <f t="shared" si="8"/>
        <v>3.05</v>
      </c>
      <c r="F121" s="20">
        <v>0.1</v>
      </c>
      <c r="G121" s="22">
        <f t="shared" si="6"/>
        <v>0.30499999999999999</v>
      </c>
      <c r="H121" s="23">
        <f t="shared" si="7"/>
        <v>3.355</v>
      </c>
    </row>
    <row r="122" spans="1:8" x14ac:dyDescent="0.25">
      <c r="A122" s="15">
        <v>102407</v>
      </c>
      <c r="B122" s="16" t="s">
        <v>113</v>
      </c>
      <c r="C122" s="17">
        <v>0.5</v>
      </c>
      <c r="D122" s="29">
        <v>8.19</v>
      </c>
      <c r="E122" s="22">
        <f t="shared" si="8"/>
        <v>4.0949999999999998</v>
      </c>
      <c r="F122" s="20">
        <v>0.1</v>
      </c>
      <c r="G122" s="22">
        <f t="shared" si="6"/>
        <v>0.40949999999999998</v>
      </c>
      <c r="H122" s="23">
        <f t="shared" si="7"/>
        <v>4.5045000000000002</v>
      </c>
    </row>
    <row r="123" spans="1:8" x14ac:dyDescent="0.25">
      <c r="A123" s="15">
        <v>102427</v>
      </c>
      <c r="B123" s="16" t="s">
        <v>114</v>
      </c>
      <c r="C123" s="17">
        <v>52</v>
      </c>
      <c r="D123" s="29">
        <v>11.17</v>
      </c>
      <c r="E123" s="22">
        <f t="shared" si="8"/>
        <v>580.84</v>
      </c>
      <c r="F123" s="20">
        <v>0.1</v>
      </c>
      <c r="G123" s="22">
        <f t="shared" si="6"/>
        <v>58.084000000000003</v>
      </c>
      <c r="H123" s="23">
        <f t="shared" si="7"/>
        <v>638.92399999999998</v>
      </c>
    </row>
    <row r="124" spans="1:8" x14ac:dyDescent="0.25">
      <c r="A124" s="15">
        <v>102475</v>
      </c>
      <c r="B124" s="16" t="s">
        <v>115</v>
      </c>
      <c r="C124" s="17">
        <v>155</v>
      </c>
      <c r="D124" s="29">
        <v>0.74</v>
      </c>
      <c r="E124" s="22">
        <f t="shared" si="8"/>
        <v>114.7</v>
      </c>
      <c r="F124" s="20">
        <v>0.1</v>
      </c>
      <c r="G124" s="22">
        <f t="shared" si="6"/>
        <v>11.47</v>
      </c>
      <c r="H124" s="23">
        <f t="shared" si="7"/>
        <v>126.17</v>
      </c>
    </row>
    <row r="125" spans="1:8" x14ac:dyDescent="0.25">
      <c r="A125" s="15">
        <v>102476</v>
      </c>
      <c r="B125" s="16" t="s">
        <v>116</v>
      </c>
      <c r="C125" s="17">
        <v>1</v>
      </c>
      <c r="D125" s="29">
        <v>2.94</v>
      </c>
      <c r="E125" s="22">
        <f t="shared" si="8"/>
        <v>2.94</v>
      </c>
      <c r="F125" s="20">
        <v>0.1</v>
      </c>
      <c r="G125" s="22">
        <f t="shared" si="6"/>
        <v>0.29399999999999998</v>
      </c>
      <c r="H125" s="23">
        <f t="shared" si="7"/>
        <v>3.234</v>
      </c>
    </row>
    <row r="126" spans="1:8" x14ac:dyDescent="0.25">
      <c r="A126" s="15">
        <v>102477</v>
      </c>
      <c r="B126" s="16" t="s">
        <v>17</v>
      </c>
      <c r="C126" s="17">
        <v>102</v>
      </c>
      <c r="D126" s="29">
        <v>3.89</v>
      </c>
      <c r="E126" s="22">
        <f t="shared" si="8"/>
        <v>396.78000000000003</v>
      </c>
      <c r="F126" s="20">
        <v>0.1</v>
      </c>
      <c r="G126" s="22">
        <f t="shared" si="6"/>
        <v>39.678000000000004</v>
      </c>
      <c r="H126" s="23">
        <f t="shared" si="7"/>
        <v>436.45800000000003</v>
      </c>
    </row>
    <row r="127" spans="1:8" x14ac:dyDescent="0.25">
      <c r="A127" s="15">
        <v>102478</v>
      </c>
      <c r="B127" s="16" t="s">
        <v>117</v>
      </c>
      <c r="C127" s="17">
        <v>1</v>
      </c>
      <c r="D127" s="29">
        <v>7.56</v>
      </c>
      <c r="E127" s="22">
        <f t="shared" si="8"/>
        <v>7.56</v>
      </c>
      <c r="F127" s="20">
        <v>0.1</v>
      </c>
      <c r="G127" s="22">
        <f t="shared" si="6"/>
        <v>0.75600000000000001</v>
      </c>
      <c r="H127" s="23">
        <f t="shared" si="7"/>
        <v>8.3159999999999989</v>
      </c>
    </row>
    <row r="128" spans="1:8" x14ac:dyDescent="0.25">
      <c r="A128" s="15">
        <v>18</v>
      </c>
      <c r="B128" s="16" t="s">
        <v>118</v>
      </c>
      <c r="C128" s="17">
        <v>0.5</v>
      </c>
      <c r="D128" s="29">
        <v>2.84</v>
      </c>
      <c r="E128" s="22">
        <f t="shared" si="8"/>
        <v>1.42</v>
      </c>
      <c r="F128" s="20">
        <v>0.1</v>
      </c>
      <c r="G128" s="22">
        <f t="shared" si="6"/>
        <v>0.14199999999999999</v>
      </c>
      <c r="H128" s="23">
        <f t="shared" si="7"/>
        <v>1.5619999999999998</v>
      </c>
    </row>
    <row r="129" spans="1:8" x14ac:dyDescent="0.25">
      <c r="A129" s="15">
        <v>102491</v>
      </c>
      <c r="B129" s="16" t="s">
        <v>119</v>
      </c>
      <c r="C129" s="17">
        <v>72</v>
      </c>
      <c r="D129" s="29">
        <v>4.1500000000000004</v>
      </c>
      <c r="E129" s="22">
        <f t="shared" si="8"/>
        <v>298.8</v>
      </c>
      <c r="F129" s="20">
        <v>0.1</v>
      </c>
      <c r="G129" s="22">
        <f t="shared" si="6"/>
        <v>29.880000000000003</v>
      </c>
      <c r="H129" s="23">
        <f t="shared" si="7"/>
        <v>328.68</v>
      </c>
    </row>
    <row r="130" spans="1:8" x14ac:dyDescent="0.25">
      <c r="A130" s="15">
        <v>102493</v>
      </c>
      <c r="B130" s="16" t="s">
        <v>120</v>
      </c>
      <c r="C130" s="17">
        <v>36</v>
      </c>
      <c r="D130" s="29">
        <v>1.9</v>
      </c>
      <c r="E130" s="22">
        <f t="shared" si="8"/>
        <v>68.399999999999991</v>
      </c>
      <c r="F130" s="20">
        <v>0.1</v>
      </c>
      <c r="G130" s="22">
        <f t="shared" si="6"/>
        <v>6.84</v>
      </c>
      <c r="H130" s="23">
        <f t="shared" si="7"/>
        <v>75.239999999999995</v>
      </c>
    </row>
    <row r="131" spans="1:8" x14ac:dyDescent="0.25">
      <c r="A131" s="15">
        <v>102510</v>
      </c>
      <c r="B131" s="16" t="s">
        <v>121</v>
      </c>
      <c r="C131" s="17">
        <v>10</v>
      </c>
      <c r="D131" s="29">
        <v>0.79</v>
      </c>
      <c r="E131" s="22">
        <f t="shared" si="8"/>
        <v>7.9</v>
      </c>
      <c r="F131" s="20">
        <v>0.1</v>
      </c>
      <c r="G131" s="22">
        <f t="shared" si="6"/>
        <v>0.79</v>
      </c>
      <c r="H131" s="23">
        <f t="shared" si="7"/>
        <v>8.6900000000000013</v>
      </c>
    </row>
    <row r="132" spans="1:8" x14ac:dyDescent="0.25">
      <c r="A132" s="15">
        <v>102514</v>
      </c>
      <c r="B132" s="16" t="s">
        <v>122</v>
      </c>
      <c r="C132" s="17">
        <v>1.3</v>
      </c>
      <c r="D132" s="29">
        <v>22.35</v>
      </c>
      <c r="E132" s="22">
        <f t="shared" si="8"/>
        <v>29.055000000000003</v>
      </c>
      <c r="F132" s="20">
        <v>0.1</v>
      </c>
      <c r="G132" s="22">
        <f t="shared" si="6"/>
        <v>2.9055000000000004</v>
      </c>
      <c r="H132" s="23">
        <f t="shared" si="7"/>
        <v>31.960500000000003</v>
      </c>
    </row>
    <row r="133" spans="1:8" x14ac:dyDescent="0.25">
      <c r="A133" s="15">
        <v>102518</v>
      </c>
      <c r="B133" s="16" t="s">
        <v>123</v>
      </c>
      <c r="C133" s="17">
        <v>1</v>
      </c>
      <c r="D133" s="29">
        <v>4.43</v>
      </c>
      <c r="E133" s="22">
        <f t="shared" si="8"/>
        <v>4.43</v>
      </c>
      <c r="F133" s="20">
        <v>0.1</v>
      </c>
      <c r="G133" s="22">
        <f t="shared" si="6"/>
        <v>0.443</v>
      </c>
      <c r="H133" s="23">
        <f t="shared" si="7"/>
        <v>4.8729999999999993</v>
      </c>
    </row>
    <row r="134" spans="1:8" x14ac:dyDescent="0.25">
      <c r="A134" s="15">
        <v>102519</v>
      </c>
      <c r="B134" s="16" t="s">
        <v>124</v>
      </c>
      <c r="C134" s="17">
        <v>0.09</v>
      </c>
      <c r="D134" s="29">
        <v>8.3800000000000008</v>
      </c>
      <c r="E134" s="22">
        <f t="shared" si="8"/>
        <v>0.75420000000000009</v>
      </c>
      <c r="F134" s="20">
        <v>0.1</v>
      </c>
      <c r="G134" s="22">
        <f t="shared" si="6"/>
        <v>7.5420000000000015E-2</v>
      </c>
      <c r="H134" s="23">
        <f t="shared" si="7"/>
        <v>0.82962000000000014</v>
      </c>
    </row>
    <row r="135" spans="1:8" x14ac:dyDescent="0.25">
      <c r="A135" s="15">
        <v>102529</v>
      </c>
      <c r="B135" s="16" t="s">
        <v>126</v>
      </c>
      <c r="C135" s="17">
        <v>30</v>
      </c>
      <c r="D135" s="29">
        <v>1.1299999999999999</v>
      </c>
      <c r="E135" s="22">
        <f t="shared" si="8"/>
        <v>33.9</v>
      </c>
      <c r="F135" s="20">
        <v>0.1</v>
      </c>
      <c r="G135" s="22">
        <f t="shared" si="6"/>
        <v>3.39</v>
      </c>
      <c r="H135" s="23">
        <f t="shared" si="7"/>
        <v>37.29</v>
      </c>
    </row>
    <row r="136" spans="1:8" x14ac:dyDescent="0.25">
      <c r="A136" s="15">
        <v>102532</v>
      </c>
      <c r="B136" s="16" t="s">
        <v>18</v>
      </c>
      <c r="C136" s="17">
        <v>1</v>
      </c>
      <c r="D136" s="29">
        <v>11.14</v>
      </c>
      <c r="E136" s="22">
        <f t="shared" si="8"/>
        <v>11.14</v>
      </c>
      <c r="F136" s="20">
        <v>0.1</v>
      </c>
      <c r="G136" s="22">
        <f t="shared" si="6"/>
        <v>1.1140000000000001</v>
      </c>
      <c r="H136" s="23">
        <f t="shared" si="7"/>
        <v>12.254000000000001</v>
      </c>
    </row>
    <row r="137" spans="1:8" x14ac:dyDescent="0.25">
      <c r="A137" s="15">
        <v>102598</v>
      </c>
      <c r="B137" s="16" t="s">
        <v>128</v>
      </c>
      <c r="C137" s="17">
        <v>0.24</v>
      </c>
      <c r="D137" s="29">
        <v>6.43</v>
      </c>
      <c r="E137" s="22">
        <f t="shared" si="8"/>
        <v>1.5431999999999999</v>
      </c>
      <c r="F137" s="20">
        <v>0.1</v>
      </c>
      <c r="G137" s="22">
        <f t="shared" si="6"/>
        <v>0.15432000000000001</v>
      </c>
      <c r="H137" s="23">
        <f t="shared" si="7"/>
        <v>1.6975199999999999</v>
      </c>
    </row>
    <row r="138" spans="1:8" x14ac:dyDescent="0.25">
      <c r="A138" s="15">
        <v>4</v>
      </c>
      <c r="B138" s="16" t="s">
        <v>129</v>
      </c>
      <c r="C138" s="17">
        <v>0.5</v>
      </c>
      <c r="D138" s="29">
        <v>21.3</v>
      </c>
      <c r="E138" s="22">
        <f t="shared" si="8"/>
        <v>10.65</v>
      </c>
      <c r="F138" s="20">
        <v>0.1</v>
      </c>
      <c r="G138" s="22">
        <f t="shared" si="6"/>
        <v>1.0650000000000002</v>
      </c>
      <c r="H138" s="23">
        <f t="shared" si="7"/>
        <v>11.715</v>
      </c>
    </row>
    <row r="139" spans="1:8" x14ac:dyDescent="0.25">
      <c r="A139" s="15">
        <v>102245</v>
      </c>
      <c r="B139" s="16" t="s">
        <v>130</v>
      </c>
      <c r="C139" s="17">
        <v>2</v>
      </c>
      <c r="D139" s="29">
        <v>4.41</v>
      </c>
      <c r="E139" s="22">
        <f t="shared" si="8"/>
        <v>8.82</v>
      </c>
      <c r="F139" s="20">
        <v>0.1</v>
      </c>
      <c r="G139" s="22">
        <f t="shared" si="6"/>
        <v>0.88200000000000012</v>
      </c>
      <c r="H139" s="23">
        <f t="shared" si="7"/>
        <v>9.702</v>
      </c>
    </row>
    <row r="140" spans="1:8" x14ac:dyDescent="0.25">
      <c r="A140" s="15">
        <v>5</v>
      </c>
      <c r="B140" s="16" t="s">
        <v>131</v>
      </c>
      <c r="C140" s="17">
        <v>1</v>
      </c>
      <c r="D140" s="29">
        <v>6.84</v>
      </c>
      <c r="E140" s="22">
        <f t="shared" si="8"/>
        <v>6.84</v>
      </c>
      <c r="F140" s="20">
        <v>0.1</v>
      </c>
      <c r="G140" s="22">
        <f t="shared" si="6"/>
        <v>0.68400000000000005</v>
      </c>
      <c r="H140" s="23">
        <f t="shared" si="7"/>
        <v>7.524</v>
      </c>
    </row>
    <row r="141" spans="1:8" x14ac:dyDescent="0.25">
      <c r="A141" s="15">
        <v>6</v>
      </c>
      <c r="B141" s="16" t="s">
        <v>132</v>
      </c>
      <c r="C141" s="17">
        <v>2</v>
      </c>
      <c r="D141" s="29">
        <v>5.49</v>
      </c>
      <c r="E141" s="22">
        <f t="shared" si="8"/>
        <v>10.98</v>
      </c>
      <c r="F141" s="20">
        <v>0.1</v>
      </c>
      <c r="G141" s="22">
        <f t="shared" si="6"/>
        <v>1.0980000000000001</v>
      </c>
      <c r="H141" s="23">
        <f t="shared" si="7"/>
        <v>12.078000000000001</v>
      </c>
    </row>
    <row r="142" spans="1:8" x14ac:dyDescent="0.25">
      <c r="A142" s="15">
        <v>102265</v>
      </c>
      <c r="B142" s="16" t="s">
        <v>20</v>
      </c>
      <c r="C142" s="17">
        <v>18.138999999999999</v>
      </c>
      <c r="D142" s="29">
        <v>5.9</v>
      </c>
      <c r="E142" s="22">
        <f t="shared" si="8"/>
        <v>107.0201</v>
      </c>
      <c r="F142" s="20">
        <v>0.1</v>
      </c>
      <c r="G142" s="22">
        <f t="shared" si="6"/>
        <v>10.702010000000001</v>
      </c>
      <c r="H142" s="23">
        <f t="shared" si="7"/>
        <v>117.72211</v>
      </c>
    </row>
    <row r="143" spans="1:8" x14ac:dyDescent="0.25">
      <c r="A143" s="15">
        <v>102266</v>
      </c>
      <c r="B143" s="16" t="s">
        <v>133</v>
      </c>
      <c r="C143" s="17">
        <v>10.8</v>
      </c>
      <c r="D143" s="29">
        <v>5.28</v>
      </c>
      <c r="E143" s="22">
        <f t="shared" si="8"/>
        <v>57.024000000000008</v>
      </c>
      <c r="F143" s="20">
        <v>0.1</v>
      </c>
      <c r="G143" s="22">
        <f t="shared" si="6"/>
        <v>5.7024000000000008</v>
      </c>
      <c r="H143" s="23">
        <f t="shared" si="7"/>
        <v>62.726400000000012</v>
      </c>
    </row>
    <row r="144" spans="1:8" x14ac:dyDescent="0.25">
      <c r="A144" s="15">
        <v>102268</v>
      </c>
      <c r="B144" s="16" t="s">
        <v>134</v>
      </c>
      <c r="C144" s="17">
        <v>3</v>
      </c>
      <c r="D144" s="29">
        <v>5.12</v>
      </c>
      <c r="E144" s="22">
        <f t="shared" si="8"/>
        <v>15.36</v>
      </c>
      <c r="F144" s="20">
        <v>0.1</v>
      </c>
      <c r="G144" s="22">
        <f t="shared" si="6"/>
        <v>1.536</v>
      </c>
      <c r="H144" s="23">
        <f t="shared" si="7"/>
        <v>16.896000000000001</v>
      </c>
    </row>
    <row r="145" spans="1:8" x14ac:dyDescent="0.25">
      <c r="A145" s="15">
        <v>102270</v>
      </c>
      <c r="B145" s="16" t="s">
        <v>135</v>
      </c>
      <c r="C145" s="17">
        <v>9.2000000000000011</v>
      </c>
      <c r="D145" s="29">
        <v>3.24</v>
      </c>
      <c r="E145" s="22">
        <f t="shared" si="8"/>
        <v>29.808000000000007</v>
      </c>
      <c r="F145" s="20">
        <v>0.1</v>
      </c>
      <c r="G145" s="22">
        <f t="shared" si="6"/>
        <v>2.9808000000000008</v>
      </c>
      <c r="H145" s="23">
        <f t="shared" si="7"/>
        <v>32.788800000000009</v>
      </c>
    </row>
    <row r="146" spans="1:8" x14ac:dyDescent="0.25">
      <c r="A146" s="15">
        <v>102271</v>
      </c>
      <c r="B146" s="16" t="s">
        <v>136</v>
      </c>
      <c r="C146" s="17">
        <v>0.35</v>
      </c>
      <c r="D146" s="29">
        <v>4.91</v>
      </c>
      <c r="E146" s="22">
        <f t="shared" si="8"/>
        <v>1.7184999999999999</v>
      </c>
      <c r="F146" s="20">
        <v>0.1</v>
      </c>
      <c r="G146" s="22">
        <f t="shared" si="6"/>
        <v>0.17185</v>
      </c>
      <c r="H146" s="23">
        <f t="shared" si="7"/>
        <v>1.89035</v>
      </c>
    </row>
    <row r="147" spans="1:8" x14ac:dyDescent="0.25">
      <c r="A147" s="15">
        <v>102272</v>
      </c>
      <c r="B147" s="16" t="s">
        <v>137</v>
      </c>
      <c r="C147" s="17">
        <v>6.08</v>
      </c>
      <c r="D147" s="29">
        <v>4.78</v>
      </c>
      <c r="E147" s="22">
        <f t="shared" si="8"/>
        <v>29.0624</v>
      </c>
      <c r="F147" s="20">
        <v>0.1</v>
      </c>
      <c r="G147" s="22">
        <f t="shared" si="6"/>
        <v>2.9062400000000004</v>
      </c>
      <c r="H147" s="23">
        <f t="shared" si="7"/>
        <v>31.968640000000001</v>
      </c>
    </row>
    <row r="148" spans="1:8" x14ac:dyDescent="0.25">
      <c r="A148" s="15">
        <v>102281</v>
      </c>
      <c r="B148" s="16" t="s">
        <v>139</v>
      </c>
      <c r="C148" s="17">
        <v>0.75</v>
      </c>
      <c r="D148" s="29">
        <v>4.05</v>
      </c>
      <c r="E148" s="22">
        <f t="shared" si="8"/>
        <v>3.0374999999999996</v>
      </c>
      <c r="F148" s="20">
        <v>0.1</v>
      </c>
      <c r="G148" s="22">
        <f t="shared" si="6"/>
        <v>0.30374999999999996</v>
      </c>
      <c r="H148" s="23">
        <f t="shared" si="7"/>
        <v>3.3412499999999996</v>
      </c>
    </row>
    <row r="149" spans="1:8" x14ac:dyDescent="0.25">
      <c r="A149" s="15">
        <v>102282</v>
      </c>
      <c r="B149" s="16" t="s">
        <v>140</v>
      </c>
      <c r="C149" s="17">
        <v>1</v>
      </c>
      <c r="D149" s="29">
        <v>3.94</v>
      </c>
      <c r="E149" s="22">
        <f t="shared" si="8"/>
        <v>3.94</v>
      </c>
      <c r="F149" s="20">
        <v>0.1</v>
      </c>
      <c r="G149" s="22">
        <f t="shared" si="6"/>
        <v>0.39400000000000002</v>
      </c>
      <c r="H149" s="23">
        <f t="shared" si="7"/>
        <v>4.3339999999999996</v>
      </c>
    </row>
    <row r="150" spans="1:8" x14ac:dyDescent="0.25">
      <c r="A150" s="15">
        <v>7</v>
      </c>
      <c r="B150" s="16" t="s">
        <v>141</v>
      </c>
      <c r="C150" s="17">
        <v>3</v>
      </c>
      <c r="D150" s="29">
        <v>8.6999999999999993</v>
      </c>
      <c r="E150" s="22">
        <f t="shared" si="8"/>
        <v>26.099999999999998</v>
      </c>
      <c r="F150" s="20">
        <v>0.1</v>
      </c>
      <c r="G150" s="22">
        <f t="shared" si="6"/>
        <v>2.61</v>
      </c>
      <c r="H150" s="23">
        <f t="shared" si="7"/>
        <v>28.709999999999997</v>
      </c>
    </row>
    <row r="151" spans="1:8" x14ac:dyDescent="0.25">
      <c r="A151" s="15">
        <v>8</v>
      </c>
      <c r="B151" s="16" t="s">
        <v>142</v>
      </c>
      <c r="C151" s="17">
        <v>3</v>
      </c>
      <c r="D151" s="29">
        <v>9.64</v>
      </c>
      <c r="E151" s="22">
        <f t="shared" si="8"/>
        <v>28.92</v>
      </c>
      <c r="F151" s="20">
        <v>0.1</v>
      </c>
      <c r="G151" s="22">
        <f t="shared" si="6"/>
        <v>2.8920000000000003</v>
      </c>
      <c r="H151" s="23">
        <f t="shared" si="7"/>
        <v>31.812000000000001</v>
      </c>
    </row>
    <row r="152" spans="1:8" x14ac:dyDescent="0.25">
      <c r="A152" s="15">
        <v>102291</v>
      </c>
      <c r="B152" s="16" t="s">
        <v>21</v>
      </c>
      <c r="C152" s="17">
        <v>3.3000000000000003</v>
      </c>
      <c r="D152" s="29">
        <v>11.68</v>
      </c>
      <c r="E152" s="22">
        <f t="shared" si="8"/>
        <v>38.544000000000004</v>
      </c>
      <c r="F152" s="20">
        <v>0.1</v>
      </c>
      <c r="G152" s="22">
        <f t="shared" si="6"/>
        <v>3.8544000000000005</v>
      </c>
      <c r="H152" s="23">
        <f t="shared" si="7"/>
        <v>42.398400000000002</v>
      </c>
    </row>
    <row r="153" spans="1:8" x14ac:dyDescent="0.25">
      <c r="A153" s="15">
        <v>102697</v>
      </c>
      <c r="B153" s="16" t="s">
        <v>143</v>
      </c>
      <c r="C153" s="17">
        <v>3</v>
      </c>
      <c r="D153" s="29">
        <v>9.9600000000000009</v>
      </c>
      <c r="E153" s="22">
        <f t="shared" si="8"/>
        <v>29.880000000000003</v>
      </c>
      <c r="F153" s="20">
        <v>0.1</v>
      </c>
      <c r="G153" s="22">
        <f t="shared" si="6"/>
        <v>2.9880000000000004</v>
      </c>
      <c r="H153" s="23">
        <f t="shared" si="7"/>
        <v>32.868000000000002</v>
      </c>
    </row>
    <row r="154" spans="1:8" x14ac:dyDescent="0.25">
      <c r="A154" s="15">
        <v>102335</v>
      </c>
      <c r="B154" s="16" t="s">
        <v>144</v>
      </c>
      <c r="C154" s="17">
        <v>35</v>
      </c>
      <c r="D154" s="29">
        <v>5.31</v>
      </c>
      <c r="E154" s="22">
        <f t="shared" si="8"/>
        <v>185.85</v>
      </c>
      <c r="F154" s="20">
        <v>0.1</v>
      </c>
      <c r="G154" s="22">
        <f t="shared" si="6"/>
        <v>18.585000000000001</v>
      </c>
      <c r="H154" s="23">
        <f t="shared" si="7"/>
        <v>204.435</v>
      </c>
    </row>
    <row r="155" spans="1:8" x14ac:dyDescent="0.25">
      <c r="A155" s="15">
        <v>102336</v>
      </c>
      <c r="B155" s="16" t="s">
        <v>145</v>
      </c>
      <c r="C155" s="17">
        <v>6</v>
      </c>
      <c r="D155" s="29">
        <v>4.8</v>
      </c>
      <c r="E155" s="22">
        <f t="shared" si="8"/>
        <v>28.799999999999997</v>
      </c>
      <c r="F155" s="20">
        <v>0.1</v>
      </c>
      <c r="G155" s="22">
        <f t="shared" si="6"/>
        <v>2.88</v>
      </c>
      <c r="H155" s="23">
        <f t="shared" si="7"/>
        <v>31.679999999999996</v>
      </c>
    </row>
    <row r="156" spans="1:8" x14ac:dyDescent="0.25">
      <c r="A156" s="15">
        <v>102338</v>
      </c>
      <c r="B156" s="16" t="s">
        <v>22</v>
      </c>
      <c r="C156" s="17">
        <v>128</v>
      </c>
      <c r="D156" s="29">
        <v>2.2000000000000002</v>
      </c>
      <c r="E156" s="22">
        <f t="shared" si="8"/>
        <v>281.60000000000002</v>
      </c>
      <c r="F156" s="20">
        <v>0.1</v>
      </c>
      <c r="G156" s="22">
        <f t="shared" si="6"/>
        <v>28.160000000000004</v>
      </c>
      <c r="H156" s="23">
        <f t="shared" si="7"/>
        <v>309.76000000000005</v>
      </c>
    </row>
    <row r="157" spans="1:8" x14ac:dyDescent="0.25">
      <c r="A157" s="15">
        <v>102340</v>
      </c>
      <c r="B157" s="16" t="s">
        <v>146</v>
      </c>
      <c r="C157" s="17">
        <v>33.119999999999997</v>
      </c>
      <c r="D157" s="29">
        <v>14.63</v>
      </c>
      <c r="E157" s="22">
        <f t="shared" si="8"/>
        <v>484.54559999999998</v>
      </c>
      <c r="F157" s="20">
        <v>0.1</v>
      </c>
      <c r="G157" s="22">
        <f t="shared" si="6"/>
        <v>48.454560000000001</v>
      </c>
      <c r="H157" s="23">
        <f t="shared" si="7"/>
        <v>533.00015999999994</v>
      </c>
    </row>
    <row r="158" spans="1:8" x14ac:dyDescent="0.25">
      <c r="A158" s="15">
        <v>9</v>
      </c>
      <c r="B158" s="16" t="s">
        <v>147</v>
      </c>
      <c r="C158" s="17">
        <v>1</v>
      </c>
      <c r="D158" s="29">
        <v>18</v>
      </c>
      <c r="E158" s="22">
        <f t="shared" si="8"/>
        <v>18</v>
      </c>
      <c r="F158" s="20">
        <v>0.1</v>
      </c>
      <c r="G158" s="22">
        <f t="shared" si="6"/>
        <v>1.8</v>
      </c>
      <c r="H158" s="23">
        <f t="shared" si="7"/>
        <v>19.8</v>
      </c>
    </row>
    <row r="159" spans="1:8" x14ac:dyDescent="0.25">
      <c r="A159" s="15">
        <v>11</v>
      </c>
      <c r="B159" s="16" t="s">
        <v>148</v>
      </c>
      <c r="C159" s="17">
        <v>1</v>
      </c>
      <c r="D159" s="29">
        <v>9.44</v>
      </c>
      <c r="E159" s="22">
        <f t="shared" si="8"/>
        <v>9.44</v>
      </c>
      <c r="F159" s="20">
        <v>0.1</v>
      </c>
      <c r="G159" s="22">
        <f t="shared" si="6"/>
        <v>0.94399999999999995</v>
      </c>
      <c r="H159" s="23">
        <f t="shared" si="7"/>
        <v>10.384</v>
      </c>
    </row>
    <row r="160" spans="1:8" x14ac:dyDescent="0.25">
      <c r="A160" s="15">
        <v>102344</v>
      </c>
      <c r="B160" s="16" t="s">
        <v>149</v>
      </c>
      <c r="C160" s="17">
        <v>4.8</v>
      </c>
      <c r="D160" s="29">
        <v>8.4600000000000009</v>
      </c>
      <c r="E160" s="22">
        <f t="shared" si="8"/>
        <v>40.608000000000004</v>
      </c>
      <c r="F160" s="20">
        <v>0.1</v>
      </c>
      <c r="G160" s="22">
        <f t="shared" si="6"/>
        <v>4.0608000000000004</v>
      </c>
      <c r="H160" s="23">
        <f t="shared" si="7"/>
        <v>44.668800000000005</v>
      </c>
    </row>
    <row r="161" spans="1:8" x14ac:dyDescent="0.25">
      <c r="A161" s="15">
        <v>102349</v>
      </c>
      <c r="B161" s="16" t="s">
        <v>153</v>
      </c>
      <c r="C161" s="17">
        <v>1</v>
      </c>
      <c r="D161" s="29">
        <v>5.65</v>
      </c>
      <c r="E161" s="22">
        <f t="shared" si="8"/>
        <v>5.65</v>
      </c>
      <c r="F161" s="20">
        <v>0.1</v>
      </c>
      <c r="G161" s="22">
        <f t="shared" si="6"/>
        <v>0.56500000000000006</v>
      </c>
      <c r="H161" s="23">
        <f t="shared" si="7"/>
        <v>6.2150000000000007</v>
      </c>
    </row>
    <row r="162" spans="1:8" x14ac:dyDescent="0.25">
      <c r="A162" s="15">
        <v>102369</v>
      </c>
      <c r="B162" s="16" t="s">
        <v>155</v>
      </c>
      <c r="C162" s="17">
        <v>0.74</v>
      </c>
      <c r="D162" s="29">
        <v>4.8600000000000003</v>
      </c>
      <c r="E162" s="22">
        <f t="shared" si="8"/>
        <v>3.5964</v>
      </c>
      <c r="F162" s="20">
        <v>0.1</v>
      </c>
      <c r="G162" s="22">
        <f t="shared" si="6"/>
        <v>0.35964000000000002</v>
      </c>
      <c r="H162" s="23">
        <f t="shared" si="7"/>
        <v>3.9560400000000002</v>
      </c>
    </row>
    <row r="163" spans="1:8" x14ac:dyDescent="0.25">
      <c r="A163" s="15">
        <v>102370</v>
      </c>
      <c r="B163" s="16" t="s">
        <v>156</v>
      </c>
      <c r="C163" s="17">
        <v>0.9</v>
      </c>
      <c r="D163" s="29">
        <v>5.08</v>
      </c>
      <c r="E163" s="22">
        <f t="shared" si="8"/>
        <v>4.5720000000000001</v>
      </c>
      <c r="F163" s="20">
        <v>0.1</v>
      </c>
      <c r="G163" s="22">
        <f t="shared" si="6"/>
        <v>0.45720000000000005</v>
      </c>
      <c r="H163" s="23">
        <f t="shared" si="7"/>
        <v>5.0292000000000003</v>
      </c>
    </row>
    <row r="164" spans="1:8" x14ac:dyDescent="0.25">
      <c r="A164" s="15">
        <v>10</v>
      </c>
      <c r="B164" s="16" t="s">
        <v>157</v>
      </c>
      <c r="C164" s="17">
        <v>2</v>
      </c>
      <c r="D164" s="29">
        <v>8.0299999999999994</v>
      </c>
      <c r="E164" s="22">
        <f t="shared" si="8"/>
        <v>16.059999999999999</v>
      </c>
      <c r="F164" s="20">
        <v>0.1</v>
      </c>
      <c r="G164" s="22">
        <f t="shared" si="6"/>
        <v>1.6059999999999999</v>
      </c>
      <c r="H164" s="23">
        <f t="shared" si="7"/>
        <v>17.665999999999997</v>
      </c>
    </row>
    <row r="165" spans="1:8" x14ac:dyDescent="0.25">
      <c r="A165" s="15">
        <v>102373</v>
      </c>
      <c r="B165" s="16" t="s">
        <v>158</v>
      </c>
      <c r="C165" s="17">
        <v>4.2</v>
      </c>
      <c r="D165" s="29">
        <v>7.53</v>
      </c>
      <c r="E165" s="22">
        <f t="shared" si="8"/>
        <v>31.626000000000001</v>
      </c>
      <c r="F165" s="20">
        <v>0.1</v>
      </c>
      <c r="G165" s="22">
        <f t="shared" si="6"/>
        <v>3.1626000000000003</v>
      </c>
      <c r="H165" s="23">
        <f t="shared" si="7"/>
        <v>34.788600000000002</v>
      </c>
    </row>
    <row r="166" spans="1:8" x14ac:dyDescent="0.25">
      <c r="A166" s="15">
        <v>102374</v>
      </c>
      <c r="B166" s="16" t="s">
        <v>23</v>
      </c>
      <c r="C166" s="17">
        <v>14</v>
      </c>
      <c r="D166" s="29">
        <v>4.49</v>
      </c>
      <c r="E166" s="22">
        <f t="shared" si="8"/>
        <v>62.86</v>
      </c>
      <c r="F166" s="20">
        <v>0.1</v>
      </c>
      <c r="G166" s="22">
        <f t="shared" si="6"/>
        <v>6.2860000000000005</v>
      </c>
      <c r="H166" s="23">
        <f t="shared" si="7"/>
        <v>69.146000000000001</v>
      </c>
    </row>
    <row r="167" spans="1:8" x14ac:dyDescent="0.25">
      <c r="A167" s="15">
        <v>102696</v>
      </c>
      <c r="B167" s="16" t="s">
        <v>159</v>
      </c>
      <c r="C167" s="17">
        <v>5</v>
      </c>
      <c r="D167" s="29">
        <v>3.7</v>
      </c>
      <c r="E167" s="22">
        <f t="shared" si="8"/>
        <v>18.5</v>
      </c>
      <c r="F167" s="20">
        <v>0.1</v>
      </c>
      <c r="G167" s="22">
        <f t="shared" si="6"/>
        <v>1.85</v>
      </c>
      <c r="H167" s="23">
        <f t="shared" si="7"/>
        <v>20.350000000000001</v>
      </c>
    </row>
    <row r="168" spans="1:8" x14ac:dyDescent="0.25">
      <c r="A168" s="15">
        <v>102385</v>
      </c>
      <c r="B168" s="16" t="s">
        <v>160</v>
      </c>
      <c r="C168" s="17">
        <v>0.1</v>
      </c>
      <c r="D168" s="29">
        <v>8.01</v>
      </c>
      <c r="E168" s="22">
        <f t="shared" si="8"/>
        <v>0.80100000000000005</v>
      </c>
      <c r="F168" s="20">
        <v>0.04</v>
      </c>
      <c r="G168" s="22">
        <f t="shared" si="6"/>
        <v>3.2039999999999999E-2</v>
      </c>
      <c r="H168" s="23">
        <f t="shared" si="7"/>
        <v>0.83304</v>
      </c>
    </row>
    <row r="169" spans="1:8" x14ac:dyDescent="0.25">
      <c r="A169" s="15">
        <v>102386</v>
      </c>
      <c r="B169" s="16" t="s">
        <v>161</v>
      </c>
      <c r="C169" s="17">
        <v>64.05</v>
      </c>
      <c r="D169" s="29">
        <v>6.1</v>
      </c>
      <c r="E169" s="22">
        <f t="shared" si="8"/>
        <v>390.70499999999998</v>
      </c>
      <c r="F169" s="20">
        <v>0.1</v>
      </c>
      <c r="G169" s="22">
        <f t="shared" si="6"/>
        <v>39.070500000000003</v>
      </c>
      <c r="H169" s="23">
        <f t="shared" si="7"/>
        <v>429.77549999999997</v>
      </c>
    </row>
    <row r="170" spans="1:8" x14ac:dyDescent="0.25">
      <c r="A170" s="15">
        <v>102388</v>
      </c>
      <c r="B170" s="16" t="s">
        <v>162</v>
      </c>
      <c r="C170" s="17">
        <v>16.5</v>
      </c>
      <c r="D170" s="29">
        <v>6.65</v>
      </c>
      <c r="E170" s="22">
        <f t="shared" ref="E170:E222" si="9">C170*D170</f>
        <v>109.72500000000001</v>
      </c>
      <c r="F170" s="20">
        <v>0.1</v>
      </c>
      <c r="G170" s="22">
        <f t="shared" ref="G170:G233" si="10">E170*F170</f>
        <v>10.972500000000002</v>
      </c>
      <c r="H170" s="23">
        <f t="shared" ref="H170:H222" si="11">G170+E170</f>
        <v>120.69750000000001</v>
      </c>
    </row>
    <row r="171" spans="1:8" x14ac:dyDescent="0.25">
      <c r="A171" s="15">
        <v>102389</v>
      </c>
      <c r="B171" s="16" t="s">
        <v>163</v>
      </c>
      <c r="C171" s="17">
        <v>5.12</v>
      </c>
      <c r="D171" s="29">
        <v>3.33</v>
      </c>
      <c r="E171" s="22">
        <f t="shared" si="9"/>
        <v>17.049600000000002</v>
      </c>
      <c r="F171" s="20">
        <v>0.1</v>
      </c>
      <c r="G171" s="22">
        <f t="shared" si="10"/>
        <v>1.7049600000000003</v>
      </c>
      <c r="H171" s="23">
        <f t="shared" si="11"/>
        <v>18.754560000000001</v>
      </c>
    </row>
    <row r="172" spans="1:8" x14ac:dyDescent="0.25">
      <c r="A172" s="15">
        <v>102390</v>
      </c>
      <c r="B172" s="16" t="s">
        <v>164</v>
      </c>
      <c r="C172" s="17">
        <v>6.4</v>
      </c>
      <c r="D172" s="29">
        <v>2.4900000000000002</v>
      </c>
      <c r="E172" s="22">
        <f t="shared" si="9"/>
        <v>15.936000000000002</v>
      </c>
      <c r="F172" s="20">
        <v>0.1</v>
      </c>
      <c r="G172" s="22">
        <f t="shared" si="10"/>
        <v>1.5936000000000003</v>
      </c>
      <c r="H172" s="23">
        <f t="shared" si="11"/>
        <v>17.529600000000002</v>
      </c>
    </row>
    <row r="173" spans="1:8" x14ac:dyDescent="0.25">
      <c r="A173" s="15">
        <v>102391</v>
      </c>
      <c r="B173" s="16" t="s">
        <v>165</v>
      </c>
      <c r="C173" s="17">
        <v>2.16</v>
      </c>
      <c r="D173" s="29">
        <v>4.7300000000000004</v>
      </c>
      <c r="E173" s="22">
        <f t="shared" si="9"/>
        <v>10.216800000000001</v>
      </c>
      <c r="F173" s="20">
        <v>0.1</v>
      </c>
      <c r="G173" s="22">
        <f t="shared" si="10"/>
        <v>1.0216800000000001</v>
      </c>
      <c r="H173" s="23">
        <f t="shared" si="11"/>
        <v>11.238480000000001</v>
      </c>
    </row>
    <row r="174" spans="1:8" x14ac:dyDescent="0.25">
      <c r="A174" s="15">
        <v>102392</v>
      </c>
      <c r="B174" s="16" t="s">
        <v>166</v>
      </c>
      <c r="C174" s="17">
        <v>132.19399999999999</v>
      </c>
      <c r="D174" s="29">
        <v>4.96</v>
      </c>
      <c r="E174" s="22">
        <f t="shared" si="9"/>
        <v>655.68223999999998</v>
      </c>
      <c r="F174" s="20">
        <v>0.1</v>
      </c>
      <c r="G174" s="22">
        <f t="shared" si="10"/>
        <v>65.568224000000001</v>
      </c>
      <c r="H174" s="23">
        <f t="shared" si="11"/>
        <v>721.25046399999997</v>
      </c>
    </row>
    <row r="175" spans="1:8" x14ac:dyDescent="0.25">
      <c r="A175" s="15">
        <v>102393</v>
      </c>
      <c r="B175" s="16" t="s">
        <v>167</v>
      </c>
      <c r="C175" s="17">
        <v>11.04</v>
      </c>
      <c r="D175" s="29">
        <v>3.66</v>
      </c>
      <c r="E175" s="22">
        <f t="shared" si="9"/>
        <v>40.406399999999998</v>
      </c>
      <c r="F175" s="20">
        <v>0.1</v>
      </c>
      <c r="G175" s="22">
        <f t="shared" si="10"/>
        <v>4.0406399999999998</v>
      </c>
      <c r="H175" s="23">
        <f t="shared" si="11"/>
        <v>44.447040000000001</v>
      </c>
    </row>
    <row r="176" spans="1:8" x14ac:dyDescent="0.25">
      <c r="A176" s="15">
        <v>102394</v>
      </c>
      <c r="B176" s="16" t="s">
        <v>168</v>
      </c>
      <c r="C176" s="17">
        <v>6.4</v>
      </c>
      <c r="D176" s="29">
        <v>2.4900000000000002</v>
      </c>
      <c r="E176" s="22">
        <f t="shared" si="9"/>
        <v>15.936000000000002</v>
      </c>
      <c r="F176" s="20">
        <v>0.1</v>
      </c>
      <c r="G176" s="22">
        <f t="shared" si="10"/>
        <v>1.5936000000000003</v>
      </c>
      <c r="H176" s="23">
        <f t="shared" si="11"/>
        <v>17.529600000000002</v>
      </c>
    </row>
    <row r="177" spans="1:8" x14ac:dyDescent="0.25">
      <c r="A177" s="15">
        <v>102395</v>
      </c>
      <c r="B177" s="16" t="s">
        <v>169</v>
      </c>
      <c r="C177" s="17">
        <v>124.03</v>
      </c>
      <c r="D177" s="29">
        <v>4.96</v>
      </c>
      <c r="E177" s="22">
        <f t="shared" si="9"/>
        <v>615.18880000000001</v>
      </c>
      <c r="F177" s="20">
        <v>0.1</v>
      </c>
      <c r="G177" s="22">
        <f t="shared" si="10"/>
        <v>61.518880000000003</v>
      </c>
      <c r="H177" s="23">
        <f t="shared" si="11"/>
        <v>676.70767999999998</v>
      </c>
    </row>
    <row r="178" spans="1:8" x14ac:dyDescent="0.25">
      <c r="A178" s="15">
        <v>102396</v>
      </c>
      <c r="B178" s="16" t="s">
        <v>170</v>
      </c>
      <c r="C178" s="17">
        <v>85.904999999999987</v>
      </c>
      <c r="D178" s="29">
        <v>3.33</v>
      </c>
      <c r="E178" s="22">
        <f t="shared" si="9"/>
        <v>286.06364999999994</v>
      </c>
      <c r="F178" s="20">
        <v>0.1</v>
      </c>
      <c r="G178" s="22">
        <f t="shared" si="10"/>
        <v>28.606364999999997</v>
      </c>
      <c r="H178" s="23">
        <f t="shared" si="11"/>
        <v>314.67001499999992</v>
      </c>
    </row>
    <row r="179" spans="1:8" x14ac:dyDescent="0.25">
      <c r="A179" s="15">
        <v>102399</v>
      </c>
      <c r="B179" s="16" t="s">
        <v>171</v>
      </c>
      <c r="C179" s="17">
        <v>6.4</v>
      </c>
      <c r="D179" s="29">
        <v>2.4900000000000002</v>
      </c>
      <c r="E179" s="22">
        <f t="shared" si="9"/>
        <v>15.936000000000002</v>
      </c>
      <c r="F179" s="20">
        <v>0.1</v>
      </c>
      <c r="G179" s="22">
        <f t="shared" si="10"/>
        <v>1.5936000000000003</v>
      </c>
      <c r="H179" s="23">
        <f t="shared" si="11"/>
        <v>17.529600000000002</v>
      </c>
    </row>
    <row r="180" spans="1:8" x14ac:dyDescent="0.25">
      <c r="A180" s="15">
        <v>102397</v>
      </c>
      <c r="B180" s="16" t="s">
        <v>172</v>
      </c>
      <c r="C180" s="17">
        <v>31.212</v>
      </c>
      <c r="D180" s="29">
        <v>4.66</v>
      </c>
      <c r="E180" s="22">
        <f t="shared" si="9"/>
        <v>145.44792000000001</v>
      </c>
      <c r="F180" s="20">
        <v>0.1</v>
      </c>
      <c r="G180" s="22">
        <f t="shared" si="10"/>
        <v>14.544792000000001</v>
      </c>
      <c r="H180" s="23">
        <f t="shared" si="11"/>
        <v>159.99271200000001</v>
      </c>
    </row>
    <row r="181" spans="1:8" x14ac:dyDescent="0.25">
      <c r="A181" s="15">
        <v>102398</v>
      </c>
      <c r="B181" s="16" t="s">
        <v>173</v>
      </c>
      <c r="C181" s="17">
        <v>37.68</v>
      </c>
      <c r="D181" s="29">
        <v>8.1199999999999992</v>
      </c>
      <c r="E181" s="22">
        <f t="shared" si="9"/>
        <v>305.96159999999998</v>
      </c>
      <c r="F181" s="20">
        <v>0.1</v>
      </c>
      <c r="G181" s="22">
        <f t="shared" si="10"/>
        <v>30.596159999999998</v>
      </c>
      <c r="H181" s="23">
        <f t="shared" si="11"/>
        <v>336.55775999999997</v>
      </c>
    </row>
    <row r="182" spans="1:8" x14ac:dyDescent="0.25">
      <c r="A182" s="15">
        <v>102409</v>
      </c>
      <c r="B182" s="16" t="s">
        <v>174</v>
      </c>
      <c r="C182" s="17">
        <v>0.54</v>
      </c>
      <c r="D182" s="29">
        <v>9.02</v>
      </c>
      <c r="E182" s="22">
        <f t="shared" si="9"/>
        <v>4.8708</v>
      </c>
      <c r="F182" s="20">
        <v>0.1</v>
      </c>
      <c r="G182" s="22">
        <f t="shared" si="10"/>
        <v>0.48708000000000001</v>
      </c>
      <c r="H182" s="23">
        <f t="shared" si="11"/>
        <v>5.3578799999999998</v>
      </c>
    </row>
    <row r="183" spans="1:8" x14ac:dyDescent="0.25">
      <c r="A183" s="15">
        <v>102494</v>
      </c>
      <c r="B183" s="16" t="s">
        <v>175</v>
      </c>
      <c r="C183" s="17">
        <v>249</v>
      </c>
      <c r="D183" s="29">
        <v>1.57</v>
      </c>
      <c r="E183" s="22">
        <f t="shared" si="9"/>
        <v>390.93</v>
      </c>
      <c r="F183" s="20">
        <v>0.1</v>
      </c>
      <c r="G183" s="22">
        <f t="shared" si="10"/>
        <v>39.093000000000004</v>
      </c>
      <c r="H183" s="23">
        <f t="shared" si="11"/>
        <v>430.02300000000002</v>
      </c>
    </row>
    <row r="184" spans="1:8" x14ac:dyDescent="0.25">
      <c r="A184" s="15">
        <v>102496</v>
      </c>
      <c r="B184" s="16" t="s">
        <v>176</v>
      </c>
      <c r="C184" s="17">
        <v>153</v>
      </c>
      <c r="D184" s="29">
        <v>1.86</v>
      </c>
      <c r="E184" s="22">
        <f t="shared" si="9"/>
        <v>284.58000000000004</v>
      </c>
      <c r="F184" s="20">
        <v>0.1</v>
      </c>
      <c r="G184" s="22">
        <f t="shared" si="10"/>
        <v>28.458000000000006</v>
      </c>
      <c r="H184" s="23">
        <f t="shared" si="11"/>
        <v>313.03800000000007</v>
      </c>
    </row>
    <row r="185" spans="1:8" x14ac:dyDescent="0.25">
      <c r="A185" s="15">
        <v>102499</v>
      </c>
      <c r="B185" s="16" t="s">
        <v>177</v>
      </c>
      <c r="C185" s="17">
        <v>5</v>
      </c>
      <c r="D185" s="29">
        <v>3.7</v>
      </c>
      <c r="E185" s="22">
        <f t="shared" si="9"/>
        <v>18.5</v>
      </c>
      <c r="F185" s="20">
        <v>0.1</v>
      </c>
      <c r="G185" s="22">
        <f t="shared" si="10"/>
        <v>1.85</v>
      </c>
      <c r="H185" s="23">
        <f t="shared" si="11"/>
        <v>20.350000000000001</v>
      </c>
    </row>
    <row r="186" spans="1:8" x14ac:dyDescent="0.25">
      <c r="A186" s="15">
        <v>102503</v>
      </c>
      <c r="B186" s="16" t="s">
        <v>179</v>
      </c>
      <c r="C186" s="17">
        <v>81</v>
      </c>
      <c r="D186" s="29">
        <v>1.71</v>
      </c>
      <c r="E186" s="22">
        <f t="shared" si="9"/>
        <v>138.51</v>
      </c>
      <c r="F186" s="20">
        <v>0.1</v>
      </c>
      <c r="G186" s="22">
        <f t="shared" si="10"/>
        <v>13.850999999999999</v>
      </c>
      <c r="H186" s="23">
        <f t="shared" si="11"/>
        <v>152.36099999999999</v>
      </c>
    </row>
    <row r="187" spans="1:8" x14ac:dyDescent="0.25">
      <c r="A187" s="15">
        <v>102504</v>
      </c>
      <c r="B187" s="16" t="s">
        <v>180</v>
      </c>
      <c r="C187" s="17">
        <v>57</v>
      </c>
      <c r="D187" s="29">
        <v>2.93</v>
      </c>
      <c r="E187" s="22">
        <f t="shared" si="9"/>
        <v>167.01000000000002</v>
      </c>
      <c r="F187" s="20">
        <v>0.1</v>
      </c>
      <c r="G187" s="22">
        <f t="shared" si="10"/>
        <v>16.701000000000004</v>
      </c>
      <c r="H187" s="23">
        <f t="shared" si="11"/>
        <v>183.71100000000001</v>
      </c>
    </row>
    <row r="188" spans="1:8" x14ac:dyDescent="0.25">
      <c r="A188" s="15">
        <v>102887</v>
      </c>
      <c r="B188" s="16" t="s">
        <v>181</v>
      </c>
      <c r="C188" s="17">
        <v>0.5</v>
      </c>
      <c r="D188" s="29">
        <v>4.8499999999999996</v>
      </c>
      <c r="E188" s="22">
        <f t="shared" si="9"/>
        <v>2.4249999999999998</v>
      </c>
      <c r="F188" s="20">
        <v>0.1</v>
      </c>
      <c r="G188" s="22">
        <f t="shared" si="10"/>
        <v>0.24249999999999999</v>
      </c>
      <c r="H188" s="23">
        <f t="shared" si="11"/>
        <v>2.6675</v>
      </c>
    </row>
    <row r="189" spans="1:8" x14ac:dyDescent="0.25">
      <c r="A189" s="15">
        <v>102328</v>
      </c>
      <c r="B189" s="16" t="s">
        <v>182</v>
      </c>
      <c r="C189" s="17">
        <v>96</v>
      </c>
      <c r="D189" s="29">
        <v>2.72</v>
      </c>
      <c r="E189" s="22">
        <f t="shared" si="9"/>
        <v>261.12</v>
      </c>
      <c r="F189" s="20">
        <v>0.1</v>
      </c>
      <c r="G189" s="22">
        <f t="shared" si="10"/>
        <v>26.112000000000002</v>
      </c>
      <c r="H189" s="23">
        <f t="shared" si="11"/>
        <v>287.23200000000003</v>
      </c>
    </row>
    <row r="190" spans="1:8" x14ac:dyDescent="0.25">
      <c r="A190" s="15">
        <v>102521</v>
      </c>
      <c r="B190" s="16" t="s">
        <v>183</v>
      </c>
      <c r="C190" s="17">
        <v>1.2</v>
      </c>
      <c r="D190" s="29">
        <v>3.24</v>
      </c>
      <c r="E190" s="22">
        <f t="shared" si="9"/>
        <v>3.8879999999999999</v>
      </c>
      <c r="F190" s="20">
        <v>0.1</v>
      </c>
      <c r="G190" s="22">
        <f t="shared" si="10"/>
        <v>0.38880000000000003</v>
      </c>
      <c r="H190" s="23">
        <f t="shared" si="11"/>
        <v>4.2767999999999997</v>
      </c>
    </row>
    <row r="191" spans="1:8" x14ac:dyDescent="0.25">
      <c r="A191" s="15">
        <v>102522</v>
      </c>
      <c r="B191" s="16" t="s">
        <v>184</v>
      </c>
      <c r="C191" s="17">
        <v>1.2</v>
      </c>
      <c r="D191" s="29">
        <v>3.24</v>
      </c>
      <c r="E191" s="22">
        <f t="shared" si="9"/>
        <v>3.8879999999999999</v>
      </c>
      <c r="F191" s="20">
        <v>0.1</v>
      </c>
      <c r="G191" s="22">
        <f t="shared" si="10"/>
        <v>0.38880000000000003</v>
      </c>
      <c r="H191" s="23">
        <f t="shared" si="11"/>
        <v>4.2767999999999997</v>
      </c>
    </row>
    <row r="192" spans="1:8" x14ac:dyDescent="0.25">
      <c r="A192" s="15">
        <v>102523</v>
      </c>
      <c r="B192" s="16" t="s">
        <v>185</v>
      </c>
      <c r="C192" s="17">
        <v>1.2</v>
      </c>
      <c r="D192" s="29">
        <v>3.24</v>
      </c>
      <c r="E192" s="22">
        <f t="shared" si="9"/>
        <v>3.8879999999999999</v>
      </c>
      <c r="F192" s="20">
        <v>0.1</v>
      </c>
      <c r="G192" s="22">
        <f t="shared" si="10"/>
        <v>0.38880000000000003</v>
      </c>
      <c r="H192" s="23">
        <f t="shared" si="11"/>
        <v>4.2767999999999997</v>
      </c>
    </row>
    <row r="193" spans="1:8" x14ac:dyDescent="0.25">
      <c r="A193" s="15">
        <v>102536</v>
      </c>
      <c r="B193" s="16" t="s">
        <v>186</v>
      </c>
      <c r="C193" s="17">
        <v>0.25</v>
      </c>
      <c r="D193" s="29">
        <v>8.9</v>
      </c>
      <c r="E193" s="22">
        <f t="shared" si="9"/>
        <v>2.2250000000000001</v>
      </c>
      <c r="F193" s="20">
        <v>0.1</v>
      </c>
      <c r="G193" s="22">
        <f t="shared" si="10"/>
        <v>0.22250000000000003</v>
      </c>
      <c r="H193" s="23">
        <f t="shared" si="11"/>
        <v>2.4475000000000002</v>
      </c>
    </row>
    <row r="194" spans="1:8" x14ac:dyDescent="0.25">
      <c r="A194" s="15">
        <v>102537</v>
      </c>
      <c r="B194" s="16" t="s">
        <v>187</v>
      </c>
      <c r="C194" s="17">
        <v>0.25</v>
      </c>
      <c r="D194" s="29">
        <v>9.74</v>
      </c>
      <c r="E194" s="22">
        <f t="shared" si="9"/>
        <v>2.4350000000000001</v>
      </c>
      <c r="F194" s="20">
        <v>0.1</v>
      </c>
      <c r="G194" s="22">
        <f t="shared" si="10"/>
        <v>0.24350000000000002</v>
      </c>
      <c r="H194" s="23">
        <f t="shared" si="11"/>
        <v>2.6785000000000001</v>
      </c>
    </row>
    <row r="195" spans="1:8" x14ac:dyDescent="0.25">
      <c r="A195" s="15">
        <v>102538</v>
      </c>
      <c r="B195" s="16" t="s">
        <v>188</v>
      </c>
      <c r="C195" s="17">
        <v>0.25</v>
      </c>
      <c r="D195" s="29">
        <v>9.3000000000000007</v>
      </c>
      <c r="E195" s="22">
        <f t="shared" si="9"/>
        <v>2.3250000000000002</v>
      </c>
      <c r="F195" s="20">
        <v>0.1</v>
      </c>
      <c r="G195" s="22">
        <f t="shared" si="10"/>
        <v>0.23250000000000004</v>
      </c>
      <c r="H195" s="23">
        <f t="shared" si="11"/>
        <v>2.5575000000000001</v>
      </c>
    </row>
    <row r="196" spans="1:8" x14ac:dyDescent="0.25">
      <c r="A196" s="15">
        <v>13</v>
      </c>
      <c r="B196" s="16" t="s">
        <v>189</v>
      </c>
      <c r="C196" s="17">
        <v>0.25</v>
      </c>
      <c r="D196" s="29">
        <v>9.74</v>
      </c>
      <c r="E196" s="22">
        <f t="shared" si="9"/>
        <v>2.4350000000000001</v>
      </c>
      <c r="F196" s="20">
        <v>0.1</v>
      </c>
      <c r="G196" s="22">
        <f t="shared" si="10"/>
        <v>0.24350000000000002</v>
      </c>
      <c r="H196" s="23">
        <f t="shared" si="11"/>
        <v>2.6785000000000001</v>
      </c>
    </row>
    <row r="197" spans="1:8" x14ac:dyDescent="0.25">
      <c r="A197" s="15">
        <v>102694</v>
      </c>
      <c r="B197" s="16" t="s">
        <v>190</v>
      </c>
      <c r="C197" s="17">
        <v>0.2</v>
      </c>
      <c r="D197" s="29">
        <v>8.89</v>
      </c>
      <c r="E197" s="22">
        <f t="shared" si="9"/>
        <v>1.7780000000000002</v>
      </c>
      <c r="F197" s="20">
        <v>0.1</v>
      </c>
      <c r="G197" s="22">
        <f t="shared" si="10"/>
        <v>0.17780000000000004</v>
      </c>
      <c r="H197" s="23">
        <f t="shared" si="11"/>
        <v>1.9558000000000002</v>
      </c>
    </row>
    <row r="198" spans="1:8" x14ac:dyDescent="0.25">
      <c r="A198" s="15">
        <v>12</v>
      </c>
      <c r="B198" s="16" t="s">
        <v>191</v>
      </c>
      <c r="C198" s="17">
        <v>0.25</v>
      </c>
      <c r="D198" s="29">
        <v>9.32</v>
      </c>
      <c r="E198" s="22">
        <f t="shared" si="9"/>
        <v>2.33</v>
      </c>
      <c r="F198" s="20">
        <v>0.1</v>
      </c>
      <c r="G198" s="22">
        <f t="shared" si="10"/>
        <v>0.23300000000000001</v>
      </c>
      <c r="H198" s="23">
        <f t="shared" si="11"/>
        <v>2.5630000000000002</v>
      </c>
    </row>
    <row r="199" spans="1:8" x14ac:dyDescent="0.25">
      <c r="A199" s="15">
        <v>102692</v>
      </c>
      <c r="B199" s="16" t="s">
        <v>192</v>
      </c>
      <c r="C199" s="17">
        <v>6</v>
      </c>
      <c r="D199" s="29">
        <v>17.5</v>
      </c>
      <c r="E199" s="22">
        <f t="shared" si="9"/>
        <v>105</v>
      </c>
      <c r="F199" s="20">
        <v>0.1</v>
      </c>
      <c r="G199" s="22">
        <f t="shared" si="10"/>
        <v>10.5</v>
      </c>
      <c r="H199" s="23">
        <f t="shared" si="11"/>
        <v>115.5</v>
      </c>
    </row>
    <row r="200" spans="1:8" x14ac:dyDescent="0.25">
      <c r="A200" s="15">
        <v>102695</v>
      </c>
      <c r="B200" s="16" t="s">
        <v>193</v>
      </c>
      <c r="C200" s="17">
        <v>0.25</v>
      </c>
      <c r="D200" s="29">
        <v>9.32</v>
      </c>
      <c r="E200" s="22">
        <f t="shared" si="9"/>
        <v>2.33</v>
      </c>
      <c r="F200" s="20">
        <v>0.1</v>
      </c>
      <c r="G200" s="22">
        <f t="shared" si="10"/>
        <v>0.23300000000000001</v>
      </c>
      <c r="H200" s="23">
        <f t="shared" si="11"/>
        <v>2.5630000000000002</v>
      </c>
    </row>
    <row r="201" spans="1:8" x14ac:dyDescent="0.25">
      <c r="A201" s="15">
        <v>102698</v>
      </c>
      <c r="B201" s="16" t="s">
        <v>194</v>
      </c>
      <c r="C201" s="17">
        <v>6</v>
      </c>
      <c r="D201" s="29">
        <v>10.7</v>
      </c>
      <c r="E201" s="22">
        <f t="shared" si="9"/>
        <v>64.199999999999989</v>
      </c>
      <c r="F201" s="20">
        <v>0.1</v>
      </c>
      <c r="G201" s="22">
        <f t="shared" si="10"/>
        <v>6.419999999999999</v>
      </c>
      <c r="H201" s="23">
        <f t="shared" si="11"/>
        <v>70.61999999999999</v>
      </c>
    </row>
    <row r="202" spans="1:8" x14ac:dyDescent="0.25">
      <c r="A202" s="15">
        <v>102693</v>
      </c>
      <c r="B202" s="16" t="s">
        <v>195</v>
      </c>
      <c r="C202" s="17">
        <v>6</v>
      </c>
      <c r="D202" s="29">
        <v>15.73</v>
      </c>
      <c r="E202" s="22">
        <f t="shared" si="9"/>
        <v>94.38</v>
      </c>
      <c r="F202" s="20">
        <v>0.1</v>
      </c>
      <c r="G202" s="22">
        <f t="shared" si="10"/>
        <v>9.4380000000000006</v>
      </c>
      <c r="H202" s="23">
        <f t="shared" si="11"/>
        <v>103.818</v>
      </c>
    </row>
    <row r="203" spans="1:8" x14ac:dyDescent="0.25">
      <c r="A203" s="15">
        <v>15</v>
      </c>
      <c r="B203" s="16" t="s">
        <v>196</v>
      </c>
      <c r="C203" s="17">
        <v>0.25</v>
      </c>
      <c r="D203" s="29">
        <v>6.88</v>
      </c>
      <c r="E203" s="22">
        <f t="shared" si="9"/>
        <v>1.72</v>
      </c>
      <c r="F203" s="20">
        <v>0.1</v>
      </c>
      <c r="G203" s="22">
        <f t="shared" si="10"/>
        <v>0.17200000000000001</v>
      </c>
      <c r="H203" s="23">
        <f t="shared" si="11"/>
        <v>1.8919999999999999</v>
      </c>
    </row>
    <row r="204" spans="1:8" x14ac:dyDescent="0.25">
      <c r="A204" s="15">
        <v>14</v>
      </c>
      <c r="B204" s="16" t="s">
        <v>197</v>
      </c>
      <c r="C204" s="17">
        <v>0.25</v>
      </c>
      <c r="D204" s="29">
        <v>15.63</v>
      </c>
      <c r="E204" s="22">
        <f t="shared" si="9"/>
        <v>3.9075000000000002</v>
      </c>
      <c r="F204" s="20">
        <v>0.1</v>
      </c>
      <c r="G204" s="22">
        <f t="shared" si="10"/>
        <v>0.39075000000000004</v>
      </c>
      <c r="H204" s="23">
        <f t="shared" si="11"/>
        <v>4.2982500000000003</v>
      </c>
    </row>
    <row r="205" spans="1:8" x14ac:dyDescent="0.25">
      <c r="A205" s="15">
        <v>102544</v>
      </c>
      <c r="B205" s="16" t="s">
        <v>198</v>
      </c>
      <c r="C205" s="17">
        <v>3</v>
      </c>
      <c r="D205" s="29">
        <v>6.22</v>
      </c>
      <c r="E205" s="22">
        <f t="shared" si="9"/>
        <v>18.66</v>
      </c>
      <c r="F205" s="20">
        <v>0.1</v>
      </c>
      <c r="G205" s="22">
        <f t="shared" si="10"/>
        <v>1.8660000000000001</v>
      </c>
      <c r="H205" s="23">
        <f t="shared" si="11"/>
        <v>20.526</v>
      </c>
    </row>
    <row r="206" spans="1:8" x14ac:dyDescent="0.25">
      <c r="A206" s="15">
        <v>102545</v>
      </c>
      <c r="B206" s="16" t="s">
        <v>199</v>
      </c>
      <c r="C206" s="17">
        <v>0.25</v>
      </c>
      <c r="D206" s="29">
        <v>10.58</v>
      </c>
      <c r="E206" s="22">
        <f t="shared" si="9"/>
        <v>2.645</v>
      </c>
      <c r="F206" s="20">
        <v>0.1</v>
      </c>
      <c r="G206" s="22">
        <f t="shared" si="10"/>
        <v>0.26450000000000001</v>
      </c>
      <c r="H206" s="23">
        <f t="shared" si="11"/>
        <v>2.9095</v>
      </c>
    </row>
    <row r="207" spans="1:8" x14ac:dyDescent="0.25">
      <c r="A207" s="15">
        <v>102546</v>
      </c>
      <c r="B207" s="16" t="s">
        <v>200</v>
      </c>
      <c r="C207" s="17">
        <v>0.1</v>
      </c>
      <c r="D207" s="29">
        <v>12.01</v>
      </c>
      <c r="E207" s="22">
        <f t="shared" si="9"/>
        <v>1.2010000000000001</v>
      </c>
      <c r="F207" s="20">
        <v>0.1</v>
      </c>
      <c r="G207" s="22">
        <f t="shared" si="10"/>
        <v>0.12010000000000001</v>
      </c>
      <c r="H207" s="23">
        <f t="shared" si="11"/>
        <v>1.3211000000000002</v>
      </c>
    </row>
    <row r="208" spans="1:8" x14ac:dyDescent="0.25">
      <c r="A208" s="15">
        <v>102572</v>
      </c>
      <c r="B208" s="16" t="s">
        <v>201</v>
      </c>
      <c r="C208" s="17">
        <v>30</v>
      </c>
      <c r="D208" s="29">
        <v>3.96</v>
      </c>
      <c r="E208" s="22">
        <f t="shared" si="9"/>
        <v>118.8</v>
      </c>
      <c r="F208" s="20">
        <v>0.1</v>
      </c>
      <c r="G208" s="22">
        <f t="shared" si="10"/>
        <v>11.88</v>
      </c>
      <c r="H208" s="23">
        <f t="shared" si="11"/>
        <v>130.68</v>
      </c>
    </row>
    <row r="209" spans="1:8" x14ac:dyDescent="0.25">
      <c r="A209" s="15">
        <v>103251</v>
      </c>
      <c r="B209" s="16" t="s">
        <v>202</v>
      </c>
      <c r="C209" s="17">
        <v>1</v>
      </c>
      <c r="D209" s="29">
        <v>2.46</v>
      </c>
      <c r="E209" s="22">
        <f t="shared" si="9"/>
        <v>2.46</v>
      </c>
      <c r="F209" s="20">
        <v>0.1</v>
      </c>
      <c r="G209" s="22">
        <f t="shared" si="10"/>
        <v>0.246</v>
      </c>
      <c r="H209" s="23">
        <f t="shared" si="11"/>
        <v>2.706</v>
      </c>
    </row>
    <row r="210" spans="1:8" x14ac:dyDescent="0.25">
      <c r="A210" s="15">
        <v>102548</v>
      </c>
      <c r="B210" s="16" t="s">
        <v>203</v>
      </c>
      <c r="C210" s="17">
        <v>1.2</v>
      </c>
      <c r="D210" s="29">
        <v>8.06</v>
      </c>
      <c r="E210" s="22">
        <f t="shared" si="9"/>
        <v>9.6720000000000006</v>
      </c>
      <c r="F210" s="20">
        <v>0.1</v>
      </c>
      <c r="G210" s="22">
        <f t="shared" si="10"/>
        <v>0.96720000000000006</v>
      </c>
      <c r="H210" s="23">
        <f t="shared" si="11"/>
        <v>10.639200000000001</v>
      </c>
    </row>
    <row r="211" spans="1:8" x14ac:dyDescent="0.25">
      <c r="A211" s="15">
        <v>102549</v>
      </c>
      <c r="B211" s="16" t="s">
        <v>204</v>
      </c>
      <c r="C211" s="17">
        <v>0.1</v>
      </c>
      <c r="D211" s="29">
        <v>12.01</v>
      </c>
      <c r="E211" s="22">
        <f t="shared" si="9"/>
        <v>1.2010000000000001</v>
      </c>
      <c r="F211" s="20">
        <v>0.1</v>
      </c>
      <c r="G211" s="22">
        <f t="shared" si="10"/>
        <v>0.12010000000000001</v>
      </c>
      <c r="H211" s="23">
        <f t="shared" si="11"/>
        <v>1.3211000000000002</v>
      </c>
    </row>
    <row r="212" spans="1:8" x14ac:dyDescent="0.25">
      <c r="A212" s="15">
        <v>16</v>
      </c>
      <c r="B212" s="16" t="s">
        <v>205</v>
      </c>
      <c r="C212" s="17">
        <v>4</v>
      </c>
      <c r="D212" s="29">
        <v>11.44</v>
      </c>
      <c r="E212" s="22">
        <f t="shared" si="9"/>
        <v>45.76</v>
      </c>
      <c r="F212" s="20">
        <v>0.1</v>
      </c>
      <c r="G212" s="22">
        <f t="shared" si="10"/>
        <v>4.5759999999999996</v>
      </c>
      <c r="H212" s="23">
        <f t="shared" si="11"/>
        <v>50.335999999999999</v>
      </c>
    </row>
    <row r="213" spans="1:8" x14ac:dyDescent="0.25">
      <c r="A213" s="15">
        <v>17</v>
      </c>
      <c r="B213" s="16" t="s">
        <v>206</v>
      </c>
      <c r="C213" s="17">
        <v>6</v>
      </c>
      <c r="D213" s="29">
        <v>11.44</v>
      </c>
      <c r="E213" s="22">
        <f t="shared" si="9"/>
        <v>68.64</v>
      </c>
      <c r="F213" s="20">
        <v>0.1</v>
      </c>
      <c r="G213" s="22">
        <f t="shared" si="10"/>
        <v>6.8640000000000008</v>
      </c>
      <c r="H213" s="23">
        <f t="shared" si="11"/>
        <v>75.504000000000005</v>
      </c>
    </row>
    <row r="214" spans="1:8" x14ac:dyDescent="0.25">
      <c r="A214" s="15">
        <v>102219</v>
      </c>
      <c r="B214" s="16" t="s">
        <v>207</v>
      </c>
      <c r="C214" s="17">
        <v>0.52</v>
      </c>
      <c r="D214" s="29">
        <v>11.91</v>
      </c>
      <c r="E214" s="22">
        <f t="shared" si="9"/>
        <v>6.1932</v>
      </c>
      <c r="F214" s="20">
        <v>0.1</v>
      </c>
      <c r="G214" s="22">
        <f t="shared" si="10"/>
        <v>0.61932000000000009</v>
      </c>
      <c r="H214" s="23">
        <f t="shared" si="11"/>
        <v>6.8125200000000001</v>
      </c>
    </row>
    <row r="215" spans="1:8" x14ac:dyDescent="0.25">
      <c r="A215" s="15">
        <v>3</v>
      </c>
      <c r="B215" s="16" t="s">
        <v>208</v>
      </c>
      <c r="C215" s="17">
        <v>0.16</v>
      </c>
      <c r="D215" s="29">
        <v>4.9800000000000004</v>
      </c>
      <c r="E215" s="22">
        <f t="shared" si="9"/>
        <v>0.79680000000000006</v>
      </c>
      <c r="F215" s="20">
        <v>0.1</v>
      </c>
      <c r="G215" s="22">
        <f t="shared" si="10"/>
        <v>7.9680000000000015E-2</v>
      </c>
      <c r="H215" s="23">
        <f t="shared" si="11"/>
        <v>0.87648000000000004</v>
      </c>
    </row>
    <row r="216" spans="1:8" x14ac:dyDescent="0.25">
      <c r="A216" s="15">
        <v>102111</v>
      </c>
      <c r="B216" s="16" t="s">
        <v>209</v>
      </c>
      <c r="C216" s="17">
        <v>0.16</v>
      </c>
      <c r="D216" s="29">
        <v>26.58</v>
      </c>
      <c r="E216" s="22">
        <f t="shared" si="9"/>
        <v>4.2527999999999997</v>
      </c>
      <c r="F216" s="20">
        <v>0.1</v>
      </c>
      <c r="G216" s="22">
        <f t="shared" si="10"/>
        <v>0.42527999999999999</v>
      </c>
      <c r="H216" s="23">
        <f t="shared" si="11"/>
        <v>4.6780799999999996</v>
      </c>
    </row>
    <row r="217" spans="1:8" x14ac:dyDescent="0.25">
      <c r="A217" s="15">
        <v>102353</v>
      </c>
      <c r="B217" s="16" t="s">
        <v>210</v>
      </c>
      <c r="C217" s="17">
        <v>0.25</v>
      </c>
      <c r="D217" s="29">
        <v>34.15</v>
      </c>
      <c r="E217" s="22">
        <f t="shared" si="9"/>
        <v>8.5374999999999996</v>
      </c>
      <c r="F217" s="20">
        <v>0.1</v>
      </c>
      <c r="G217" s="22">
        <f t="shared" si="10"/>
        <v>0.85375000000000001</v>
      </c>
      <c r="H217" s="23">
        <f t="shared" si="11"/>
        <v>9.3912499999999994</v>
      </c>
    </row>
    <row r="218" spans="1:8" x14ac:dyDescent="0.25">
      <c r="A218" s="15">
        <v>102253</v>
      </c>
      <c r="B218" s="16" t="s">
        <v>211</v>
      </c>
      <c r="C218" s="17">
        <v>0.71</v>
      </c>
      <c r="D218" s="29">
        <v>5.45</v>
      </c>
      <c r="E218" s="22">
        <f t="shared" si="9"/>
        <v>3.8694999999999999</v>
      </c>
      <c r="F218" s="20">
        <v>0.1</v>
      </c>
      <c r="G218" s="22">
        <f t="shared" si="10"/>
        <v>0.38695000000000002</v>
      </c>
      <c r="H218" s="23">
        <f t="shared" si="11"/>
        <v>4.2564500000000001</v>
      </c>
    </row>
    <row r="219" spans="1:8" x14ac:dyDescent="0.25">
      <c r="A219" s="15">
        <v>102255</v>
      </c>
      <c r="B219" s="16" t="s">
        <v>212</v>
      </c>
      <c r="C219" s="17">
        <v>0.125</v>
      </c>
      <c r="D219" s="29">
        <v>17.84</v>
      </c>
      <c r="E219" s="22">
        <f t="shared" si="9"/>
        <v>2.23</v>
      </c>
      <c r="F219" s="20">
        <v>0.1</v>
      </c>
      <c r="G219" s="22">
        <f t="shared" si="10"/>
        <v>0.223</v>
      </c>
      <c r="H219" s="23">
        <f t="shared" si="11"/>
        <v>2.4529999999999998</v>
      </c>
    </row>
    <row r="220" spans="1:8" x14ac:dyDescent="0.25">
      <c r="A220" s="15">
        <v>102977</v>
      </c>
      <c r="B220" s="16" t="s">
        <v>213</v>
      </c>
      <c r="C220" s="17">
        <v>1.62</v>
      </c>
      <c r="D220" s="29">
        <v>6.07</v>
      </c>
      <c r="E220" s="22">
        <f t="shared" si="9"/>
        <v>9.833400000000001</v>
      </c>
      <c r="F220" s="20">
        <v>0.1</v>
      </c>
      <c r="G220" s="22">
        <f t="shared" si="10"/>
        <v>0.9833400000000001</v>
      </c>
      <c r="H220" s="23">
        <f t="shared" si="11"/>
        <v>10.816740000000001</v>
      </c>
    </row>
    <row r="221" spans="1:8" x14ac:dyDescent="0.25">
      <c r="A221" s="15">
        <v>102273</v>
      </c>
      <c r="B221" s="16" t="s">
        <v>214</v>
      </c>
      <c r="C221" s="17">
        <v>4.55</v>
      </c>
      <c r="D221" s="29">
        <v>2.92</v>
      </c>
      <c r="E221" s="22">
        <f t="shared" si="9"/>
        <v>13.286</v>
      </c>
      <c r="F221" s="20">
        <v>0.1</v>
      </c>
      <c r="G221" s="22">
        <f t="shared" si="10"/>
        <v>1.3286</v>
      </c>
      <c r="H221" s="23">
        <f t="shared" si="11"/>
        <v>14.614599999999999</v>
      </c>
    </row>
    <row r="222" spans="1:8" x14ac:dyDescent="0.25">
      <c r="A222" s="15">
        <v>102274</v>
      </c>
      <c r="B222" s="16" t="s">
        <v>215</v>
      </c>
      <c r="C222" s="17">
        <v>0.66</v>
      </c>
      <c r="D222" s="29">
        <v>13.5</v>
      </c>
      <c r="E222" s="22">
        <f t="shared" si="9"/>
        <v>8.91</v>
      </c>
      <c r="F222" s="20">
        <v>0.1</v>
      </c>
      <c r="G222" s="22">
        <f t="shared" si="10"/>
        <v>0.89100000000000001</v>
      </c>
      <c r="H222" s="23">
        <f t="shared" si="11"/>
        <v>9.8010000000000002</v>
      </c>
    </row>
    <row r="223" spans="1:8" x14ac:dyDescent="0.25">
      <c r="A223" s="15">
        <v>102298</v>
      </c>
      <c r="B223" s="16" t="s">
        <v>216</v>
      </c>
      <c r="C223" s="17">
        <v>0.62</v>
      </c>
      <c r="D223" s="29">
        <v>8.82</v>
      </c>
      <c r="E223" s="19">
        <f t="shared" si="0"/>
        <v>5.4683999999999999</v>
      </c>
      <c r="F223" s="20">
        <v>0.1</v>
      </c>
      <c r="G223" s="19">
        <f t="shared" si="10"/>
        <v>0.54683999999999999</v>
      </c>
      <c r="H223" s="21">
        <f t="shared" si="2"/>
        <v>6.0152400000000004</v>
      </c>
    </row>
    <row r="224" spans="1:8" x14ac:dyDescent="0.25">
      <c r="A224" s="15">
        <v>102459</v>
      </c>
      <c r="B224" s="16" t="s">
        <v>217</v>
      </c>
      <c r="C224" s="17">
        <v>0.36</v>
      </c>
      <c r="D224" s="29">
        <v>9.26</v>
      </c>
      <c r="E224" s="22">
        <f t="shared" si="0"/>
        <v>3.3335999999999997</v>
      </c>
      <c r="F224" s="20">
        <v>0.1</v>
      </c>
      <c r="G224" s="22">
        <f t="shared" si="10"/>
        <v>0.33335999999999999</v>
      </c>
      <c r="H224" s="23">
        <f t="shared" si="2"/>
        <v>3.6669599999999996</v>
      </c>
    </row>
    <row r="225" spans="1:8" x14ac:dyDescent="0.25">
      <c r="A225" s="15">
        <v>102363</v>
      </c>
      <c r="B225" s="16" t="s">
        <v>218</v>
      </c>
      <c r="C225" s="17">
        <v>9.120000000000001</v>
      </c>
      <c r="D225" s="29">
        <v>18.66</v>
      </c>
      <c r="E225" s="22">
        <f t="shared" si="0"/>
        <v>170.17920000000001</v>
      </c>
      <c r="F225" s="20">
        <v>0.1</v>
      </c>
      <c r="G225" s="22">
        <f t="shared" si="10"/>
        <v>17.01792</v>
      </c>
      <c r="H225" s="23">
        <f t="shared" si="2"/>
        <v>187.19712000000001</v>
      </c>
    </row>
    <row r="226" spans="1:8" x14ac:dyDescent="0.25">
      <c r="A226" s="15">
        <v>102372</v>
      </c>
      <c r="B226" s="16" t="s">
        <v>219</v>
      </c>
      <c r="C226" s="17">
        <v>0.24</v>
      </c>
      <c r="D226" s="29">
        <v>24.69</v>
      </c>
      <c r="E226" s="22">
        <f t="shared" si="0"/>
        <v>5.9256000000000002</v>
      </c>
      <c r="F226" s="20">
        <v>0.1</v>
      </c>
      <c r="G226" s="22">
        <f t="shared" si="10"/>
        <v>0.59256000000000009</v>
      </c>
      <c r="H226" s="23">
        <f t="shared" si="2"/>
        <v>6.51816</v>
      </c>
    </row>
    <row r="227" spans="1:8" x14ac:dyDescent="0.25">
      <c r="A227" s="15">
        <v>102460</v>
      </c>
      <c r="B227" s="16" t="s">
        <v>220</v>
      </c>
      <c r="C227" s="17">
        <v>6.5000000000000002E-2</v>
      </c>
      <c r="D227" s="29">
        <v>29.74</v>
      </c>
      <c r="E227" s="22">
        <f t="shared" si="0"/>
        <v>1.9331</v>
      </c>
      <c r="F227" s="20">
        <v>0.1</v>
      </c>
      <c r="G227" s="22">
        <f t="shared" si="10"/>
        <v>0.19331000000000001</v>
      </c>
      <c r="H227" s="23">
        <f t="shared" si="2"/>
        <v>2.1264099999999999</v>
      </c>
    </row>
    <row r="228" spans="1:8" x14ac:dyDescent="0.25">
      <c r="A228" s="15">
        <v>102410</v>
      </c>
      <c r="B228" s="16" t="s">
        <v>221</v>
      </c>
      <c r="C228" s="17">
        <v>3.64</v>
      </c>
      <c r="D228" s="29">
        <v>13.05</v>
      </c>
      <c r="E228" s="22">
        <f t="shared" si="0"/>
        <v>47.502000000000002</v>
      </c>
      <c r="F228" s="20">
        <v>0.1</v>
      </c>
      <c r="G228" s="22">
        <f t="shared" si="10"/>
        <v>4.7502000000000004</v>
      </c>
      <c r="H228" s="23">
        <f t="shared" si="2"/>
        <v>52.252200000000002</v>
      </c>
    </row>
    <row r="229" spans="1:8" x14ac:dyDescent="0.25">
      <c r="A229" s="15">
        <v>102569</v>
      </c>
      <c r="B229" s="16" t="s">
        <v>222</v>
      </c>
      <c r="C229" s="17">
        <v>0.15</v>
      </c>
      <c r="D229" s="29">
        <v>16.89</v>
      </c>
      <c r="E229" s="22">
        <f t="shared" si="0"/>
        <v>2.5335000000000001</v>
      </c>
      <c r="F229" s="20">
        <v>0.1</v>
      </c>
      <c r="G229" s="22">
        <f t="shared" si="10"/>
        <v>0.25335000000000002</v>
      </c>
      <c r="H229" s="23">
        <f t="shared" si="2"/>
        <v>2.7868500000000003</v>
      </c>
    </row>
    <row r="230" spans="1:8" x14ac:dyDescent="0.25">
      <c r="A230" s="15">
        <v>102426</v>
      </c>
      <c r="B230" s="16" t="s">
        <v>223</v>
      </c>
      <c r="C230" s="17">
        <v>1</v>
      </c>
      <c r="D230" s="29">
        <v>9.33</v>
      </c>
      <c r="E230" s="22">
        <f t="shared" si="0"/>
        <v>9.33</v>
      </c>
      <c r="F230" s="20">
        <v>0.1</v>
      </c>
      <c r="G230" s="22">
        <f t="shared" si="10"/>
        <v>0.93300000000000005</v>
      </c>
      <c r="H230" s="23">
        <f t="shared" si="2"/>
        <v>10.263</v>
      </c>
    </row>
    <row r="231" spans="1:8" x14ac:dyDescent="0.25">
      <c r="A231" s="15">
        <v>102488</v>
      </c>
      <c r="B231" s="16" t="s">
        <v>224</v>
      </c>
      <c r="C231" s="17">
        <v>0.91</v>
      </c>
      <c r="D231" s="29">
        <v>7.41</v>
      </c>
      <c r="E231" s="22">
        <f t="shared" ref="E231:E294" si="12">C231*D231</f>
        <v>6.7431000000000001</v>
      </c>
      <c r="F231" s="20">
        <v>0.1</v>
      </c>
      <c r="G231" s="22">
        <f t="shared" si="10"/>
        <v>0.67431000000000008</v>
      </c>
      <c r="H231" s="23">
        <f t="shared" ref="H231:H294" si="13">G231+E231</f>
        <v>7.4174100000000003</v>
      </c>
    </row>
    <row r="232" spans="1:8" x14ac:dyDescent="0.25">
      <c r="A232" s="15">
        <v>102571</v>
      </c>
      <c r="B232" s="16" t="s">
        <v>225</v>
      </c>
      <c r="C232" s="17">
        <v>6.48</v>
      </c>
      <c r="D232" s="29">
        <v>4.7</v>
      </c>
      <c r="E232" s="22">
        <f t="shared" si="12"/>
        <v>30.456000000000003</v>
      </c>
      <c r="F232" s="20">
        <v>0.1</v>
      </c>
      <c r="G232" s="22">
        <f t="shared" si="10"/>
        <v>3.0456000000000003</v>
      </c>
      <c r="H232" s="23">
        <f t="shared" si="13"/>
        <v>33.501600000000003</v>
      </c>
    </row>
    <row r="233" spans="1:8" x14ac:dyDescent="0.25">
      <c r="A233" s="15">
        <v>102310</v>
      </c>
      <c r="B233" s="16" t="s">
        <v>24</v>
      </c>
      <c r="C233" s="17">
        <v>16.227</v>
      </c>
      <c r="D233" s="29">
        <v>10.24</v>
      </c>
      <c r="E233" s="22">
        <f t="shared" si="12"/>
        <v>166.16448</v>
      </c>
      <c r="F233" s="20">
        <v>0.04</v>
      </c>
      <c r="G233" s="22">
        <f t="shared" si="10"/>
        <v>6.6465791999999997</v>
      </c>
      <c r="H233" s="23">
        <f t="shared" si="13"/>
        <v>172.81105919999999</v>
      </c>
    </row>
    <row r="234" spans="1:8" x14ac:dyDescent="0.25">
      <c r="A234" s="15">
        <v>102311</v>
      </c>
      <c r="B234" s="16" t="s">
        <v>226</v>
      </c>
      <c r="C234" s="17">
        <v>2.2000000000000002</v>
      </c>
      <c r="D234" s="29">
        <v>11.65</v>
      </c>
      <c r="E234" s="22">
        <f t="shared" si="12"/>
        <v>25.630000000000003</v>
      </c>
      <c r="F234" s="20">
        <v>0.04</v>
      </c>
      <c r="G234" s="22">
        <f t="shared" ref="G234:G297" si="14">E234*F234</f>
        <v>1.0252000000000001</v>
      </c>
      <c r="H234" s="23">
        <f t="shared" si="13"/>
        <v>26.655200000000004</v>
      </c>
    </row>
    <row r="235" spans="1:8" x14ac:dyDescent="0.25">
      <c r="A235" s="15">
        <v>102312</v>
      </c>
      <c r="B235" s="16" t="s">
        <v>227</v>
      </c>
      <c r="C235" s="17">
        <v>7</v>
      </c>
      <c r="D235" s="29">
        <v>13.06</v>
      </c>
      <c r="E235" s="22">
        <f t="shared" si="12"/>
        <v>91.42</v>
      </c>
      <c r="F235" s="20">
        <v>0.04</v>
      </c>
      <c r="G235" s="22">
        <f t="shared" si="14"/>
        <v>3.6568000000000001</v>
      </c>
      <c r="H235" s="23">
        <f t="shared" si="13"/>
        <v>95.076800000000006</v>
      </c>
    </row>
    <row r="236" spans="1:8" x14ac:dyDescent="0.25">
      <c r="A236" s="15">
        <v>102314</v>
      </c>
      <c r="B236" s="16" t="s">
        <v>229</v>
      </c>
      <c r="C236" s="17">
        <v>11</v>
      </c>
      <c r="D236" s="29">
        <v>8.65</v>
      </c>
      <c r="E236" s="22">
        <f t="shared" si="12"/>
        <v>95.15</v>
      </c>
      <c r="F236" s="20">
        <v>0.04</v>
      </c>
      <c r="G236" s="22">
        <f t="shared" si="14"/>
        <v>3.8060000000000005</v>
      </c>
      <c r="H236" s="23">
        <f t="shared" si="13"/>
        <v>98.956000000000003</v>
      </c>
    </row>
    <row r="237" spans="1:8" x14ac:dyDescent="0.25">
      <c r="A237" s="15">
        <v>102316</v>
      </c>
      <c r="B237" s="16" t="s">
        <v>230</v>
      </c>
      <c r="C237" s="17">
        <v>1</v>
      </c>
      <c r="D237" s="29">
        <v>6.59</v>
      </c>
      <c r="E237" s="22">
        <f t="shared" si="12"/>
        <v>6.59</v>
      </c>
      <c r="F237" s="20">
        <v>0.04</v>
      </c>
      <c r="G237" s="22">
        <f t="shared" si="14"/>
        <v>0.2636</v>
      </c>
      <c r="H237" s="23">
        <f t="shared" si="13"/>
        <v>6.8536000000000001</v>
      </c>
    </row>
    <row r="238" spans="1:8" x14ac:dyDescent="0.25">
      <c r="A238" s="15">
        <v>102317</v>
      </c>
      <c r="B238" s="16" t="s">
        <v>231</v>
      </c>
      <c r="C238" s="17">
        <v>1</v>
      </c>
      <c r="D238" s="29">
        <v>5.59</v>
      </c>
      <c r="E238" s="22">
        <f t="shared" si="12"/>
        <v>5.59</v>
      </c>
      <c r="F238" s="20">
        <v>0.04</v>
      </c>
      <c r="G238" s="22">
        <f t="shared" si="14"/>
        <v>0.22359999999999999</v>
      </c>
      <c r="H238" s="23">
        <f t="shared" si="13"/>
        <v>5.8136000000000001</v>
      </c>
    </row>
    <row r="239" spans="1:8" x14ac:dyDescent="0.25">
      <c r="A239" s="15">
        <v>102319</v>
      </c>
      <c r="B239" s="16" t="s">
        <v>232</v>
      </c>
      <c r="C239" s="17">
        <v>1</v>
      </c>
      <c r="D239" s="29">
        <v>5.59</v>
      </c>
      <c r="E239" s="22">
        <f t="shared" si="12"/>
        <v>5.59</v>
      </c>
      <c r="F239" s="20">
        <v>0.04</v>
      </c>
      <c r="G239" s="22">
        <f t="shared" si="14"/>
        <v>0.22359999999999999</v>
      </c>
      <c r="H239" s="23">
        <f t="shared" si="13"/>
        <v>5.8136000000000001</v>
      </c>
    </row>
    <row r="240" spans="1:8" x14ac:dyDescent="0.25">
      <c r="A240" s="15">
        <v>102320</v>
      </c>
      <c r="B240" s="16" t="s">
        <v>233</v>
      </c>
      <c r="C240" s="17">
        <v>3</v>
      </c>
      <c r="D240" s="29">
        <v>6.33</v>
      </c>
      <c r="E240" s="22">
        <f t="shared" si="12"/>
        <v>18.990000000000002</v>
      </c>
      <c r="F240" s="20">
        <v>0.04</v>
      </c>
      <c r="G240" s="22">
        <f t="shared" si="14"/>
        <v>0.75960000000000005</v>
      </c>
      <c r="H240" s="23">
        <f t="shared" si="13"/>
        <v>19.749600000000001</v>
      </c>
    </row>
    <row r="241" spans="1:8" x14ac:dyDescent="0.25">
      <c r="A241" s="15">
        <v>102322</v>
      </c>
      <c r="B241" s="16" t="s">
        <v>234</v>
      </c>
      <c r="C241" s="17">
        <v>1</v>
      </c>
      <c r="D241" s="29">
        <v>5.04</v>
      </c>
      <c r="E241" s="22">
        <f t="shared" si="12"/>
        <v>5.04</v>
      </c>
      <c r="F241" s="20">
        <v>0.04</v>
      </c>
      <c r="G241" s="22">
        <f t="shared" si="14"/>
        <v>0.2016</v>
      </c>
      <c r="H241" s="23">
        <f t="shared" si="13"/>
        <v>5.2416</v>
      </c>
    </row>
    <row r="242" spans="1:8" x14ac:dyDescent="0.25">
      <c r="A242" s="15">
        <v>102452</v>
      </c>
      <c r="B242" s="16" t="s">
        <v>235</v>
      </c>
      <c r="C242" s="17">
        <v>3</v>
      </c>
      <c r="D242" s="29">
        <v>2.5299999999999998</v>
      </c>
      <c r="E242" s="22">
        <f t="shared" si="12"/>
        <v>7.59</v>
      </c>
      <c r="F242" s="20">
        <v>0.04</v>
      </c>
      <c r="G242" s="22">
        <f t="shared" si="14"/>
        <v>0.30359999999999998</v>
      </c>
      <c r="H242" s="23">
        <f t="shared" si="13"/>
        <v>7.8936000000000002</v>
      </c>
    </row>
    <row r="243" spans="1:8" x14ac:dyDescent="0.25">
      <c r="A243" s="15">
        <v>102323</v>
      </c>
      <c r="B243" s="16" t="s">
        <v>236</v>
      </c>
      <c r="C243" s="17">
        <v>1</v>
      </c>
      <c r="D243" s="29">
        <v>3.39</v>
      </c>
      <c r="E243" s="22">
        <f t="shared" si="12"/>
        <v>3.39</v>
      </c>
      <c r="F243" s="20">
        <v>0.04</v>
      </c>
      <c r="G243" s="22">
        <f t="shared" si="14"/>
        <v>0.1356</v>
      </c>
      <c r="H243" s="23">
        <f t="shared" si="13"/>
        <v>3.5256000000000003</v>
      </c>
    </row>
    <row r="244" spans="1:8" x14ac:dyDescent="0.25">
      <c r="A244" s="15">
        <v>102326</v>
      </c>
      <c r="B244" s="16" t="s">
        <v>237</v>
      </c>
      <c r="C244" s="17">
        <v>36</v>
      </c>
      <c r="D244" s="29">
        <v>4.45</v>
      </c>
      <c r="E244" s="22">
        <f t="shared" si="12"/>
        <v>160.20000000000002</v>
      </c>
      <c r="F244" s="20">
        <v>0.1</v>
      </c>
      <c r="G244" s="22">
        <f t="shared" si="14"/>
        <v>16.020000000000003</v>
      </c>
      <c r="H244" s="23">
        <f t="shared" si="13"/>
        <v>176.22000000000003</v>
      </c>
    </row>
    <row r="245" spans="1:8" x14ac:dyDescent="0.25">
      <c r="A245" s="15">
        <v>102327</v>
      </c>
      <c r="B245" s="16" t="s">
        <v>238</v>
      </c>
      <c r="C245" s="17">
        <v>20</v>
      </c>
      <c r="D245" s="29">
        <v>10.16</v>
      </c>
      <c r="E245" s="22">
        <f t="shared" si="12"/>
        <v>203.2</v>
      </c>
      <c r="F245" s="20">
        <v>0.04</v>
      </c>
      <c r="G245" s="22">
        <f t="shared" si="14"/>
        <v>8.1280000000000001</v>
      </c>
      <c r="H245" s="23">
        <f t="shared" si="13"/>
        <v>211.32799999999997</v>
      </c>
    </row>
    <row r="246" spans="1:8" x14ac:dyDescent="0.25">
      <c r="A246" s="15">
        <v>102330</v>
      </c>
      <c r="B246" s="16" t="s">
        <v>239</v>
      </c>
      <c r="C246" s="17">
        <v>1</v>
      </c>
      <c r="D246" s="29">
        <v>7.26</v>
      </c>
      <c r="E246" s="22">
        <f t="shared" si="12"/>
        <v>7.26</v>
      </c>
      <c r="F246" s="20">
        <v>0.04</v>
      </c>
      <c r="G246" s="22">
        <f t="shared" si="14"/>
        <v>0.29039999999999999</v>
      </c>
      <c r="H246" s="23">
        <f t="shared" si="13"/>
        <v>7.5503999999999998</v>
      </c>
    </row>
    <row r="247" spans="1:8" x14ac:dyDescent="0.25">
      <c r="A247" s="15">
        <v>102332</v>
      </c>
      <c r="B247" s="16" t="s">
        <v>240</v>
      </c>
      <c r="C247" s="17">
        <v>1</v>
      </c>
      <c r="D247" s="29">
        <v>1.9</v>
      </c>
      <c r="E247" s="22">
        <f t="shared" si="12"/>
        <v>1.9</v>
      </c>
      <c r="F247" s="20">
        <v>0.04</v>
      </c>
      <c r="G247" s="22">
        <f t="shared" si="14"/>
        <v>7.5999999999999998E-2</v>
      </c>
      <c r="H247" s="23">
        <f t="shared" si="13"/>
        <v>1.976</v>
      </c>
    </row>
    <row r="248" spans="1:8" x14ac:dyDescent="0.25">
      <c r="A248" s="15">
        <v>102333</v>
      </c>
      <c r="B248" s="16" t="s">
        <v>241</v>
      </c>
      <c r="C248" s="17">
        <v>0.35</v>
      </c>
      <c r="D248" s="29">
        <v>2.4900000000000002</v>
      </c>
      <c r="E248" s="22">
        <f t="shared" si="12"/>
        <v>0.87150000000000005</v>
      </c>
      <c r="F248" s="20">
        <v>0.04</v>
      </c>
      <c r="G248" s="22">
        <f t="shared" si="14"/>
        <v>3.4860000000000002E-2</v>
      </c>
      <c r="H248" s="23">
        <f t="shared" si="13"/>
        <v>0.90636000000000005</v>
      </c>
    </row>
    <row r="249" spans="1:8" x14ac:dyDescent="0.25">
      <c r="A249" s="15">
        <v>102408</v>
      </c>
      <c r="B249" s="16" t="s">
        <v>242</v>
      </c>
      <c r="C249" s="17">
        <v>1</v>
      </c>
      <c r="D249" s="29">
        <v>3.04</v>
      </c>
      <c r="E249" s="22">
        <f t="shared" si="12"/>
        <v>3.04</v>
      </c>
      <c r="F249" s="20">
        <v>0.1</v>
      </c>
      <c r="G249" s="22">
        <f t="shared" si="14"/>
        <v>0.30400000000000005</v>
      </c>
      <c r="H249" s="23">
        <f t="shared" si="13"/>
        <v>3.3440000000000003</v>
      </c>
    </row>
    <row r="250" spans="1:8" x14ac:dyDescent="0.25">
      <c r="A250" s="15">
        <v>103119</v>
      </c>
      <c r="B250" s="16" t="s">
        <v>243</v>
      </c>
      <c r="C250" s="17">
        <v>0.15</v>
      </c>
      <c r="D250" s="29">
        <v>14.6</v>
      </c>
      <c r="E250" s="22">
        <f t="shared" si="12"/>
        <v>2.19</v>
      </c>
      <c r="F250" s="20">
        <v>0.1</v>
      </c>
      <c r="G250" s="22">
        <f t="shared" si="14"/>
        <v>0.219</v>
      </c>
      <c r="H250" s="23">
        <f t="shared" si="13"/>
        <v>2.4089999999999998</v>
      </c>
    </row>
    <row r="251" spans="1:8" x14ac:dyDescent="0.25">
      <c r="A251" s="15">
        <v>102220</v>
      </c>
      <c r="B251" s="16" t="s">
        <v>244</v>
      </c>
      <c r="C251" s="17">
        <v>1</v>
      </c>
      <c r="D251" s="29">
        <v>10.27</v>
      </c>
      <c r="E251" s="22">
        <f t="shared" si="12"/>
        <v>10.27</v>
      </c>
      <c r="F251" s="20">
        <v>0.04</v>
      </c>
      <c r="G251" s="22">
        <f t="shared" si="14"/>
        <v>0.4108</v>
      </c>
      <c r="H251" s="23">
        <f t="shared" si="13"/>
        <v>10.6808</v>
      </c>
    </row>
    <row r="252" spans="1:8" x14ac:dyDescent="0.25">
      <c r="A252" s="15">
        <v>1</v>
      </c>
      <c r="B252" s="16" t="s">
        <v>245</v>
      </c>
      <c r="C252" s="17">
        <v>1</v>
      </c>
      <c r="D252" s="29">
        <v>10.92</v>
      </c>
      <c r="E252" s="22">
        <f t="shared" si="12"/>
        <v>10.92</v>
      </c>
      <c r="F252" s="20">
        <v>0.04</v>
      </c>
      <c r="G252" s="22">
        <f t="shared" si="14"/>
        <v>0.43680000000000002</v>
      </c>
      <c r="H252" s="23">
        <f t="shared" si="13"/>
        <v>11.3568</v>
      </c>
    </row>
    <row r="253" spans="1:8" x14ac:dyDescent="0.25">
      <c r="A253" s="15">
        <v>2</v>
      </c>
      <c r="B253" s="16" t="s">
        <v>246</v>
      </c>
      <c r="C253" s="17">
        <v>1</v>
      </c>
      <c r="D253" s="29">
        <v>10.85</v>
      </c>
      <c r="E253" s="22">
        <f t="shared" si="12"/>
        <v>10.85</v>
      </c>
      <c r="F253" s="20">
        <v>0.04</v>
      </c>
      <c r="G253" s="22">
        <f t="shared" si="14"/>
        <v>0.434</v>
      </c>
      <c r="H253" s="23">
        <f t="shared" si="13"/>
        <v>11.283999999999999</v>
      </c>
    </row>
    <row r="254" spans="1:8" x14ac:dyDescent="0.25">
      <c r="A254" s="15">
        <v>102222</v>
      </c>
      <c r="B254" s="16" t="s">
        <v>247</v>
      </c>
      <c r="C254" s="17">
        <v>2</v>
      </c>
      <c r="D254" s="29">
        <v>9.6999999999999993</v>
      </c>
      <c r="E254" s="22">
        <f t="shared" si="12"/>
        <v>19.399999999999999</v>
      </c>
      <c r="F254" s="20">
        <v>0.1</v>
      </c>
      <c r="G254" s="22">
        <f t="shared" si="14"/>
        <v>1.94</v>
      </c>
      <c r="H254" s="23">
        <f t="shared" si="13"/>
        <v>21.34</v>
      </c>
    </row>
    <row r="255" spans="1:8" x14ac:dyDescent="0.25">
      <c r="A255" s="15">
        <v>102223</v>
      </c>
      <c r="B255" s="16" t="s">
        <v>248</v>
      </c>
      <c r="C255" s="17">
        <v>1</v>
      </c>
      <c r="D255" s="29">
        <v>12.07</v>
      </c>
      <c r="E255" s="22">
        <f t="shared" si="12"/>
        <v>12.07</v>
      </c>
      <c r="F255" s="20">
        <v>0.1</v>
      </c>
      <c r="G255" s="22">
        <f t="shared" si="14"/>
        <v>1.2070000000000001</v>
      </c>
      <c r="H255" s="23">
        <f t="shared" si="13"/>
        <v>13.277000000000001</v>
      </c>
    </row>
    <row r="256" spans="1:8" x14ac:dyDescent="0.25">
      <c r="A256" s="15">
        <v>102227</v>
      </c>
      <c r="B256" s="16" t="s">
        <v>249</v>
      </c>
      <c r="C256" s="17">
        <v>1</v>
      </c>
      <c r="D256" s="29">
        <v>4.45</v>
      </c>
      <c r="E256" s="22">
        <f t="shared" si="12"/>
        <v>4.45</v>
      </c>
      <c r="F256" s="20">
        <v>0.1</v>
      </c>
      <c r="G256" s="22">
        <f t="shared" si="14"/>
        <v>0.44500000000000006</v>
      </c>
      <c r="H256" s="23">
        <f t="shared" si="13"/>
        <v>4.8950000000000005</v>
      </c>
    </row>
    <row r="257" spans="1:8" x14ac:dyDescent="0.25">
      <c r="A257" s="15">
        <v>102411</v>
      </c>
      <c r="B257" s="16" t="s">
        <v>250</v>
      </c>
      <c r="C257" s="17">
        <v>1</v>
      </c>
      <c r="D257" s="29">
        <v>10.31</v>
      </c>
      <c r="E257" s="22">
        <f t="shared" si="12"/>
        <v>10.31</v>
      </c>
      <c r="F257" s="20">
        <v>0.04</v>
      </c>
      <c r="G257" s="22">
        <f t="shared" si="14"/>
        <v>0.41240000000000004</v>
      </c>
      <c r="H257" s="23">
        <f t="shared" si="13"/>
        <v>10.7224</v>
      </c>
    </row>
    <row r="258" spans="1:8" x14ac:dyDescent="0.25">
      <c r="A258" s="15">
        <v>102425</v>
      </c>
      <c r="B258" s="16" t="s">
        <v>251</v>
      </c>
      <c r="C258" s="17">
        <v>2</v>
      </c>
      <c r="D258" s="29">
        <v>13.72</v>
      </c>
      <c r="E258" s="22">
        <f t="shared" si="12"/>
        <v>27.44</v>
      </c>
      <c r="F258" s="20">
        <v>0.1</v>
      </c>
      <c r="G258" s="22">
        <f t="shared" si="14"/>
        <v>2.7440000000000002</v>
      </c>
      <c r="H258" s="23">
        <f t="shared" si="13"/>
        <v>30.184000000000001</v>
      </c>
    </row>
    <row r="259" spans="1:8" x14ac:dyDescent="0.25">
      <c r="A259" s="15">
        <v>102437</v>
      </c>
      <c r="B259" s="16" t="s">
        <v>252</v>
      </c>
      <c r="C259" s="17">
        <v>15</v>
      </c>
      <c r="D259" s="29">
        <v>5.46</v>
      </c>
      <c r="E259" s="22">
        <f t="shared" si="12"/>
        <v>81.900000000000006</v>
      </c>
      <c r="F259" s="20">
        <v>0.1</v>
      </c>
      <c r="G259" s="22">
        <f t="shared" si="14"/>
        <v>8.1900000000000013</v>
      </c>
      <c r="H259" s="23">
        <f t="shared" si="13"/>
        <v>90.09</v>
      </c>
    </row>
    <row r="260" spans="1:8" x14ac:dyDescent="0.25">
      <c r="A260" s="15">
        <v>102498</v>
      </c>
      <c r="B260" s="16" t="s">
        <v>253</v>
      </c>
      <c r="C260" s="17">
        <v>3</v>
      </c>
      <c r="D260" s="29">
        <v>36.520000000000003</v>
      </c>
      <c r="E260" s="22">
        <f t="shared" si="12"/>
        <v>109.56</v>
      </c>
      <c r="F260" s="20">
        <v>0.04</v>
      </c>
      <c r="G260" s="22">
        <f t="shared" si="14"/>
        <v>4.3824000000000005</v>
      </c>
      <c r="H260" s="23">
        <f t="shared" si="13"/>
        <v>113.94240000000001</v>
      </c>
    </row>
    <row r="261" spans="1:8" x14ac:dyDescent="0.25">
      <c r="A261" s="15">
        <v>102505</v>
      </c>
      <c r="B261" s="16" t="s">
        <v>25</v>
      </c>
      <c r="C261" s="17">
        <v>8</v>
      </c>
      <c r="D261" s="29">
        <v>7.87</v>
      </c>
      <c r="E261" s="22">
        <f t="shared" si="12"/>
        <v>62.96</v>
      </c>
      <c r="F261" s="20">
        <v>0.04</v>
      </c>
      <c r="G261" s="22">
        <f t="shared" si="14"/>
        <v>2.5184000000000002</v>
      </c>
      <c r="H261" s="23">
        <f t="shared" si="13"/>
        <v>65.478400000000008</v>
      </c>
    </row>
    <row r="262" spans="1:8" x14ac:dyDescent="0.25">
      <c r="A262" s="15">
        <v>102352</v>
      </c>
      <c r="B262" s="16" t="s">
        <v>254</v>
      </c>
      <c r="C262" s="17">
        <v>22</v>
      </c>
      <c r="D262" s="29">
        <v>2.1</v>
      </c>
      <c r="E262" s="22">
        <f t="shared" si="12"/>
        <v>46.2</v>
      </c>
      <c r="F262" s="20">
        <v>0.1</v>
      </c>
      <c r="G262" s="22">
        <f t="shared" si="14"/>
        <v>4.62</v>
      </c>
      <c r="H262" s="23">
        <f t="shared" si="13"/>
        <v>50.82</v>
      </c>
    </row>
    <row r="263" spans="1:8" x14ac:dyDescent="0.25">
      <c r="A263" s="15">
        <v>102354</v>
      </c>
      <c r="B263" s="16" t="s">
        <v>255</v>
      </c>
      <c r="C263" s="17">
        <v>6</v>
      </c>
      <c r="D263" s="29">
        <v>1.75</v>
      </c>
      <c r="E263" s="22">
        <f t="shared" si="12"/>
        <v>10.5</v>
      </c>
      <c r="F263" s="20">
        <v>0.1</v>
      </c>
      <c r="G263" s="22">
        <f t="shared" si="14"/>
        <v>1.05</v>
      </c>
      <c r="H263" s="23">
        <f t="shared" si="13"/>
        <v>11.55</v>
      </c>
    </row>
    <row r="264" spans="1:8" x14ac:dyDescent="0.25">
      <c r="A264" s="15">
        <v>102356</v>
      </c>
      <c r="B264" s="16" t="s">
        <v>256</v>
      </c>
      <c r="C264" s="17">
        <v>4</v>
      </c>
      <c r="D264" s="29">
        <v>1</v>
      </c>
      <c r="E264" s="22">
        <f t="shared" si="12"/>
        <v>4</v>
      </c>
      <c r="F264" s="20">
        <v>0.1</v>
      </c>
      <c r="G264" s="22">
        <f t="shared" si="14"/>
        <v>0.4</v>
      </c>
      <c r="H264" s="23">
        <f t="shared" si="13"/>
        <v>4.4000000000000004</v>
      </c>
    </row>
    <row r="265" spans="1:8" x14ac:dyDescent="0.25">
      <c r="A265" s="15">
        <v>102358</v>
      </c>
      <c r="B265" s="16" t="s">
        <v>257</v>
      </c>
      <c r="C265" s="17">
        <v>23</v>
      </c>
      <c r="D265" s="29">
        <v>2.23</v>
      </c>
      <c r="E265" s="22">
        <f t="shared" si="12"/>
        <v>51.29</v>
      </c>
      <c r="F265" s="20">
        <v>0.1</v>
      </c>
      <c r="G265" s="22">
        <f t="shared" si="14"/>
        <v>5.1290000000000004</v>
      </c>
      <c r="H265" s="23">
        <f t="shared" si="13"/>
        <v>56.418999999999997</v>
      </c>
    </row>
    <row r="266" spans="1:8" x14ac:dyDescent="0.25">
      <c r="A266" s="15">
        <v>102360</v>
      </c>
      <c r="B266" s="16" t="s">
        <v>258</v>
      </c>
      <c r="C266" s="17">
        <v>1</v>
      </c>
      <c r="D266" s="29">
        <v>2.23</v>
      </c>
      <c r="E266" s="22">
        <f t="shared" si="12"/>
        <v>2.23</v>
      </c>
      <c r="F266" s="20">
        <v>0.1</v>
      </c>
      <c r="G266" s="22">
        <f t="shared" si="14"/>
        <v>0.223</v>
      </c>
      <c r="H266" s="23">
        <f t="shared" si="13"/>
        <v>2.4529999999999998</v>
      </c>
    </row>
    <row r="267" spans="1:8" x14ac:dyDescent="0.25">
      <c r="A267" s="15">
        <v>102361</v>
      </c>
      <c r="B267" s="16" t="s">
        <v>259</v>
      </c>
      <c r="C267" s="17">
        <v>18</v>
      </c>
      <c r="D267" s="29">
        <v>2.42</v>
      </c>
      <c r="E267" s="22">
        <f t="shared" si="12"/>
        <v>43.56</v>
      </c>
      <c r="F267" s="20">
        <v>0.1</v>
      </c>
      <c r="G267" s="22">
        <f t="shared" si="14"/>
        <v>4.3560000000000008</v>
      </c>
      <c r="H267" s="23">
        <f t="shared" si="13"/>
        <v>47.916000000000004</v>
      </c>
    </row>
    <row r="268" spans="1:8" x14ac:dyDescent="0.25">
      <c r="A268" s="15">
        <v>102261</v>
      </c>
      <c r="B268" s="16" t="s">
        <v>260</v>
      </c>
      <c r="C268" s="17">
        <v>5</v>
      </c>
      <c r="D268" s="29">
        <v>2.1</v>
      </c>
      <c r="E268" s="22">
        <f t="shared" si="12"/>
        <v>10.5</v>
      </c>
      <c r="F268" s="20">
        <v>0.04</v>
      </c>
      <c r="G268" s="22">
        <f t="shared" si="14"/>
        <v>0.42</v>
      </c>
      <c r="H268" s="23">
        <f t="shared" si="13"/>
        <v>10.92</v>
      </c>
    </row>
    <row r="269" spans="1:8" x14ac:dyDescent="0.25">
      <c r="A269" s="15">
        <v>102262</v>
      </c>
      <c r="B269" s="16" t="s">
        <v>26</v>
      </c>
      <c r="C269" s="17">
        <v>666</v>
      </c>
      <c r="D269" s="29">
        <v>1.03</v>
      </c>
      <c r="E269" s="22">
        <f t="shared" si="12"/>
        <v>685.98</v>
      </c>
      <c r="F269" s="20">
        <v>0.1</v>
      </c>
      <c r="G269" s="22">
        <f t="shared" si="14"/>
        <v>68.597999999999999</v>
      </c>
      <c r="H269" s="23">
        <f t="shared" si="13"/>
        <v>754.57799999999997</v>
      </c>
    </row>
    <row r="270" spans="1:8" x14ac:dyDescent="0.25">
      <c r="A270" s="15">
        <v>102366</v>
      </c>
      <c r="B270" s="16" t="s">
        <v>261</v>
      </c>
      <c r="C270" s="17">
        <v>5</v>
      </c>
      <c r="D270" s="29">
        <v>1.95</v>
      </c>
      <c r="E270" s="22">
        <f t="shared" si="12"/>
        <v>9.75</v>
      </c>
      <c r="F270" s="20">
        <v>0.04</v>
      </c>
      <c r="G270" s="22">
        <f t="shared" si="14"/>
        <v>0.39</v>
      </c>
      <c r="H270" s="23">
        <f t="shared" si="13"/>
        <v>10.14</v>
      </c>
    </row>
    <row r="271" spans="1:8" x14ac:dyDescent="0.25">
      <c r="A271" s="15">
        <v>102367</v>
      </c>
      <c r="B271" s="16" t="s">
        <v>262</v>
      </c>
      <c r="C271" s="17">
        <v>3</v>
      </c>
      <c r="D271" s="29">
        <v>0.99</v>
      </c>
      <c r="E271" s="22">
        <f t="shared" si="12"/>
        <v>2.9699999999999998</v>
      </c>
      <c r="F271" s="20">
        <v>0.1</v>
      </c>
      <c r="G271" s="22">
        <f t="shared" si="14"/>
        <v>0.29699999999999999</v>
      </c>
      <c r="H271" s="23">
        <f t="shared" si="13"/>
        <v>3.2669999999999999</v>
      </c>
    </row>
    <row r="272" spans="1:8" x14ac:dyDescent="0.25">
      <c r="A272" s="15">
        <v>102368</v>
      </c>
      <c r="B272" s="16" t="s">
        <v>263</v>
      </c>
      <c r="C272" s="17">
        <v>130</v>
      </c>
      <c r="D272" s="29">
        <v>2.0499999999999998</v>
      </c>
      <c r="E272" s="22">
        <f t="shared" si="12"/>
        <v>266.5</v>
      </c>
      <c r="F272" s="20">
        <v>0.04</v>
      </c>
      <c r="G272" s="22">
        <f t="shared" si="14"/>
        <v>10.66</v>
      </c>
      <c r="H272" s="23">
        <f t="shared" si="13"/>
        <v>277.16000000000003</v>
      </c>
    </row>
    <row r="273" spans="1:8" x14ac:dyDescent="0.25">
      <c r="A273" s="15">
        <v>102401</v>
      </c>
      <c r="B273" s="16" t="s">
        <v>264</v>
      </c>
      <c r="C273" s="17">
        <v>5</v>
      </c>
      <c r="D273" s="29">
        <v>2.14</v>
      </c>
      <c r="E273" s="22">
        <f t="shared" si="12"/>
        <v>10.700000000000001</v>
      </c>
      <c r="F273" s="20">
        <v>0.04</v>
      </c>
      <c r="G273" s="22">
        <f t="shared" si="14"/>
        <v>0.42800000000000005</v>
      </c>
      <c r="H273" s="23">
        <f t="shared" si="13"/>
        <v>11.128000000000002</v>
      </c>
    </row>
    <row r="274" spans="1:8" x14ac:dyDescent="0.25">
      <c r="A274" s="15">
        <v>102402</v>
      </c>
      <c r="B274" s="16" t="s">
        <v>265</v>
      </c>
      <c r="C274" s="17">
        <v>546</v>
      </c>
      <c r="D274" s="29">
        <v>1.02</v>
      </c>
      <c r="E274" s="22">
        <f t="shared" si="12"/>
        <v>556.91999999999996</v>
      </c>
      <c r="F274" s="20">
        <v>0.1</v>
      </c>
      <c r="G274" s="22">
        <f t="shared" si="14"/>
        <v>55.692</v>
      </c>
      <c r="H274" s="23">
        <f t="shared" si="13"/>
        <v>612.61199999999997</v>
      </c>
    </row>
    <row r="275" spans="1:8" x14ac:dyDescent="0.25">
      <c r="A275" s="15">
        <v>102404</v>
      </c>
      <c r="B275" s="16" t="s">
        <v>266</v>
      </c>
      <c r="C275" s="17">
        <v>5</v>
      </c>
      <c r="D275" s="29">
        <v>2.42</v>
      </c>
      <c r="E275" s="22">
        <f t="shared" si="12"/>
        <v>12.1</v>
      </c>
      <c r="F275" s="20">
        <v>0.04</v>
      </c>
      <c r="G275" s="22">
        <f t="shared" si="14"/>
        <v>0.48399999999999999</v>
      </c>
      <c r="H275" s="23">
        <f t="shared" si="13"/>
        <v>12.584</v>
      </c>
    </row>
    <row r="276" spans="1:8" x14ac:dyDescent="0.25">
      <c r="A276" s="15">
        <v>102413</v>
      </c>
      <c r="B276" s="16" t="s">
        <v>27</v>
      </c>
      <c r="C276" s="17">
        <v>5</v>
      </c>
      <c r="D276" s="29">
        <v>1.54</v>
      </c>
      <c r="E276" s="22">
        <f t="shared" si="12"/>
        <v>7.7</v>
      </c>
      <c r="F276" s="20">
        <v>0.1</v>
      </c>
      <c r="G276" s="22">
        <f t="shared" si="14"/>
        <v>0.77</v>
      </c>
      <c r="H276" s="23">
        <f t="shared" si="13"/>
        <v>8.4700000000000006</v>
      </c>
    </row>
    <row r="277" spans="1:8" x14ac:dyDescent="0.25">
      <c r="A277" s="15">
        <v>102979</v>
      </c>
      <c r="B277" s="16" t="s">
        <v>268</v>
      </c>
      <c r="C277" s="17">
        <v>5</v>
      </c>
      <c r="D277" s="29">
        <v>4.5</v>
      </c>
      <c r="E277" s="22">
        <f t="shared" si="12"/>
        <v>22.5</v>
      </c>
      <c r="F277" s="20">
        <v>0.1</v>
      </c>
      <c r="G277" s="22">
        <f t="shared" si="14"/>
        <v>2.25</v>
      </c>
      <c r="H277" s="23">
        <f t="shared" si="13"/>
        <v>24.75</v>
      </c>
    </row>
    <row r="278" spans="1:8" x14ac:dyDescent="0.25">
      <c r="A278" s="15">
        <v>102980</v>
      </c>
      <c r="B278" s="16" t="s">
        <v>270</v>
      </c>
      <c r="C278" s="17">
        <v>25</v>
      </c>
      <c r="D278" s="29">
        <v>1.39</v>
      </c>
      <c r="E278" s="22">
        <f t="shared" si="12"/>
        <v>34.75</v>
      </c>
      <c r="F278" s="20">
        <v>0.1</v>
      </c>
      <c r="G278" s="22">
        <f t="shared" si="14"/>
        <v>3.4750000000000001</v>
      </c>
      <c r="H278" s="23">
        <f t="shared" si="13"/>
        <v>38.225000000000001</v>
      </c>
    </row>
    <row r="279" spans="1:8" x14ac:dyDescent="0.25">
      <c r="A279" s="15">
        <v>102414</v>
      </c>
      <c r="B279" s="16" t="s">
        <v>271</v>
      </c>
      <c r="C279" s="17">
        <v>5</v>
      </c>
      <c r="D279" s="29">
        <v>8.8699999999999992</v>
      </c>
      <c r="E279" s="22">
        <f t="shared" si="12"/>
        <v>44.349999999999994</v>
      </c>
      <c r="F279" s="20">
        <v>0.1</v>
      </c>
      <c r="G279" s="22">
        <f t="shared" si="14"/>
        <v>4.4349999999999996</v>
      </c>
      <c r="H279" s="23">
        <f t="shared" si="13"/>
        <v>48.784999999999997</v>
      </c>
    </row>
    <row r="280" spans="1:8" x14ac:dyDescent="0.25">
      <c r="A280" s="15">
        <v>102415</v>
      </c>
      <c r="B280" s="16" t="s">
        <v>28</v>
      </c>
      <c r="C280" s="17">
        <v>10</v>
      </c>
      <c r="D280" s="29">
        <v>8.8699999999999992</v>
      </c>
      <c r="E280" s="22">
        <f t="shared" si="12"/>
        <v>88.699999999999989</v>
      </c>
      <c r="F280" s="20">
        <v>0.1</v>
      </c>
      <c r="G280" s="22">
        <f t="shared" si="14"/>
        <v>8.8699999999999992</v>
      </c>
      <c r="H280" s="23">
        <f t="shared" si="13"/>
        <v>97.57</v>
      </c>
    </row>
    <row r="281" spans="1:8" x14ac:dyDescent="0.25">
      <c r="A281" s="15">
        <v>102416</v>
      </c>
      <c r="B281" s="16" t="s">
        <v>29</v>
      </c>
      <c r="C281" s="17">
        <v>1.5</v>
      </c>
      <c r="D281" s="29">
        <v>11.04</v>
      </c>
      <c r="E281" s="22">
        <f t="shared" si="12"/>
        <v>16.559999999999999</v>
      </c>
      <c r="F281" s="20">
        <v>0.1</v>
      </c>
      <c r="G281" s="22">
        <f t="shared" si="14"/>
        <v>1.6559999999999999</v>
      </c>
      <c r="H281" s="23">
        <f t="shared" si="13"/>
        <v>18.215999999999998</v>
      </c>
    </row>
    <row r="282" spans="1:8" x14ac:dyDescent="0.25">
      <c r="A282" s="15">
        <v>102417</v>
      </c>
      <c r="B282" s="16" t="s">
        <v>272</v>
      </c>
      <c r="C282" s="17">
        <v>1</v>
      </c>
      <c r="D282" s="29">
        <v>9.76</v>
      </c>
      <c r="E282" s="22">
        <f t="shared" si="12"/>
        <v>9.76</v>
      </c>
      <c r="F282" s="20">
        <v>0.1</v>
      </c>
      <c r="G282" s="22">
        <f t="shared" si="14"/>
        <v>0.97599999999999998</v>
      </c>
      <c r="H282" s="23">
        <f t="shared" si="13"/>
        <v>10.736000000000001</v>
      </c>
    </row>
    <row r="283" spans="1:8" x14ac:dyDescent="0.25">
      <c r="A283" s="15">
        <v>102299</v>
      </c>
      <c r="B283" s="16" t="s">
        <v>275</v>
      </c>
      <c r="C283" s="17">
        <v>1</v>
      </c>
      <c r="D283" s="29">
        <v>0.84</v>
      </c>
      <c r="E283" s="22">
        <f t="shared" si="12"/>
        <v>0.84</v>
      </c>
      <c r="F283" s="20">
        <v>0.04</v>
      </c>
      <c r="G283" s="22">
        <f t="shared" si="14"/>
        <v>3.3599999999999998E-2</v>
      </c>
      <c r="H283" s="23">
        <f t="shared" si="13"/>
        <v>0.87359999999999993</v>
      </c>
    </row>
    <row r="284" spans="1:8" x14ac:dyDescent="0.25">
      <c r="A284" s="15">
        <v>102300</v>
      </c>
      <c r="B284" s="16" t="s">
        <v>276</v>
      </c>
      <c r="C284" s="17">
        <v>40</v>
      </c>
      <c r="D284" s="29">
        <v>0.87</v>
      </c>
      <c r="E284" s="22">
        <f t="shared" si="12"/>
        <v>34.799999999999997</v>
      </c>
      <c r="F284" s="20">
        <v>0.04</v>
      </c>
      <c r="G284" s="22">
        <f t="shared" si="14"/>
        <v>1.3919999999999999</v>
      </c>
      <c r="H284" s="23">
        <f t="shared" si="13"/>
        <v>36.192</v>
      </c>
    </row>
    <row r="285" spans="1:8" x14ac:dyDescent="0.25">
      <c r="A285" s="15">
        <v>102301</v>
      </c>
      <c r="B285" s="16" t="s">
        <v>277</v>
      </c>
      <c r="C285" s="17">
        <v>1</v>
      </c>
      <c r="D285" s="29">
        <v>1.17</v>
      </c>
      <c r="E285" s="22">
        <f t="shared" si="12"/>
        <v>1.17</v>
      </c>
      <c r="F285" s="20">
        <v>0.04</v>
      </c>
      <c r="G285" s="22">
        <f t="shared" si="14"/>
        <v>4.6800000000000001E-2</v>
      </c>
      <c r="H285" s="23">
        <f t="shared" si="13"/>
        <v>1.2167999999999999</v>
      </c>
    </row>
    <row r="286" spans="1:8" x14ac:dyDescent="0.25">
      <c r="A286" s="15">
        <v>102302</v>
      </c>
      <c r="B286" s="16" t="s">
        <v>278</v>
      </c>
      <c r="C286" s="17">
        <v>1</v>
      </c>
      <c r="D286" s="29">
        <v>2.27</v>
      </c>
      <c r="E286" s="22">
        <f t="shared" si="12"/>
        <v>2.27</v>
      </c>
      <c r="F286" s="20">
        <v>0.04</v>
      </c>
      <c r="G286" s="22">
        <f t="shared" si="14"/>
        <v>9.0800000000000006E-2</v>
      </c>
      <c r="H286" s="23">
        <f t="shared" si="13"/>
        <v>2.3608000000000002</v>
      </c>
    </row>
    <row r="287" spans="1:8" x14ac:dyDescent="0.25">
      <c r="A287" s="15">
        <v>102306</v>
      </c>
      <c r="B287" s="16" t="s">
        <v>279</v>
      </c>
      <c r="C287" s="17">
        <v>32.5</v>
      </c>
      <c r="D287" s="29">
        <v>2.1800000000000002</v>
      </c>
      <c r="E287" s="22">
        <f t="shared" si="12"/>
        <v>70.850000000000009</v>
      </c>
      <c r="F287" s="20">
        <v>0.1</v>
      </c>
      <c r="G287" s="22">
        <f t="shared" si="14"/>
        <v>7.0850000000000009</v>
      </c>
      <c r="H287" s="23">
        <f t="shared" si="13"/>
        <v>77.935000000000002</v>
      </c>
    </row>
    <row r="288" spans="1:8" x14ac:dyDescent="0.25">
      <c r="A288" s="15">
        <v>102591</v>
      </c>
      <c r="B288" s="16" t="s">
        <v>280</v>
      </c>
      <c r="C288" s="17">
        <v>0.25</v>
      </c>
      <c r="D288" s="29">
        <v>5.05</v>
      </c>
      <c r="E288" s="22">
        <f t="shared" si="12"/>
        <v>1.2625</v>
      </c>
      <c r="F288" s="20">
        <v>0.1</v>
      </c>
      <c r="G288" s="22">
        <f t="shared" si="14"/>
        <v>0.12625</v>
      </c>
      <c r="H288" s="23">
        <f t="shared" si="13"/>
        <v>1.3887499999999999</v>
      </c>
    </row>
    <row r="289" spans="1:8" x14ac:dyDescent="0.25">
      <c r="A289" s="15">
        <v>102454</v>
      </c>
      <c r="B289" s="16" t="s">
        <v>281</v>
      </c>
      <c r="C289" s="17">
        <v>5</v>
      </c>
      <c r="D289" s="29">
        <v>1.53</v>
      </c>
      <c r="E289" s="22">
        <f t="shared" si="12"/>
        <v>7.65</v>
      </c>
      <c r="F289" s="20">
        <v>0.1</v>
      </c>
      <c r="G289" s="22">
        <f t="shared" si="14"/>
        <v>0.76500000000000012</v>
      </c>
      <c r="H289" s="23">
        <f t="shared" si="13"/>
        <v>8.4150000000000009</v>
      </c>
    </row>
    <row r="290" spans="1:8" x14ac:dyDescent="0.25">
      <c r="A290" s="15">
        <v>102455</v>
      </c>
      <c r="B290" s="16" t="s">
        <v>282</v>
      </c>
      <c r="C290" s="17">
        <v>5</v>
      </c>
      <c r="D290" s="29">
        <v>1.53</v>
      </c>
      <c r="E290" s="22">
        <f t="shared" si="12"/>
        <v>7.65</v>
      </c>
      <c r="F290" s="20">
        <v>0.1</v>
      </c>
      <c r="G290" s="22">
        <f t="shared" si="14"/>
        <v>0.76500000000000012</v>
      </c>
      <c r="H290" s="23">
        <f t="shared" si="13"/>
        <v>8.4150000000000009</v>
      </c>
    </row>
    <row r="291" spans="1:8" x14ac:dyDescent="0.25">
      <c r="A291" s="15">
        <v>102456</v>
      </c>
      <c r="B291" s="16" t="s">
        <v>283</v>
      </c>
      <c r="C291" s="17">
        <v>5</v>
      </c>
      <c r="D291" s="29">
        <v>1.77</v>
      </c>
      <c r="E291" s="22">
        <f t="shared" si="12"/>
        <v>8.85</v>
      </c>
      <c r="F291" s="20">
        <v>0.1</v>
      </c>
      <c r="G291" s="22">
        <f t="shared" si="14"/>
        <v>0.88500000000000001</v>
      </c>
      <c r="H291" s="23">
        <f t="shared" si="13"/>
        <v>9.7349999999999994</v>
      </c>
    </row>
    <row r="292" spans="1:8" x14ac:dyDescent="0.25">
      <c r="A292" s="15">
        <v>102458</v>
      </c>
      <c r="B292" s="16" t="s">
        <v>284</v>
      </c>
      <c r="C292" s="17">
        <v>10</v>
      </c>
      <c r="D292" s="29">
        <v>1.53</v>
      </c>
      <c r="E292" s="22">
        <f t="shared" si="12"/>
        <v>15.3</v>
      </c>
      <c r="F292" s="20">
        <v>0.1</v>
      </c>
      <c r="G292" s="22">
        <f t="shared" si="14"/>
        <v>1.5300000000000002</v>
      </c>
      <c r="H292" s="23">
        <f t="shared" si="13"/>
        <v>16.830000000000002</v>
      </c>
    </row>
    <row r="293" spans="1:8" x14ac:dyDescent="0.25">
      <c r="A293" s="15">
        <v>102446</v>
      </c>
      <c r="B293" s="16" t="s">
        <v>285</v>
      </c>
      <c r="C293" s="17">
        <v>5</v>
      </c>
      <c r="D293" s="29">
        <v>1.53</v>
      </c>
      <c r="E293" s="22">
        <f t="shared" si="12"/>
        <v>7.65</v>
      </c>
      <c r="F293" s="20">
        <v>0.1</v>
      </c>
      <c r="G293" s="22">
        <f t="shared" si="14"/>
        <v>0.76500000000000012</v>
      </c>
      <c r="H293" s="23">
        <f t="shared" si="13"/>
        <v>8.4150000000000009</v>
      </c>
    </row>
    <row r="294" spans="1:8" x14ac:dyDescent="0.25">
      <c r="A294" s="15">
        <v>102447</v>
      </c>
      <c r="B294" s="16" t="s">
        <v>286</v>
      </c>
      <c r="C294" s="17">
        <v>310</v>
      </c>
      <c r="D294" s="29">
        <v>1.53</v>
      </c>
      <c r="E294" s="22">
        <f t="shared" si="12"/>
        <v>474.3</v>
      </c>
      <c r="F294" s="20">
        <v>0.1</v>
      </c>
      <c r="G294" s="22">
        <f t="shared" si="14"/>
        <v>47.430000000000007</v>
      </c>
      <c r="H294" s="23">
        <f t="shared" si="13"/>
        <v>521.73</v>
      </c>
    </row>
    <row r="295" spans="1:8" x14ac:dyDescent="0.25">
      <c r="A295" s="15">
        <v>102448</v>
      </c>
      <c r="B295" s="16" t="s">
        <v>287</v>
      </c>
      <c r="C295" s="17">
        <v>5</v>
      </c>
      <c r="D295" s="29">
        <v>1.53</v>
      </c>
      <c r="E295" s="22">
        <f t="shared" ref="E295:E309" si="15">C295*D295</f>
        <v>7.65</v>
      </c>
      <c r="F295" s="20">
        <v>0.1</v>
      </c>
      <c r="G295" s="22">
        <f t="shared" si="14"/>
        <v>0.76500000000000012</v>
      </c>
      <c r="H295" s="23">
        <f t="shared" ref="H295:H309" si="16">G295+E295</f>
        <v>8.4150000000000009</v>
      </c>
    </row>
    <row r="296" spans="1:8" x14ac:dyDescent="0.25">
      <c r="A296" s="15">
        <v>102461</v>
      </c>
      <c r="B296" s="16" t="s">
        <v>288</v>
      </c>
      <c r="C296" s="17">
        <v>5</v>
      </c>
      <c r="D296" s="29">
        <v>1.63</v>
      </c>
      <c r="E296" s="22">
        <f t="shared" si="15"/>
        <v>8.1499999999999986</v>
      </c>
      <c r="F296" s="20">
        <v>0.1</v>
      </c>
      <c r="G296" s="22">
        <f t="shared" si="14"/>
        <v>0.81499999999999995</v>
      </c>
      <c r="H296" s="23">
        <f t="shared" si="16"/>
        <v>8.9649999999999981</v>
      </c>
    </row>
    <row r="297" spans="1:8" x14ac:dyDescent="0.25">
      <c r="A297" s="15">
        <v>102449</v>
      </c>
      <c r="B297" s="16" t="s">
        <v>289</v>
      </c>
      <c r="C297" s="17">
        <v>5</v>
      </c>
      <c r="D297" s="29">
        <v>1.62</v>
      </c>
      <c r="E297" s="22">
        <f t="shared" si="15"/>
        <v>8.1000000000000014</v>
      </c>
      <c r="F297" s="20">
        <v>0.1</v>
      </c>
      <c r="G297" s="22">
        <f t="shared" si="14"/>
        <v>0.81000000000000016</v>
      </c>
      <c r="H297" s="23">
        <f t="shared" si="16"/>
        <v>8.9100000000000019</v>
      </c>
    </row>
    <row r="298" spans="1:8" x14ac:dyDescent="0.25">
      <c r="A298" s="15">
        <v>102463</v>
      </c>
      <c r="B298" s="16" t="s">
        <v>290</v>
      </c>
      <c r="C298" s="17">
        <v>0.5</v>
      </c>
      <c r="D298" s="29">
        <v>4.57</v>
      </c>
      <c r="E298" s="22">
        <f t="shared" si="15"/>
        <v>2.2850000000000001</v>
      </c>
      <c r="F298" s="20">
        <v>0.1</v>
      </c>
      <c r="G298" s="22">
        <f t="shared" ref="G298:G309" si="17">E298*F298</f>
        <v>0.22850000000000004</v>
      </c>
      <c r="H298" s="23">
        <f t="shared" si="16"/>
        <v>2.5135000000000001</v>
      </c>
    </row>
    <row r="299" spans="1:8" x14ac:dyDescent="0.25">
      <c r="A299" s="15">
        <v>102464</v>
      </c>
      <c r="B299" s="16" t="s">
        <v>291</v>
      </c>
      <c r="C299" s="17">
        <v>5</v>
      </c>
      <c r="D299" s="29">
        <v>1.53</v>
      </c>
      <c r="E299" s="22">
        <f t="shared" si="15"/>
        <v>7.65</v>
      </c>
      <c r="F299" s="20">
        <v>0.1</v>
      </c>
      <c r="G299" s="22">
        <f t="shared" si="17"/>
        <v>0.76500000000000012</v>
      </c>
      <c r="H299" s="23">
        <f t="shared" si="16"/>
        <v>8.4150000000000009</v>
      </c>
    </row>
    <row r="300" spans="1:8" x14ac:dyDescent="0.25">
      <c r="A300" s="15">
        <v>102465</v>
      </c>
      <c r="B300" s="16" t="s">
        <v>292</v>
      </c>
      <c r="C300" s="17">
        <v>5</v>
      </c>
      <c r="D300" s="29">
        <v>1.56</v>
      </c>
      <c r="E300" s="22">
        <f t="shared" si="15"/>
        <v>7.8000000000000007</v>
      </c>
      <c r="F300" s="20">
        <v>0.1</v>
      </c>
      <c r="G300" s="22">
        <f t="shared" si="17"/>
        <v>0.78000000000000014</v>
      </c>
      <c r="H300" s="23">
        <f t="shared" si="16"/>
        <v>8.58</v>
      </c>
    </row>
    <row r="301" spans="1:8" x14ac:dyDescent="0.25">
      <c r="A301" s="15">
        <v>102467</v>
      </c>
      <c r="B301" s="16" t="s">
        <v>293</v>
      </c>
      <c r="C301" s="17">
        <v>3</v>
      </c>
      <c r="D301" s="29">
        <v>1.53</v>
      </c>
      <c r="E301" s="22">
        <f t="shared" si="15"/>
        <v>4.59</v>
      </c>
      <c r="F301" s="20">
        <v>0.1</v>
      </c>
      <c r="G301" s="22">
        <f t="shared" si="17"/>
        <v>0.45900000000000002</v>
      </c>
      <c r="H301" s="23">
        <f t="shared" si="16"/>
        <v>5.0489999999999995</v>
      </c>
    </row>
    <row r="302" spans="1:8" x14ac:dyDescent="0.25">
      <c r="A302" s="15">
        <v>102468</v>
      </c>
      <c r="B302" s="16" t="s">
        <v>294</v>
      </c>
      <c r="C302" s="17">
        <v>115</v>
      </c>
      <c r="D302" s="29">
        <v>1.53</v>
      </c>
      <c r="E302" s="22">
        <f t="shared" si="15"/>
        <v>175.95000000000002</v>
      </c>
      <c r="F302" s="20">
        <v>0.1</v>
      </c>
      <c r="G302" s="22">
        <f t="shared" si="17"/>
        <v>17.595000000000002</v>
      </c>
      <c r="H302" s="23">
        <f t="shared" si="16"/>
        <v>193.54500000000002</v>
      </c>
    </row>
    <row r="303" spans="1:8" x14ac:dyDescent="0.25">
      <c r="A303" s="15">
        <v>102469</v>
      </c>
      <c r="B303" s="16" t="s">
        <v>295</v>
      </c>
      <c r="C303" s="17">
        <v>5</v>
      </c>
      <c r="D303" s="29">
        <v>1.53</v>
      </c>
      <c r="E303" s="22">
        <f t="shared" si="15"/>
        <v>7.65</v>
      </c>
      <c r="F303" s="20">
        <v>0.1</v>
      </c>
      <c r="G303" s="22">
        <f t="shared" si="17"/>
        <v>0.76500000000000012</v>
      </c>
      <c r="H303" s="23">
        <f t="shared" si="16"/>
        <v>8.4150000000000009</v>
      </c>
    </row>
    <row r="304" spans="1:8" x14ac:dyDescent="0.25">
      <c r="A304" s="15">
        <v>102592</v>
      </c>
      <c r="B304" s="16" t="s">
        <v>296</v>
      </c>
      <c r="C304" s="17">
        <v>1</v>
      </c>
      <c r="D304" s="29">
        <v>4.1500000000000004</v>
      </c>
      <c r="E304" s="22">
        <f t="shared" si="15"/>
        <v>4.1500000000000004</v>
      </c>
      <c r="F304" s="20">
        <v>0.1</v>
      </c>
      <c r="G304" s="22">
        <f t="shared" si="17"/>
        <v>0.41500000000000004</v>
      </c>
      <c r="H304" s="23">
        <f t="shared" si="16"/>
        <v>4.5650000000000004</v>
      </c>
    </row>
    <row r="305" spans="1:8" x14ac:dyDescent="0.25">
      <c r="A305" s="15">
        <v>102470</v>
      </c>
      <c r="B305" s="16" t="s">
        <v>297</v>
      </c>
      <c r="C305" s="17">
        <v>4</v>
      </c>
      <c r="D305" s="29">
        <v>1.77</v>
      </c>
      <c r="E305" s="22">
        <f t="shared" si="15"/>
        <v>7.08</v>
      </c>
      <c r="F305" s="20">
        <v>0.1</v>
      </c>
      <c r="G305" s="22">
        <f t="shared" si="17"/>
        <v>0.70800000000000007</v>
      </c>
      <c r="H305" s="23">
        <f t="shared" si="16"/>
        <v>7.7880000000000003</v>
      </c>
    </row>
    <row r="306" spans="1:8" x14ac:dyDescent="0.25">
      <c r="A306" s="15">
        <v>102365</v>
      </c>
      <c r="B306" s="16" t="s">
        <v>298</v>
      </c>
      <c r="C306" s="17">
        <v>5</v>
      </c>
      <c r="D306" s="29">
        <v>1.63</v>
      </c>
      <c r="E306" s="22">
        <f t="shared" si="15"/>
        <v>8.1499999999999986</v>
      </c>
      <c r="F306" s="20">
        <v>0.1</v>
      </c>
      <c r="G306" s="22">
        <f t="shared" si="17"/>
        <v>0.81499999999999995</v>
      </c>
      <c r="H306" s="23">
        <f t="shared" si="16"/>
        <v>8.9649999999999981</v>
      </c>
    </row>
    <row r="307" spans="1:8" x14ac:dyDescent="0.25">
      <c r="A307" s="15">
        <v>102471</v>
      </c>
      <c r="B307" s="16" t="s">
        <v>299</v>
      </c>
      <c r="C307" s="17">
        <v>70</v>
      </c>
      <c r="D307" s="29">
        <v>1.56</v>
      </c>
      <c r="E307" s="22">
        <f t="shared" si="15"/>
        <v>109.2</v>
      </c>
      <c r="F307" s="20">
        <v>0.1</v>
      </c>
      <c r="G307" s="22">
        <f t="shared" si="17"/>
        <v>10.920000000000002</v>
      </c>
      <c r="H307" s="23">
        <f t="shared" si="16"/>
        <v>120.12</v>
      </c>
    </row>
    <row r="308" spans="1:8" x14ac:dyDescent="0.25">
      <c r="A308" s="15">
        <v>102472</v>
      </c>
      <c r="B308" s="16" t="s">
        <v>300</v>
      </c>
      <c r="C308" s="17">
        <v>30</v>
      </c>
      <c r="D308" s="29">
        <v>1.77</v>
      </c>
      <c r="E308" s="22">
        <f t="shared" si="15"/>
        <v>53.1</v>
      </c>
      <c r="F308" s="20">
        <v>0.1</v>
      </c>
      <c r="G308" s="22">
        <f t="shared" si="17"/>
        <v>5.3100000000000005</v>
      </c>
      <c r="H308" s="23">
        <f t="shared" si="16"/>
        <v>58.410000000000004</v>
      </c>
    </row>
    <row r="309" spans="1:8" ht="15.75" thickBot="1" x14ac:dyDescent="0.3">
      <c r="A309" s="15">
        <v>102473</v>
      </c>
      <c r="B309" s="30" t="s">
        <v>301</v>
      </c>
      <c r="C309" s="17">
        <v>30</v>
      </c>
      <c r="D309" s="29">
        <v>1.53</v>
      </c>
      <c r="E309" s="22">
        <f t="shared" si="15"/>
        <v>45.9</v>
      </c>
      <c r="F309" s="20">
        <v>0.1</v>
      </c>
      <c r="G309" s="22">
        <f t="shared" si="17"/>
        <v>4.59</v>
      </c>
      <c r="H309" s="23">
        <f t="shared" si="16"/>
        <v>50.489999999999995</v>
      </c>
    </row>
    <row r="310" spans="1:8" ht="15.75" thickBot="1" x14ac:dyDescent="0.3">
      <c r="A310" s="32" t="s">
        <v>306</v>
      </c>
      <c r="B310" s="33"/>
      <c r="C310" s="33"/>
      <c r="D310" s="33"/>
      <c r="E310" s="34">
        <f>SUM(E38:E309)</f>
        <v>17492.528810000011</v>
      </c>
      <c r="F310" s="34"/>
      <c r="G310" s="34">
        <f>SUM(G38:G309)</f>
        <v>1671.1690622000024</v>
      </c>
      <c r="H310" s="35">
        <f>SUM(H38:H309)</f>
        <v>19163.697872199995</v>
      </c>
    </row>
    <row r="311" spans="1:8" x14ac:dyDescent="0.25">
      <c r="A311" s="36" t="s">
        <v>302</v>
      </c>
      <c r="B311" s="36"/>
      <c r="C311" s="36"/>
      <c r="D311" s="36"/>
      <c r="E311" s="37">
        <f>E37+E310</f>
        <v>55678.843410000009</v>
      </c>
      <c r="F311" s="37"/>
      <c r="G311" s="37">
        <f>+G310+G37</f>
        <v>5226.8553222000028</v>
      </c>
      <c r="H311" s="38">
        <f>+H310+H37</f>
        <v>60905.698732199991</v>
      </c>
    </row>
    <row r="312" spans="1:8" x14ac:dyDescent="0.25">
      <c r="A312" s="1"/>
      <c r="B312" s="1"/>
      <c r="C312" s="2"/>
      <c r="D312" s="39"/>
      <c r="E312" s="40"/>
      <c r="F312" s="41"/>
      <c r="G312" s="40"/>
      <c r="H312" s="40"/>
    </row>
  </sheetData>
  <sheetProtection algorithmName="SHA-512" hashValue="3DPd6aGig2pE1KrTh5csG1TzO+UWNsIs0nd9qiwTrvTpEio5IQ67RR1p4U/MXhhnsSqBk70ASuO89mwm0Kdkvw==" saltValue="9yGNlgG1tY/qyQ0/Uumpfg==" spinCount="100000" sheet="1" objects="1" scenarios="1"/>
  <mergeCells count="3">
    <mergeCell ref="A16:H16"/>
    <mergeCell ref="B5:D5"/>
    <mergeCell ref="A14:H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Gich</dc:creator>
  <cp:lastModifiedBy>Elisabeth Mazarico</cp:lastModifiedBy>
  <dcterms:created xsi:type="dcterms:W3CDTF">2024-06-17T09:35:52Z</dcterms:created>
  <dcterms:modified xsi:type="dcterms:W3CDTF">2024-06-18T06:49:09Z</dcterms:modified>
</cp:coreProperties>
</file>