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0.1. SISTEMA DINÀMIC D'ADQUISICIÓ (SDA)\222_2021_SUBMINISTRAMENT\3. CONTRACTES DERIVATS\3 CONSERVES I PASTES\2024\Sub. 4 Osona\Sant Quirze de Besora\"/>
    </mc:Choice>
  </mc:AlternateContent>
  <bookViews>
    <workbookView xWindow="14400" yWindow="0" windowWidth="14400" windowHeight="1560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9" i="1" l="1"/>
  <c r="G309" i="1" s="1"/>
  <c r="H309" i="1" s="1"/>
  <c r="E308" i="1"/>
  <c r="G308" i="1" s="1"/>
  <c r="H308" i="1" s="1"/>
  <c r="E307" i="1"/>
  <c r="G307" i="1" s="1"/>
  <c r="H307" i="1" s="1"/>
  <c r="E306" i="1"/>
  <c r="G306" i="1" s="1"/>
  <c r="H306" i="1" s="1"/>
  <c r="E305" i="1"/>
  <c r="G305" i="1" s="1"/>
  <c r="H305" i="1" s="1"/>
  <c r="E304" i="1"/>
  <c r="G304" i="1" s="1"/>
  <c r="H304" i="1" s="1"/>
  <c r="E303" i="1"/>
  <c r="G303" i="1" s="1"/>
  <c r="H303" i="1" s="1"/>
  <c r="E302" i="1"/>
  <c r="G302" i="1" s="1"/>
  <c r="H302" i="1" s="1"/>
  <c r="E301" i="1"/>
  <c r="G301" i="1" s="1"/>
  <c r="H301" i="1" s="1"/>
  <c r="E300" i="1"/>
  <c r="G300" i="1" s="1"/>
  <c r="H300" i="1" s="1"/>
  <c r="E299" i="1"/>
  <c r="G299" i="1" s="1"/>
  <c r="H299" i="1" s="1"/>
  <c r="E298" i="1"/>
  <c r="G298" i="1" s="1"/>
  <c r="H298" i="1" s="1"/>
  <c r="E297" i="1"/>
  <c r="G297" i="1" s="1"/>
  <c r="H297" i="1" s="1"/>
  <c r="E296" i="1"/>
  <c r="G296" i="1" s="1"/>
  <c r="H296" i="1" s="1"/>
  <c r="E295" i="1"/>
  <c r="G295" i="1" s="1"/>
  <c r="H295" i="1" s="1"/>
  <c r="E294" i="1"/>
  <c r="G294" i="1" s="1"/>
  <c r="H294" i="1" s="1"/>
  <c r="E293" i="1"/>
  <c r="G293" i="1" s="1"/>
  <c r="H293" i="1" s="1"/>
  <c r="E292" i="1"/>
  <c r="G292" i="1" s="1"/>
  <c r="H292" i="1" s="1"/>
  <c r="E291" i="1"/>
  <c r="G291" i="1" s="1"/>
  <c r="H291" i="1" s="1"/>
  <c r="E290" i="1"/>
  <c r="G290" i="1" s="1"/>
  <c r="H290" i="1" s="1"/>
  <c r="E289" i="1"/>
  <c r="G289" i="1" s="1"/>
  <c r="H289" i="1" s="1"/>
  <c r="E288" i="1"/>
  <c r="G288" i="1" s="1"/>
  <c r="H288" i="1" s="1"/>
  <c r="E287" i="1"/>
  <c r="G287" i="1" s="1"/>
  <c r="H287" i="1" s="1"/>
  <c r="E286" i="1"/>
  <c r="G286" i="1" s="1"/>
  <c r="H286" i="1" s="1"/>
  <c r="E285" i="1"/>
  <c r="G285" i="1" s="1"/>
  <c r="H285" i="1" s="1"/>
  <c r="E284" i="1"/>
  <c r="G284" i="1" s="1"/>
  <c r="H284" i="1" s="1"/>
  <c r="E283" i="1"/>
  <c r="G283" i="1" s="1"/>
  <c r="H283" i="1" s="1"/>
  <c r="E282" i="1"/>
  <c r="G282" i="1" s="1"/>
  <c r="H282" i="1" s="1"/>
  <c r="E281" i="1"/>
  <c r="G281" i="1" s="1"/>
  <c r="H281" i="1" s="1"/>
  <c r="E280" i="1"/>
  <c r="G280" i="1" s="1"/>
  <c r="H280" i="1" s="1"/>
  <c r="E279" i="1"/>
  <c r="G279" i="1" s="1"/>
  <c r="H279" i="1" s="1"/>
  <c r="E278" i="1"/>
  <c r="G278" i="1" s="1"/>
  <c r="H278" i="1" s="1"/>
  <c r="E277" i="1"/>
  <c r="G277" i="1" s="1"/>
  <c r="H277" i="1" s="1"/>
  <c r="E276" i="1"/>
  <c r="G276" i="1" s="1"/>
  <c r="H276" i="1" s="1"/>
  <c r="E275" i="1"/>
  <c r="G275" i="1" s="1"/>
  <c r="H275" i="1" s="1"/>
  <c r="E274" i="1"/>
  <c r="G274" i="1" s="1"/>
  <c r="H274" i="1" s="1"/>
  <c r="E273" i="1"/>
  <c r="G273" i="1" s="1"/>
  <c r="H273" i="1" s="1"/>
  <c r="E272" i="1"/>
  <c r="G272" i="1" s="1"/>
  <c r="H272" i="1" s="1"/>
  <c r="E271" i="1"/>
  <c r="G271" i="1" s="1"/>
  <c r="H271" i="1" s="1"/>
  <c r="E270" i="1"/>
  <c r="G270" i="1" s="1"/>
  <c r="H270" i="1" s="1"/>
  <c r="E269" i="1"/>
  <c r="G269" i="1" s="1"/>
  <c r="H269" i="1" s="1"/>
  <c r="E268" i="1"/>
  <c r="G268" i="1" s="1"/>
  <c r="H268" i="1" s="1"/>
  <c r="E267" i="1"/>
  <c r="G267" i="1" s="1"/>
  <c r="H267" i="1" s="1"/>
  <c r="E266" i="1"/>
  <c r="G266" i="1" s="1"/>
  <c r="H266" i="1" s="1"/>
  <c r="E265" i="1"/>
  <c r="G265" i="1" s="1"/>
  <c r="H265" i="1" s="1"/>
  <c r="E264" i="1"/>
  <c r="G264" i="1" s="1"/>
  <c r="H264" i="1" s="1"/>
  <c r="E263" i="1"/>
  <c r="G263" i="1" s="1"/>
  <c r="H263" i="1" s="1"/>
  <c r="E262" i="1"/>
  <c r="G262" i="1" s="1"/>
  <c r="H262" i="1" s="1"/>
  <c r="E261" i="1"/>
  <c r="G261" i="1" s="1"/>
  <c r="H261" i="1" s="1"/>
  <c r="E260" i="1"/>
  <c r="G260" i="1" s="1"/>
  <c r="H260" i="1" s="1"/>
  <c r="E259" i="1"/>
  <c r="G259" i="1" s="1"/>
  <c r="H259" i="1" s="1"/>
  <c r="E258" i="1"/>
  <c r="G258" i="1" s="1"/>
  <c r="H258" i="1" s="1"/>
  <c r="E257" i="1"/>
  <c r="G257" i="1" s="1"/>
  <c r="H257" i="1" s="1"/>
  <c r="E256" i="1"/>
  <c r="G256" i="1" s="1"/>
  <c r="H256" i="1" s="1"/>
  <c r="E255" i="1"/>
  <c r="G255" i="1" s="1"/>
  <c r="H255" i="1" s="1"/>
  <c r="E254" i="1"/>
  <c r="G254" i="1" s="1"/>
  <c r="H254" i="1" s="1"/>
  <c r="E253" i="1"/>
  <c r="G253" i="1" s="1"/>
  <c r="H253" i="1" s="1"/>
  <c r="E252" i="1"/>
  <c r="G252" i="1" s="1"/>
  <c r="H252" i="1" s="1"/>
  <c r="E251" i="1"/>
  <c r="G251" i="1" s="1"/>
  <c r="H251" i="1" s="1"/>
  <c r="E250" i="1"/>
  <c r="G250" i="1" s="1"/>
  <c r="H250" i="1" s="1"/>
  <c r="E249" i="1"/>
  <c r="G249" i="1" s="1"/>
  <c r="H249" i="1" s="1"/>
  <c r="E248" i="1"/>
  <c r="G248" i="1" s="1"/>
  <c r="H248" i="1" s="1"/>
  <c r="E247" i="1"/>
  <c r="G247" i="1" s="1"/>
  <c r="H247" i="1" s="1"/>
  <c r="E246" i="1"/>
  <c r="G246" i="1" s="1"/>
  <c r="H246" i="1" s="1"/>
  <c r="E245" i="1"/>
  <c r="G245" i="1" s="1"/>
  <c r="H245" i="1" s="1"/>
  <c r="E244" i="1"/>
  <c r="G244" i="1" s="1"/>
  <c r="H244" i="1" s="1"/>
  <c r="E243" i="1"/>
  <c r="G243" i="1" s="1"/>
  <c r="H243" i="1" s="1"/>
  <c r="E242" i="1"/>
  <c r="G242" i="1" s="1"/>
  <c r="H242" i="1" s="1"/>
  <c r="E241" i="1"/>
  <c r="G241" i="1" s="1"/>
  <c r="H241" i="1" s="1"/>
  <c r="E240" i="1"/>
  <c r="G240" i="1" s="1"/>
  <c r="H240" i="1" s="1"/>
  <c r="E239" i="1"/>
  <c r="G239" i="1" s="1"/>
  <c r="H239" i="1" s="1"/>
  <c r="E238" i="1"/>
  <c r="G238" i="1" s="1"/>
  <c r="H238" i="1" s="1"/>
  <c r="E237" i="1"/>
  <c r="G237" i="1" s="1"/>
  <c r="H237" i="1" s="1"/>
  <c r="E236" i="1"/>
  <c r="G236" i="1" s="1"/>
  <c r="H236" i="1" s="1"/>
  <c r="E235" i="1"/>
  <c r="G235" i="1" s="1"/>
  <c r="H235" i="1" s="1"/>
  <c r="E234" i="1"/>
  <c r="G234" i="1" s="1"/>
  <c r="H234" i="1" s="1"/>
  <c r="E233" i="1"/>
  <c r="G233" i="1" s="1"/>
  <c r="H233" i="1" s="1"/>
  <c r="E232" i="1"/>
  <c r="G232" i="1" s="1"/>
  <c r="H232" i="1" s="1"/>
  <c r="E231" i="1"/>
  <c r="G231" i="1" s="1"/>
  <c r="H231" i="1" s="1"/>
  <c r="E230" i="1"/>
  <c r="G230" i="1" s="1"/>
  <c r="H230" i="1" s="1"/>
  <c r="E229" i="1"/>
  <c r="G229" i="1" s="1"/>
  <c r="H229" i="1" s="1"/>
  <c r="E228" i="1"/>
  <c r="G228" i="1" s="1"/>
  <c r="H228" i="1" s="1"/>
  <c r="E227" i="1"/>
  <c r="G227" i="1" s="1"/>
  <c r="H227" i="1" s="1"/>
  <c r="E226" i="1"/>
  <c r="G226" i="1" s="1"/>
  <c r="H226" i="1" s="1"/>
  <c r="E225" i="1"/>
  <c r="G225" i="1" s="1"/>
  <c r="H225" i="1" s="1"/>
  <c r="E224" i="1"/>
  <c r="G224" i="1" s="1"/>
  <c r="H224" i="1" s="1"/>
  <c r="E223" i="1"/>
  <c r="G223" i="1" s="1"/>
  <c r="H223" i="1" s="1"/>
  <c r="E222" i="1"/>
  <c r="G222" i="1" s="1"/>
  <c r="H222" i="1" s="1"/>
  <c r="E221" i="1"/>
  <c r="G221" i="1" s="1"/>
  <c r="H221" i="1" s="1"/>
  <c r="E220" i="1"/>
  <c r="G220" i="1" s="1"/>
  <c r="H220" i="1" s="1"/>
  <c r="E219" i="1"/>
  <c r="G219" i="1" s="1"/>
  <c r="H219" i="1" s="1"/>
  <c r="E218" i="1"/>
  <c r="G218" i="1" s="1"/>
  <c r="H218" i="1" s="1"/>
  <c r="E217" i="1"/>
  <c r="G217" i="1" s="1"/>
  <c r="H217" i="1" s="1"/>
  <c r="E216" i="1"/>
  <c r="G216" i="1" s="1"/>
  <c r="H216" i="1" s="1"/>
  <c r="E215" i="1"/>
  <c r="G215" i="1" s="1"/>
  <c r="H215" i="1" s="1"/>
  <c r="E214" i="1"/>
  <c r="G214" i="1" s="1"/>
  <c r="H214" i="1" s="1"/>
  <c r="E213" i="1"/>
  <c r="G213" i="1" s="1"/>
  <c r="H213" i="1" s="1"/>
  <c r="E212" i="1"/>
  <c r="G212" i="1" s="1"/>
  <c r="H212" i="1" s="1"/>
  <c r="E211" i="1"/>
  <c r="G211" i="1" s="1"/>
  <c r="H211" i="1" s="1"/>
  <c r="E210" i="1"/>
  <c r="G210" i="1" s="1"/>
  <c r="H210" i="1" s="1"/>
  <c r="E209" i="1"/>
  <c r="G209" i="1" s="1"/>
  <c r="H209" i="1" s="1"/>
  <c r="E208" i="1"/>
  <c r="G208" i="1" s="1"/>
  <c r="H208" i="1" s="1"/>
  <c r="E207" i="1"/>
  <c r="G207" i="1" s="1"/>
  <c r="H207" i="1" s="1"/>
  <c r="E206" i="1"/>
  <c r="G206" i="1" s="1"/>
  <c r="H206" i="1" s="1"/>
  <c r="E205" i="1"/>
  <c r="G205" i="1" s="1"/>
  <c r="H205" i="1" s="1"/>
  <c r="E204" i="1"/>
  <c r="G204" i="1" s="1"/>
  <c r="H204" i="1" s="1"/>
  <c r="E203" i="1"/>
  <c r="G203" i="1" s="1"/>
  <c r="H203" i="1" s="1"/>
  <c r="E202" i="1"/>
  <c r="G202" i="1" s="1"/>
  <c r="H202" i="1" s="1"/>
  <c r="E201" i="1"/>
  <c r="G201" i="1" s="1"/>
  <c r="H201" i="1" s="1"/>
  <c r="E200" i="1"/>
  <c r="G200" i="1" s="1"/>
  <c r="H200" i="1" s="1"/>
  <c r="E199" i="1"/>
  <c r="G199" i="1" s="1"/>
  <c r="H199" i="1" s="1"/>
  <c r="E198" i="1"/>
  <c r="G198" i="1" s="1"/>
  <c r="H198" i="1" s="1"/>
  <c r="E197" i="1"/>
  <c r="G197" i="1" s="1"/>
  <c r="H197" i="1" s="1"/>
  <c r="E196" i="1"/>
  <c r="G196" i="1" s="1"/>
  <c r="H196" i="1" s="1"/>
  <c r="E195" i="1"/>
  <c r="G195" i="1" s="1"/>
  <c r="H195" i="1" s="1"/>
  <c r="E194" i="1"/>
  <c r="G194" i="1" s="1"/>
  <c r="H194" i="1" s="1"/>
  <c r="E193" i="1"/>
  <c r="G193" i="1" s="1"/>
  <c r="H193" i="1" s="1"/>
  <c r="E192" i="1"/>
  <c r="G192" i="1" s="1"/>
  <c r="H192" i="1" s="1"/>
  <c r="E191" i="1"/>
  <c r="G191" i="1" s="1"/>
  <c r="H191" i="1" s="1"/>
  <c r="E190" i="1"/>
  <c r="G190" i="1" s="1"/>
  <c r="H190" i="1" s="1"/>
  <c r="E189" i="1"/>
  <c r="G189" i="1" s="1"/>
  <c r="H189" i="1" s="1"/>
  <c r="E188" i="1"/>
  <c r="G188" i="1" s="1"/>
  <c r="H188" i="1" s="1"/>
  <c r="E187" i="1"/>
  <c r="G187" i="1" s="1"/>
  <c r="H187" i="1" s="1"/>
  <c r="E186" i="1"/>
  <c r="G186" i="1" s="1"/>
  <c r="H186" i="1" s="1"/>
  <c r="E185" i="1"/>
  <c r="G185" i="1" s="1"/>
  <c r="H185" i="1" s="1"/>
  <c r="E184" i="1"/>
  <c r="G184" i="1" s="1"/>
  <c r="H184" i="1" s="1"/>
  <c r="E183" i="1"/>
  <c r="G183" i="1" s="1"/>
  <c r="H183" i="1" s="1"/>
  <c r="E182" i="1"/>
  <c r="G182" i="1" s="1"/>
  <c r="H182" i="1" s="1"/>
  <c r="E181" i="1"/>
  <c r="G181" i="1" s="1"/>
  <c r="H181" i="1" s="1"/>
  <c r="E180" i="1"/>
  <c r="G180" i="1" s="1"/>
  <c r="H180" i="1" s="1"/>
  <c r="E179" i="1"/>
  <c r="G179" i="1" s="1"/>
  <c r="H179" i="1" s="1"/>
  <c r="E178" i="1"/>
  <c r="G178" i="1" s="1"/>
  <c r="H178" i="1" s="1"/>
  <c r="E177" i="1"/>
  <c r="G177" i="1" s="1"/>
  <c r="H177" i="1" s="1"/>
  <c r="E176" i="1"/>
  <c r="G176" i="1" s="1"/>
  <c r="H176" i="1" s="1"/>
  <c r="E175" i="1"/>
  <c r="G175" i="1" s="1"/>
  <c r="H175" i="1" s="1"/>
  <c r="E174" i="1"/>
  <c r="G174" i="1" s="1"/>
  <c r="H174" i="1" s="1"/>
  <c r="E173" i="1"/>
  <c r="G173" i="1" s="1"/>
  <c r="H173" i="1" s="1"/>
  <c r="E172" i="1"/>
  <c r="G172" i="1" s="1"/>
  <c r="H172" i="1" s="1"/>
  <c r="E171" i="1"/>
  <c r="G171" i="1" s="1"/>
  <c r="H171" i="1" s="1"/>
  <c r="E170" i="1"/>
  <c r="G170" i="1" s="1"/>
  <c r="H170" i="1" s="1"/>
  <c r="E169" i="1"/>
  <c r="G169" i="1" s="1"/>
  <c r="H169" i="1" s="1"/>
  <c r="E168" i="1"/>
  <c r="G168" i="1" s="1"/>
  <c r="H168" i="1" s="1"/>
  <c r="E167" i="1"/>
  <c r="G167" i="1" s="1"/>
  <c r="H167" i="1" s="1"/>
  <c r="E166" i="1"/>
  <c r="G166" i="1" s="1"/>
  <c r="H166" i="1" s="1"/>
  <c r="E165" i="1"/>
  <c r="G165" i="1" s="1"/>
  <c r="H165" i="1" s="1"/>
  <c r="E164" i="1"/>
  <c r="G164" i="1" s="1"/>
  <c r="H164" i="1" s="1"/>
  <c r="E163" i="1"/>
  <c r="G163" i="1" s="1"/>
  <c r="H163" i="1" s="1"/>
  <c r="E162" i="1"/>
  <c r="G162" i="1" s="1"/>
  <c r="H162" i="1" s="1"/>
  <c r="E161" i="1"/>
  <c r="G161" i="1" s="1"/>
  <c r="H161" i="1" s="1"/>
  <c r="E160" i="1"/>
  <c r="G160" i="1" s="1"/>
  <c r="H160" i="1" s="1"/>
  <c r="E159" i="1"/>
  <c r="G159" i="1" s="1"/>
  <c r="H159" i="1" s="1"/>
  <c r="E158" i="1"/>
  <c r="G158" i="1" s="1"/>
  <c r="H158" i="1" s="1"/>
  <c r="E157" i="1"/>
  <c r="G157" i="1" s="1"/>
  <c r="H157" i="1" s="1"/>
  <c r="E156" i="1"/>
  <c r="G156" i="1" s="1"/>
  <c r="H156" i="1" s="1"/>
  <c r="E155" i="1"/>
  <c r="G155" i="1" s="1"/>
  <c r="H155" i="1" s="1"/>
  <c r="E154" i="1"/>
  <c r="G154" i="1" s="1"/>
  <c r="H154" i="1" s="1"/>
  <c r="E153" i="1"/>
  <c r="G153" i="1" s="1"/>
  <c r="H153" i="1" s="1"/>
  <c r="E152" i="1"/>
  <c r="G152" i="1" s="1"/>
  <c r="H152" i="1" s="1"/>
  <c r="E151" i="1"/>
  <c r="G151" i="1" s="1"/>
  <c r="H151" i="1" s="1"/>
  <c r="E150" i="1"/>
  <c r="G150" i="1" s="1"/>
  <c r="H150" i="1" s="1"/>
  <c r="E149" i="1"/>
  <c r="G149" i="1" s="1"/>
  <c r="H149" i="1" s="1"/>
  <c r="E148" i="1"/>
  <c r="G148" i="1" s="1"/>
  <c r="H148" i="1" s="1"/>
  <c r="E147" i="1"/>
  <c r="G147" i="1" s="1"/>
  <c r="H147" i="1" s="1"/>
  <c r="E146" i="1"/>
  <c r="G146" i="1" s="1"/>
  <c r="H146" i="1" s="1"/>
  <c r="E145" i="1"/>
  <c r="G145" i="1" s="1"/>
  <c r="H145" i="1" s="1"/>
  <c r="E144" i="1"/>
  <c r="G144" i="1" s="1"/>
  <c r="H144" i="1" s="1"/>
  <c r="E143" i="1"/>
  <c r="G143" i="1" s="1"/>
  <c r="H143" i="1" s="1"/>
  <c r="E142" i="1"/>
  <c r="G142" i="1" s="1"/>
  <c r="H142" i="1" s="1"/>
  <c r="E141" i="1"/>
  <c r="G141" i="1" s="1"/>
  <c r="H141" i="1" s="1"/>
  <c r="E140" i="1"/>
  <c r="G140" i="1" s="1"/>
  <c r="H140" i="1" s="1"/>
  <c r="E139" i="1"/>
  <c r="G139" i="1" s="1"/>
  <c r="H139" i="1" s="1"/>
  <c r="E138" i="1"/>
  <c r="G138" i="1" s="1"/>
  <c r="H138" i="1" s="1"/>
  <c r="E137" i="1"/>
  <c r="G137" i="1" s="1"/>
  <c r="H137" i="1" s="1"/>
  <c r="E136" i="1"/>
  <c r="G136" i="1" s="1"/>
  <c r="H136" i="1" s="1"/>
  <c r="E135" i="1"/>
  <c r="G135" i="1" s="1"/>
  <c r="H135" i="1" s="1"/>
  <c r="E134" i="1"/>
  <c r="G134" i="1" s="1"/>
  <c r="H134" i="1" s="1"/>
  <c r="E133" i="1"/>
  <c r="G133" i="1" s="1"/>
  <c r="H133" i="1" s="1"/>
  <c r="E132" i="1"/>
  <c r="G132" i="1" s="1"/>
  <c r="H132" i="1" s="1"/>
  <c r="E131" i="1"/>
  <c r="G131" i="1" s="1"/>
  <c r="H131" i="1" s="1"/>
  <c r="E130" i="1"/>
  <c r="G130" i="1" s="1"/>
  <c r="H130" i="1" s="1"/>
  <c r="E129" i="1"/>
  <c r="G129" i="1" s="1"/>
  <c r="H129" i="1" s="1"/>
  <c r="E128" i="1"/>
  <c r="G128" i="1" s="1"/>
  <c r="H128" i="1" s="1"/>
  <c r="E127" i="1"/>
  <c r="G127" i="1" s="1"/>
  <c r="H127" i="1" s="1"/>
  <c r="E126" i="1"/>
  <c r="G126" i="1" s="1"/>
  <c r="H126" i="1" s="1"/>
  <c r="E125" i="1"/>
  <c r="G125" i="1" s="1"/>
  <c r="H125" i="1" s="1"/>
  <c r="E124" i="1"/>
  <c r="G124" i="1" s="1"/>
  <c r="H124" i="1" s="1"/>
  <c r="E123" i="1"/>
  <c r="G123" i="1" s="1"/>
  <c r="H123" i="1" s="1"/>
  <c r="E122" i="1"/>
  <c r="G122" i="1" s="1"/>
  <c r="H122" i="1" s="1"/>
  <c r="E121" i="1"/>
  <c r="G121" i="1" s="1"/>
  <c r="H121" i="1" s="1"/>
  <c r="E120" i="1"/>
  <c r="G120" i="1" s="1"/>
  <c r="H120" i="1" s="1"/>
  <c r="E119" i="1"/>
  <c r="G119" i="1" s="1"/>
  <c r="H119" i="1" s="1"/>
  <c r="E118" i="1"/>
  <c r="G118" i="1" s="1"/>
  <c r="H118" i="1" s="1"/>
  <c r="E117" i="1"/>
  <c r="G117" i="1" s="1"/>
  <c r="H117" i="1" s="1"/>
  <c r="E116" i="1"/>
  <c r="G116" i="1" s="1"/>
  <c r="H116" i="1" s="1"/>
  <c r="E115" i="1"/>
  <c r="G115" i="1" s="1"/>
  <c r="H115" i="1" s="1"/>
  <c r="E114" i="1"/>
  <c r="G114" i="1" s="1"/>
  <c r="H114" i="1" s="1"/>
  <c r="E113" i="1"/>
  <c r="G113" i="1" s="1"/>
  <c r="H113" i="1" s="1"/>
  <c r="E112" i="1"/>
  <c r="G112" i="1" s="1"/>
  <c r="H112" i="1" s="1"/>
  <c r="E111" i="1"/>
  <c r="G111" i="1" s="1"/>
  <c r="H111" i="1" s="1"/>
  <c r="E110" i="1"/>
  <c r="G110" i="1" s="1"/>
  <c r="H110" i="1" s="1"/>
  <c r="E109" i="1"/>
  <c r="G109" i="1" s="1"/>
  <c r="H109" i="1" s="1"/>
  <c r="E108" i="1"/>
  <c r="G108" i="1" s="1"/>
  <c r="H108" i="1" s="1"/>
  <c r="E107" i="1"/>
  <c r="G107" i="1" s="1"/>
  <c r="H107" i="1" s="1"/>
  <c r="E106" i="1"/>
  <c r="G106" i="1" s="1"/>
  <c r="H106" i="1" s="1"/>
  <c r="E105" i="1"/>
  <c r="G105" i="1" s="1"/>
  <c r="H105" i="1" s="1"/>
  <c r="E104" i="1"/>
  <c r="G104" i="1" s="1"/>
  <c r="H104" i="1" s="1"/>
  <c r="E103" i="1"/>
  <c r="G103" i="1" s="1"/>
  <c r="H103" i="1" s="1"/>
  <c r="E102" i="1"/>
  <c r="G102" i="1" s="1"/>
  <c r="H102" i="1" s="1"/>
  <c r="E101" i="1"/>
  <c r="G101" i="1" s="1"/>
  <c r="H101" i="1" s="1"/>
  <c r="E100" i="1"/>
  <c r="G100" i="1" s="1"/>
  <c r="H100" i="1" s="1"/>
  <c r="E99" i="1"/>
  <c r="G99" i="1" s="1"/>
  <c r="H99" i="1" s="1"/>
  <c r="E98" i="1"/>
  <c r="G98" i="1" s="1"/>
  <c r="H98" i="1" s="1"/>
  <c r="E97" i="1"/>
  <c r="G97" i="1" s="1"/>
  <c r="H97" i="1" s="1"/>
  <c r="E96" i="1"/>
  <c r="G96" i="1" s="1"/>
  <c r="H96" i="1" s="1"/>
  <c r="E95" i="1"/>
  <c r="G95" i="1" s="1"/>
  <c r="H95" i="1" s="1"/>
  <c r="E94" i="1"/>
  <c r="G94" i="1" s="1"/>
  <c r="H94" i="1" s="1"/>
  <c r="E93" i="1"/>
  <c r="G93" i="1" s="1"/>
  <c r="H93" i="1" s="1"/>
  <c r="E92" i="1"/>
  <c r="G92" i="1" s="1"/>
  <c r="H92" i="1" s="1"/>
  <c r="E91" i="1"/>
  <c r="G91" i="1" s="1"/>
  <c r="H91" i="1" s="1"/>
  <c r="E90" i="1"/>
  <c r="G90" i="1" s="1"/>
  <c r="H90" i="1" s="1"/>
  <c r="E89" i="1"/>
  <c r="G89" i="1" s="1"/>
  <c r="H89" i="1" s="1"/>
  <c r="E88" i="1"/>
  <c r="G88" i="1" s="1"/>
  <c r="H88" i="1" s="1"/>
  <c r="E87" i="1"/>
  <c r="G87" i="1" s="1"/>
  <c r="H87" i="1" s="1"/>
  <c r="E86" i="1"/>
  <c r="G86" i="1" s="1"/>
  <c r="H86" i="1" s="1"/>
  <c r="E85" i="1"/>
  <c r="G85" i="1" s="1"/>
  <c r="H85" i="1" s="1"/>
  <c r="E84" i="1"/>
  <c r="G84" i="1" s="1"/>
  <c r="H84" i="1" s="1"/>
  <c r="E83" i="1"/>
  <c r="G83" i="1" s="1"/>
  <c r="H83" i="1" s="1"/>
  <c r="E82" i="1"/>
  <c r="G82" i="1" s="1"/>
  <c r="H82" i="1" s="1"/>
  <c r="E81" i="1"/>
  <c r="G81" i="1" s="1"/>
  <c r="H81" i="1" s="1"/>
  <c r="E80" i="1"/>
  <c r="G80" i="1" s="1"/>
  <c r="H80" i="1" s="1"/>
  <c r="E79" i="1"/>
  <c r="G79" i="1" s="1"/>
  <c r="H79" i="1" s="1"/>
  <c r="E78" i="1"/>
  <c r="G78" i="1" s="1"/>
  <c r="H78" i="1" s="1"/>
  <c r="E77" i="1"/>
  <c r="G77" i="1" s="1"/>
  <c r="H77" i="1" s="1"/>
  <c r="E76" i="1"/>
  <c r="G76" i="1" s="1"/>
  <c r="H76" i="1" s="1"/>
  <c r="E75" i="1"/>
  <c r="G75" i="1" s="1"/>
  <c r="H75" i="1" s="1"/>
  <c r="E74" i="1"/>
  <c r="G74" i="1" s="1"/>
  <c r="H74" i="1" s="1"/>
  <c r="E73" i="1"/>
  <c r="G73" i="1" s="1"/>
  <c r="H73" i="1" s="1"/>
  <c r="E72" i="1"/>
  <c r="G72" i="1" s="1"/>
  <c r="H72" i="1" s="1"/>
  <c r="E71" i="1"/>
  <c r="G71" i="1" s="1"/>
  <c r="H71" i="1" s="1"/>
  <c r="E70" i="1"/>
  <c r="G70" i="1" s="1"/>
  <c r="H70" i="1" s="1"/>
  <c r="E69" i="1"/>
  <c r="G69" i="1" s="1"/>
  <c r="H69" i="1" s="1"/>
  <c r="E68" i="1"/>
  <c r="G68" i="1" s="1"/>
  <c r="H68" i="1" s="1"/>
  <c r="E67" i="1"/>
  <c r="G67" i="1" s="1"/>
  <c r="H67" i="1" s="1"/>
  <c r="E66" i="1"/>
  <c r="G66" i="1" s="1"/>
  <c r="H66" i="1" s="1"/>
  <c r="E65" i="1"/>
  <c r="G65" i="1" s="1"/>
  <c r="H65" i="1" s="1"/>
  <c r="E64" i="1"/>
  <c r="G64" i="1" s="1"/>
  <c r="H64" i="1" s="1"/>
  <c r="E63" i="1"/>
  <c r="G63" i="1" s="1"/>
  <c r="H63" i="1" s="1"/>
  <c r="E62" i="1"/>
  <c r="G62" i="1" s="1"/>
  <c r="H62" i="1" s="1"/>
  <c r="E61" i="1"/>
  <c r="G61" i="1" s="1"/>
  <c r="H61" i="1" s="1"/>
  <c r="E60" i="1"/>
  <c r="G60" i="1" s="1"/>
  <c r="H60" i="1" s="1"/>
  <c r="E59" i="1"/>
  <c r="G59" i="1" s="1"/>
  <c r="H59" i="1" s="1"/>
  <c r="E58" i="1"/>
  <c r="G58" i="1" s="1"/>
  <c r="H58" i="1" s="1"/>
  <c r="E57" i="1"/>
  <c r="G57" i="1" s="1"/>
  <c r="H57" i="1" s="1"/>
  <c r="E56" i="1"/>
  <c r="G56" i="1" s="1"/>
  <c r="H56" i="1" s="1"/>
  <c r="E55" i="1"/>
  <c r="G55" i="1" s="1"/>
  <c r="H55" i="1" s="1"/>
  <c r="E54" i="1"/>
  <c r="G54" i="1" s="1"/>
  <c r="H54" i="1" s="1"/>
  <c r="E53" i="1"/>
  <c r="G53" i="1" s="1"/>
  <c r="H53" i="1" s="1"/>
  <c r="E52" i="1"/>
  <c r="G52" i="1" s="1"/>
  <c r="H52" i="1" s="1"/>
  <c r="E51" i="1"/>
  <c r="G51" i="1" s="1"/>
  <c r="H51" i="1" s="1"/>
  <c r="E50" i="1"/>
  <c r="G50" i="1" s="1"/>
  <c r="H50" i="1" s="1"/>
  <c r="E49" i="1"/>
  <c r="G49" i="1" s="1"/>
  <c r="H49" i="1" s="1"/>
  <c r="E48" i="1"/>
  <c r="G48" i="1" s="1"/>
  <c r="H48" i="1" s="1"/>
  <c r="E47" i="1"/>
  <c r="G47" i="1" s="1"/>
  <c r="H47" i="1" s="1"/>
  <c r="E46" i="1"/>
  <c r="G46" i="1" s="1"/>
  <c r="H46" i="1" s="1"/>
  <c r="E45" i="1"/>
  <c r="G45" i="1" s="1"/>
  <c r="H45" i="1" s="1"/>
  <c r="E44" i="1"/>
  <c r="G44" i="1" s="1"/>
  <c r="H44" i="1" s="1"/>
  <c r="E43" i="1"/>
  <c r="G43" i="1" s="1"/>
  <c r="H43" i="1" s="1"/>
  <c r="E42" i="1"/>
  <c r="G42" i="1" s="1"/>
  <c r="H42" i="1" s="1"/>
  <c r="E41" i="1"/>
  <c r="G41" i="1" s="1"/>
  <c r="H41" i="1" s="1"/>
  <c r="E40" i="1"/>
  <c r="G40" i="1" s="1"/>
  <c r="H40" i="1" s="1"/>
  <c r="E39" i="1"/>
  <c r="G39" i="1" s="1"/>
  <c r="H39" i="1" s="1"/>
  <c r="E38" i="1"/>
  <c r="G38" i="1" s="1"/>
  <c r="E36" i="1"/>
  <c r="G36" i="1" s="1"/>
  <c r="H36" i="1" s="1"/>
  <c r="E35" i="1"/>
  <c r="G35" i="1" s="1"/>
  <c r="H35" i="1" s="1"/>
  <c r="E34" i="1"/>
  <c r="G34" i="1" s="1"/>
  <c r="H34" i="1" s="1"/>
  <c r="E33" i="1"/>
  <c r="G33" i="1" s="1"/>
  <c r="H33" i="1" s="1"/>
  <c r="E32" i="1"/>
  <c r="G32" i="1" s="1"/>
  <c r="H32" i="1" s="1"/>
  <c r="E31" i="1"/>
  <c r="G31" i="1" s="1"/>
  <c r="H31" i="1" s="1"/>
  <c r="E30" i="1"/>
  <c r="G30" i="1" s="1"/>
  <c r="H30" i="1" s="1"/>
  <c r="E29" i="1"/>
  <c r="G29" i="1" s="1"/>
  <c r="H29" i="1" s="1"/>
  <c r="E28" i="1"/>
  <c r="G28" i="1" s="1"/>
  <c r="H28" i="1" s="1"/>
  <c r="E27" i="1"/>
  <c r="G27" i="1" s="1"/>
  <c r="H27" i="1" s="1"/>
  <c r="E26" i="1"/>
  <c r="G26" i="1" s="1"/>
  <c r="H26" i="1" s="1"/>
  <c r="E25" i="1"/>
  <c r="G25" i="1" s="1"/>
  <c r="H25" i="1" s="1"/>
  <c r="E24" i="1"/>
  <c r="G24" i="1" s="1"/>
  <c r="H24" i="1" s="1"/>
  <c r="E23" i="1"/>
  <c r="G23" i="1" s="1"/>
  <c r="H23" i="1" s="1"/>
  <c r="E22" i="1"/>
  <c r="G22" i="1" s="1"/>
  <c r="H22" i="1" s="1"/>
  <c r="E21" i="1"/>
  <c r="G21" i="1" s="1"/>
  <c r="H21" i="1" s="1"/>
  <c r="E20" i="1"/>
  <c r="G20" i="1" s="1"/>
  <c r="H20" i="1" s="1"/>
  <c r="E19" i="1"/>
  <c r="G19" i="1" s="1"/>
  <c r="H19" i="1" s="1"/>
  <c r="E18" i="1"/>
  <c r="G18" i="1" s="1"/>
  <c r="H18" i="1" s="1"/>
  <c r="E17" i="1"/>
  <c r="E37" i="1" l="1"/>
  <c r="G310" i="1"/>
  <c r="H38" i="1"/>
  <c r="H310" i="1" s="1"/>
  <c r="G17" i="1"/>
  <c r="E310" i="1"/>
  <c r="E311" i="1" l="1"/>
  <c r="B7" i="1" s="1"/>
  <c r="H17" i="1"/>
  <c r="H37" i="1" s="1"/>
  <c r="H311" i="1" s="1"/>
  <c r="D7" i="1" s="1"/>
  <c r="G37" i="1"/>
  <c r="G311" i="1" s="1"/>
  <c r="C7" i="1" s="1"/>
</calcChain>
</file>

<file path=xl/sharedStrings.xml><?xml version="1.0" encoding="utf-8"?>
<sst xmlns="http://schemas.openxmlformats.org/spreadsheetml/2006/main" count="310" uniqueCount="309">
  <si>
    <t>Preu</t>
  </si>
  <si>
    <t>IVA</t>
  </si>
  <si>
    <t>Import total</t>
  </si>
  <si>
    <t>Nº</t>
  </si>
  <si>
    <t>DESCRIPCIÓ</t>
  </si>
  <si>
    <t>TOTAL KILOS</t>
  </si>
  <si>
    <t>PREU KILO</t>
  </si>
  <si>
    <t>TOTAL</t>
  </si>
  <si>
    <t>IVA €</t>
  </si>
  <si>
    <t>TOTAL + IVA</t>
  </si>
  <si>
    <t>OUS FRESCOS L DOTZENA</t>
  </si>
  <si>
    <t>PURÉ DE PATATA (1kg)</t>
  </si>
  <si>
    <t>FARINETES CEREALS CACAO (340gr)</t>
  </si>
  <si>
    <t>FARINETES MULTICEREALS (820gr)</t>
  </si>
  <si>
    <t>OUS DURS CUITS PELATS GALLEDA (Galleda 40uts)</t>
  </si>
  <si>
    <t>PASTEURITZAT OU LIQUID SENCER (1ltr)</t>
  </si>
  <si>
    <t>TONYINA EN OLI DE GIRASOL (1kg)</t>
  </si>
  <si>
    <t>COCA DE BESCUIT (1,7kg)</t>
  </si>
  <si>
    <t>COMPOTA DE POMA (96u x100gr)</t>
  </si>
  <si>
    <t>GELATINA LIGHT MADUIXA (48uts x100gr)</t>
  </si>
  <si>
    <t>GELATINA LLIMONA (pack 48u x100gr)</t>
  </si>
  <si>
    <t>GELATINA S/SUCRE 4 GUSTOS (48u x100gr)</t>
  </si>
  <si>
    <t>MAGDALENES 0% ENVASADES INDIV (2.1kg)</t>
  </si>
  <si>
    <t>MAGDALENES CASOLANES ENV. INDIVIDUALS (2kg) 50uds</t>
  </si>
  <si>
    <t>POSTRE DE POMA I PERA INDIVIDUAL (120u x100gr)</t>
  </si>
  <si>
    <t>FORMATGE FRESC BURGOS (1kg)</t>
  </si>
  <si>
    <t>OLI OLIVA INTENS (5ltr)</t>
  </si>
  <si>
    <t>OLI OLIVA VERGE EXTRA (5ltr)</t>
  </si>
  <si>
    <t>GALETES SALADES MINI (350gr)</t>
  </si>
  <si>
    <t>GALETES SALADES PEIXETS (1,2kg)</t>
  </si>
  <si>
    <t>OLIVES NEGRES RODANXES (3kg)</t>
  </si>
  <si>
    <t>OLIVES NEGRES S/PINYOL 240/260 (3kg)</t>
  </si>
  <si>
    <t>OLIVES VERDES FARC ANXOVA 240/280 (600gr)</t>
  </si>
  <si>
    <t>OLIVES VERDES FARCIDES ANXOVA 240/280 (2kg)</t>
  </si>
  <si>
    <t>PATATAS XIPS 3 KG. (6 x500gr)</t>
  </si>
  <si>
    <t>ALL I OLI 2 Kg</t>
  </si>
  <si>
    <t>AGUA GELIFICADA GERDS (100ml X 60 un)</t>
  </si>
  <si>
    <t>AGUA GELIFICADA LLIMONA (100ml X 60 un)</t>
  </si>
  <si>
    <t>AGUA GELIFICADA POMA (100ml X 60 un)</t>
  </si>
  <si>
    <t>AGUA GELIFICADA TARONJA (100ml X 60 un)</t>
  </si>
  <si>
    <t>ARRÒS BOMBA (1kg)</t>
  </si>
  <si>
    <t>ARRÒS EXTRA (5kg)</t>
  </si>
  <si>
    <t>ARROS VAPORITZAT 5KG</t>
  </si>
  <si>
    <t>BICARBONAT SODIC (1kg)</t>
  </si>
  <si>
    <t>BOQUERONS EN VNAGRE 1KG</t>
  </si>
  <si>
    <t>BROU CONCENTRAT DE POLLASTRE (1ltr)</t>
  </si>
  <si>
    <t>BROU DE CARN (1kg)</t>
  </si>
  <si>
    <t>BROU DE CARN PASTILLES (1kg)</t>
  </si>
  <si>
    <t>BROU DE PEIX NATURAL (1ltrs)</t>
  </si>
  <si>
    <t>BROU DE PEIX PASTILLES (1KG)</t>
  </si>
  <si>
    <t>BROU DE POLLASTRE (1kg)</t>
  </si>
  <si>
    <t>BROU FUMET PEIX VERMELL CONC. (Caixa 6 uts)</t>
  </si>
  <si>
    <t>BROU NATURAL DE POLLASTRE (1ltr)</t>
  </si>
  <si>
    <t>BROU VEGETAL (1kg)</t>
  </si>
  <si>
    <t>CAFÈ MOLT BARREJA (250gr)</t>
  </si>
  <si>
    <t>CAFÈ MOLT DESCAFEINAT (250gr)</t>
  </si>
  <si>
    <t>CAFÈ MOLT NATURAL (250gr)</t>
  </si>
  <si>
    <t>CAFÈ SOLUBLE (500gr)</t>
  </si>
  <si>
    <t>CAFÈ SOLUBLE DESCAFEINAT (200gr)</t>
  </si>
  <si>
    <t xml:space="preserve">CAFÈ SOLUBLE INDIVIDUAL </t>
  </si>
  <si>
    <t>COPOS DE AVENA 2 KG</t>
  </si>
  <si>
    <t>CREMA BALSAMICA DE MODENA (500ml)</t>
  </si>
  <si>
    <t>EDULCORANT EN POLS (500sobres)</t>
  </si>
  <si>
    <t>EDULCORANT LIQUID SACARINA (1ltr)</t>
  </si>
  <si>
    <t>EDULCORANT LÍQUID STEVIA (150ml)</t>
  </si>
  <si>
    <t>FECULA DE BLAT DE MORO (5kgs)</t>
  </si>
  <si>
    <t>GAZPACHO FRESC, 1L</t>
  </si>
  <si>
    <t>KETCHUP (2kg)</t>
  </si>
  <si>
    <t>MAIONESA CUBELL (5kg)</t>
  </si>
  <si>
    <t>MAIONESA MONODOSIS (300u)</t>
  </si>
  <si>
    <t>MANTEGA (1kg)</t>
  </si>
  <si>
    <t>MANTEGA SENSE SAL (1kg)</t>
  </si>
  <si>
    <t>MANTEGA TARRINA INDIVIDUAL (288u x8gr)</t>
  </si>
  <si>
    <t>MARGARINA VEGETAL 250 GR.</t>
  </si>
  <si>
    <t>MARGARINA VEGETAL BARRA (1kg)</t>
  </si>
  <si>
    <t>PA DE LLET (1kg)</t>
  </si>
  <si>
    <t>PA DE MOTLLE BLANC 11X11 (1kg)</t>
  </si>
  <si>
    <t>PA DE MOTLLE SENSE CROSTA (7uts x450gr)</t>
  </si>
  <si>
    <t>PA DE MOTLLE SENSE GLUTEN (300gr)</t>
  </si>
  <si>
    <t>PA RATLLAT (1KG)</t>
  </si>
  <si>
    <t>PA RATLLAT (5kg)</t>
  </si>
  <si>
    <t>PA TORRAT BISCOTE (208paq x2uts)</t>
  </si>
  <si>
    <t>PICATOSTES (500gr)</t>
  </si>
  <si>
    <t>SAL FINA (1kg) (Caixa 10uts)</t>
  </si>
  <si>
    <t>SAL IODADA (10uts x1kg)</t>
  </si>
  <si>
    <t>SAL POT PETIT 250GR</t>
  </si>
  <si>
    <t>SAL SOBRES INDIVIDUALS   (2 CAIXES)</t>
  </si>
  <si>
    <t>SALSA ROMESCO</t>
  </si>
  <si>
    <t>SALSA ROSA (1,8kg)</t>
  </si>
  <si>
    <t>SUCRE BLANC (1kg) (Caixa 10uts)</t>
  </si>
  <si>
    <t>SUCRE SOBRES (1000u x8gr)</t>
  </si>
  <si>
    <t>VINAGRE BALSÀMIC DE MÒDENA (500ml)</t>
  </si>
  <si>
    <t>VINAGRE BLANC (5ltr)  *</t>
  </si>
  <si>
    <t>VINAGRE DE VI BLANC  500ml</t>
  </si>
  <si>
    <t>VINAGRE DE VI NEGRE  500ml</t>
  </si>
  <si>
    <t>CEREALS ECOLOGICS SOLUBLE (900gr)</t>
  </si>
  <si>
    <t>FARINETES CEREALS FRUITA (340gr)</t>
  </si>
  <si>
    <t>FARINETES CREMA ARROS S/GLUTEN (220gr)</t>
  </si>
  <si>
    <t>FARINETES MULTICEREALS GALETA MARIA (820gr)</t>
  </si>
  <si>
    <t>API RATLLAT (3kg)</t>
  </si>
  <si>
    <t>BLAT DE MORO DOLÇ (3kgs)</t>
  </si>
  <si>
    <t>BOLETS BARREJA (3kgs)</t>
  </si>
  <si>
    <t>CARXOFA NATURAL (3kg)</t>
  </si>
  <si>
    <t>ESCOPINYES AL NATURAL 60/70/70 (1kg)</t>
  </si>
  <si>
    <t>ESPARRECS EXTRA 17/24 (1kg)</t>
  </si>
  <si>
    <t>ESPÀRRECS GRUIXUTS 8/12ux (1kg)</t>
  </si>
  <si>
    <t>ESPÀRRECS TALLS TIJA (3kg)</t>
  </si>
  <si>
    <t>ESPÀRRECS VERDS 10/15 (1kg)</t>
  </si>
  <si>
    <t>FILET ANXOVA (1kg)</t>
  </si>
  <si>
    <t>FILET ANXOVA CANTABRIC OLI D'OLIVA (100uds)</t>
  </si>
  <si>
    <t>FILET DE VERAT (1kg)</t>
  </si>
  <si>
    <t>MUSCLOS ESCABETX (110ml)</t>
  </si>
  <si>
    <t>NATA LIQUIDA BRIK 18 % (1ltr)</t>
  </si>
  <si>
    <t>NATA SPRAY (500ml)</t>
  </si>
  <si>
    <t>PASTANAGA RATLLADA (5kg)</t>
  </si>
  <si>
    <t>PASTEURITZAT CLARA OU (1ltr)</t>
  </si>
  <si>
    <t>PASTEURITZAT ROVELL OU (1ltr)</t>
  </si>
  <si>
    <t>PATE LLAUNA 500g</t>
  </si>
  <si>
    <t>PEBROT PIQUILLO EXTRA (3kg)</t>
  </si>
  <si>
    <t>PEBROT VERMELL A TIRES (3kg)</t>
  </si>
  <si>
    <t>REMOLATXA RALLADA (5kgs)</t>
  </si>
  <si>
    <t>SALMÓ FUMAT TALLAT (1,3kg)</t>
  </si>
  <si>
    <t>SARDINES EN OLI (1kg)</t>
  </si>
  <si>
    <t>SARDINETES EN OLI D'OLIVA 6/10 (90gr)</t>
  </si>
  <si>
    <t>TOMÀQUET FREGIT (3kg)</t>
  </si>
  <si>
    <t>TOMAQUET NATURAL TRITURAT 5kg</t>
  </si>
  <si>
    <t>TONYINA CLARA AMB OLI OLIVA (1kg)</t>
  </si>
  <si>
    <t>TONYINA OLI D'OLIVA FACIL OBERTURA (3 x 80gr)</t>
  </si>
  <si>
    <t>XAMPINYÓ LAMINAT LLAUNA (3kg)</t>
  </si>
  <si>
    <t>BOMBONS ASSORTITS EMBOLICATS 500GRMS</t>
  </si>
  <si>
    <t>CACAU SOLUBLE (1kg)</t>
  </si>
  <si>
    <t>CACAU SOLUBLE (1KG) SENSE SUCRE</t>
  </si>
  <si>
    <t>CARAMELS SENSE SUCRE (2KG)</t>
  </si>
  <si>
    <t>COCA DE BESCUIT AMB XOCOLATA (2,7kg)</t>
  </si>
  <si>
    <t>COCTEL FRUITES AMB ALMÍVAR (3kg)</t>
  </si>
  <si>
    <t>CODONYAT BARRA (400gr)</t>
  </si>
  <si>
    <t>CODONYAT BARRA DIET (350gr)</t>
  </si>
  <si>
    <t>CODONYAT PORCIONS (16uts x20gr) Caixa 18uts</t>
  </si>
  <si>
    <t>CREMA CACAU 1 SABOR S/OLI DE PALMA (750gr)</t>
  </si>
  <si>
    <t>CREMA CATALANA EN POLS (1kg)</t>
  </si>
  <si>
    <t>CROISSANTS NORMALS (3KG)</t>
  </si>
  <si>
    <t>CROISSANTS XOCOLATA (3KG)</t>
  </si>
  <si>
    <t>ENSAIMADES ENVASADES INDIVIDUALS (1.1kg)</t>
  </si>
  <si>
    <t>Figuretes de massapà casolà s/sucre (3kg - 187uts)</t>
  </si>
  <si>
    <t>GALETES DIGESTIVES  0% SUCRES (CONSERVES)</t>
  </si>
  <si>
    <t>GALETES INTEGRALS (10uts x600gr)</t>
  </si>
  <si>
    <t>GALETES MARIA (INDV) C/ 2KG</t>
  </si>
  <si>
    <t>GALETES MARIA SENSE SUCRE (180u x4uts)</t>
  </si>
  <si>
    <t>GALETES SURTIDES</t>
  </si>
  <si>
    <t>GALETES/MAGDALENA SENSE GLUTEN I SENSE SUCRE</t>
  </si>
  <si>
    <t>GELATINA COLA (48uts x100gr)</t>
  </si>
  <si>
    <t>GELATINA MADUIXA (48u x100gr)</t>
  </si>
  <si>
    <t>GELATINA NEUTRA SOBRE (1kg)</t>
  </si>
  <si>
    <t>LLET CONDENSADA (740gr)</t>
  </si>
  <si>
    <t>LLEVAT (900gr)</t>
  </si>
  <si>
    <t>MAGDALENA INTEGRALS (2KG)</t>
  </si>
  <si>
    <t>Mantegades/mantecados assortits (5kg - 156uts)</t>
  </si>
  <si>
    <t>MATO TARRINA (100gr)</t>
  </si>
  <si>
    <t>MEL DE FLORS ANTIGOTEIG (350gr)</t>
  </si>
  <si>
    <t>MELINDROS TOUS (1,5kg)</t>
  </si>
  <si>
    <t>MELMELADA DE MADUIXA (640gr)</t>
  </si>
  <si>
    <t>MELMELADA DE MADUIXA INDIVIDUAL (256u x25gr)</t>
  </si>
  <si>
    <t>MELMELADA DE MADUIXA INDV. S/SUCRE (120uts x18gr)</t>
  </si>
  <si>
    <t>MELMELADA DE MADUIXA SENSE SUCRE (314gr)</t>
  </si>
  <si>
    <t>MELMELADA DE PRÉSSEC (345gr)</t>
  </si>
  <si>
    <t>MELMELADA DE PRÉSSEC INDIVIDUAL (256u x25gr)</t>
  </si>
  <si>
    <t>MELMELADA DE PRÉSSEC SENSE SUCRE (314gr)</t>
  </si>
  <si>
    <t>MELMELADA DE PRUNA (345gr)</t>
  </si>
  <si>
    <t>MELMELADA DE PRUNA INDIVIDUAL (256u x25gr)</t>
  </si>
  <si>
    <t>MELMELADA DE PRUNA INDV. S/SUCRE (120u x18gr)</t>
  </si>
  <si>
    <t>MELMELADA DE PRUNA LIGHT (314gr)</t>
  </si>
  <si>
    <t>NEULES ARTESANES (25u)</t>
  </si>
  <si>
    <t>PERA EN ALMÍVAR MEITATS 3kgs</t>
  </si>
  <si>
    <t>PINYA EN ALMIBAR (3kg)</t>
  </si>
  <si>
    <t>POLVORONS ASSORTIMENT  (5 kgs)</t>
  </si>
  <si>
    <t>PRÉSSEC EN ALMIVAR (3kg)</t>
  </si>
  <si>
    <t>PRÉSSEC EN ALMIVAR SENSE SUCRE (3kg)</t>
  </si>
  <si>
    <t>Producte làctic bífidus amb soja (x4)</t>
  </si>
  <si>
    <t>SIROPE CARAMEL (1,2kg)</t>
  </si>
  <si>
    <t>SIROPE MADUIXA (1,2kg)</t>
  </si>
  <si>
    <t>SIROPE XOCOLATA (1,2kg)</t>
  </si>
  <si>
    <t>TORRÓ  MASSAPA ARTESA 250 gr</t>
  </si>
  <si>
    <t>TORRÓ  XIXONA SUPREMA 250gr</t>
  </si>
  <si>
    <t>TORRÓ  XOCOLATA TRUFAT SUPREMA 250gr</t>
  </si>
  <si>
    <t>TORRÓ ALACANT SUPREMA 250gr</t>
  </si>
  <si>
    <t>TORRÓ CREMA CREMADA (200gr)</t>
  </si>
  <si>
    <t>TORRÓ CREMA CREMADA SENSE SUCRE</t>
  </si>
  <si>
    <t>TORRÓ EN PORCIONS S/SUCRE TOU (3kg - 105uts)</t>
  </si>
  <si>
    <t>TORRÓ FRUITA (250gr)</t>
  </si>
  <si>
    <t>TORRÓ PORCIONS CREMA CREMADA (3kg - 105uts)</t>
  </si>
  <si>
    <t>TORRÓ PORCIONS XOCOLATA CRUIXENT S/SUCRE (3 kg - 105uts)</t>
  </si>
  <si>
    <t xml:space="preserve">TORRÓ XOCOLATA CRUIXENT </t>
  </si>
  <si>
    <t>TORRÓ XOCOLOTA AMETLLES S/SUCRE</t>
  </si>
  <si>
    <t>XOCOLATA AMB LLET (100gr)</t>
  </si>
  <si>
    <t>XOCOLATA AMB LLET I AMETLLES S/SUCRE (250gr)</t>
  </si>
  <si>
    <t>XOCOLATA AMB LLET SENSE SUCRE (100gr)</t>
  </si>
  <si>
    <t>XOCOLATA EN POLS A LA TASSA (1kg)</t>
  </si>
  <si>
    <t>XOCOLATA LIQUIDA A LA TASSA 1L</t>
  </si>
  <si>
    <t>XOCOLATA NEGRA 70% CACAU (80gr)</t>
  </si>
  <si>
    <t>XOCOLATA NEGRA SENSE SUCRE (100gr)</t>
  </si>
  <si>
    <t>XOCOLATINA IND. AMB LLET (200UN)</t>
  </si>
  <si>
    <t>XOCOLATINA IND. SENSE LLET (200UN)</t>
  </si>
  <si>
    <t>ALFÀBREGA EN FULLA (260gr)</t>
  </si>
  <si>
    <t>ALL MOLT (160gr)</t>
  </si>
  <si>
    <t>ANIS ESTRELLAT (160gr)</t>
  </si>
  <si>
    <t>CANYELLA BRANCA (250gr)</t>
  </si>
  <si>
    <t>CANYELLA MÒLTA (710gr)</t>
  </si>
  <si>
    <t>CARN NYORA (125gr)</t>
  </si>
  <si>
    <t>CEBA EN POLS (810gr)</t>
  </si>
  <si>
    <t>COLORANT ALIMENTARI (910gr)</t>
  </si>
  <si>
    <t>COMÍ MOLT (660gr)</t>
  </si>
  <si>
    <t>FARIGOLA FULLA (310gr)</t>
  </si>
  <si>
    <t>HERBES DE PROVENÇA (360gr)</t>
  </si>
  <si>
    <t>JULIVERT EN  FULLA (160gr)</t>
  </si>
  <si>
    <t>LLORER EN FULLA (120gr)</t>
  </si>
  <si>
    <t>LLORER EN FULLA (65gr)</t>
  </si>
  <si>
    <t>NOU MOSCADA MÒLTA (910gr)</t>
  </si>
  <si>
    <t>ORENGA EN FULLA (150gr)</t>
  </si>
  <si>
    <t>ORENGA EN FULLA (1kg)</t>
  </si>
  <si>
    <t>PEBRE NEGRE MÒLT (910gr)</t>
  </si>
  <si>
    <t>PEBRE VERMELL DOLÇ (810gr)</t>
  </si>
  <si>
    <t>FORMATGE BARRA MANXEGO TENDRE (2,7kg)</t>
  </si>
  <si>
    <t>FORMATGE CABRA (2,2kg)</t>
  </si>
  <si>
    <t>FORMATGE CURAT TALLAT (1kg)</t>
  </si>
  <si>
    <t>FORMATGE EDAM LLESCAT (1kg)</t>
  </si>
  <si>
    <t>FORMATGE EMMENTAL RATLLAT (1kg)</t>
  </si>
  <si>
    <t>FORMATGE FRESC BURGOS  0,9% DE SAL (CONSERVES)</t>
  </si>
  <si>
    <t>FORMATGE FRESC NATURAL (1kg)</t>
  </si>
  <si>
    <t>FORMATGE FRESC PER UNTAR (3kg)</t>
  </si>
  <si>
    <t>FORMATGE MANXEGO SEMI (1kg)</t>
  </si>
  <si>
    <t>FORMATGE MANXEGO SEMI (3kg)</t>
  </si>
  <si>
    <t>FORMATGE MESCLA SEMICURAT BARRA (CONSERVES)</t>
  </si>
  <si>
    <t>FORMATGE RATLLAT (1kg)</t>
  </si>
  <si>
    <t>FORMATGE RATLLAT 3 FORMATGES (1kg)</t>
  </si>
  <si>
    <t>FORMATGE SEMIGRAS FOS RATLLAT (1kg)</t>
  </si>
  <si>
    <t>FORMATGE TENDRE BARRA (1kg)</t>
  </si>
  <si>
    <t>FORMATGETS (FORMATGE FOS) (350gr)</t>
  </si>
  <si>
    <t>NATA VEGETAL SENSE SUCRE (1ltr)</t>
  </si>
  <si>
    <t>QUESO LONCHEADO EDAM 150GR  SIN LACTOSA</t>
  </si>
  <si>
    <t>AMETLLA CRUA (1kg)  MARCONA</t>
  </si>
  <si>
    <t>AMETLLA FILETEJADA 1 KG</t>
  </si>
  <si>
    <t>AMETLLA GRANULADA 1 KG</t>
  </si>
  <si>
    <t>AMETLLA MÒLTA (1kg)</t>
  </si>
  <si>
    <t>AMETLLA TORRADA SENSE SAL (1kg)</t>
  </si>
  <si>
    <t>AVELLANA TORRADA (1kg)</t>
  </si>
  <si>
    <t>NOUS PELADES (1kg)</t>
  </si>
  <si>
    <t>ORELLANES ALBERCOC (1kg)</t>
  </si>
  <si>
    <t>PANSES SULTANES SENSE OS (1kg)</t>
  </si>
  <si>
    <t>PINYÓ DEL PAÍS PELAT (1kg)</t>
  </si>
  <si>
    <t>PRUNES CALIFORNIA SENSE OS (CONSERVES)</t>
  </si>
  <si>
    <t>INFUSIÓ CAMAMILLA (100sobres)</t>
  </si>
  <si>
    <t>INFUSIÓ CAMAMILLA AMB ANÍS (100 sobres)</t>
  </si>
  <si>
    <t>INFUSIÓ HERBA LLUISA (100 sobres)</t>
  </si>
  <si>
    <t>INFUSIÓ POLIOL MENTA (100sobres)</t>
  </si>
  <si>
    <t>INFUSIÓ TE (100 sobres)</t>
  </si>
  <si>
    <t>INFUSIÓ TIL.LA (100sobres)</t>
  </si>
  <si>
    <t>CIGRONS 8MM (5kg)</t>
  </si>
  <si>
    <t>CIGRONS CUITS (3kg)</t>
  </si>
  <si>
    <t>LLENTIA CRUA CASTELLANA (5kg)</t>
  </si>
  <si>
    <t>LLENTIA CUITA (3kg)</t>
  </si>
  <si>
    <t>LLENTIA PARDINA (5kg)</t>
  </si>
  <si>
    <t>MONGETA BLANCA (5kg)</t>
  </si>
  <si>
    <t>MONGETA BLANCA CUITA (3kg)</t>
  </si>
  <si>
    <t>MONGETA PINTA SEQUES (5kg)</t>
  </si>
  <si>
    <t>OLI DE GIRA-SOL (5ltr)</t>
  </si>
  <si>
    <t>OLI DE GIRA-SOL ESPECIAL FREGIDORA (5ltr)</t>
  </si>
  <si>
    <t>OLI DE PINYOLADA (SANSA) 5ltrs</t>
  </si>
  <si>
    <t>OLI D'OLIVA VERGE (5ltr)</t>
  </si>
  <si>
    <t>OLI GIRASOL 25ltrs</t>
  </si>
  <si>
    <t>OLI OLIVA SUAU (0,4º) (1ltr)</t>
  </si>
  <si>
    <t>OLI OLIVA VERGE (250ml)</t>
  </si>
  <si>
    <t>OLI OLIVA VERGE EXTRA (1ltr)</t>
  </si>
  <si>
    <t>OLI OLIVA VERGE EXTRA (500ml) (Caixa 15uts)</t>
  </si>
  <si>
    <t>FARINA BLAT (1kg)</t>
  </si>
  <si>
    <t>FARINA DE BLAT (5kg)</t>
  </si>
  <si>
    <t>FARINA DE REPOSTERIA (1kg)</t>
  </si>
  <si>
    <t>FARINA SENSE GLUTEN BLAT DE MORO (1kg)</t>
  </si>
  <si>
    <t>FÈCULA DE BLAT DE MORO (2,5kg)</t>
  </si>
  <si>
    <t>FIDEUS CABELLÍ SENSE GLUTEN (250gr)</t>
  </si>
  <si>
    <t>PASTA ESPAGUETI (5kg)</t>
  </si>
  <si>
    <t>PASTA ESPIRALS BLANCS (5kg)</t>
  </si>
  <si>
    <t>PASTA ESPIRALS TRICOLOR BOSSA (5kg)</t>
  </si>
  <si>
    <t>PASTA ESTRELLES BOSSA (5kg)</t>
  </si>
  <si>
    <t>PASTA FIDEU 0 CABELLIN (5kg)</t>
  </si>
  <si>
    <t>PASTA FIDEU 2 ENTREFI (5kg)</t>
  </si>
  <si>
    <t>PASTA FIDEU 4 GRUIXUT PERLA (5kg)</t>
  </si>
  <si>
    <t>PASTA FIDEU FIDEUA  Nº1 (5kg)</t>
  </si>
  <si>
    <t>PASTA GALET 0 PETIT (TIBURON) (5kg)</t>
  </si>
  <si>
    <t>PASTA GALETS NADAL BOSSA (500gr)</t>
  </si>
  <si>
    <t>PASTA GALETS Nº1 (5kg)</t>
  </si>
  <si>
    <t>PASTA GALETS Nº3 (5 kg)</t>
  </si>
  <si>
    <t>PASTA LLETRES BOSSA (3kg)</t>
  </si>
  <si>
    <t>PASTA MACARRONS (5kg)</t>
  </si>
  <si>
    <t>PASTA MACARRONS PLOMA Nº6 (bossa 5kg)</t>
  </si>
  <si>
    <t>PASTA MACARRONS SENSE GLUTEN (1kg)</t>
  </si>
  <si>
    <t>PASTA MARGARITES VEGETAL (4kg)</t>
  </si>
  <si>
    <t>PASTA MELÓ- PINYONS (5kg)</t>
  </si>
  <si>
    <t>PASTA MERAVELLA (5kg)</t>
  </si>
  <si>
    <t>PASTA PAJARITES VEGETAL (5kg)</t>
  </si>
  <si>
    <t>PASTA PISTÓ MITJÀ (5kg)</t>
  </si>
  <si>
    <t>Total</t>
  </si>
  <si>
    <t>QUALLADA INDIVIDUAL (48uts)</t>
  </si>
  <si>
    <t>OLIVES VERDES RODANXES (3kg)</t>
  </si>
  <si>
    <t xml:space="preserve"> CRITERI PREU . 1 TOTAL PUNTAUCIÓ 50 PUNTS</t>
  </si>
  <si>
    <t xml:space="preserve"> CRITERI PREU . 2  TOTAL PUNTAUCIÓ 30 PUNTS</t>
  </si>
  <si>
    <t xml:space="preserve"> CONSERVES I PASTES RESIDENCIÀ DE SANT QUIRZE DE BESORA</t>
  </si>
  <si>
    <t xml:space="preserve"> Residència de Sant Quirze de Besora</t>
  </si>
  <si>
    <t>Sub Categoria 4 – Residència de Sant Quirze de Besora</t>
  </si>
  <si>
    <t>Annex 2: Sub. Categoria 4 CONSERVES I PASTES RESIDÈNCIA DE SANT QUIRZE DE BESORA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</si>
</sst>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0;\-0;;@"/>
    <numFmt numFmtId="166" formatCode="0.00;\-0.00;;@"/>
    <numFmt numFmtId="167" formatCode="0.000;\-0.000;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44" fontId="7" fillId="4" borderId="2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8" fillId="0" borderId="0" xfId="0" applyFont="1" applyAlignment="1" applyProtection="1">
      <alignment horizontal="left" vertical="center"/>
      <protection locked="0"/>
    </xf>
    <xf numFmtId="49" fontId="5" fillId="6" borderId="9" xfId="3" applyNumberFormat="1" applyFont="1" applyFill="1" applyBorder="1" applyAlignment="1" applyProtection="1">
      <alignment horizontal="center"/>
      <protection locked="0"/>
    </xf>
    <xf numFmtId="0" fontId="5" fillId="6" borderId="10" xfId="3" applyFont="1" applyFill="1" applyBorder="1" applyAlignment="1" applyProtection="1">
      <alignment horizontal="center"/>
      <protection locked="0"/>
    </xf>
    <xf numFmtId="0" fontId="5" fillId="6" borderId="11" xfId="3" applyFont="1" applyFill="1" applyBorder="1" applyAlignment="1" applyProtection="1">
      <alignment horizontal="center" vertical="center"/>
      <protection locked="0"/>
    </xf>
    <xf numFmtId="0" fontId="3" fillId="6" borderId="11" xfId="3" applyFont="1" applyFill="1" applyBorder="1" applyAlignment="1" applyProtection="1">
      <alignment horizontal="center"/>
      <protection locked="0"/>
    </xf>
    <xf numFmtId="9" fontId="3" fillId="6" borderId="11" xfId="2" applyFont="1" applyFill="1" applyBorder="1" applyAlignment="1" applyProtection="1">
      <alignment horizontal="center" vertical="center"/>
      <protection locked="0"/>
    </xf>
    <xf numFmtId="9" fontId="3" fillId="6" borderId="11" xfId="2" applyFont="1" applyFill="1" applyBorder="1" applyAlignment="1" applyProtection="1">
      <alignment horizontal="center"/>
      <protection locked="0"/>
    </xf>
    <xf numFmtId="9" fontId="3" fillId="6" borderId="12" xfId="2" applyFont="1" applyFill="1" applyBorder="1" applyAlignment="1" applyProtection="1">
      <alignment horizontal="center"/>
      <protection locked="0"/>
    </xf>
    <xf numFmtId="1" fontId="0" fillId="0" borderId="2" xfId="0" applyNumberFormat="1" applyBorder="1"/>
    <xf numFmtId="165" fontId="0" fillId="0" borderId="2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164" fontId="9" fillId="0" borderId="14" xfId="0" applyNumberFormat="1" applyFont="1" applyBorder="1"/>
    <xf numFmtId="44" fontId="0" fillId="4" borderId="13" xfId="0" applyNumberFormat="1" applyFill="1" applyBorder="1"/>
    <xf numFmtId="10" fontId="0" fillId="0" borderId="2" xfId="2" applyNumberFormat="1" applyFont="1" applyFill="1" applyBorder="1" applyAlignment="1">
      <alignment horizontal="center" vertical="center"/>
    </xf>
    <xf numFmtId="44" fontId="0" fillId="4" borderId="15" xfId="0" applyNumberFormat="1" applyFill="1" applyBorder="1"/>
    <xf numFmtId="166" fontId="0" fillId="0" borderId="2" xfId="0" applyNumberFormat="1" applyBorder="1" applyAlignment="1">
      <alignment horizontal="center"/>
    </xf>
    <xf numFmtId="44" fontId="0" fillId="4" borderId="2" xfId="0" applyNumberFormat="1" applyFill="1" applyBorder="1"/>
    <xf numFmtId="44" fontId="0" fillId="4" borderId="16" xfId="0" applyNumberFormat="1" applyFill="1" applyBorder="1"/>
    <xf numFmtId="164" fontId="9" fillId="0" borderId="0" xfId="0" applyNumberFormat="1" applyFont="1"/>
    <xf numFmtId="164" fontId="9" fillId="0" borderId="2" xfId="0" applyNumberFormat="1" applyFon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44" fontId="0" fillId="4" borderId="1" xfId="0" applyNumberFormat="1" applyFill="1" applyBorder="1"/>
    <xf numFmtId="9" fontId="0" fillId="4" borderId="1" xfId="2" applyFont="1" applyFill="1" applyBorder="1" applyAlignment="1" applyProtection="1">
      <alignment horizontal="center" vertical="center"/>
    </xf>
    <xf numFmtId="167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5" fillId="7" borderId="3" xfId="0" applyFont="1" applyFill="1" applyBorder="1"/>
    <xf numFmtId="0" fontId="5" fillId="7" borderId="4" xfId="0" applyFont="1" applyFill="1" applyBorder="1"/>
    <xf numFmtId="44" fontId="5" fillId="7" borderId="4" xfId="0" applyNumberFormat="1" applyFont="1" applyFill="1" applyBorder="1"/>
    <xf numFmtId="44" fontId="5" fillId="7" borderId="5" xfId="0" applyNumberFormat="1" applyFont="1" applyFill="1" applyBorder="1"/>
    <xf numFmtId="0" fontId="2" fillId="2" borderId="2" xfId="0" applyFont="1" applyFill="1" applyBorder="1"/>
    <xf numFmtId="44" fontId="4" fillId="2" borderId="2" xfId="0" applyNumberFormat="1" applyFont="1" applyFill="1" applyBorder="1"/>
    <xf numFmtId="44" fontId="4" fillId="2" borderId="17" xfId="0" applyNumberFormat="1" applyFont="1" applyFill="1" applyBorder="1"/>
    <xf numFmtId="44" fontId="0" fillId="0" borderId="0" xfId="1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2" applyFont="1" applyAlignment="1" applyProtection="1">
      <alignment horizontal="center" vertical="center"/>
      <protection locked="0"/>
    </xf>
    <xf numFmtId="0" fontId="5" fillId="7" borderId="6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2" fillId="5" borderId="6" xfId="3" applyFont="1" applyFill="1" applyBorder="1" applyAlignment="1" applyProtection="1">
      <alignment horizontal="center"/>
      <protection locked="0"/>
    </xf>
    <xf numFmtId="0" fontId="2" fillId="5" borderId="7" xfId="3" applyFont="1" applyFill="1" applyBorder="1" applyAlignment="1" applyProtection="1">
      <alignment horizontal="center"/>
      <protection locked="0"/>
    </xf>
    <xf numFmtId="0" fontId="2" fillId="5" borderId="8" xfId="3" applyFont="1" applyFill="1" applyBorder="1" applyAlignment="1" applyProtection="1">
      <alignment horizontal="center"/>
      <protection locked="0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2"/>
  <sheetViews>
    <sheetView tabSelected="1" workbookViewId="0">
      <selection activeCell="K11" sqref="K11"/>
    </sheetView>
  </sheetViews>
  <sheetFormatPr baseColWidth="10" defaultRowHeight="15" x14ac:dyDescent="0.25"/>
  <cols>
    <col min="2" max="2" width="43.85546875" customWidth="1"/>
    <col min="4" max="4" width="12.42578125" bestFit="1" customWidth="1"/>
    <col min="5" max="5" width="12" bestFit="1" customWidth="1"/>
    <col min="7" max="7" width="12" bestFit="1" customWidth="1"/>
    <col min="8" max="8" width="13" bestFit="1" customWidth="1"/>
  </cols>
  <sheetData>
    <row r="1" spans="1:10" ht="15.75" thickBot="1" x14ac:dyDescent="0.3">
      <c r="A1" s="1"/>
      <c r="B1" s="1"/>
      <c r="C1" s="2"/>
      <c r="D1" s="3"/>
      <c r="E1" s="1"/>
      <c r="F1" s="1"/>
      <c r="G1" s="1"/>
      <c r="H1" s="1"/>
      <c r="I1" s="1"/>
      <c r="J1" s="1"/>
    </row>
    <row r="2" spans="1:10" ht="15.75" thickBot="1" x14ac:dyDescent="0.3">
      <c r="A2" s="1"/>
      <c r="B2" s="4" t="s">
        <v>308</v>
      </c>
      <c r="C2" s="2"/>
      <c r="D2" s="3"/>
      <c r="E2" s="1"/>
      <c r="F2" s="1"/>
      <c r="G2" s="1"/>
      <c r="H2" s="1"/>
      <c r="I2" s="1"/>
      <c r="J2" s="1"/>
    </row>
    <row r="3" spans="1:10" x14ac:dyDescent="0.25">
      <c r="A3" s="1"/>
      <c r="B3" s="1"/>
      <c r="C3" s="2"/>
      <c r="D3" s="3"/>
      <c r="E3" s="1"/>
      <c r="F3" s="1"/>
      <c r="G3" s="1"/>
      <c r="H3" s="1"/>
      <c r="I3" s="1"/>
      <c r="J3" s="1"/>
    </row>
    <row r="4" spans="1:10" x14ac:dyDescent="0.25">
      <c r="A4" s="1"/>
      <c r="B4" s="1"/>
      <c r="C4" s="2"/>
      <c r="D4" s="3"/>
      <c r="E4" s="1"/>
      <c r="F4" s="1"/>
      <c r="G4" s="1"/>
      <c r="H4" s="1"/>
      <c r="I4" s="1"/>
      <c r="J4" s="1"/>
    </row>
    <row r="5" spans="1:10" x14ac:dyDescent="0.25">
      <c r="A5" s="1"/>
      <c r="B5" s="49" t="s">
        <v>307</v>
      </c>
      <c r="C5" s="49"/>
      <c r="D5" s="49"/>
      <c r="E5" s="1"/>
      <c r="F5" s="1"/>
      <c r="G5" s="1"/>
      <c r="H5" s="1"/>
      <c r="I5" s="5"/>
      <c r="J5" s="1"/>
    </row>
    <row r="6" spans="1:10" x14ac:dyDescent="0.25">
      <c r="A6" s="1"/>
      <c r="B6" s="6" t="s">
        <v>0</v>
      </c>
      <c r="C6" s="6" t="s">
        <v>1</v>
      </c>
      <c r="D6" s="6" t="s">
        <v>2</v>
      </c>
      <c r="E6" s="1"/>
      <c r="F6" s="1"/>
      <c r="G6" s="1"/>
      <c r="H6" s="1"/>
      <c r="I6" s="1"/>
      <c r="J6" s="1"/>
    </row>
    <row r="7" spans="1:10" x14ac:dyDescent="0.25">
      <c r="A7" s="1"/>
      <c r="B7" s="7">
        <f>E311</f>
        <v>37101.214449999992</v>
      </c>
      <c r="C7" s="7">
        <f>G311</f>
        <v>3348.7849449999994</v>
      </c>
      <c r="D7" s="7">
        <f>H311</f>
        <v>40449.999395000006</v>
      </c>
      <c r="E7" s="1"/>
      <c r="F7" s="1"/>
      <c r="G7" s="1"/>
      <c r="H7" s="1"/>
      <c r="I7" s="1"/>
      <c r="J7" s="1"/>
    </row>
    <row r="8" spans="1:10" x14ac:dyDescent="0.25">
      <c r="A8" s="1"/>
      <c r="B8" s="8"/>
      <c r="C8" s="8"/>
      <c r="D8" s="8"/>
      <c r="E8" s="1"/>
      <c r="F8" s="1"/>
      <c r="G8" s="1"/>
      <c r="H8" s="1"/>
      <c r="I8" s="1"/>
      <c r="J8" s="1"/>
    </row>
    <row r="9" spans="1:10" x14ac:dyDescent="0.25">
      <c r="A9" s="1"/>
      <c r="B9" s="8"/>
      <c r="C9" s="8"/>
      <c r="D9" s="8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50"/>
      <c r="J10" s="50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9"/>
      <c r="J11" s="9"/>
    </row>
    <row r="12" spans="1:10" x14ac:dyDescent="0.25">
      <c r="A12" s="1"/>
      <c r="B12" s="1"/>
      <c r="C12" s="2"/>
      <c r="D12" s="3"/>
      <c r="E12" s="1"/>
      <c r="F12" s="1"/>
      <c r="G12" s="1"/>
      <c r="H12" s="1"/>
      <c r="I12" s="1"/>
      <c r="J12" s="1"/>
    </row>
    <row r="13" spans="1:10" ht="15.75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5.75" thickBot="1" x14ac:dyDescent="0.3">
      <c r="A14" s="51" t="s">
        <v>305</v>
      </c>
      <c r="B14" s="52"/>
      <c r="C14" s="52"/>
      <c r="D14" s="52"/>
      <c r="E14" s="52"/>
      <c r="F14" s="52"/>
      <c r="G14" s="52"/>
      <c r="H14" s="53"/>
      <c r="I14" s="1"/>
      <c r="J14" s="1"/>
    </row>
    <row r="15" spans="1:10" ht="15.75" thickBot="1" x14ac:dyDescent="0.3">
      <c r="A15" s="10" t="s">
        <v>3</v>
      </c>
      <c r="B15" s="11" t="s">
        <v>4</v>
      </c>
      <c r="C15" s="12" t="s">
        <v>5</v>
      </c>
      <c r="D15" s="13" t="s">
        <v>6</v>
      </c>
      <c r="E15" s="13" t="s">
        <v>7</v>
      </c>
      <c r="F15" s="14" t="s">
        <v>1</v>
      </c>
      <c r="G15" s="15" t="s">
        <v>8</v>
      </c>
      <c r="H15" s="16" t="s">
        <v>9</v>
      </c>
      <c r="I15" s="1"/>
      <c r="J15" s="1"/>
    </row>
    <row r="16" spans="1:10" ht="15.75" thickBot="1" x14ac:dyDescent="0.3">
      <c r="A16" s="47"/>
      <c r="B16" s="48"/>
      <c r="C16" s="48"/>
      <c r="D16" s="48"/>
      <c r="E16" s="48"/>
      <c r="F16" s="48"/>
      <c r="G16" s="48"/>
      <c r="H16" s="48"/>
      <c r="I16" s="1"/>
      <c r="J16" s="1"/>
    </row>
    <row r="17" spans="1:10" x14ac:dyDescent="0.25">
      <c r="A17" s="17">
        <v>102415</v>
      </c>
      <c r="B17" s="18" t="s">
        <v>269</v>
      </c>
      <c r="C17" s="19">
        <v>703</v>
      </c>
      <c r="D17" s="20">
        <v>8.8699999999999992</v>
      </c>
      <c r="E17" s="21">
        <f>C17*D17</f>
        <v>6235.61</v>
      </c>
      <c r="F17" s="22">
        <v>0.1</v>
      </c>
      <c r="G17" s="21">
        <f>E17*F17</f>
        <v>623.56100000000004</v>
      </c>
      <c r="H17" s="23">
        <f>G17+E17</f>
        <v>6859.1709999999994</v>
      </c>
      <c r="I17" s="1"/>
      <c r="J17" s="1"/>
    </row>
    <row r="18" spans="1:10" x14ac:dyDescent="0.25">
      <c r="A18" s="17">
        <v>102310</v>
      </c>
      <c r="B18" s="18" t="s">
        <v>221</v>
      </c>
      <c r="C18" s="24">
        <v>178.20000000000002</v>
      </c>
      <c r="D18" s="20">
        <v>10.24</v>
      </c>
      <c r="E18" s="25">
        <f t="shared" ref="E18:E230" si="0">C18*D18</f>
        <v>1824.7680000000003</v>
      </c>
      <c r="F18" s="22">
        <v>0.04</v>
      </c>
      <c r="G18" s="25">
        <f t="shared" ref="G18:G36" si="1">E18*F18</f>
        <v>72.99072000000001</v>
      </c>
      <c r="H18" s="26">
        <f t="shared" ref="H18:H230" si="2">G18+E18</f>
        <v>1897.7587200000003</v>
      </c>
      <c r="I18" s="1"/>
      <c r="J18" s="1"/>
    </row>
    <row r="19" spans="1:10" x14ac:dyDescent="0.25">
      <c r="A19" s="17">
        <v>102338</v>
      </c>
      <c r="B19" s="18" t="s">
        <v>146</v>
      </c>
      <c r="C19" s="24">
        <v>814</v>
      </c>
      <c r="D19" s="20">
        <v>2.2000000000000002</v>
      </c>
      <c r="E19" s="25">
        <f t="shared" si="0"/>
        <v>1790.8000000000002</v>
      </c>
      <c r="F19" s="22">
        <v>0.1</v>
      </c>
      <c r="G19" s="25">
        <f t="shared" si="1"/>
        <v>179.08000000000004</v>
      </c>
      <c r="H19" s="26">
        <f t="shared" si="2"/>
        <v>1969.88</v>
      </c>
      <c r="I19" s="1"/>
      <c r="J19" s="1"/>
    </row>
    <row r="20" spans="1:10" x14ac:dyDescent="0.25">
      <c r="A20" s="17">
        <v>102346</v>
      </c>
      <c r="B20" s="18" t="s">
        <v>20</v>
      </c>
      <c r="C20" s="24">
        <v>182.4</v>
      </c>
      <c r="D20" s="20">
        <v>8.4600000000000009</v>
      </c>
      <c r="E20" s="25">
        <f t="shared" si="0"/>
        <v>1543.1040000000003</v>
      </c>
      <c r="F20" s="22">
        <v>0.1</v>
      </c>
      <c r="G20" s="25">
        <f t="shared" si="1"/>
        <v>154.31040000000004</v>
      </c>
      <c r="H20" s="26">
        <f t="shared" si="2"/>
        <v>1697.4144000000003</v>
      </c>
      <c r="I20" s="1"/>
      <c r="J20" s="1"/>
    </row>
    <row r="21" spans="1:10" x14ac:dyDescent="0.25">
      <c r="A21" s="17">
        <v>102347</v>
      </c>
      <c r="B21" s="18" t="s">
        <v>151</v>
      </c>
      <c r="C21" s="24">
        <v>182.4</v>
      </c>
      <c r="D21" s="20">
        <v>8.4600000000000009</v>
      </c>
      <c r="E21" s="25">
        <f t="shared" si="0"/>
        <v>1543.1040000000003</v>
      </c>
      <c r="F21" s="22">
        <v>0.1</v>
      </c>
      <c r="G21" s="25">
        <f t="shared" si="1"/>
        <v>154.31040000000004</v>
      </c>
      <c r="H21" s="26">
        <f t="shared" si="2"/>
        <v>1697.4144000000003</v>
      </c>
      <c r="I21" s="1"/>
      <c r="J21" s="1"/>
    </row>
    <row r="22" spans="1:10" x14ac:dyDescent="0.25">
      <c r="A22" s="17">
        <v>102478</v>
      </c>
      <c r="B22" s="18" t="s">
        <v>116</v>
      </c>
      <c r="C22" s="24">
        <v>192</v>
      </c>
      <c r="D22" s="20">
        <v>7.56</v>
      </c>
      <c r="E22" s="25">
        <f t="shared" si="0"/>
        <v>1451.52</v>
      </c>
      <c r="F22" s="22">
        <v>0.1</v>
      </c>
      <c r="G22" s="25">
        <f t="shared" si="1"/>
        <v>145.15200000000002</v>
      </c>
      <c r="H22" s="26">
        <f t="shared" si="2"/>
        <v>1596.672</v>
      </c>
      <c r="I22" s="1"/>
      <c r="J22" s="1"/>
    </row>
    <row r="23" spans="1:10" x14ac:dyDescent="0.25">
      <c r="A23" s="17">
        <v>102532</v>
      </c>
      <c r="B23" s="18" t="s">
        <v>16</v>
      </c>
      <c r="C23" s="24">
        <v>120</v>
      </c>
      <c r="D23" s="20">
        <v>11.14</v>
      </c>
      <c r="E23" s="25">
        <f t="shared" si="0"/>
        <v>1336.8000000000002</v>
      </c>
      <c r="F23" s="22">
        <v>0.1</v>
      </c>
      <c r="G23" s="25">
        <f t="shared" si="1"/>
        <v>133.68000000000004</v>
      </c>
      <c r="H23" s="26">
        <f t="shared" si="2"/>
        <v>1470.4800000000002</v>
      </c>
      <c r="I23" s="1"/>
      <c r="J23" s="1"/>
    </row>
    <row r="24" spans="1:10" x14ac:dyDescent="0.25">
      <c r="A24" s="17">
        <v>102311</v>
      </c>
      <c r="B24" s="18" t="s">
        <v>222</v>
      </c>
      <c r="C24" s="24">
        <v>92.4</v>
      </c>
      <c r="D24" s="20">
        <v>11.65</v>
      </c>
      <c r="E24" s="25">
        <f t="shared" si="0"/>
        <v>1076.46</v>
      </c>
      <c r="F24" s="22">
        <v>0.04</v>
      </c>
      <c r="G24" s="25">
        <f t="shared" si="1"/>
        <v>43.058399999999999</v>
      </c>
      <c r="H24" s="26">
        <f t="shared" si="2"/>
        <v>1119.5183999999999</v>
      </c>
      <c r="I24" s="1"/>
      <c r="J24" s="1"/>
    </row>
    <row r="25" spans="1:10" x14ac:dyDescent="0.25">
      <c r="A25" s="17">
        <v>102294</v>
      </c>
      <c r="B25" s="18" t="s">
        <v>104</v>
      </c>
      <c r="C25" s="24">
        <v>272</v>
      </c>
      <c r="D25" s="27">
        <v>3.85</v>
      </c>
      <c r="E25" s="25">
        <f t="shared" si="0"/>
        <v>1047.2</v>
      </c>
      <c r="F25" s="22">
        <v>0.1</v>
      </c>
      <c r="G25" s="25">
        <f t="shared" si="1"/>
        <v>104.72000000000001</v>
      </c>
      <c r="H25" s="26">
        <f t="shared" si="2"/>
        <v>1151.92</v>
      </c>
      <c r="I25" s="1"/>
      <c r="J25" s="1"/>
    </row>
    <row r="26" spans="1:10" x14ac:dyDescent="0.25">
      <c r="A26" s="17">
        <v>102268</v>
      </c>
      <c r="B26" s="18" t="s">
        <v>134</v>
      </c>
      <c r="C26" s="24">
        <v>162</v>
      </c>
      <c r="D26" s="28">
        <v>5.12</v>
      </c>
      <c r="E26" s="25">
        <f t="shared" si="0"/>
        <v>829.44</v>
      </c>
      <c r="F26" s="22">
        <v>0.1</v>
      </c>
      <c r="G26" s="25">
        <f t="shared" si="1"/>
        <v>82.944000000000017</v>
      </c>
      <c r="H26" s="26">
        <f t="shared" si="2"/>
        <v>912.38400000000001</v>
      </c>
      <c r="I26" s="1"/>
      <c r="J26" s="1"/>
    </row>
    <row r="27" spans="1:10" x14ac:dyDescent="0.25">
      <c r="A27" s="17">
        <v>102412</v>
      </c>
      <c r="B27" s="18" t="s">
        <v>264</v>
      </c>
      <c r="C27" s="24">
        <v>545</v>
      </c>
      <c r="D27" s="28">
        <v>1.4</v>
      </c>
      <c r="E27" s="25">
        <f t="shared" si="0"/>
        <v>763</v>
      </c>
      <c r="F27" s="22">
        <v>0.1</v>
      </c>
      <c r="G27" s="25">
        <f t="shared" si="1"/>
        <v>76.3</v>
      </c>
      <c r="H27" s="26">
        <f t="shared" si="2"/>
        <v>839.3</v>
      </c>
      <c r="I27" s="1"/>
      <c r="J27" s="1"/>
    </row>
    <row r="28" spans="1:10" x14ac:dyDescent="0.25">
      <c r="A28" s="17">
        <v>102989</v>
      </c>
      <c r="B28" s="18" t="s">
        <v>10</v>
      </c>
      <c r="C28" s="24">
        <v>277</v>
      </c>
      <c r="D28" s="28">
        <v>2.72</v>
      </c>
      <c r="E28" s="25">
        <f t="shared" si="0"/>
        <v>753.44</v>
      </c>
      <c r="F28" s="22">
        <v>0.04</v>
      </c>
      <c r="G28" s="25">
        <f t="shared" si="1"/>
        <v>30.137600000000003</v>
      </c>
      <c r="H28" s="26">
        <f t="shared" si="2"/>
        <v>783.57760000000007</v>
      </c>
      <c r="I28" s="1"/>
      <c r="J28" s="1"/>
    </row>
    <row r="29" spans="1:10" x14ac:dyDescent="0.25">
      <c r="A29" s="17">
        <v>102422</v>
      </c>
      <c r="B29" s="18" t="s">
        <v>33</v>
      </c>
      <c r="C29" s="24">
        <v>99.800000000000011</v>
      </c>
      <c r="D29" s="28">
        <v>6.47</v>
      </c>
      <c r="E29" s="25">
        <f t="shared" si="0"/>
        <v>645.70600000000002</v>
      </c>
      <c r="F29" s="22">
        <v>0.1</v>
      </c>
      <c r="G29" s="25">
        <f t="shared" si="1"/>
        <v>64.570599999999999</v>
      </c>
      <c r="H29" s="26">
        <f t="shared" si="2"/>
        <v>710.27660000000003</v>
      </c>
      <c r="I29" s="1"/>
      <c r="J29" s="1"/>
    </row>
    <row r="30" spans="1:10" x14ac:dyDescent="0.25">
      <c r="A30" s="17">
        <v>102314</v>
      </c>
      <c r="B30" s="18" t="s">
        <v>225</v>
      </c>
      <c r="C30" s="24">
        <v>67</v>
      </c>
      <c r="D30" s="28">
        <v>8.65</v>
      </c>
      <c r="E30" s="25">
        <f t="shared" si="0"/>
        <v>579.55000000000007</v>
      </c>
      <c r="F30" s="22">
        <v>0.04</v>
      </c>
      <c r="G30" s="25">
        <f t="shared" si="1"/>
        <v>23.182000000000002</v>
      </c>
      <c r="H30" s="26">
        <f t="shared" si="2"/>
        <v>602.73200000000008</v>
      </c>
      <c r="I30" s="1"/>
      <c r="J30" s="1"/>
    </row>
    <row r="31" spans="1:10" x14ac:dyDescent="0.25">
      <c r="A31" s="17">
        <v>102476</v>
      </c>
      <c r="B31" s="18" t="s">
        <v>115</v>
      </c>
      <c r="C31" s="24">
        <v>192</v>
      </c>
      <c r="D31" s="28">
        <v>2.94</v>
      </c>
      <c r="E31" s="25">
        <f t="shared" si="0"/>
        <v>564.48</v>
      </c>
      <c r="F31" s="22">
        <v>0.1</v>
      </c>
      <c r="G31" s="25">
        <f t="shared" si="1"/>
        <v>56.448000000000008</v>
      </c>
      <c r="H31" s="26">
        <f t="shared" si="2"/>
        <v>620.928</v>
      </c>
      <c r="I31" s="1"/>
      <c r="J31" s="1"/>
    </row>
    <row r="32" spans="1:10" x14ac:dyDescent="0.25">
      <c r="A32" s="17">
        <v>102328</v>
      </c>
      <c r="B32" s="18" t="s">
        <v>301</v>
      </c>
      <c r="C32" s="24">
        <v>198</v>
      </c>
      <c r="D32" s="28">
        <v>2.72</v>
      </c>
      <c r="E32" s="25">
        <f t="shared" si="0"/>
        <v>538.56000000000006</v>
      </c>
      <c r="F32" s="22">
        <v>0.1</v>
      </c>
      <c r="G32" s="25">
        <f t="shared" si="1"/>
        <v>53.856000000000009</v>
      </c>
      <c r="H32" s="26">
        <f t="shared" si="2"/>
        <v>592.41600000000005</v>
      </c>
      <c r="I32" s="1"/>
      <c r="J32" s="1"/>
    </row>
    <row r="33" spans="1:10" x14ac:dyDescent="0.25">
      <c r="A33" s="17">
        <v>102587</v>
      </c>
      <c r="B33" s="18" t="s">
        <v>31</v>
      </c>
      <c r="C33" s="24">
        <v>114</v>
      </c>
      <c r="D33" s="28">
        <v>4.6900000000000004</v>
      </c>
      <c r="E33" s="25">
        <f t="shared" si="0"/>
        <v>534.66000000000008</v>
      </c>
      <c r="F33" s="22">
        <v>0.1</v>
      </c>
      <c r="G33" s="25">
        <f t="shared" si="1"/>
        <v>53.466000000000008</v>
      </c>
      <c r="H33" s="26">
        <f t="shared" si="2"/>
        <v>588.12600000000009</v>
      </c>
      <c r="I33" s="1"/>
      <c r="J33" s="1"/>
    </row>
    <row r="34" spans="1:10" x14ac:dyDescent="0.25">
      <c r="A34" s="17">
        <v>102501</v>
      </c>
      <c r="B34" s="18" t="s">
        <v>24</v>
      </c>
      <c r="C34" s="24">
        <v>252</v>
      </c>
      <c r="D34" s="28">
        <v>2.0499999999999998</v>
      </c>
      <c r="E34" s="25">
        <f t="shared" si="0"/>
        <v>516.59999999999991</v>
      </c>
      <c r="F34" s="22">
        <v>0.1</v>
      </c>
      <c r="G34" s="25">
        <f t="shared" si="1"/>
        <v>51.66</v>
      </c>
      <c r="H34" s="26">
        <f t="shared" si="2"/>
        <v>568.25999999999988</v>
      </c>
      <c r="I34" s="1"/>
      <c r="J34" s="1"/>
    </row>
    <row r="35" spans="1:10" x14ac:dyDescent="0.25">
      <c r="A35" s="17">
        <v>102526</v>
      </c>
      <c r="B35" s="18" t="s">
        <v>90</v>
      </c>
      <c r="C35" s="24">
        <v>196.88</v>
      </c>
      <c r="D35" s="28">
        <v>2.5299999999999998</v>
      </c>
      <c r="E35" s="25">
        <f t="shared" si="0"/>
        <v>498.10639999999995</v>
      </c>
      <c r="F35" s="22">
        <v>0.1</v>
      </c>
      <c r="G35" s="25">
        <f t="shared" si="1"/>
        <v>49.810639999999999</v>
      </c>
      <c r="H35" s="26">
        <f t="shared" si="2"/>
        <v>547.91703999999993</v>
      </c>
      <c r="I35" s="1"/>
      <c r="J35" s="1"/>
    </row>
    <row r="36" spans="1:10" ht="15.75" thickBot="1" x14ac:dyDescent="0.3">
      <c r="A36" s="17">
        <v>102382</v>
      </c>
      <c r="B36" s="18" t="s">
        <v>72</v>
      </c>
      <c r="C36" s="24">
        <v>46</v>
      </c>
      <c r="D36" s="28">
        <v>10.18</v>
      </c>
      <c r="E36" s="25">
        <f t="shared" si="0"/>
        <v>468.28</v>
      </c>
      <c r="F36" s="22">
        <v>0.1</v>
      </c>
      <c r="G36" s="25">
        <f t="shared" si="1"/>
        <v>46.828000000000003</v>
      </c>
      <c r="H36" s="26">
        <f t="shared" si="2"/>
        <v>515.10799999999995</v>
      </c>
      <c r="I36" s="1"/>
      <c r="J36" s="1"/>
    </row>
    <row r="37" spans="1:10" ht="15.75" thickBot="1" x14ac:dyDescent="0.3">
      <c r="A37" s="29"/>
      <c r="B37" s="30"/>
      <c r="C37" s="30"/>
      <c r="D37" s="31"/>
      <c r="E37" s="32">
        <f>SUM(E17:E36)</f>
        <v>24541.188399999992</v>
      </c>
      <c r="F37" s="33"/>
      <c r="G37" s="32">
        <f>SUM(G17:G36)</f>
        <v>2200.0657600000004</v>
      </c>
      <c r="H37" s="32">
        <f>SUM(H17:H36)</f>
        <v>26741.25416</v>
      </c>
      <c r="I37" s="1" t="s">
        <v>303</v>
      </c>
      <c r="J37" s="1"/>
    </row>
    <row r="38" spans="1:10" x14ac:dyDescent="0.25">
      <c r="A38" s="17">
        <v>102342</v>
      </c>
      <c r="B38" s="18" t="s">
        <v>28</v>
      </c>
      <c r="C38" s="34">
        <v>0.35</v>
      </c>
      <c r="D38" s="28">
        <v>5.63</v>
      </c>
      <c r="E38" s="25">
        <f t="shared" ref="E38:E105" si="3">C38*D38</f>
        <v>1.9704999999999999</v>
      </c>
      <c r="F38" s="22">
        <v>0.1</v>
      </c>
      <c r="G38" s="25">
        <f t="shared" ref="G38:G101" si="4">E38*F38</f>
        <v>0.19705</v>
      </c>
      <c r="H38" s="26">
        <f t="shared" ref="H38:H101" si="5">G38+E38</f>
        <v>2.1675499999999999</v>
      </c>
      <c r="I38" s="1"/>
      <c r="J38" s="1"/>
    </row>
    <row r="39" spans="1:10" x14ac:dyDescent="0.25">
      <c r="A39" s="17">
        <v>102343</v>
      </c>
      <c r="B39" s="18" t="s">
        <v>29</v>
      </c>
      <c r="C39" s="34">
        <v>7.1999999999999993</v>
      </c>
      <c r="D39" s="28">
        <v>5.63</v>
      </c>
      <c r="E39" s="25">
        <f t="shared" si="3"/>
        <v>40.535999999999994</v>
      </c>
      <c r="F39" s="22">
        <v>0.1</v>
      </c>
      <c r="G39" s="25">
        <f t="shared" si="4"/>
        <v>4.0535999999999994</v>
      </c>
      <c r="H39" s="26">
        <f t="shared" si="5"/>
        <v>44.58959999999999</v>
      </c>
      <c r="I39" s="1"/>
      <c r="J39" s="1"/>
    </row>
    <row r="40" spans="1:10" x14ac:dyDescent="0.25">
      <c r="A40" s="17">
        <v>102420</v>
      </c>
      <c r="B40" s="18" t="s">
        <v>30</v>
      </c>
      <c r="C40" s="34">
        <v>3</v>
      </c>
      <c r="D40" s="28">
        <v>4.4000000000000004</v>
      </c>
      <c r="E40" s="25">
        <f t="shared" si="3"/>
        <v>13.200000000000001</v>
      </c>
      <c r="F40" s="22">
        <v>0.1</v>
      </c>
      <c r="G40" s="25">
        <f t="shared" si="4"/>
        <v>1.3200000000000003</v>
      </c>
      <c r="H40" s="26">
        <f t="shared" si="5"/>
        <v>14.520000000000001</v>
      </c>
      <c r="I40" s="1"/>
      <c r="J40" s="1"/>
    </row>
    <row r="41" spans="1:10" x14ac:dyDescent="0.25">
      <c r="A41" s="17">
        <v>102568</v>
      </c>
      <c r="B41" s="18" t="s">
        <v>32</v>
      </c>
      <c r="C41" s="34">
        <v>7.1999999999999993</v>
      </c>
      <c r="D41" s="28">
        <v>7.8</v>
      </c>
      <c r="E41" s="25">
        <f t="shared" si="3"/>
        <v>56.16</v>
      </c>
      <c r="F41" s="22">
        <v>0.1</v>
      </c>
      <c r="G41" s="25">
        <f t="shared" si="4"/>
        <v>5.6159999999999997</v>
      </c>
      <c r="H41" s="26">
        <f t="shared" si="5"/>
        <v>61.775999999999996</v>
      </c>
      <c r="I41" s="1"/>
      <c r="J41" s="1"/>
    </row>
    <row r="42" spans="1:10" x14ac:dyDescent="0.25">
      <c r="A42" s="17">
        <v>102424</v>
      </c>
      <c r="B42" s="18" t="s">
        <v>302</v>
      </c>
      <c r="C42" s="34">
        <v>3</v>
      </c>
      <c r="D42" s="28">
        <v>4.4400000000000004</v>
      </c>
      <c r="E42" s="25">
        <f t="shared" si="3"/>
        <v>13.32</v>
      </c>
      <c r="F42" s="22">
        <v>0.1</v>
      </c>
      <c r="G42" s="25">
        <f t="shared" si="4"/>
        <v>1.3320000000000001</v>
      </c>
      <c r="H42" s="26">
        <f t="shared" si="5"/>
        <v>14.652000000000001</v>
      </c>
      <c r="I42" s="1"/>
      <c r="J42" s="1"/>
    </row>
    <row r="43" spans="1:10" x14ac:dyDescent="0.25">
      <c r="A43" s="17">
        <v>102483</v>
      </c>
      <c r="B43" s="18" t="s">
        <v>34</v>
      </c>
      <c r="C43" s="34">
        <v>33</v>
      </c>
      <c r="D43" s="28">
        <v>4.78</v>
      </c>
      <c r="E43" s="25">
        <f t="shared" si="3"/>
        <v>157.74</v>
      </c>
      <c r="F43" s="22">
        <v>0.1</v>
      </c>
      <c r="G43" s="25">
        <f t="shared" si="4"/>
        <v>15.774000000000001</v>
      </c>
      <c r="H43" s="26">
        <f t="shared" si="5"/>
        <v>173.51400000000001</v>
      </c>
      <c r="I43" s="1"/>
      <c r="J43" s="1"/>
    </row>
    <row r="44" spans="1:10" x14ac:dyDescent="0.25">
      <c r="A44" s="17">
        <v>32</v>
      </c>
      <c r="B44" s="35" t="s">
        <v>36</v>
      </c>
      <c r="C44" s="34">
        <v>6</v>
      </c>
      <c r="D44" s="28">
        <v>4.2</v>
      </c>
      <c r="E44" s="25">
        <f t="shared" si="3"/>
        <v>25.200000000000003</v>
      </c>
      <c r="F44" s="22">
        <v>0.1</v>
      </c>
      <c r="G44" s="25">
        <f t="shared" si="4"/>
        <v>2.5200000000000005</v>
      </c>
      <c r="H44" s="26">
        <f t="shared" si="5"/>
        <v>27.720000000000002</v>
      </c>
      <c r="I44" s="1"/>
      <c r="J44" s="1"/>
    </row>
    <row r="45" spans="1:10" x14ac:dyDescent="0.25">
      <c r="A45" s="17">
        <v>29</v>
      </c>
      <c r="B45" s="35" t="s">
        <v>37</v>
      </c>
      <c r="C45" s="34">
        <v>6</v>
      </c>
      <c r="D45" s="28">
        <v>4.2</v>
      </c>
      <c r="E45" s="25">
        <f t="shared" si="3"/>
        <v>25.200000000000003</v>
      </c>
      <c r="F45" s="22">
        <v>0.1</v>
      </c>
      <c r="G45" s="25">
        <f t="shared" si="4"/>
        <v>2.5200000000000005</v>
      </c>
      <c r="H45" s="26">
        <f t="shared" si="5"/>
        <v>27.720000000000002</v>
      </c>
      <c r="I45" s="1"/>
      <c r="J45" s="1"/>
    </row>
    <row r="46" spans="1:10" x14ac:dyDescent="0.25">
      <c r="A46" s="17">
        <v>31</v>
      </c>
      <c r="B46" s="35" t="s">
        <v>38</v>
      </c>
      <c r="C46" s="36">
        <v>6</v>
      </c>
      <c r="D46" s="28">
        <v>4.2</v>
      </c>
      <c r="E46" s="25">
        <f t="shared" si="3"/>
        <v>25.200000000000003</v>
      </c>
      <c r="F46" s="22">
        <v>0.1</v>
      </c>
      <c r="G46" s="25">
        <f t="shared" si="4"/>
        <v>2.5200000000000005</v>
      </c>
      <c r="H46" s="26">
        <f t="shared" si="5"/>
        <v>27.720000000000002</v>
      </c>
      <c r="I46" s="1"/>
      <c r="J46" s="1"/>
    </row>
    <row r="47" spans="1:10" x14ac:dyDescent="0.25">
      <c r="A47" s="17">
        <v>30</v>
      </c>
      <c r="B47" s="35" t="s">
        <v>39</v>
      </c>
      <c r="C47" s="36">
        <v>6</v>
      </c>
      <c r="D47" s="28">
        <v>4.2</v>
      </c>
      <c r="E47" s="25">
        <f t="shared" si="3"/>
        <v>25.200000000000003</v>
      </c>
      <c r="F47" s="22">
        <v>0.1</v>
      </c>
      <c r="G47" s="25">
        <f t="shared" si="4"/>
        <v>2.5200000000000005</v>
      </c>
      <c r="H47" s="26">
        <f t="shared" si="5"/>
        <v>27.720000000000002</v>
      </c>
      <c r="I47" s="1"/>
      <c r="J47" s="1"/>
    </row>
    <row r="48" spans="1:10" x14ac:dyDescent="0.25">
      <c r="A48" s="17">
        <v>19</v>
      </c>
      <c r="B48" s="18" t="s">
        <v>35</v>
      </c>
      <c r="C48" s="36">
        <v>2</v>
      </c>
      <c r="D48" s="28">
        <v>4.3899999999999997</v>
      </c>
      <c r="E48" s="25">
        <f t="shared" si="3"/>
        <v>8.7799999999999994</v>
      </c>
      <c r="F48" s="22">
        <v>0.1</v>
      </c>
      <c r="G48" s="25">
        <f t="shared" si="4"/>
        <v>0.878</v>
      </c>
      <c r="H48" s="26">
        <f t="shared" si="5"/>
        <v>9.6579999999999995</v>
      </c>
      <c r="I48" s="1"/>
      <c r="J48" s="1"/>
    </row>
    <row r="49" spans="1:10" x14ac:dyDescent="0.25">
      <c r="A49" s="17">
        <v>102225</v>
      </c>
      <c r="B49" s="18" t="s">
        <v>40</v>
      </c>
      <c r="C49" s="36">
        <v>1</v>
      </c>
      <c r="D49" s="28">
        <v>5.88</v>
      </c>
      <c r="E49" s="25">
        <f t="shared" si="3"/>
        <v>5.88</v>
      </c>
      <c r="F49" s="22">
        <v>0.04</v>
      </c>
      <c r="G49" s="25">
        <f t="shared" si="4"/>
        <v>0.23519999999999999</v>
      </c>
      <c r="H49" s="26">
        <f t="shared" si="5"/>
        <v>6.1151999999999997</v>
      </c>
      <c r="I49" s="1"/>
      <c r="J49" s="1"/>
    </row>
    <row r="50" spans="1:10" x14ac:dyDescent="0.25">
      <c r="A50" s="17">
        <v>102226</v>
      </c>
      <c r="B50" s="18" t="s">
        <v>41</v>
      </c>
      <c r="C50" s="34">
        <v>95</v>
      </c>
      <c r="D50" s="28">
        <v>1.5</v>
      </c>
      <c r="E50" s="25">
        <f t="shared" si="3"/>
        <v>142.5</v>
      </c>
      <c r="F50" s="22">
        <v>0.04</v>
      </c>
      <c r="G50" s="25">
        <f t="shared" si="4"/>
        <v>5.7</v>
      </c>
      <c r="H50" s="26">
        <f t="shared" si="5"/>
        <v>148.19999999999999</v>
      </c>
      <c r="I50" s="1"/>
      <c r="J50" s="1"/>
    </row>
    <row r="51" spans="1:10" x14ac:dyDescent="0.25">
      <c r="A51" s="17">
        <v>20</v>
      </c>
      <c r="B51" s="18" t="s">
        <v>42</v>
      </c>
      <c r="C51" s="34">
        <v>5</v>
      </c>
      <c r="D51" s="28">
        <v>1.39</v>
      </c>
      <c r="E51" s="25">
        <f t="shared" si="3"/>
        <v>6.9499999999999993</v>
      </c>
      <c r="F51" s="22">
        <v>0.1</v>
      </c>
      <c r="G51" s="25">
        <f t="shared" si="4"/>
        <v>0.69499999999999995</v>
      </c>
      <c r="H51" s="26">
        <f t="shared" si="5"/>
        <v>7.6449999999999996</v>
      </c>
      <c r="I51" s="1"/>
      <c r="J51" s="1"/>
    </row>
    <row r="52" spans="1:10" x14ac:dyDescent="0.25">
      <c r="A52" s="17">
        <v>102231</v>
      </c>
      <c r="B52" s="18" t="s">
        <v>43</v>
      </c>
      <c r="C52" s="34">
        <v>3</v>
      </c>
      <c r="D52" s="28">
        <v>3.07</v>
      </c>
      <c r="E52" s="25">
        <f t="shared" si="3"/>
        <v>9.2099999999999991</v>
      </c>
      <c r="F52" s="22">
        <v>0.1</v>
      </c>
      <c r="G52" s="25">
        <f t="shared" si="4"/>
        <v>0.92099999999999993</v>
      </c>
      <c r="H52" s="26">
        <f t="shared" si="5"/>
        <v>10.130999999999998</v>
      </c>
      <c r="I52" s="1"/>
      <c r="J52" s="1"/>
    </row>
    <row r="53" spans="1:10" x14ac:dyDescent="0.25">
      <c r="A53" s="17">
        <v>28</v>
      </c>
      <c r="B53" s="18" t="s">
        <v>44</v>
      </c>
      <c r="C53" s="34">
        <v>1</v>
      </c>
      <c r="D53" s="28">
        <v>16.36</v>
      </c>
      <c r="E53" s="25">
        <f t="shared" si="3"/>
        <v>16.36</v>
      </c>
      <c r="F53" s="22">
        <v>0.1</v>
      </c>
      <c r="G53" s="25">
        <f t="shared" si="4"/>
        <v>1.6360000000000001</v>
      </c>
      <c r="H53" s="26">
        <f t="shared" si="5"/>
        <v>17.995999999999999</v>
      </c>
      <c r="I53" s="1"/>
      <c r="J53" s="1"/>
    </row>
    <row r="54" spans="1:10" x14ac:dyDescent="0.25">
      <c r="A54" s="17">
        <v>102885</v>
      </c>
      <c r="B54" s="18" t="s">
        <v>45</v>
      </c>
      <c r="C54" s="34">
        <v>1</v>
      </c>
      <c r="D54" s="28">
        <v>6.47</v>
      </c>
      <c r="E54" s="25">
        <f t="shared" si="3"/>
        <v>6.47</v>
      </c>
      <c r="F54" s="22">
        <v>0.1</v>
      </c>
      <c r="G54" s="25">
        <f t="shared" si="4"/>
        <v>0.64700000000000002</v>
      </c>
      <c r="H54" s="26">
        <f t="shared" si="5"/>
        <v>7.117</v>
      </c>
      <c r="I54" s="1"/>
      <c r="J54" s="1"/>
    </row>
    <row r="55" spans="1:10" x14ac:dyDescent="0.25">
      <c r="A55" s="17">
        <v>102236</v>
      </c>
      <c r="B55" s="18" t="s">
        <v>46</v>
      </c>
      <c r="C55" s="34">
        <v>1</v>
      </c>
      <c r="D55" s="28">
        <v>2.29</v>
      </c>
      <c r="E55" s="25">
        <f t="shared" si="3"/>
        <v>2.29</v>
      </c>
      <c r="F55" s="22">
        <v>0.1</v>
      </c>
      <c r="G55" s="25">
        <f t="shared" si="4"/>
        <v>0.22900000000000001</v>
      </c>
      <c r="H55" s="26">
        <f t="shared" si="5"/>
        <v>2.5190000000000001</v>
      </c>
      <c r="I55" s="1"/>
      <c r="J55" s="1"/>
    </row>
    <row r="56" spans="1:10" x14ac:dyDescent="0.25">
      <c r="A56" s="17">
        <v>102237</v>
      </c>
      <c r="B56" s="18" t="s">
        <v>47</v>
      </c>
      <c r="C56" s="34">
        <v>6</v>
      </c>
      <c r="D56" s="28">
        <v>2.29</v>
      </c>
      <c r="E56" s="25">
        <f t="shared" si="3"/>
        <v>13.74</v>
      </c>
      <c r="F56" s="22">
        <v>0.1</v>
      </c>
      <c r="G56" s="25">
        <f t="shared" si="4"/>
        <v>1.3740000000000001</v>
      </c>
      <c r="H56" s="26">
        <f t="shared" si="5"/>
        <v>15.114000000000001</v>
      </c>
      <c r="I56" s="1"/>
      <c r="J56" s="1"/>
    </row>
    <row r="57" spans="1:10" x14ac:dyDescent="0.25">
      <c r="A57" s="17">
        <v>102239</v>
      </c>
      <c r="B57" s="18" t="s">
        <v>48</v>
      </c>
      <c r="C57" s="34">
        <v>1</v>
      </c>
      <c r="D57" s="28">
        <v>1.1399999999999999</v>
      </c>
      <c r="E57" s="25">
        <f t="shared" si="3"/>
        <v>1.1399999999999999</v>
      </c>
      <c r="F57" s="22">
        <v>0.1</v>
      </c>
      <c r="G57" s="25">
        <f t="shared" si="4"/>
        <v>0.11399999999999999</v>
      </c>
      <c r="H57" s="26">
        <f t="shared" si="5"/>
        <v>1.254</v>
      </c>
      <c r="I57" s="1"/>
      <c r="J57" s="1"/>
    </row>
    <row r="58" spans="1:10" x14ac:dyDescent="0.25">
      <c r="A58" s="17">
        <v>102238</v>
      </c>
      <c r="B58" s="18" t="s">
        <v>49</v>
      </c>
      <c r="C58" s="34">
        <v>2</v>
      </c>
      <c r="D58" s="28">
        <v>2.35</v>
      </c>
      <c r="E58" s="25">
        <f t="shared" si="3"/>
        <v>4.7</v>
      </c>
      <c r="F58" s="22">
        <v>0.1</v>
      </c>
      <c r="G58" s="25">
        <f t="shared" si="4"/>
        <v>0.47000000000000003</v>
      </c>
      <c r="H58" s="26">
        <f t="shared" si="5"/>
        <v>5.17</v>
      </c>
      <c r="I58" s="1"/>
      <c r="J58" s="1"/>
    </row>
    <row r="59" spans="1:10" x14ac:dyDescent="0.25">
      <c r="A59" s="17">
        <v>102240</v>
      </c>
      <c r="B59" s="18" t="s">
        <v>50</v>
      </c>
      <c r="C59" s="34">
        <v>26</v>
      </c>
      <c r="D59" s="28">
        <v>2.64</v>
      </c>
      <c r="E59" s="25">
        <f t="shared" si="3"/>
        <v>68.64</v>
      </c>
      <c r="F59" s="22">
        <v>0.1</v>
      </c>
      <c r="G59" s="25">
        <f t="shared" si="4"/>
        <v>6.8640000000000008</v>
      </c>
      <c r="H59" s="26">
        <f t="shared" si="5"/>
        <v>75.504000000000005</v>
      </c>
      <c r="I59" s="1"/>
      <c r="J59" s="1"/>
    </row>
    <row r="60" spans="1:10" x14ac:dyDescent="0.25">
      <c r="A60" s="17">
        <v>102644</v>
      </c>
      <c r="B60" s="18" t="s">
        <v>51</v>
      </c>
      <c r="C60" s="34">
        <v>30</v>
      </c>
      <c r="D60" s="28">
        <v>6.47</v>
      </c>
      <c r="E60" s="25">
        <f t="shared" si="3"/>
        <v>194.1</v>
      </c>
      <c r="F60" s="22">
        <v>0.1</v>
      </c>
      <c r="G60" s="25">
        <f t="shared" si="4"/>
        <v>19.41</v>
      </c>
      <c r="H60" s="26">
        <f t="shared" si="5"/>
        <v>213.51</v>
      </c>
      <c r="I60" s="1"/>
      <c r="J60" s="1"/>
    </row>
    <row r="61" spans="1:10" x14ac:dyDescent="0.25">
      <c r="A61" s="17">
        <v>102242</v>
      </c>
      <c r="B61" s="18" t="s">
        <v>52</v>
      </c>
      <c r="C61" s="34">
        <v>1</v>
      </c>
      <c r="D61" s="28">
        <v>0.95</v>
      </c>
      <c r="E61" s="25">
        <f t="shared" si="3"/>
        <v>0.95</v>
      </c>
      <c r="F61" s="22">
        <v>0.1</v>
      </c>
      <c r="G61" s="25">
        <f t="shared" si="4"/>
        <v>9.5000000000000001E-2</v>
      </c>
      <c r="H61" s="26">
        <f t="shared" si="5"/>
        <v>1.0449999999999999</v>
      </c>
      <c r="I61" s="1"/>
      <c r="J61" s="1"/>
    </row>
    <row r="62" spans="1:10" x14ac:dyDescent="0.25">
      <c r="A62" s="17">
        <v>102244</v>
      </c>
      <c r="B62" s="18" t="s">
        <v>53</v>
      </c>
      <c r="C62" s="34">
        <v>1</v>
      </c>
      <c r="D62" s="28">
        <v>2.92</v>
      </c>
      <c r="E62" s="25">
        <f t="shared" si="3"/>
        <v>2.92</v>
      </c>
      <c r="F62" s="22">
        <v>0.1</v>
      </c>
      <c r="G62" s="25">
        <f t="shared" si="4"/>
        <v>0.29199999999999998</v>
      </c>
      <c r="H62" s="26">
        <f t="shared" si="5"/>
        <v>3.2119999999999997</v>
      </c>
      <c r="I62" s="1"/>
      <c r="J62" s="1"/>
    </row>
    <row r="63" spans="1:10" x14ac:dyDescent="0.25">
      <c r="A63" s="17">
        <v>102246</v>
      </c>
      <c r="B63" s="18" t="s">
        <v>54</v>
      </c>
      <c r="C63" s="34">
        <v>3</v>
      </c>
      <c r="D63" s="28">
        <v>7</v>
      </c>
      <c r="E63" s="25">
        <f t="shared" si="3"/>
        <v>21</v>
      </c>
      <c r="F63" s="22">
        <v>0.1</v>
      </c>
      <c r="G63" s="25">
        <f t="shared" si="4"/>
        <v>2.1</v>
      </c>
      <c r="H63" s="26">
        <f t="shared" si="5"/>
        <v>23.1</v>
      </c>
      <c r="I63" s="1"/>
      <c r="J63" s="1"/>
    </row>
    <row r="64" spans="1:10" x14ac:dyDescent="0.25">
      <c r="A64" s="17">
        <v>102247</v>
      </c>
      <c r="B64" s="18" t="s">
        <v>55</v>
      </c>
      <c r="C64" s="34">
        <v>9</v>
      </c>
      <c r="D64" s="28">
        <v>5.76</v>
      </c>
      <c r="E64" s="25">
        <f t="shared" si="3"/>
        <v>51.839999999999996</v>
      </c>
      <c r="F64" s="22">
        <v>0.1</v>
      </c>
      <c r="G64" s="25">
        <f t="shared" si="4"/>
        <v>5.1840000000000002</v>
      </c>
      <c r="H64" s="26">
        <f t="shared" si="5"/>
        <v>57.023999999999994</v>
      </c>
      <c r="I64" s="1"/>
      <c r="J64" s="1"/>
    </row>
    <row r="65" spans="1:10" x14ac:dyDescent="0.25">
      <c r="A65" s="17">
        <v>102248</v>
      </c>
      <c r="B65" s="18" t="s">
        <v>56</v>
      </c>
      <c r="C65" s="34">
        <v>45.25</v>
      </c>
      <c r="D65" s="28">
        <v>7.28</v>
      </c>
      <c r="E65" s="25">
        <f t="shared" si="3"/>
        <v>329.42</v>
      </c>
      <c r="F65" s="22">
        <v>0.1</v>
      </c>
      <c r="G65" s="25">
        <f t="shared" si="4"/>
        <v>32.942</v>
      </c>
      <c r="H65" s="26">
        <f t="shared" si="5"/>
        <v>362.36200000000002</v>
      </c>
      <c r="I65" s="1"/>
      <c r="J65" s="1"/>
    </row>
    <row r="66" spans="1:10" x14ac:dyDescent="0.25">
      <c r="A66" s="17">
        <v>102249</v>
      </c>
      <c r="B66" s="18" t="s">
        <v>57</v>
      </c>
      <c r="C66" s="34">
        <v>32</v>
      </c>
      <c r="D66" s="28">
        <v>14.06</v>
      </c>
      <c r="E66" s="25">
        <f t="shared" si="3"/>
        <v>449.92</v>
      </c>
      <c r="F66" s="22">
        <v>0.1</v>
      </c>
      <c r="G66" s="25">
        <f t="shared" si="4"/>
        <v>44.992000000000004</v>
      </c>
      <c r="H66" s="26">
        <f t="shared" si="5"/>
        <v>494.91200000000003</v>
      </c>
      <c r="I66" s="1"/>
      <c r="J66" s="1"/>
    </row>
    <row r="67" spans="1:10" x14ac:dyDescent="0.25">
      <c r="A67" s="17">
        <v>102250</v>
      </c>
      <c r="B67" s="18" t="s">
        <v>58</v>
      </c>
      <c r="C67" s="34">
        <v>0.2</v>
      </c>
      <c r="D67" s="28">
        <v>19.72</v>
      </c>
      <c r="E67" s="25">
        <f t="shared" si="3"/>
        <v>3.944</v>
      </c>
      <c r="F67" s="22">
        <v>0.1</v>
      </c>
      <c r="G67" s="25">
        <f t="shared" si="4"/>
        <v>0.39440000000000003</v>
      </c>
      <c r="H67" s="26">
        <f t="shared" si="5"/>
        <v>4.3384</v>
      </c>
      <c r="I67" s="1"/>
      <c r="J67" s="1"/>
    </row>
    <row r="68" spans="1:10" x14ac:dyDescent="0.25">
      <c r="A68" s="17">
        <v>22</v>
      </c>
      <c r="B68" s="18" t="s">
        <v>59</v>
      </c>
      <c r="C68" s="34">
        <v>0.25</v>
      </c>
      <c r="D68" s="28">
        <v>5.01</v>
      </c>
      <c r="E68" s="25">
        <f t="shared" si="3"/>
        <v>1.2524999999999999</v>
      </c>
      <c r="F68" s="22">
        <v>0.1</v>
      </c>
      <c r="G68" s="25">
        <f t="shared" si="4"/>
        <v>0.12525</v>
      </c>
      <c r="H68" s="26">
        <f t="shared" si="5"/>
        <v>1.37775</v>
      </c>
      <c r="I68" s="1"/>
      <c r="J68" s="1"/>
    </row>
    <row r="69" spans="1:10" x14ac:dyDescent="0.25">
      <c r="A69" s="17">
        <v>21</v>
      </c>
      <c r="B69" s="18" t="s">
        <v>60</v>
      </c>
      <c r="C69" s="34">
        <v>2</v>
      </c>
      <c r="D69" s="28">
        <v>2.0699999999999998</v>
      </c>
      <c r="E69" s="25">
        <f t="shared" si="3"/>
        <v>4.1399999999999997</v>
      </c>
      <c r="F69" s="22">
        <v>0.1</v>
      </c>
      <c r="G69" s="25">
        <f t="shared" si="4"/>
        <v>0.41399999999999998</v>
      </c>
      <c r="H69" s="26">
        <f t="shared" si="5"/>
        <v>4.5539999999999994</v>
      </c>
      <c r="I69" s="1"/>
      <c r="J69" s="1"/>
    </row>
    <row r="70" spans="1:10" x14ac:dyDescent="0.25">
      <c r="A70" s="17">
        <v>102280</v>
      </c>
      <c r="B70" s="18" t="s">
        <v>61</v>
      </c>
      <c r="C70" s="34">
        <v>0.5</v>
      </c>
      <c r="D70" s="28">
        <v>6.4</v>
      </c>
      <c r="E70" s="25">
        <f t="shared" si="3"/>
        <v>3.2</v>
      </c>
      <c r="F70" s="22">
        <v>0.1</v>
      </c>
      <c r="G70" s="25">
        <f t="shared" si="4"/>
        <v>0.32000000000000006</v>
      </c>
      <c r="H70" s="26">
        <f t="shared" si="5"/>
        <v>3.5200000000000005</v>
      </c>
      <c r="I70" s="1"/>
      <c r="J70" s="1"/>
    </row>
    <row r="71" spans="1:10" x14ac:dyDescent="0.25">
      <c r="A71" s="17">
        <v>102286</v>
      </c>
      <c r="B71" s="18" t="s">
        <v>62</v>
      </c>
      <c r="C71" s="34">
        <v>17</v>
      </c>
      <c r="D71" s="28">
        <v>7.18</v>
      </c>
      <c r="E71" s="25">
        <f t="shared" si="3"/>
        <v>122.06</v>
      </c>
      <c r="F71" s="22">
        <v>0.1</v>
      </c>
      <c r="G71" s="25">
        <f t="shared" si="4"/>
        <v>12.206000000000001</v>
      </c>
      <c r="H71" s="26">
        <f t="shared" si="5"/>
        <v>134.26599999999999</v>
      </c>
      <c r="I71" s="1"/>
      <c r="J71" s="1"/>
    </row>
    <row r="72" spans="1:10" x14ac:dyDescent="0.25">
      <c r="A72" s="17">
        <v>102289</v>
      </c>
      <c r="B72" s="18" t="s">
        <v>63</v>
      </c>
      <c r="C72" s="34">
        <v>1</v>
      </c>
      <c r="D72" s="28">
        <v>5.89</v>
      </c>
      <c r="E72" s="25">
        <f t="shared" si="3"/>
        <v>5.89</v>
      </c>
      <c r="F72" s="22">
        <v>0.1</v>
      </c>
      <c r="G72" s="25">
        <f t="shared" si="4"/>
        <v>0.58899999999999997</v>
      </c>
      <c r="H72" s="26">
        <f t="shared" si="5"/>
        <v>6.4789999999999992</v>
      </c>
      <c r="I72" s="1"/>
      <c r="J72" s="1"/>
    </row>
    <row r="73" spans="1:10" x14ac:dyDescent="0.25">
      <c r="A73" s="17">
        <v>102290</v>
      </c>
      <c r="B73" s="18" t="s">
        <v>64</v>
      </c>
      <c r="C73" s="34">
        <v>0.15</v>
      </c>
      <c r="D73" s="28">
        <v>14.61</v>
      </c>
      <c r="E73" s="25">
        <f t="shared" si="3"/>
        <v>2.1915</v>
      </c>
      <c r="F73" s="22">
        <v>0.1</v>
      </c>
      <c r="G73" s="25">
        <f t="shared" si="4"/>
        <v>0.21915000000000001</v>
      </c>
      <c r="H73" s="26">
        <f t="shared" si="5"/>
        <v>2.41065</v>
      </c>
      <c r="I73" s="1"/>
      <c r="J73" s="1"/>
    </row>
    <row r="74" spans="1:10" x14ac:dyDescent="0.25">
      <c r="A74" s="17">
        <v>102584</v>
      </c>
      <c r="B74" s="18" t="s">
        <v>65</v>
      </c>
      <c r="C74" s="34">
        <v>5</v>
      </c>
      <c r="D74" s="28">
        <v>2.1800000000000002</v>
      </c>
      <c r="E74" s="25">
        <f t="shared" si="3"/>
        <v>10.9</v>
      </c>
      <c r="F74" s="22">
        <v>0.1</v>
      </c>
      <c r="G74" s="25">
        <f t="shared" si="4"/>
        <v>1.0900000000000001</v>
      </c>
      <c r="H74" s="26">
        <f t="shared" si="5"/>
        <v>11.99</v>
      </c>
      <c r="I74" s="1"/>
      <c r="J74" s="1"/>
    </row>
    <row r="75" spans="1:10" x14ac:dyDescent="0.25">
      <c r="A75" s="17">
        <v>102978</v>
      </c>
      <c r="B75" s="18" t="s">
        <v>66</v>
      </c>
      <c r="C75" s="34">
        <v>70</v>
      </c>
      <c r="D75" s="28">
        <v>1.96</v>
      </c>
      <c r="E75" s="25">
        <f t="shared" si="3"/>
        <v>137.19999999999999</v>
      </c>
      <c r="F75" s="22">
        <v>0.1</v>
      </c>
      <c r="G75" s="25">
        <f t="shared" si="4"/>
        <v>13.719999999999999</v>
      </c>
      <c r="H75" s="26">
        <f t="shared" si="5"/>
        <v>150.91999999999999</v>
      </c>
      <c r="I75" s="1"/>
      <c r="J75" s="1"/>
    </row>
    <row r="76" spans="1:10" x14ac:dyDescent="0.25">
      <c r="A76" s="17">
        <v>102364</v>
      </c>
      <c r="B76" s="18" t="s">
        <v>67</v>
      </c>
      <c r="C76" s="34">
        <v>16</v>
      </c>
      <c r="D76" s="28">
        <v>1.62</v>
      </c>
      <c r="E76" s="25">
        <f t="shared" si="3"/>
        <v>25.92</v>
      </c>
      <c r="F76" s="22">
        <v>0.1</v>
      </c>
      <c r="G76" s="25">
        <f t="shared" si="4"/>
        <v>2.5920000000000005</v>
      </c>
      <c r="H76" s="26">
        <f t="shared" si="5"/>
        <v>28.512</v>
      </c>
      <c r="I76" s="1"/>
      <c r="J76" s="1"/>
    </row>
    <row r="77" spans="1:10" x14ac:dyDescent="0.25">
      <c r="A77" s="17">
        <v>102377</v>
      </c>
      <c r="B77" s="18" t="s">
        <v>68</v>
      </c>
      <c r="C77" s="34">
        <v>80</v>
      </c>
      <c r="D77" s="28">
        <v>2.42</v>
      </c>
      <c r="E77" s="25">
        <f t="shared" si="3"/>
        <v>193.6</v>
      </c>
      <c r="F77" s="22">
        <v>0.1</v>
      </c>
      <c r="G77" s="25">
        <f t="shared" si="4"/>
        <v>19.36</v>
      </c>
      <c r="H77" s="26">
        <f t="shared" si="5"/>
        <v>212.95999999999998</v>
      </c>
      <c r="I77" s="1"/>
      <c r="J77" s="1"/>
    </row>
    <row r="78" spans="1:10" x14ac:dyDescent="0.25">
      <c r="A78" s="17">
        <v>102379</v>
      </c>
      <c r="B78" s="18" t="s">
        <v>69</v>
      </c>
      <c r="C78" s="34">
        <v>4.2</v>
      </c>
      <c r="D78" s="28">
        <v>3.85</v>
      </c>
      <c r="E78" s="25">
        <f t="shared" si="3"/>
        <v>16.170000000000002</v>
      </c>
      <c r="F78" s="22">
        <v>0.1</v>
      </c>
      <c r="G78" s="25">
        <f t="shared" si="4"/>
        <v>1.6170000000000002</v>
      </c>
      <c r="H78" s="26">
        <f t="shared" si="5"/>
        <v>17.787000000000003</v>
      </c>
      <c r="I78" s="1"/>
      <c r="J78" s="1"/>
    </row>
    <row r="79" spans="1:10" x14ac:dyDescent="0.25">
      <c r="A79" s="17">
        <v>102380</v>
      </c>
      <c r="B79" s="18" t="s">
        <v>70</v>
      </c>
      <c r="C79" s="34">
        <v>27</v>
      </c>
      <c r="D79" s="28">
        <v>9.44</v>
      </c>
      <c r="E79" s="25">
        <f t="shared" si="3"/>
        <v>254.88</v>
      </c>
      <c r="F79" s="22">
        <v>0.1</v>
      </c>
      <c r="G79" s="25">
        <f t="shared" si="4"/>
        <v>25.488</v>
      </c>
      <c r="H79" s="26">
        <f t="shared" si="5"/>
        <v>280.36799999999999</v>
      </c>
      <c r="I79" s="1"/>
      <c r="J79" s="1"/>
    </row>
    <row r="80" spans="1:10" x14ac:dyDescent="0.25">
      <c r="A80" s="17">
        <v>102381</v>
      </c>
      <c r="B80" s="18" t="s">
        <v>71</v>
      </c>
      <c r="C80" s="34">
        <v>1</v>
      </c>
      <c r="D80" s="28">
        <v>9.44</v>
      </c>
      <c r="E80" s="25">
        <f t="shared" si="3"/>
        <v>9.44</v>
      </c>
      <c r="F80" s="22">
        <v>0.1</v>
      </c>
      <c r="G80" s="25">
        <f t="shared" si="4"/>
        <v>0.94399999999999995</v>
      </c>
      <c r="H80" s="26">
        <f t="shared" si="5"/>
        <v>10.384</v>
      </c>
      <c r="I80" s="1"/>
      <c r="J80" s="1"/>
    </row>
    <row r="81" spans="1:10" x14ac:dyDescent="0.25">
      <c r="A81" s="17">
        <v>102624</v>
      </c>
      <c r="B81" s="18" t="s">
        <v>73</v>
      </c>
      <c r="C81" s="34">
        <v>0.25</v>
      </c>
      <c r="D81" s="28">
        <v>7.47</v>
      </c>
      <c r="E81" s="25">
        <f t="shared" si="3"/>
        <v>1.8674999999999999</v>
      </c>
      <c r="F81" s="22">
        <v>0.1</v>
      </c>
      <c r="G81" s="25">
        <f t="shared" si="4"/>
        <v>0.18675</v>
      </c>
      <c r="H81" s="26">
        <f t="shared" si="5"/>
        <v>2.0542500000000001</v>
      </c>
      <c r="I81" s="1"/>
      <c r="J81" s="1"/>
    </row>
    <row r="82" spans="1:10" x14ac:dyDescent="0.25">
      <c r="A82" s="17">
        <v>102383</v>
      </c>
      <c r="B82" s="18" t="s">
        <v>74</v>
      </c>
      <c r="C82" s="34">
        <v>1</v>
      </c>
      <c r="D82" s="28">
        <v>2.66</v>
      </c>
      <c r="E82" s="25">
        <f t="shared" si="3"/>
        <v>2.66</v>
      </c>
      <c r="F82" s="22">
        <v>0.1</v>
      </c>
      <c r="G82" s="25">
        <f t="shared" si="4"/>
        <v>0.26600000000000001</v>
      </c>
      <c r="H82" s="26">
        <f t="shared" si="5"/>
        <v>2.9260000000000002</v>
      </c>
      <c r="I82" s="1"/>
      <c r="J82" s="1"/>
    </row>
    <row r="83" spans="1:10" x14ac:dyDescent="0.25">
      <c r="A83" s="17">
        <v>102428</v>
      </c>
      <c r="B83" s="18" t="s">
        <v>75</v>
      </c>
      <c r="C83" s="34">
        <v>1</v>
      </c>
      <c r="D83" s="28">
        <v>6.3</v>
      </c>
      <c r="E83" s="25">
        <f t="shared" si="3"/>
        <v>6.3</v>
      </c>
      <c r="F83" s="22">
        <v>0.1</v>
      </c>
      <c r="G83" s="25">
        <f t="shared" si="4"/>
        <v>0.63</v>
      </c>
      <c r="H83" s="26">
        <f t="shared" si="5"/>
        <v>6.93</v>
      </c>
      <c r="I83" s="1"/>
      <c r="J83" s="1"/>
    </row>
    <row r="84" spans="1:10" x14ac:dyDescent="0.25">
      <c r="A84" s="17">
        <v>102168</v>
      </c>
      <c r="B84" s="18" t="s">
        <v>76</v>
      </c>
      <c r="C84" s="34">
        <v>1</v>
      </c>
      <c r="D84" s="28">
        <v>1.78</v>
      </c>
      <c r="E84" s="25">
        <f t="shared" si="3"/>
        <v>1.78</v>
      </c>
      <c r="F84" s="22">
        <v>0.1</v>
      </c>
      <c r="G84" s="25">
        <f t="shared" si="4"/>
        <v>0.17800000000000002</v>
      </c>
      <c r="H84" s="26">
        <f t="shared" si="5"/>
        <v>1.958</v>
      </c>
      <c r="I84" s="1"/>
      <c r="J84" s="1"/>
    </row>
    <row r="85" spans="1:10" x14ac:dyDescent="0.25">
      <c r="A85" s="17">
        <v>102720</v>
      </c>
      <c r="B85" s="18" t="s">
        <v>77</v>
      </c>
      <c r="C85" s="34">
        <v>3.15</v>
      </c>
      <c r="D85" s="28">
        <v>3.5</v>
      </c>
      <c r="E85" s="25">
        <f t="shared" si="3"/>
        <v>11.025</v>
      </c>
      <c r="F85" s="22">
        <v>0.1</v>
      </c>
      <c r="G85" s="25">
        <f t="shared" si="4"/>
        <v>1.1025</v>
      </c>
      <c r="H85" s="26">
        <f t="shared" si="5"/>
        <v>12.127500000000001</v>
      </c>
      <c r="I85" s="1"/>
      <c r="J85" s="1"/>
    </row>
    <row r="86" spans="1:10" x14ac:dyDescent="0.25">
      <c r="A86" s="17">
        <v>102590</v>
      </c>
      <c r="B86" s="18" t="s">
        <v>78</v>
      </c>
      <c r="C86" s="34">
        <v>0.3</v>
      </c>
      <c r="D86" s="28">
        <v>9.69</v>
      </c>
      <c r="E86" s="25">
        <f t="shared" si="3"/>
        <v>2.9069999999999996</v>
      </c>
      <c r="F86" s="22">
        <v>0.1</v>
      </c>
      <c r="G86" s="25">
        <f t="shared" si="4"/>
        <v>0.29069999999999996</v>
      </c>
      <c r="H86" s="26">
        <f t="shared" si="5"/>
        <v>3.1976999999999993</v>
      </c>
      <c r="I86" s="1"/>
      <c r="J86" s="1"/>
    </row>
    <row r="87" spans="1:10" x14ac:dyDescent="0.25">
      <c r="A87" s="17">
        <v>23</v>
      </c>
      <c r="B87" s="18" t="s">
        <v>79</v>
      </c>
      <c r="C87" s="34">
        <v>1</v>
      </c>
      <c r="D87" s="28">
        <v>1.89</v>
      </c>
      <c r="E87" s="25">
        <f t="shared" si="3"/>
        <v>1.89</v>
      </c>
      <c r="F87" s="22">
        <v>0.1</v>
      </c>
      <c r="G87" s="25">
        <f t="shared" si="4"/>
        <v>0.189</v>
      </c>
      <c r="H87" s="26">
        <f t="shared" si="5"/>
        <v>2.0789999999999997</v>
      </c>
      <c r="I87" s="1"/>
      <c r="J87" s="1"/>
    </row>
    <row r="88" spans="1:10" x14ac:dyDescent="0.25">
      <c r="A88" s="17">
        <v>102430</v>
      </c>
      <c r="B88" s="18" t="s">
        <v>80</v>
      </c>
      <c r="C88" s="34">
        <v>40</v>
      </c>
      <c r="D88" s="28">
        <v>1.44</v>
      </c>
      <c r="E88" s="25">
        <f t="shared" si="3"/>
        <v>57.599999999999994</v>
      </c>
      <c r="F88" s="22">
        <v>0.1</v>
      </c>
      <c r="G88" s="25">
        <f t="shared" si="4"/>
        <v>5.76</v>
      </c>
      <c r="H88" s="26">
        <f t="shared" si="5"/>
        <v>63.359999999999992</v>
      </c>
      <c r="I88" s="1"/>
      <c r="J88" s="1"/>
    </row>
    <row r="89" spans="1:10" x14ac:dyDescent="0.25">
      <c r="A89" s="17">
        <v>102431</v>
      </c>
      <c r="B89" s="18" t="s">
        <v>81</v>
      </c>
      <c r="C89" s="34">
        <v>1</v>
      </c>
      <c r="D89" s="28">
        <v>12.22</v>
      </c>
      <c r="E89" s="25">
        <f t="shared" si="3"/>
        <v>12.22</v>
      </c>
      <c r="F89" s="22">
        <v>0.1</v>
      </c>
      <c r="G89" s="25">
        <f t="shared" si="4"/>
        <v>1.2220000000000002</v>
      </c>
      <c r="H89" s="26">
        <f t="shared" si="5"/>
        <v>13.442</v>
      </c>
      <c r="I89" s="1"/>
      <c r="J89" s="1"/>
    </row>
    <row r="90" spans="1:10" x14ac:dyDescent="0.25">
      <c r="A90" s="17">
        <v>102495</v>
      </c>
      <c r="B90" s="18" t="s">
        <v>82</v>
      </c>
      <c r="C90" s="34">
        <v>16</v>
      </c>
      <c r="D90" s="28">
        <v>6.59</v>
      </c>
      <c r="E90" s="25">
        <f t="shared" si="3"/>
        <v>105.44</v>
      </c>
      <c r="F90" s="22">
        <v>0.1</v>
      </c>
      <c r="G90" s="25">
        <f t="shared" si="4"/>
        <v>10.544</v>
      </c>
      <c r="H90" s="26">
        <f t="shared" si="5"/>
        <v>115.98399999999999</v>
      </c>
      <c r="I90" s="1"/>
      <c r="J90" s="1"/>
    </row>
    <row r="91" spans="1:10" x14ac:dyDescent="0.25">
      <c r="A91" s="17">
        <v>102507</v>
      </c>
      <c r="B91" s="18" t="s">
        <v>11</v>
      </c>
      <c r="C91" s="34">
        <v>55</v>
      </c>
      <c r="D91" s="28">
        <v>4.12</v>
      </c>
      <c r="E91" s="25">
        <f t="shared" si="3"/>
        <v>226.6</v>
      </c>
      <c r="F91" s="22">
        <v>0.1</v>
      </c>
      <c r="G91" s="25">
        <f t="shared" si="4"/>
        <v>22.66</v>
      </c>
      <c r="H91" s="26">
        <f t="shared" si="5"/>
        <v>249.26</v>
      </c>
      <c r="I91" s="1"/>
      <c r="J91" s="1"/>
    </row>
    <row r="92" spans="1:10" x14ac:dyDescent="0.25">
      <c r="A92" s="17">
        <v>102512</v>
      </c>
      <c r="B92" s="18" t="s">
        <v>83</v>
      </c>
      <c r="C92" s="34">
        <v>48</v>
      </c>
      <c r="D92" s="28">
        <v>0.32</v>
      </c>
      <c r="E92" s="25">
        <f t="shared" si="3"/>
        <v>15.36</v>
      </c>
      <c r="F92" s="22">
        <v>0.1</v>
      </c>
      <c r="G92" s="25">
        <f t="shared" si="4"/>
        <v>1.536</v>
      </c>
      <c r="H92" s="26">
        <f t="shared" si="5"/>
        <v>16.896000000000001</v>
      </c>
      <c r="I92" s="1"/>
      <c r="J92" s="1"/>
    </row>
    <row r="93" spans="1:10" x14ac:dyDescent="0.25">
      <c r="A93" s="17">
        <v>102513</v>
      </c>
      <c r="B93" s="18" t="s">
        <v>84</v>
      </c>
      <c r="C93" s="34">
        <v>34</v>
      </c>
      <c r="D93" s="28">
        <v>0.36</v>
      </c>
      <c r="E93" s="25">
        <f t="shared" si="3"/>
        <v>12.24</v>
      </c>
      <c r="F93" s="22">
        <v>0.1</v>
      </c>
      <c r="G93" s="25">
        <f t="shared" si="4"/>
        <v>1.2240000000000002</v>
      </c>
      <c r="H93" s="26">
        <f t="shared" si="5"/>
        <v>13.464</v>
      </c>
      <c r="I93" s="1"/>
      <c r="J93" s="1"/>
    </row>
    <row r="94" spans="1:10" x14ac:dyDescent="0.25">
      <c r="A94" s="17">
        <v>24</v>
      </c>
      <c r="B94" s="18" t="s">
        <v>85</v>
      </c>
      <c r="C94" s="34">
        <v>0.25</v>
      </c>
      <c r="D94" s="28">
        <v>4.51</v>
      </c>
      <c r="E94" s="25">
        <f t="shared" si="3"/>
        <v>1.1274999999999999</v>
      </c>
      <c r="F94" s="22">
        <v>0.1</v>
      </c>
      <c r="G94" s="25">
        <f t="shared" si="4"/>
        <v>0.11275</v>
      </c>
      <c r="H94" s="26">
        <f t="shared" si="5"/>
        <v>1.2402499999999999</v>
      </c>
      <c r="I94" s="1"/>
      <c r="J94" s="1"/>
    </row>
    <row r="95" spans="1:10" x14ac:dyDescent="0.25">
      <c r="A95" s="17">
        <v>25</v>
      </c>
      <c r="B95" s="18" t="s">
        <v>86</v>
      </c>
      <c r="C95" s="34">
        <v>1</v>
      </c>
      <c r="D95" s="28">
        <v>5.88</v>
      </c>
      <c r="E95" s="25">
        <f t="shared" si="3"/>
        <v>5.88</v>
      </c>
      <c r="F95" s="22">
        <v>0.1</v>
      </c>
      <c r="G95" s="25">
        <f t="shared" si="4"/>
        <v>0.58799999999999997</v>
      </c>
      <c r="H95" s="26">
        <f t="shared" si="5"/>
        <v>6.468</v>
      </c>
      <c r="I95" s="1"/>
      <c r="J95" s="1"/>
    </row>
    <row r="96" spans="1:10" x14ac:dyDescent="0.25">
      <c r="A96" s="17">
        <v>26</v>
      </c>
      <c r="B96" s="18" t="s">
        <v>87</v>
      </c>
      <c r="C96" s="34">
        <v>1</v>
      </c>
      <c r="D96" s="28">
        <v>8.41</v>
      </c>
      <c r="E96" s="25">
        <f t="shared" si="3"/>
        <v>8.41</v>
      </c>
      <c r="F96" s="22">
        <v>0.1</v>
      </c>
      <c r="G96" s="25">
        <f t="shared" si="4"/>
        <v>0.84100000000000008</v>
      </c>
      <c r="H96" s="26">
        <f t="shared" si="5"/>
        <v>9.2509999999999994</v>
      </c>
      <c r="I96" s="1"/>
      <c r="J96" s="1"/>
    </row>
    <row r="97" spans="1:10" x14ac:dyDescent="0.25">
      <c r="A97" s="17">
        <v>102604</v>
      </c>
      <c r="B97" s="18" t="s">
        <v>88</v>
      </c>
      <c r="C97" s="34">
        <v>1.8</v>
      </c>
      <c r="D97" s="28">
        <v>3.09</v>
      </c>
      <c r="E97" s="25">
        <f t="shared" si="3"/>
        <v>5.5620000000000003</v>
      </c>
      <c r="F97" s="22">
        <v>0.1</v>
      </c>
      <c r="G97" s="25">
        <f t="shared" si="4"/>
        <v>0.55620000000000003</v>
      </c>
      <c r="H97" s="26">
        <f t="shared" si="5"/>
        <v>6.1181999999999999</v>
      </c>
      <c r="I97" s="1"/>
      <c r="J97" s="1"/>
    </row>
    <row r="98" spans="1:10" x14ac:dyDescent="0.25">
      <c r="A98" s="17">
        <v>102525</v>
      </c>
      <c r="B98" s="18" t="s">
        <v>89</v>
      </c>
      <c r="C98" s="34">
        <v>110</v>
      </c>
      <c r="D98" s="28">
        <v>1.28</v>
      </c>
      <c r="E98" s="25">
        <f t="shared" si="3"/>
        <v>140.80000000000001</v>
      </c>
      <c r="F98" s="22">
        <v>0.1</v>
      </c>
      <c r="G98" s="25">
        <f t="shared" si="4"/>
        <v>14.080000000000002</v>
      </c>
      <c r="H98" s="26">
        <f t="shared" si="5"/>
        <v>154.88000000000002</v>
      </c>
      <c r="I98" s="1"/>
      <c r="J98" s="1"/>
    </row>
    <row r="99" spans="1:10" x14ac:dyDescent="0.25">
      <c r="A99" s="17">
        <v>102541</v>
      </c>
      <c r="B99" s="18" t="s">
        <v>91</v>
      </c>
      <c r="C99" s="34">
        <v>5</v>
      </c>
      <c r="D99" s="28">
        <v>4.2699999999999996</v>
      </c>
      <c r="E99" s="25">
        <f t="shared" si="3"/>
        <v>21.349999999999998</v>
      </c>
      <c r="F99" s="22">
        <v>0.1</v>
      </c>
      <c r="G99" s="25">
        <f t="shared" si="4"/>
        <v>2.1349999999999998</v>
      </c>
      <c r="H99" s="26">
        <f t="shared" si="5"/>
        <v>23.484999999999999</v>
      </c>
      <c r="I99" s="1"/>
      <c r="J99" s="1"/>
    </row>
    <row r="100" spans="1:10" x14ac:dyDescent="0.25">
      <c r="A100" s="17">
        <v>102542</v>
      </c>
      <c r="B100" s="18" t="s">
        <v>92</v>
      </c>
      <c r="C100" s="34">
        <v>35</v>
      </c>
      <c r="D100" s="28">
        <v>0.65</v>
      </c>
      <c r="E100" s="25">
        <f t="shared" si="3"/>
        <v>22.75</v>
      </c>
      <c r="F100" s="22">
        <v>0.1</v>
      </c>
      <c r="G100" s="25">
        <f t="shared" si="4"/>
        <v>2.2749999999999999</v>
      </c>
      <c r="H100" s="26">
        <f t="shared" si="5"/>
        <v>25.024999999999999</v>
      </c>
      <c r="I100" s="1"/>
      <c r="J100" s="1"/>
    </row>
    <row r="101" spans="1:10" x14ac:dyDescent="0.25">
      <c r="A101" s="17">
        <v>103216</v>
      </c>
      <c r="B101" s="18" t="s">
        <v>93</v>
      </c>
      <c r="C101" s="34">
        <v>12.5</v>
      </c>
      <c r="D101" s="28">
        <v>1.1200000000000001</v>
      </c>
      <c r="E101" s="25">
        <f t="shared" si="3"/>
        <v>14.000000000000002</v>
      </c>
      <c r="F101" s="22">
        <v>0.1</v>
      </c>
      <c r="G101" s="25">
        <f t="shared" si="4"/>
        <v>1.4000000000000004</v>
      </c>
      <c r="H101" s="26">
        <f t="shared" si="5"/>
        <v>15.400000000000002</v>
      </c>
      <c r="I101" s="1"/>
      <c r="J101" s="1"/>
    </row>
    <row r="102" spans="1:10" x14ac:dyDescent="0.25">
      <c r="A102" s="17">
        <v>27</v>
      </c>
      <c r="B102" s="18" t="s">
        <v>94</v>
      </c>
      <c r="C102" s="34">
        <v>0.5</v>
      </c>
      <c r="D102" s="28">
        <v>1.1200000000000001</v>
      </c>
      <c r="E102" s="25">
        <f t="shared" si="3"/>
        <v>0.56000000000000005</v>
      </c>
      <c r="F102" s="22">
        <v>0.1</v>
      </c>
      <c r="G102" s="25">
        <f t="shared" ref="G102:G169" si="6">E102*F102</f>
        <v>5.6000000000000008E-2</v>
      </c>
      <c r="H102" s="26">
        <f t="shared" ref="H102:H169" si="7">G102+E102</f>
        <v>0.6160000000000001</v>
      </c>
      <c r="I102" s="1"/>
      <c r="J102" s="1"/>
    </row>
    <row r="103" spans="1:10" x14ac:dyDescent="0.25">
      <c r="A103" s="17">
        <v>102259</v>
      </c>
      <c r="B103" s="18" t="s">
        <v>95</v>
      </c>
      <c r="C103" s="34">
        <v>0.9</v>
      </c>
      <c r="D103" s="28">
        <v>9.75</v>
      </c>
      <c r="E103" s="25">
        <f t="shared" si="3"/>
        <v>8.7750000000000004</v>
      </c>
      <c r="F103" s="22">
        <v>0.1</v>
      </c>
      <c r="G103" s="25">
        <f t="shared" si="6"/>
        <v>0.87750000000000006</v>
      </c>
      <c r="H103" s="26">
        <f t="shared" si="7"/>
        <v>9.6524999999999999</v>
      </c>
      <c r="I103" s="1"/>
      <c r="J103" s="1"/>
    </row>
    <row r="104" spans="1:10" x14ac:dyDescent="0.25">
      <c r="A104" s="17">
        <v>102440</v>
      </c>
      <c r="B104" s="18" t="s">
        <v>12</v>
      </c>
      <c r="C104" s="34">
        <v>0.34</v>
      </c>
      <c r="D104" s="28">
        <v>11.87</v>
      </c>
      <c r="E104" s="25">
        <f t="shared" si="3"/>
        <v>4.0358000000000001</v>
      </c>
      <c r="F104" s="22">
        <v>0.1</v>
      </c>
      <c r="G104" s="25">
        <f t="shared" si="6"/>
        <v>0.40358000000000005</v>
      </c>
      <c r="H104" s="26">
        <f t="shared" si="7"/>
        <v>4.4393799999999999</v>
      </c>
      <c r="I104" s="1"/>
      <c r="J104" s="1"/>
    </row>
    <row r="105" spans="1:10" x14ac:dyDescent="0.25">
      <c r="A105" s="17">
        <v>102441</v>
      </c>
      <c r="B105" s="18" t="s">
        <v>96</v>
      </c>
      <c r="C105" s="34">
        <v>0.34</v>
      </c>
      <c r="D105" s="28">
        <v>11.87</v>
      </c>
      <c r="E105" s="25">
        <f t="shared" si="3"/>
        <v>4.0358000000000001</v>
      </c>
      <c r="F105" s="22">
        <v>0.1</v>
      </c>
      <c r="G105" s="25">
        <f t="shared" si="6"/>
        <v>0.40358000000000005</v>
      </c>
      <c r="H105" s="26">
        <f t="shared" si="7"/>
        <v>4.4393799999999999</v>
      </c>
      <c r="I105" s="1"/>
      <c r="J105" s="1"/>
    </row>
    <row r="106" spans="1:10" x14ac:dyDescent="0.25">
      <c r="A106" s="17">
        <v>102443</v>
      </c>
      <c r="B106" s="18" t="s">
        <v>97</v>
      </c>
      <c r="C106" s="34">
        <v>0.22</v>
      </c>
      <c r="D106" s="28">
        <v>13.62</v>
      </c>
      <c r="E106" s="25">
        <f t="shared" ref="E106:E169" si="8">C106*D106</f>
        <v>2.9964</v>
      </c>
      <c r="F106" s="22">
        <v>0.1</v>
      </c>
      <c r="G106" s="25">
        <f t="shared" si="6"/>
        <v>0.29964000000000002</v>
      </c>
      <c r="H106" s="26">
        <f t="shared" si="7"/>
        <v>3.2960400000000001</v>
      </c>
      <c r="I106" s="1"/>
      <c r="J106" s="1"/>
    </row>
    <row r="107" spans="1:10" x14ac:dyDescent="0.25">
      <c r="A107" s="17">
        <v>102304</v>
      </c>
      <c r="B107" s="18" t="s">
        <v>13</v>
      </c>
      <c r="C107" s="34">
        <v>0.82</v>
      </c>
      <c r="D107" s="28">
        <v>10.91</v>
      </c>
      <c r="E107" s="25">
        <f t="shared" si="8"/>
        <v>8.9461999999999993</v>
      </c>
      <c r="F107" s="22">
        <v>0.1</v>
      </c>
      <c r="G107" s="25">
        <f t="shared" si="6"/>
        <v>0.89461999999999997</v>
      </c>
      <c r="H107" s="26">
        <f t="shared" si="7"/>
        <v>9.840819999999999</v>
      </c>
      <c r="I107" s="1"/>
      <c r="J107" s="1"/>
    </row>
    <row r="108" spans="1:10" x14ac:dyDescent="0.25">
      <c r="A108" s="17">
        <v>102305</v>
      </c>
      <c r="B108" s="18" t="s">
        <v>98</v>
      </c>
      <c r="C108" s="34">
        <v>0.82</v>
      </c>
      <c r="D108" s="28">
        <v>10.91</v>
      </c>
      <c r="E108" s="25">
        <f t="shared" si="8"/>
        <v>8.9461999999999993</v>
      </c>
      <c r="F108" s="22">
        <v>0.1</v>
      </c>
      <c r="G108" s="25">
        <f t="shared" si="6"/>
        <v>0.89461999999999997</v>
      </c>
      <c r="H108" s="26">
        <f t="shared" si="7"/>
        <v>9.840819999999999</v>
      </c>
      <c r="I108" s="1"/>
      <c r="J108" s="1"/>
    </row>
    <row r="109" spans="1:10" x14ac:dyDescent="0.25">
      <c r="A109" s="17">
        <v>102224</v>
      </c>
      <c r="B109" s="18" t="s">
        <v>99</v>
      </c>
      <c r="C109" s="34">
        <v>18</v>
      </c>
      <c r="D109" s="28">
        <v>1.0900000000000001</v>
      </c>
      <c r="E109" s="25">
        <f t="shared" si="8"/>
        <v>19.62</v>
      </c>
      <c r="F109" s="22">
        <v>0.1</v>
      </c>
      <c r="G109" s="25">
        <f t="shared" si="6"/>
        <v>1.9620000000000002</v>
      </c>
      <c r="H109" s="26">
        <f t="shared" si="7"/>
        <v>21.582000000000001</v>
      </c>
      <c r="I109" s="1"/>
      <c r="J109" s="1"/>
    </row>
    <row r="110" spans="1:10" x14ac:dyDescent="0.25">
      <c r="A110" s="17">
        <v>102232</v>
      </c>
      <c r="B110" s="18" t="s">
        <v>100</v>
      </c>
      <c r="C110" s="34">
        <v>27</v>
      </c>
      <c r="D110" s="28">
        <v>1.53</v>
      </c>
      <c r="E110" s="25">
        <f t="shared" si="8"/>
        <v>41.31</v>
      </c>
      <c r="F110" s="22">
        <v>0.1</v>
      </c>
      <c r="G110" s="25">
        <f t="shared" si="6"/>
        <v>4.1310000000000002</v>
      </c>
      <c r="H110" s="26">
        <f t="shared" si="7"/>
        <v>45.441000000000003</v>
      </c>
      <c r="I110" s="1"/>
      <c r="J110" s="1"/>
    </row>
    <row r="111" spans="1:10" x14ac:dyDescent="0.25">
      <c r="A111" s="17">
        <v>102233</v>
      </c>
      <c r="B111" s="18" t="s">
        <v>101</v>
      </c>
      <c r="C111" s="34">
        <v>36</v>
      </c>
      <c r="D111" s="28">
        <v>2.11</v>
      </c>
      <c r="E111" s="25">
        <f t="shared" si="8"/>
        <v>75.959999999999994</v>
      </c>
      <c r="F111" s="22">
        <v>0.1</v>
      </c>
      <c r="G111" s="25">
        <f t="shared" si="6"/>
        <v>7.5960000000000001</v>
      </c>
      <c r="H111" s="26">
        <f t="shared" si="7"/>
        <v>83.555999999999997</v>
      </c>
      <c r="I111" s="1"/>
      <c r="J111" s="1"/>
    </row>
    <row r="112" spans="1:10" x14ac:dyDescent="0.25">
      <c r="A112" s="17">
        <v>102256</v>
      </c>
      <c r="B112" s="18" t="s">
        <v>102</v>
      </c>
      <c r="C112" s="34">
        <v>3</v>
      </c>
      <c r="D112" s="28">
        <v>2.84</v>
      </c>
      <c r="E112" s="25">
        <f t="shared" si="8"/>
        <v>8.52</v>
      </c>
      <c r="F112" s="22">
        <v>0.1</v>
      </c>
      <c r="G112" s="25">
        <f t="shared" si="6"/>
        <v>0.85199999999999998</v>
      </c>
      <c r="H112" s="26">
        <f t="shared" si="7"/>
        <v>9.3719999999999999</v>
      </c>
      <c r="I112" s="1"/>
      <c r="J112" s="1"/>
    </row>
    <row r="113" spans="1:10" x14ac:dyDescent="0.25">
      <c r="A113" s="17">
        <v>102293</v>
      </c>
      <c r="B113" s="18" t="s">
        <v>103</v>
      </c>
      <c r="C113" s="34">
        <v>1</v>
      </c>
      <c r="D113" s="28">
        <v>18.09</v>
      </c>
      <c r="E113" s="25">
        <f t="shared" si="8"/>
        <v>18.09</v>
      </c>
      <c r="F113" s="22">
        <v>0.1</v>
      </c>
      <c r="G113" s="25">
        <f t="shared" si="6"/>
        <v>1.8090000000000002</v>
      </c>
      <c r="H113" s="26">
        <f t="shared" si="7"/>
        <v>19.899000000000001</v>
      </c>
      <c r="I113" s="1"/>
      <c r="J113" s="1"/>
    </row>
    <row r="114" spans="1:10" x14ac:dyDescent="0.25">
      <c r="A114" s="17">
        <v>102295</v>
      </c>
      <c r="B114" s="18" t="s">
        <v>105</v>
      </c>
      <c r="C114" s="34">
        <v>1</v>
      </c>
      <c r="D114" s="28">
        <v>4.4800000000000004</v>
      </c>
      <c r="E114" s="25">
        <f t="shared" si="8"/>
        <v>4.4800000000000004</v>
      </c>
      <c r="F114" s="22">
        <v>0.1</v>
      </c>
      <c r="G114" s="25">
        <f t="shared" si="6"/>
        <v>0.44800000000000006</v>
      </c>
      <c r="H114" s="26">
        <f t="shared" si="7"/>
        <v>4.9280000000000008</v>
      </c>
      <c r="I114" s="1"/>
      <c r="J114" s="1"/>
    </row>
    <row r="115" spans="1:10" x14ac:dyDescent="0.25">
      <c r="A115" s="17">
        <v>102296</v>
      </c>
      <c r="B115" s="18" t="s">
        <v>106</v>
      </c>
      <c r="C115" s="34">
        <v>3</v>
      </c>
      <c r="D115" s="28">
        <v>1.8</v>
      </c>
      <c r="E115" s="25">
        <f t="shared" si="8"/>
        <v>5.4</v>
      </c>
      <c r="F115" s="22">
        <v>0.1</v>
      </c>
      <c r="G115" s="25">
        <f t="shared" si="6"/>
        <v>0.54</v>
      </c>
      <c r="H115" s="26">
        <f t="shared" si="7"/>
        <v>5.94</v>
      </c>
      <c r="I115" s="1"/>
      <c r="J115" s="1"/>
    </row>
    <row r="116" spans="1:10" x14ac:dyDescent="0.25">
      <c r="A116" s="17">
        <v>102297</v>
      </c>
      <c r="B116" s="18" t="s">
        <v>107</v>
      </c>
      <c r="C116" s="34">
        <v>1</v>
      </c>
      <c r="D116" s="28">
        <v>2.56</v>
      </c>
      <c r="E116" s="25">
        <f t="shared" si="8"/>
        <v>2.56</v>
      </c>
      <c r="F116" s="22">
        <v>0.1</v>
      </c>
      <c r="G116" s="25">
        <f t="shared" si="6"/>
        <v>0.25600000000000001</v>
      </c>
      <c r="H116" s="26">
        <f t="shared" si="7"/>
        <v>2.8159999999999998</v>
      </c>
      <c r="I116" s="1"/>
      <c r="J116" s="1"/>
    </row>
    <row r="117" spans="1:10" x14ac:dyDescent="0.25">
      <c r="A117" s="17">
        <v>102307</v>
      </c>
      <c r="B117" s="18" t="s">
        <v>108</v>
      </c>
      <c r="C117" s="34">
        <v>1</v>
      </c>
      <c r="D117" s="28">
        <v>13.85</v>
      </c>
      <c r="E117" s="25">
        <f t="shared" si="8"/>
        <v>13.85</v>
      </c>
      <c r="F117" s="22">
        <v>0.1</v>
      </c>
      <c r="G117" s="25">
        <f t="shared" si="6"/>
        <v>1.385</v>
      </c>
      <c r="H117" s="26">
        <f t="shared" si="7"/>
        <v>15.234999999999999</v>
      </c>
      <c r="I117" s="1"/>
      <c r="J117" s="1"/>
    </row>
    <row r="118" spans="1:10" x14ac:dyDescent="0.25">
      <c r="A118" s="17">
        <v>102308</v>
      </c>
      <c r="B118" s="18" t="s">
        <v>109</v>
      </c>
      <c r="C118" s="34">
        <v>1</v>
      </c>
      <c r="D118" s="28">
        <v>22.87</v>
      </c>
      <c r="E118" s="25">
        <f t="shared" si="8"/>
        <v>22.87</v>
      </c>
      <c r="F118" s="22">
        <v>0.1</v>
      </c>
      <c r="G118" s="25">
        <f t="shared" si="6"/>
        <v>2.2870000000000004</v>
      </c>
      <c r="H118" s="26">
        <f t="shared" si="7"/>
        <v>25.157</v>
      </c>
      <c r="I118" s="1"/>
      <c r="J118" s="1"/>
    </row>
    <row r="119" spans="1:10" x14ac:dyDescent="0.25">
      <c r="A119" s="17">
        <v>102309</v>
      </c>
      <c r="B119" s="18" t="s">
        <v>110</v>
      </c>
      <c r="C119" s="34">
        <v>1</v>
      </c>
      <c r="D119" s="28">
        <v>5.65</v>
      </c>
      <c r="E119" s="25">
        <f t="shared" si="8"/>
        <v>5.65</v>
      </c>
      <c r="F119" s="22">
        <v>0.1</v>
      </c>
      <c r="G119" s="25">
        <f t="shared" si="6"/>
        <v>0.56500000000000006</v>
      </c>
      <c r="H119" s="26">
        <f t="shared" si="7"/>
        <v>6.2150000000000007</v>
      </c>
      <c r="I119" s="1"/>
      <c r="J119" s="1"/>
    </row>
    <row r="120" spans="1:10" x14ac:dyDescent="0.25">
      <c r="A120" s="17">
        <v>102405</v>
      </c>
      <c r="B120" s="18" t="s">
        <v>111</v>
      </c>
      <c r="C120" s="34">
        <v>0.11</v>
      </c>
      <c r="D120" s="28">
        <v>9.35</v>
      </c>
      <c r="E120" s="25">
        <f t="shared" si="8"/>
        <v>1.0285</v>
      </c>
      <c r="F120" s="22">
        <v>0.1</v>
      </c>
      <c r="G120" s="25">
        <f t="shared" si="6"/>
        <v>0.10285</v>
      </c>
      <c r="H120" s="26">
        <f t="shared" si="7"/>
        <v>1.1313499999999999</v>
      </c>
      <c r="I120" s="1"/>
      <c r="J120" s="1"/>
    </row>
    <row r="121" spans="1:10" x14ac:dyDescent="0.25">
      <c r="A121" s="17">
        <v>102406</v>
      </c>
      <c r="B121" s="18" t="s">
        <v>112</v>
      </c>
      <c r="C121" s="34">
        <v>18</v>
      </c>
      <c r="D121" s="28">
        <v>3.05</v>
      </c>
      <c r="E121" s="25">
        <f t="shared" si="8"/>
        <v>54.9</v>
      </c>
      <c r="F121" s="22">
        <v>0.1</v>
      </c>
      <c r="G121" s="25">
        <f t="shared" si="6"/>
        <v>5.49</v>
      </c>
      <c r="H121" s="26">
        <f t="shared" si="7"/>
        <v>60.39</v>
      </c>
      <c r="I121" s="1"/>
      <c r="J121" s="1"/>
    </row>
    <row r="122" spans="1:10" x14ac:dyDescent="0.25">
      <c r="A122" s="17">
        <v>102407</v>
      </c>
      <c r="B122" s="18" t="s">
        <v>113</v>
      </c>
      <c r="C122" s="34">
        <v>5</v>
      </c>
      <c r="D122" s="28">
        <v>8.19</v>
      </c>
      <c r="E122" s="25">
        <f t="shared" si="8"/>
        <v>40.949999999999996</v>
      </c>
      <c r="F122" s="22">
        <v>0.1</v>
      </c>
      <c r="G122" s="25">
        <f t="shared" si="6"/>
        <v>4.0949999999999998</v>
      </c>
      <c r="H122" s="26">
        <f t="shared" si="7"/>
        <v>45.044999999999995</v>
      </c>
      <c r="I122" s="1"/>
      <c r="J122" s="1"/>
    </row>
    <row r="123" spans="1:10" x14ac:dyDescent="0.25">
      <c r="A123" s="17">
        <v>102427</v>
      </c>
      <c r="B123" s="18" t="s">
        <v>14</v>
      </c>
      <c r="C123" s="34">
        <v>34</v>
      </c>
      <c r="D123" s="28">
        <v>11.17</v>
      </c>
      <c r="E123" s="25">
        <f t="shared" si="8"/>
        <v>379.78</v>
      </c>
      <c r="F123" s="22">
        <v>0.1</v>
      </c>
      <c r="G123" s="25">
        <f t="shared" si="6"/>
        <v>37.978000000000002</v>
      </c>
      <c r="H123" s="26">
        <f t="shared" si="7"/>
        <v>417.75799999999998</v>
      </c>
      <c r="I123" s="1"/>
      <c r="J123" s="1"/>
    </row>
    <row r="124" spans="1:10" x14ac:dyDescent="0.25">
      <c r="A124" s="17">
        <v>102475</v>
      </c>
      <c r="B124" s="18" t="s">
        <v>114</v>
      </c>
      <c r="C124" s="34">
        <v>105</v>
      </c>
      <c r="D124" s="28">
        <v>0.74</v>
      </c>
      <c r="E124" s="25">
        <f t="shared" si="8"/>
        <v>77.7</v>
      </c>
      <c r="F124" s="22">
        <v>0.1</v>
      </c>
      <c r="G124" s="25">
        <f t="shared" si="6"/>
        <v>7.7700000000000005</v>
      </c>
      <c r="H124" s="26">
        <f t="shared" si="7"/>
        <v>85.47</v>
      </c>
      <c r="I124" s="1"/>
      <c r="J124" s="1"/>
    </row>
    <row r="125" spans="1:10" x14ac:dyDescent="0.25">
      <c r="A125" s="17">
        <v>102477</v>
      </c>
      <c r="B125" s="18" t="s">
        <v>15</v>
      </c>
      <c r="C125" s="34">
        <v>46</v>
      </c>
      <c r="D125" s="28">
        <v>3.89</v>
      </c>
      <c r="E125" s="25">
        <f t="shared" si="8"/>
        <v>178.94</v>
      </c>
      <c r="F125" s="22">
        <v>0.1</v>
      </c>
      <c r="G125" s="25">
        <f t="shared" si="6"/>
        <v>17.894000000000002</v>
      </c>
      <c r="H125" s="26">
        <f t="shared" si="7"/>
        <v>196.834</v>
      </c>
      <c r="I125" s="1"/>
      <c r="J125" s="1"/>
    </row>
    <row r="126" spans="1:10" x14ac:dyDescent="0.25">
      <c r="A126" s="17">
        <v>18</v>
      </c>
      <c r="B126" s="18" t="s">
        <v>117</v>
      </c>
      <c r="C126" s="34">
        <v>0.5</v>
      </c>
      <c r="D126" s="28">
        <v>2.84</v>
      </c>
      <c r="E126" s="25">
        <f t="shared" si="8"/>
        <v>1.42</v>
      </c>
      <c r="F126" s="22">
        <v>0.1</v>
      </c>
      <c r="G126" s="25">
        <f t="shared" si="6"/>
        <v>0.14199999999999999</v>
      </c>
      <c r="H126" s="26">
        <f t="shared" si="7"/>
        <v>1.5619999999999998</v>
      </c>
      <c r="I126" s="1"/>
      <c r="J126" s="1"/>
    </row>
    <row r="127" spans="1:10" x14ac:dyDescent="0.25">
      <c r="A127" s="17">
        <v>102491</v>
      </c>
      <c r="B127" s="18" t="s">
        <v>118</v>
      </c>
      <c r="C127" s="34">
        <v>3</v>
      </c>
      <c r="D127" s="28">
        <v>4.1500000000000004</v>
      </c>
      <c r="E127" s="25">
        <f t="shared" si="8"/>
        <v>12.450000000000001</v>
      </c>
      <c r="F127" s="22">
        <v>0.1</v>
      </c>
      <c r="G127" s="25">
        <f t="shared" si="6"/>
        <v>1.2450000000000001</v>
      </c>
      <c r="H127" s="26">
        <f t="shared" si="7"/>
        <v>13.695</v>
      </c>
      <c r="I127" s="1"/>
      <c r="J127" s="1"/>
    </row>
    <row r="128" spans="1:10" x14ac:dyDescent="0.25">
      <c r="A128" s="17">
        <v>102493</v>
      </c>
      <c r="B128" s="18" t="s">
        <v>119</v>
      </c>
      <c r="C128" s="34">
        <v>147</v>
      </c>
      <c r="D128" s="28">
        <v>1.9</v>
      </c>
      <c r="E128" s="25">
        <f t="shared" si="8"/>
        <v>279.3</v>
      </c>
      <c r="F128" s="22">
        <v>0.1</v>
      </c>
      <c r="G128" s="25">
        <f t="shared" si="6"/>
        <v>27.930000000000003</v>
      </c>
      <c r="H128" s="26">
        <f t="shared" si="7"/>
        <v>307.23</v>
      </c>
      <c r="I128" s="1"/>
      <c r="J128" s="1"/>
    </row>
    <row r="129" spans="1:10" x14ac:dyDescent="0.25">
      <c r="A129" s="17">
        <v>102510</v>
      </c>
      <c r="B129" s="18" t="s">
        <v>120</v>
      </c>
      <c r="C129" s="34">
        <v>5</v>
      </c>
      <c r="D129" s="28">
        <v>0.79</v>
      </c>
      <c r="E129" s="25">
        <f t="shared" si="8"/>
        <v>3.95</v>
      </c>
      <c r="F129" s="22">
        <v>0.1</v>
      </c>
      <c r="G129" s="25">
        <f t="shared" si="6"/>
        <v>0.39500000000000002</v>
      </c>
      <c r="H129" s="26">
        <f t="shared" si="7"/>
        <v>4.3450000000000006</v>
      </c>
      <c r="I129" s="1"/>
      <c r="J129" s="1"/>
    </row>
    <row r="130" spans="1:10" x14ac:dyDescent="0.25">
      <c r="A130" s="17">
        <v>102514</v>
      </c>
      <c r="B130" s="18" t="s">
        <v>121</v>
      </c>
      <c r="C130" s="34">
        <v>1.3</v>
      </c>
      <c r="D130" s="28">
        <v>22.35</v>
      </c>
      <c r="E130" s="25">
        <f t="shared" si="8"/>
        <v>29.055000000000003</v>
      </c>
      <c r="F130" s="22">
        <v>0.1</v>
      </c>
      <c r="G130" s="25">
        <f t="shared" si="6"/>
        <v>2.9055000000000004</v>
      </c>
      <c r="H130" s="26">
        <f t="shared" si="7"/>
        <v>31.960500000000003</v>
      </c>
      <c r="I130" s="1"/>
      <c r="J130" s="1"/>
    </row>
    <row r="131" spans="1:10" x14ac:dyDescent="0.25">
      <c r="A131" s="17">
        <v>102518</v>
      </c>
      <c r="B131" s="18" t="s">
        <v>122</v>
      </c>
      <c r="C131" s="34">
        <v>24</v>
      </c>
      <c r="D131" s="28">
        <v>4.43</v>
      </c>
      <c r="E131" s="25">
        <f t="shared" si="8"/>
        <v>106.32</v>
      </c>
      <c r="F131" s="22">
        <v>0.1</v>
      </c>
      <c r="G131" s="25">
        <f t="shared" si="6"/>
        <v>10.632</v>
      </c>
      <c r="H131" s="26">
        <f t="shared" si="7"/>
        <v>116.952</v>
      </c>
      <c r="I131" s="1"/>
      <c r="J131" s="1"/>
    </row>
    <row r="132" spans="1:10" x14ac:dyDescent="0.25">
      <c r="A132" s="17">
        <v>102519</v>
      </c>
      <c r="B132" s="18" t="s">
        <v>123</v>
      </c>
      <c r="C132" s="34">
        <v>0.09</v>
      </c>
      <c r="D132" s="28">
        <v>8.3800000000000008</v>
      </c>
      <c r="E132" s="25">
        <f t="shared" si="8"/>
        <v>0.75420000000000009</v>
      </c>
      <c r="F132" s="22">
        <v>0.1</v>
      </c>
      <c r="G132" s="25">
        <f t="shared" si="6"/>
        <v>7.5420000000000015E-2</v>
      </c>
      <c r="H132" s="26">
        <f t="shared" si="7"/>
        <v>0.82962000000000014</v>
      </c>
      <c r="I132" s="1"/>
      <c r="J132" s="1"/>
    </row>
    <row r="133" spans="1:10" x14ac:dyDescent="0.25">
      <c r="A133" s="17">
        <v>102527</v>
      </c>
      <c r="B133" s="18" t="s">
        <v>124</v>
      </c>
      <c r="C133" s="34">
        <v>315</v>
      </c>
      <c r="D133" s="28">
        <v>1.38</v>
      </c>
      <c r="E133" s="25">
        <f t="shared" si="8"/>
        <v>434.7</v>
      </c>
      <c r="F133" s="22">
        <v>0.1</v>
      </c>
      <c r="G133" s="25">
        <f t="shared" si="6"/>
        <v>43.47</v>
      </c>
      <c r="H133" s="26">
        <f t="shared" si="7"/>
        <v>478.16999999999996</v>
      </c>
      <c r="I133" s="1"/>
      <c r="J133" s="1"/>
    </row>
    <row r="134" spans="1:10" x14ac:dyDescent="0.25">
      <c r="A134" s="17">
        <v>102529</v>
      </c>
      <c r="B134" s="18" t="s">
        <v>125</v>
      </c>
      <c r="C134" s="34">
        <v>30</v>
      </c>
      <c r="D134" s="28">
        <v>1.1299999999999999</v>
      </c>
      <c r="E134" s="25">
        <f t="shared" si="8"/>
        <v>33.9</v>
      </c>
      <c r="F134" s="22">
        <v>0.1</v>
      </c>
      <c r="G134" s="25">
        <f t="shared" si="6"/>
        <v>3.39</v>
      </c>
      <c r="H134" s="26">
        <f t="shared" si="7"/>
        <v>37.29</v>
      </c>
      <c r="I134" s="1"/>
      <c r="J134" s="1"/>
    </row>
    <row r="135" spans="1:10" x14ac:dyDescent="0.25">
      <c r="A135" s="17">
        <v>102531</v>
      </c>
      <c r="B135" s="18" t="s">
        <v>126</v>
      </c>
      <c r="C135" s="34">
        <v>1</v>
      </c>
      <c r="D135" s="28">
        <v>6.61</v>
      </c>
      <c r="E135" s="25">
        <f t="shared" si="8"/>
        <v>6.61</v>
      </c>
      <c r="F135" s="22">
        <v>0.1</v>
      </c>
      <c r="G135" s="25">
        <f t="shared" si="6"/>
        <v>0.66100000000000003</v>
      </c>
      <c r="H135" s="26">
        <f t="shared" si="7"/>
        <v>7.2710000000000008</v>
      </c>
      <c r="I135" s="1"/>
      <c r="J135" s="1"/>
    </row>
    <row r="136" spans="1:10" x14ac:dyDescent="0.25">
      <c r="A136" s="17">
        <v>102598</v>
      </c>
      <c r="B136" s="18" t="s">
        <v>127</v>
      </c>
      <c r="C136" s="34">
        <v>0.24</v>
      </c>
      <c r="D136" s="28">
        <v>6.43</v>
      </c>
      <c r="E136" s="25">
        <f t="shared" si="8"/>
        <v>1.5431999999999999</v>
      </c>
      <c r="F136" s="22">
        <v>0.1</v>
      </c>
      <c r="G136" s="25">
        <f t="shared" si="6"/>
        <v>0.15432000000000001</v>
      </c>
      <c r="H136" s="26">
        <f t="shared" si="7"/>
        <v>1.6975199999999999</v>
      </c>
      <c r="I136" s="1"/>
      <c r="J136" s="1"/>
    </row>
    <row r="137" spans="1:10" x14ac:dyDescent="0.25">
      <c r="A137" s="17">
        <v>102543</v>
      </c>
      <c r="B137" s="18" t="s">
        <v>128</v>
      </c>
      <c r="C137" s="34">
        <v>72</v>
      </c>
      <c r="D137" s="28">
        <v>1.72</v>
      </c>
      <c r="E137" s="25">
        <f t="shared" si="8"/>
        <v>123.84</v>
      </c>
      <c r="F137" s="22">
        <v>0.1</v>
      </c>
      <c r="G137" s="25">
        <f t="shared" si="6"/>
        <v>12.384</v>
      </c>
      <c r="H137" s="26">
        <f t="shared" si="7"/>
        <v>136.22399999999999</v>
      </c>
      <c r="I137" s="1"/>
      <c r="J137" s="1"/>
    </row>
    <row r="138" spans="1:10" x14ac:dyDescent="0.25">
      <c r="A138" s="17">
        <v>4</v>
      </c>
      <c r="B138" s="18" t="s">
        <v>129</v>
      </c>
      <c r="C138" s="34">
        <v>0.5</v>
      </c>
      <c r="D138" s="28">
        <v>21.3</v>
      </c>
      <c r="E138" s="25">
        <f t="shared" si="8"/>
        <v>10.65</v>
      </c>
      <c r="F138" s="22">
        <v>0.1</v>
      </c>
      <c r="G138" s="25">
        <f t="shared" si="6"/>
        <v>1.0650000000000002</v>
      </c>
      <c r="H138" s="26">
        <f t="shared" si="7"/>
        <v>11.715</v>
      </c>
      <c r="I138" s="1"/>
      <c r="J138" s="1"/>
    </row>
    <row r="139" spans="1:10" x14ac:dyDescent="0.25">
      <c r="A139" s="17">
        <v>102245</v>
      </c>
      <c r="B139" s="18" t="s">
        <v>130</v>
      </c>
      <c r="C139" s="34">
        <v>9</v>
      </c>
      <c r="D139" s="28">
        <v>4.41</v>
      </c>
      <c r="E139" s="25">
        <f t="shared" si="8"/>
        <v>39.69</v>
      </c>
      <c r="F139" s="22">
        <v>0.1</v>
      </c>
      <c r="G139" s="25">
        <f t="shared" si="6"/>
        <v>3.9689999999999999</v>
      </c>
      <c r="H139" s="26">
        <f t="shared" si="7"/>
        <v>43.658999999999999</v>
      </c>
      <c r="I139" s="1"/>
      <c r="J139" s="1"/>
    </row>
    <row r="140" spans="1:10" x14ac:dyDescent="0.25">
      <c r="A140" s="17">
        <v>5</v>
      </c>
      <c r="B140" s="18" t="s">
        <v>131</v>
      </c>
      <c r="C140" s="34">
        <v>1</v>
      </c>
      <c r="D140" s="28">
        <v>6.84</v>
      </c>
      <c r="E140" s="25">
        <f t="shared" si="8"/>
        <v>6.84</v>
      </c>
      <c r="F140" s="22">
        <v>0.1</v>
      </c>
      <c r="G140" s="25">
        <f t="shared" si="6"/>
        <v>0.68400000000000005</v>
      </c>
      <c r="H140" s="26">
        <f t="shared" si="7"/>
        <v>7.524</v>
      </c>
      <c r="I140" s="1"/>
      <c r="J140" s="1"/>
    </row>
    <row r="141" spans="1:10" x14ac:dyDescent="0.25">
      <c r="A141" s="17">
        <v>6</v>
      </c>
      <c r="B141" s="18" t="s">
        <v>132</v>
      </c>
      <c r="C141" s="34">
        <v>2</v>
      </c>
      <c r="D141" s="28">
        <v>5.49</v>
      </c>
      <c r="E141" s="25">
        <f t="shared" si="8"/>
        <v>10.98</v>
      </c>
      <c r="F141" s="22">
        <v>0.1</v>
      </c>
      <c r="G141" s="25">
        <f t="shared" si="6"/>
        <v>1.0980000000000001</v>
      </c>
      <c r="H141" s="26">
        <f t="shared" si="7"/>
        <v>12.078000000000001</v>
      </c>
      <c r="I141" s="1"/>
      <c r="J141" s="1"/>
    </row>
    <row r="142" spans="1:10" x14ac:dyDescent="0.25">
      <c r="A142" s="17">
        <v>102265</v>
      </c>
      <c r="B142" s="18" t="s">
        <v>17</v>
      </c>
      <c r="C142" s="34">
        <v>1.7</v>
      </c>
      <c r="D142" s="28">
        <v>5.9</v>
      </c>
      <c r="E142" s="25">
        <f t="shared" si="8"/>
        <v>10.030000000000001</v>
      </c>
      <c r="F142" s="22">
        <v>0.1</v>
      </c>
      <c r="G142" s="25">
        <f t="shared" si="6"/>
        <v>1.0030000000000001</v>
      </c>
      <c r="H142" s="26">
        <f t="shared" si="7"/>
        <v>11.033000000000001</v>
      </c>
      <c r="I142" s="1"/>
      <c r="J142" s="1"/>
    </row>
    <row r="143" spans="1:10" x14ac:dyDescent="0.25">
      <c r="A143" s="17">
        <v>102266</v>
      </c>
      <c r="B143" s="18" t="s">
        <v>133</v>
      </c>
      <c r="C143" s="34">
        <v>2.7</v>
      </c>
      <c r="D143" s="28">
        <v>5.28</v>
      </c>
      <c r="E143" s="25">
        <f t="shared" si="8"/>
        <v>14.256000000000002</v>
      </c>
      <c r="F143" s="22">
        <v>0.1</v>
      </c>
      <c r="G143" s="25">
        <f t="shared" si="6"/>
        <v>1.4256000000000002</v>
      </c>
      <c r="H143" s="26">
        <f t="shared" si="7"/>
        <v>15.681600000000003</v>
      </c>
      <c r="I143" s="1"/>
      <c r="J143" s="1"/>
    </row>
    <row r="144" spans="1:10" x14ac:dyDescent="0.25">
      <c r="A144" s="17">
        <v>102270</v>
      </c>
      <c r="B144" s="18" t="s">
        <v>135</v>
      </c>
      <c r="C144" s="34">
        <v>0.8</v>
      </c>
      <c r="D144" s="28">
        <v>3.24</v>
      </c>
      <c r="E144" s="25">
        <f t="shared" si="8"/>
        <v>2.5920000000000005</v>
      </c>
      <c r="F144" s="22">
        <v>0.1</v>
      </c>
      <c r="G144" s="25">
        <f t="shared" si="6"/>
        <v>0.25920000000000004</v>
      </c>
      <c r="H144" s="26">
        <f t="shared" si="7"/>
        <v>2.8512000000000004</v>
      </c>
      <c r="I144" s="1"/>
      <c r="J144" s="1"/>
    </row>
    <row r="145" spans="1:10" x14ac:dyDescent="0.25">
      <c r="A145" s="17">
        <v>102271</v>
      </c>
      <c r="B145" s="18" t="s">
        <v>136</v>
      </c>
      <c r="C145" s="34">
        <v>0.35</v>
      </c>
      <c r="D145" s="28">
        <v>4.91</v>
      </c>
      <c r="E145" s="25">
        <f t="shared" si="8"/>
        <v>1.7184999999999999</v>
      </c>
      <c r="F145" s="22">
        <v>0.1</v>
      </c>
      <c r="G145" s="25">
        <f t="shared" si="6"/>
        <v>0.17185</v>
      </c>
      <c r="H145" s="26">
        <f t="shared" si="7"/>
        <v>1.89035</v>
      </c>
      <c r="I145" s="1"/>
      <c r="J145" s="1"/>
    </row>
    <row r="146" spans="1:10" x14ac:dyDescent="0.25">
      <c r="A146" s="17">
        <v>102272</v>
      </c>
      <c r="B146" s="18" t="s">
        <v>137</v>
      </c>
      <c r="C146" s="34">
        <v>13.76</v>
      </c>
      <c r="D146" s="28">
        <v>4.78</v>
      </c>
      <c r="E146" s="25">
        <f t="shared" si="8"/>
        <v>65.772800000000004</v>
      </c>
      <c r="F146" s="22">
        <v>0.1</v>
      </c>
      <c r="G146" s="25">
        <f t="shared" si="6"/>
        <v>6.5772800000000009</v>
      </c>
      <c r="H146" s="26">
        <f t="shared" si="7"/>
        <v>72.350080000000005</v>
      </c>
      <c r="I146" s="1"/>
      <c r="J146" s="1"/>
    </row>
    <row r="147" spans="1:10" x14ac:dyDescent="0.25">
      <c r="A147" s="17">
        <v>102275</v>
      </c>
      <c r="B147" s="18" t="s">
        <v>18</v>
      </c>
      <c r="C147" s="34">
        <v>181.44000000000003</v>
      </c>
      <c r="D147" s="28">
        <v>2.0499999999999998</v>
      </c>
      <c r="E147" s="25">
        <f t="shared" si="8"/>
        <v>371.952</v>
      </c>
      <c r="F147" s="22">
        <v>0.1</v>
      </c>
      <c r="G147" s="25">
        <f t="shared" si="6"/>
        <v>37.1952</v>
      </c>
      <c r="H147" s="26">
        <f t="shared" si="7"/>
        <v>409.1472</v>
      </c>
      <c r="I147" s="1"/>
      <c r="J147" s="1"/>
    </row>
    <row r="148" spans="1:10" x14ac:dyDescent="0.25">
      <c r="A148" s="17">
        <v>102281</v>
      </c>
      <c r="B148" s="18" t="s">
        <v>138</v>
      </c>
      <c r="C148" s="34">
        <v>0.75</v>
      </c>
      <c r="D148" s="28">
        <v>4.05</v>
      </c>
      <c r="E148" s="25">
        <f t="shared" si="8"/>
        <v>3.0374999999999996</v>
      </c>
      <c r="F148" s="22">
        <v>0.1</v>
      </c>
      <c r="G148" s="25">
        <f t="shared" si="6"/>
        <v>0.30374999999999996</v>
      </c>
      <c r="H148" s="26">
        <f t="shared" si="7"/>
        <v>3.3412499999999996</v>
      </c>
      <c r="I148" s="1"/>
      <c r="J148" s="1"/>
    </row>
    <row r="149" spans="1:10" x14ac:dyDescent="0.25">
      <c r="A149" s="17">
        <v>102282</v>
      </c>
      <c r="B149" s="18" t="s">
        <v>139</v>
      </c>
      <c r="C149" s="34">
        <v>3</v>
      </c>
      <c r="D149" s="28">
        <v>3.94</v>
      </c>
      <c r="E149" s="25">
        <f t="shared" si="8"/>
        <v>11.82</v>
      </c>
      <c r="F149" s="22">
        <v>0.1</v>
      </c>
      <c r="G149" s="25">
        <f t="shared" si="6"/>
        <v>1.1820000000000002</v>
      </c>
      <c r="H149" s="26">
        <f t="shared" si="7"/>
        <v>13.002000000000001</v>
      </c>
      <c r="I149" s="1"/>
      <c r="J149" s="1"/>
    </row>
    <row r="150" spans="1:10" x14ac:dyDescent="0.25">
      <c r="A150" s="17">
        <v>7</v>
      </c>
      <c r="B150" s="18" t="s">
        <v>140</v>
      </c>
      <c r="C150" s="34">
        <v>3</v>
      </c>
      <c r="D150" s="28">
        <v>8.6999999999999993</v>
      </c>
      <c r="E150" s="25">
        <f t="shared" si="8"/>
        <v>26.099999999999998</v>
      </c>
      <c r="F150" s="22">
        <v>0.1</v>
      </c>
      <c r="G150" s="25">
        <f t="shared" si="6"/>
        <v>2.61</v>
      </c>
      <c r="H150" s="26">
        <f t="shared" si="7"/>
        <v>28.709999999999997</v>
      </c>
      <c r="I150" s="1"/>
      <c r="J150" s="1"/>
    </row>
    <row r="151" spans="1:10" x14ac:dyDescent="0.25">
      <c r="A151" s="17">
        <v>8</v>
      </c>
      <c r="B151" s="18" t="s">
        <v>141</v>
      </c>
      <c r="C151" s="34">
        <v>3</v>
      </c>
      <c r="D151" s="28">
        <v>9.64</v>
      </c>
      <c r="E151" s="25">
        <f t="shared" si="8"/>
        <v>28.92</v>
      </c>
      <c r="F151" s="22">
        <v>0.1</v>
      </c>
      <c r="G151" s="25">
        <f t="shared" si="6"/>
        <v>2.8920000000000003</v>
      </c>
      <c r="H151" s="26">
        <f t="shared" si="7"/>
        <v>31.812000000000001</v>
      </c>
      <c r="I151" s="1"/>
      <c r="J151" s="1"/>
    </row>
    <row r="152" spans="1:10" x14ac:dyDescent="0.25">
      <c r="A152" s="17">
        <v>102291</v>
      </c>
      <c r="B152" s="18" t="s">
        <v>142</v>
      </c>
      <c r="C152" s="34">
        <v>2.2000000000000002</v>
      </c>
      <c r="D152" s="28">
        <v>11.68</v>
      </c>
      <c r="E152" s="25">
        <f t="shared" si="8"/>
        <v>25.696000000000002</v>
      </c>
      <c r="F152" s="22">
        <v>0.1</v>
      </c>
      <c r="G152" s="25">
        <f t="shared" si="6"/>
        <v>2.5696000000000003</v>
      </c>
      <c r="H152" s="26">
        <f t="shared" si="7"/>
        <v>28.265600000000003</v>
      </c>
      <c r="I152" s="1"/>
      <c r="J152" s="1"/>
    </row>
    <row r="153" spans="1:10" x14ac:dyDescent="0.25">
      <c r="A153" s="17">
        <v>102697</v>
      </c>
      <c r="B153" s="18" t="s">
        <v>143</v>
      </c>
      <c r="C153" s="34">
        <v>3</v>
      </c>
      <c r="D153" s="28">
        <v>9.9600000000000009</v>
      </c>
      <c r="E153" s="25">
        <f t="shared" si="8"/>
        <v>29.880000000000003</v>
      </c>
      <c r="F153" s="22">
        <v>0.1</v>
      </c>
      <c r="G153" s="25">
        <f t="shared" si="6"/>
        <v>2.9880000000000004</v>
      </c>
      <c r="H153" s="26">
        <f t="shared" si="7"/>
        <v>32.868000000000002</v>
      </c>
      <c r="I153" s="1"/>
      <c r="J153" s="1"/>
    </row>
    <row r="154" spans="1:10" x14ac:dyDescent="0.25">
      <c r="A154" s="17">
        <v>102335</v>
      </c>
      <c r="B154" s="18" t="s">
        <v>144</v>
      </c>
      <c r="C154" s="34">
        <v>1</v>
      </c>
      <c r="D154" s="28">
        <v>5.31</v>
      </c>
      <c r="E154" s="25">
        <f t="shared" si="8"/>
        <v>5.31</v>
      </c>
      <c r="F154" s="22">
        <v>0.1</v>
      </c>
      <c r="G154" s="25">
        <f t="shared" si="6"/>
        <v>0.53100000000000003</v>
      </c>
      <c r="H154" s="26">
        <f t="shared" si="7"/>
        <v>5.8409999999999993</v>
      </c>
      <c r="I154" s="1"/>
      <c r="J154" s="1"/>
    </row>
    <row r="155" spans="1:10" x14ac:dyDescent="0.25">
      <c r="A155" s="17">
        <v>102336</v>
      </c>
      <c r="B155" s="18" t="s">
        <v>145</v>
      </c>
      <c r="C155" s="34">
        <v>6</v>
      </c>
      <c r="D155" s="28">
        <v>4.8</v>
      </c>
      <c r="E155" s="25">
        <f t="shared" si="8"/>
        <v>28.799999999999997</v>
      </c>
      <c r="F155" s="22">
        <v>0.1</v>
      </c>
      <c r="G155" s="25">
        <f t="shared" si="6"/>
        <v>2.88</v>
      </c>
      <c r="H155" s="26">
        <f t="shared" si="7"/>
        <v>31.679999999999996</v>
      </c>
      <c r="I155" s="1"/>
      <c r="J155" s="1"/>
    </row>
    <row r="156" spans="1:10" x14ac:dyDescent="0.25">
      <c r="A156" s="17">
        <v>102340</v>
      </c>
      <c r="B156" s="18" t="s">
        <v>147</v>
      </c>
      <c r="C156" s="34">
        <v>12.959999999999999</v>
      </c>
      <c r="D156" s="28">
        <v>14.63</v>
      </c>
      <c r="E156" s="25">
        <f t="shared" si="8"/>
        <v>189.60479999999998</v>
      </c>
      <c r="F156" s="22">
        <v>0.1</v>
      </c>
      <c r="G156" s="25">
        <f t="shared" si="6"/>
        <v>18.96048</v>
      </c>
      <c r="H156" s="26">
        <f t="shared" si="7"/>
        <v>208.56527999999997</v>
      </c>
      <c r="I156" s="1"/>
      <c r="J156" s="1"/>
    </row>
    <row r="157" spans="1:10" x14ac:dyDescent="0.25">
      <c r="A157" s="17">
        <v>9</v>
      </c>
      <c r="B157" s="18" t="s">
        <v>148</v>
      </c>
      <c r="C157" s="34">
        <v>1</v>
      </c>
      <c r="D157" s="28">
        <v>18</v>
      </c>
      <c r="E157" s="25">
        <f t="shared" si="8"/>
        <v>18</v>
      </c>
      <c r="F157" s="22">
        <v>0.1</v>
      </c>
      <c r="G157" s="25">
        <f t="shared" si="6"/>
        <v>1.8</v>
      </c>
      <c r="H157" s="26">
        <f t="shared" si="7"/>
        <v>19.8</v>
      </c>
      <c r="I157" s="1"/>
      <c r="J157" s="1"/>
    </row>
    <row r="158" spans="1:10" x14ac:dyDescent="0.25">
      <c r="A158" s="17">
        <v>11</v>
      </c>
      <c r="B158" s="18" t="s">
        <v>149</v>
      </c>
      <c r="C158" s="34">
        <v>1</v>
      </c>
      <c r="D158" s="28">
        <v>9.44</v>
      </c>
      <c r="E158" s="25">
        <f t="shared" si="8"/>
        <v>9.44</v>
      </c>
      <c r="F158" s="22">
        <v>0.1</v>
      </c>
      <c r="G158" s="25">
        <f t="shared" si="6"/>
        <v>0.94399999999999995</v>
      </c>
      <c r="H158" s="26">
        <f t="shared" si="7"/>
        <v>10.384</v>
      </c>
      <c r="I158" s="1"/>
      <c r="J158" s="1"/>
    </row>
    <row r="159" spans="1:10" x14ac:dyDescent="0.25">
      <c r="A159" s="17">
        <v>102344</v>
      </c>
      <c r="B159" s="18" t="s">
        <v>150</v>
      </c>
      <c r="C159" s="34">
        <v>33.6</v>
      </c>
      <c r="D159" s="28">
        <v>8.4600000000000009</v>
      </c>
      <c r="E159" s="25">
        <f t="shared" si="8"/>
        <v>284.25600000000003</v>
      </c>
      <c r="F159" s="22">
        <v>0.1</v>
      </c>
      <c r="G159" s="25">
        <f t="shared" si="6"/>
        <v>28.425600000000003</v>
      </c>
      <c r="H159" s="26">
        <f t="shared" si="7"/>
        <v>312.6816</v>
      </c>
      <c r="I159" s="1"/>
      <c r="J159" s="1"/>
    </row>
    <row r="160" spans="1:10" x14ac:dyDescent="0.25">
      <c r="A160" s="17">
        <v>102345</v>
      </c>
      <c r="B160" s="18" t="s">
        <v>19</v>
      </c>
      <c r="C160" s="34">
        <v>9.6</v>
      </c>
      <c r="D160" s="28">
        <v>11.76</v>
      </c>
      <c r="E160" s="25">
        <f t="shared" si="8"/>
        <v>112.896</v>
      </c>
      <c r="F160" s="22">
        <v>0.1</v>
      </c>
      <c r="G160" s="25">
        <f t="shared" si="6"/>
        <v>11.2896</v>
      </c>
      <c r="H160" s="26">
        <f t="shared" si="7"/>
        <v>124.18559999999999</v>
      </c>
      <c r="I160" s="1"/>
      <c r="J160" s="1"/>
    </row>
    <row r="161" spans="1:10" x14ac:dyDescent="0.25">
      <c r="A161" s="17">
        <v>102349</v>
      </c>
      <c r="B161" s="18" t="s">
        <v>152</v>
      </c>
      <c r="C161" s="34">
        <v>1</v>
      </c>
      <c r="D161" s="28">
        <v>5.65</v>
      </c>
      <c r="E161" s="25">
        <f t="shared" si="8"/>
        <v>5.65</v>
      </c>
      <c r="F161" s="22">
        <v>0.1</v>
      </c>
      <c r="G161" s="25">
        <f t="shared" si="6"/>
        <v>0.56500000000000006</v>
      </c>
      <c r="H161" s="26">
        <f t="shared" si="7"/>
        <v>6.2150000000000007</v>
      </c>
      <c r="I161" s="1"/>
      <c r="J161" s="1"/>
    </row>
    <row r="162" spans="1:10" x14ac:dyDescent="0.25">
      <c r="A162" s="17">
        <v>102350</v>
      </c>
      <c r="B162" s="18" t="s">
        <v>21</v>
      </c>
      <c r="C162" s="34">
        <v>4.8</v>
      </c>
      <c r="D162" s="28">
        <v>9.66</v>
      </c>
      <c r="E162" s="25">
        <f t="shared" si="8"/>
        <v>46.368000000000002</v>
      </c>
      <c r="F162" s="22">
        <v>0.1</v>
      </c>
      <c r="G162" s="25">
        <f t="shared" si="6"/>
        <v>4.6368</v>
      </c>
      <c r="H162" s="26">
        <f t="shared" si="7"/>
        <v>51.004800000000003</v>
      </c>
      <c r="I162" s="1"/>
      <c r="J162" s="1"/>
    </row>
    <row r="163" spans="1:10" x14ac:dyDescent="0.25">
      <c r="A163" s="17">
        <v>102369</v>
      </c>
      <c r="B163" s="18" t="s">
        <v>153</v>
      </c>
      <c r="C163" s="34">
        <v>1.48</v>
      </c>
      <c r="D163" s="28">
        <v>4.8600000000000003</v>
      </c>
      <c r="E163" s="25">
        <f t="shared" si="8"/>
        <v>7.1928000000000001</v>
      </c>
      <c r="F163" s="22">
        <v>0.1</v>
      </c>
      <c r="G163" s="25">
        <f t="shared" si="6"/>
        <v>0.71928000000000003</v>
      </c>
      <c r="H163" s="26">
        <f t="shared" si="7"/>
        <v>7.9120800000000004</v>
      </c>
      <c r="I163" s="1"/>
      <c r="J163" s="1"/>
    </row>
    <row r="164" spans="1:10" x14ac:dyDescent="0.25">
      <c r="A164" s="17">
        <v>102370</v>
      </c>
      <c r="B164" s="18" t="s">
        <v>154</v>
      </c>
      <c r="C164" s="34">
        <v>0.9</v>
      </c>
      <c r="D164" s="28">
        <v>5.08</v>
      </c>
      <c r="E164" s="25">
        <f t="shared" si="8"/>
        <v>4.5720000000000001</v>
      </c>
      <c r="F164" s="22">
        <v>0.1</v>
      </c>
      <c r="G164" s="25">
        <f t="shared" si="6"/>
        <v>0.45720000000000005</v>
      </c>
      <c r="H164" s="26">
        <f t="shared" si="7"/>
        <v>5.0292000000000003</v>
      </c>
      <c r="I164" s="1"/>
      <c r="J164" s="1"/>
    </row>
    <row r="165" spans="1:10" x14ac:dyDescent="0.25">
      <c r="A165" s="17">
        <v>10</v>
      </c>
      <c r="B165" s="18" t="s">
        <v>155</v>
      </c>
      <c r="C165" s="34">
        <v>2</v>
      </c>
      <c r="D165" s="28">
        <v>8.0299999999999994</v>
      </c>
      <c r="E165" s="25">
        <f t="shared" si="8"/>
        <v>16.059999999999999</v>
      </c>
      <c r="F165" s="22">
        <v>0.1</v>
      </c>
      <c r="G165" s="25">
        <f t="shared" si="6"/>
        <v>1.6059999999999999</v>
      </c>
      <c r="H165" s="26">
        <f t="shared" si="7"/>
        <v>17.665999999999997</v>
      </c>
      <c r="I165" s="1"/>
      <c r="J165" s="1"/>
    </row>
    <row r="166" spans="1:10" x14ac:dyDescent="0.25">
      <c r="A166" s="17">
        <v>102373</v>
      </c>
      <c r="B166" s="18" t="s">
        <v>22</v>
      </c>
      <c r="C166" s="34">
        <v>2.1</v>
      </c>
      <c r="D166" s="28">
        <v>7.53</v>
      </c>
      <c r="E166" s="25">
        <f t="shared" si="8"/>
        <v>15.813000000000001</v>
      </c>
      <c r="F166" s="22">
        <v>0.1</v>
      </c>
      <c r="G166" s="25">
        <f t="shared" si="6"/>
        <v>1.5813000000000001</v>
      </c>
      <c r="H166" s="26">
        <f t="shared" si="7"/>
        <v>17.394300000000001</v>
      </c>
      <c r="I166" s="1"/>
      <c r="J166" s="1"/>
    </row>
    <row r="167" spans="1:10" x14ac:dyDescent="0.25">
      <c r="A167" s="17">
        <v>102374</v>
      </c>
      <c r="B167" s="18" t="s">
        <v>23</v>
      </c>
      <c r="C167" s="34">
        <v>88</v>
      </c>
      <c r="D167" s="28">
        <v>4.49</v>
      </c>
      <c r="E167" s="25">
        <f t="shared" si="8"/>
        <v>395.12</v>
      </c>
      <c r="F167" s="22">
        <v>0.1</v>
      </c>
      <c r="G167" s="25">
        <f t="shared" si="6"/>
        <v>39.512</v>
      </c>
      <c r="H167" s="26">
        <f t="shared" si="7"/>
        <v>434.63200000000001</v>
      </c>
      <c r="I167" s="1"/>
      <c r="J167" s="1"/>
    </row>
    <row r="168" spans="1:10" x14ac:dyDescent="0.25">
      <c r="A168" s="17">
        <v>102696</v>
      </c>
      <c r="B168" s="18" t="s">
        <v>156</v>
      </c>
      <c r="C168" s="34">
        <v>5</v>
      </c>
      <c r="D168" s="28">
        <v>3.7</v>
      </c>
      <c r="E168" s="25">
        <f t="shared" si="8"/>
        <v>18.5</v>
      </c>
      <c r="F168" s="22">
        <v>0.1</v>
      </c>
      <c r="G168" s="25">
        <f t="shared" si="6"/>
        <v>1.85</v>
      </c>
      <c r="H168" s="26">
        <f t="shared" si="7"/>
        <v>20.350000000000001</v>
      </c>
      <c r="I168" s="1"/>
      <c r="J168" s="1"/>
    </row>
    <row r="169" spans="1:10" x14ac:dyDescent="0.25">
      <c r="A169" s="17">
        <v>102385</v>
      </c>
      <c r="B169" s="18" t="s">
        <v>157</v>
      </c>
      <c r="C169" s="34">
        <v>49</v>
      </c>
      <c r="D169" s="28">
        <v>8.01</v>
      </c>
      <c r="E169" s="25">
        <f t="shared" si="8"/>
        <v>392.49</v>
      </c>
      <c r="F169" s="22">
        <v>0.04</v>
      </c>
      <c r="G169" s="25">
        <f t="shared" si="6"/>
        <v>15.6996</v>
      </c>
      <c r="H169" s="26">
        <f t="shared" si="7"/>
        <v>408.18959999999998</v>
      </c>
      <c r="I169" s="1"/>
      <c r="J169" s="1"/>
    </row>
    <row r="170" spans="1:10" x14ac:dyDescent="0.25">
      <c r="A170" s="17">
        <v>102386</v>
      </c>
      <c r="B170" s="18" t="s">
        <v>158</v>
      </c>
      <c r="C170" s="34">
        <v>26.95</v>
      </c>
      <c r="D170" s="28">
        <v>6.1</v>
      </c>
      <c r="E170" s="25">
        <f t="shared" ref="E170:E222" si="9">C170*D170</f>
        <v>164.39499999999998</v>
      </c>
      <c r="F170" s="22">
        <v>0.1</v>
      </c>
      <c r="G170" s="25">
        <f t="shared" ref="G170:G233" si="10">E170*F170</f>
        <v>16.439499999999999</v>
      </c>
      <c r="H170" s="26">
        <f t="shared" ref="H170:H222" si="11">G170+E170</f>
        <v>180.83449999999999</v>
      </c>
      <c r="I170" s="1"/>
      <c r="J170" s="1"/>
    </row>
    <row r="171" spans="1:10" x14ac:dyDescent="0.25">
      <c r="A171" s="17">
        <v>102388</v>
      </c>
      <c r="B171" s="18" t="s">
        <v>159</v>
      </c>
      <c r="C171" s="34">
        <v>1.5</v>
      </c>
      <c r="D171" s="28">
        <v>6.65</v>
      </c>
      <c r="E171" s="25">
        <f t="shared" si="9"/>
        <v>9.9750000000000014</v>
      </c>
      <c r="F171" s="22">
        <v>0.1</v>
      </c>
      <c r="G171" s="25">
        <f t="shared" si="10"/>
        <v>0.99750000000000016</v>
      </c>
      <c r="H171" s="26">
        <f t="shared" si="11"/>
        <v>10.972500000000002</v>
      </c>
      <c r="I171" s="1"/>
      <c r="J171" s="1"/>
    </row>
    <row r="172" spans="1:10" x14ac:dyDescent="0.25">
      <c r="A172" s="17">
        <v>102389</v>
      </c>
      <c r="B172" s="18" t="s">
        <v>160</v>
      </c>
      <c r="C172" s="34">
        <v>0.64</v>
      </c>
      <c r="D172" s="28">
        <v>3.33</v>
      </c>
      <c r="E172" s="25">
        <f t="shared" si="9"/>
        <v>2.1312000000000002</v>
      </c>
      <c r="F172" s="22">
        <v>0.1</v>
      </c>
      <c r="G172" s="25">
        <f t="shared" si="10"/>
        <v>0.21312000000000003</v>
      </c>
      <c r="H172" s="26">
        <f t="shared" si="11"/>
        <v>2.3443200000000002</v>
      </c>
      <c r="I172" s="1"/>
      <c r="J172" s="1"/>
    </row>
    <row r="173" spans="1:10" x14ac:dyDescent="0.25">
      <c r="A173" s="17">
        <v>102390</v>
      </c>
      <c r="B173" s="18" t="s">
        <v>161</v>
      </c>
      <c r="C173" s="34">
        <v>51.2</v>
      </c>
      <c r="D173" s="28">
        <v>2.4900000000000002</v>
      </c>
      <c r="E173" s="25">
        <f t="shared" si="9"/>
        <v>127.48800000000001</v>
      </c>
      <c r="F173" s="22">
        <v>0.1</v>
      </c>
      <c r="G173" s="25">
        <f t="shared" si="10"/>
        <v>12.748800000000003</v>
      </c>
      <c r="H173" s="26">
        <f t="shared" si="11"/>
        <v>140.23680000000002</v>
      </c>
      <c r="I173" s="1"/>
      <c r="J173" s="1"/>
    </row>
    <row r="174" spans="1:10" x14ac:dyDescent="0.25">
      <c r="A174" s="17">
        <v>102391</v>
      </c>
      <c r="B174" s="18" t="s">
        <v>162</v>
      </c>
      <c r="C174" s="34">
        <v>45.36</v>
      </c>
      <c r="D174" s="28">
        <v>4.7300000000000004</v>
      </c>
      <c r="E174" s="25">
        <f t="shared" si="9"/>
        <v>214.55280000000002</v>
      </c>
      <c r="F174" s="22">
        <v>0.1</v>
      </c>
      <c r="G174" s="25">
        <f t="shared" si="10"/>
        <v>21.455280000000002</v>
      </c>
      <c r="H174" s="26">
        <f t="shared" si="11"/>
        <v>236.00808000000001</v>
      </c>
      <c r="I174" s="1"/>
      <c r="J174" s="1"/>
    </row>
    <row r="175" spans="1:10" x14ac:dyDescent="0.25">
      <c r="A175" s="17">
        <v>102392</v>
      </c>
      <c r="B175" s="18" t="s">
        <v>163</v>
      </c>
      <c r="C175" s="34">
        <v>0.314</v>
      </c>
      <c r="D175" s="28">
        <v>4.96</v>
      </c>
      <c r="E175" s="25">
        <f t="shared" si="9"/>
        <v>1.5574399999999999</v>
      </c>
      <c r="F175" s="22">
        <v>0.1</v>
      </c>
      <c r="G175" s="25">
        <f t="shared" si="10"/>
        <v>0.15574399999999999</v>
      </c>
      <c r="H175" s="26">
        <f t="shared" si="11"/>
        <v>1.713184</v>
      </c>
      <c r="I175" s="1"/>
      <c r="J175" s="1"/>
    </row>
    <row r="176" spans="1:10" x14ac:dyDescent="0.25">
      <c r="A176" s="17">
        <v>102393</v>
      </c>
      <c r="B176" s="18" t="s">
        <v>164</v>
      </c>
      <c r="C176" s="34">
        <v>0.34499999999999997</v>
      </c>
      <c r="D176" s="28">
        <v>3.66</v>
      </c>
      <c r="E176" s="25">
        <f t="shared" si="9"/>
        <v>1.2626999999999999</v>
      </c>
      <c r="F176" s="22">
        <v>0.1</v>
      </c>
      <c r="G176" s="25">
        <f t="shared" si="10"/>
        <v>0.12626999999999999</v>
      </c>
      <c r="H176" s="26">
        <f t="shared" si="11"/>
        <v>1.38897</v>
      </c>
      <c r="I176" s="1"/>
      <c r="J176" s="1"/>
    </row>
    <row r="177" spans="1:10" x14ac:dyDescent="0.25">
      <c r="A177" s="17">
        <v>102394</v>
      </c>
      <c r="B177" s="18" t="s">
        <v>165</v>
      </c>
      <c r="C177" s="34">
        <v>160</v>
      </c>
      <c r="D177" s="28">
        <v>2.4900000000000002</v>
      </c>
      <c r="E177" s="25">
        <f t="shared" si="9"/>
        <v>398.40000000000003</v>
      </c>
      <c r="F177" s="22">
        <v>0.1</v>
      </c>
      <c r="G177" s="25">
        <f t="shared" si="10"/>
        <v>39.840000000000003</v>
      </c>
      <c r="H177" s="26">
        <f t="shared" si="11"/>
        <v>438.24</v>
      </c>
      <c r="I177" s="1"/>
      <c r="J177" s="1"/>
    </row>
    <row r="178" spans="1:10" x14ac:dyDescent="0.25">
      <c r="A178" s="17">
        <v>102395</v>
      </c>
      <c r="B178" s="18" t="s">
        <v>166</v>
      </c>
      <c r="C178" s="34">
        <v>6.28</v>
      </c>
      <c r="D178" s="28">
        <v>4.96</v>
      </c>
      <c r="E178" s="25">
        <f t="shared" si="9"/>
        <v>31.148800000000001</v>
      </c>
      <c r="F178" s="22">
        <v>0.1</v>
      </c>
      <c r="G178" s="25">
        <f t="shared" si="10"/>
        <v>3.1148800000000003</v>
      </c>
      <c r="H178" s="26">
        <f t="shared" si="11"/>
        <v>34.263680000000001</v>
      </c>
      <c r="I178" s="1"/>
      <c r="J178" s="1"/>
    </row>
    <row r="179" spans="1:10" x14ac:dyDescent="0.25">
      <c r="A179" s="17">
        <v>102396</v>
      </c>
      <c r="B179" s="18" t="s">
        <v>167</v>
      </c>
      <c r="C179" s="34">
        <v>0.34499999999999997</v>
      </c>
      <c r="D179" s="28">
        <v>3.33</v>
      </c>
      <c r="E179" s="25">
        <f t="shared" si="9"/>
        <v>1.1488499999999999</v>
      </c>
      <c r="F179" s="22">
        <v>0.1</v>
      </c>
      <c r="G179" s="25">
        <f t="shared" si="10"/>
        <v>0.114885</v>
      </c>
      <c r="H179" s="26">
        <f t="shared" si="11"/>
        <v>1.2637349999999998</v>
      </c>
      <c r="I179" s="1"/>
      <c r="J179" s="1"/>
    </row>
    <row r="180" spans="1:10" x14ac:dyDescent="0.25">
      <c r="A180" s="17">
        <v>102399</v>
      </c>
      <c r="B180" s="18" t="s">
        <v>168</v>
      </c>
      <c r="C180" s="34">
        <v>42.432000000000002</v>
      </c>
      <c r="D180" s="28">
        <v>2.4900000000000002</v>
      </c>
      <c r="E180" s="25">
        <f t="shared" si="9"/>
        <v>105.65568000000002</v>
      </c>
      <c r="F180" s="22">
        <v>0.1</v>
      </c>
      <c r="G180" s="25">
        <f t="shared" si="10"/>
        <v>10.565568000000003</v>
      </c>
      <c r="H180" s="26">
        <f t="shared" si="11"/>
        <v>116.22124800000002</v>
      </c>
      <c r="I180" s="1"/>
      <c r="J180" s="1"/>
    </row>
    <row r="181" spans="1:10" x14ac:dyDescent="0.25">
      <c r="A181" s="17">
        <v>102397</v>
      </c>
      <c r="B181" s="18" t="s">
        <v>169</v>
      </c>
      <c r="C181" s="34">
        <v>2.16</v>
      </c>
      <c r="D181" s="28">
        <v>4.66</v>
      </c>
      <c r="E181" s="25">
        <f t="shared" si="9"/>
        <v>10.065600000000002</v>
      </c>
      <c r="F181" s="22">
        <v>0.1</v>
      </c>
      <c r="G181" s="25">
        <f t="shared" si="10"/>
        <v>1.0065600000000001</v>
      </c>
      <c r="H181" s="26">
        <f t="shared" si="11"/>
        <v>11.072160000000002</v>
      </c>
      <c r="I181" s="1"/>
      <c r="J181" s="1"/>
    </row>
    <row r="182" spans="1:10" x14ac:dyDescent="0.25">
      <c r="A182" s="17">
        <v>102398</v>
      </c>
      <c r="B182" s="18" t="s">
        <v>170</v>
      </c>
      <c r="C182" s="34">
        <v>0.314</v>
      </c>
      <c r="D182" s="28">
        <v>8.1199999999999992</v>
      </c>
      <c r="E182" s="25">
        <f t="shared" si="9"/>
        <v>2.5496799999999999</v>
      </c>
      <c r="F182" s="22">
        <v>0.1</v>
      </c>
      <c r="G182" s="25">
        <f t="shared" si="10"/>
        <v>0.25496800000000003</v>
      </c>
      <c r="H182" s="26">
        <f t="shared" si="11"/>
        <v>2.8046479999999998</v>
      </c>
      <c r="I182" s="1"/>
      <c r="J182" s="1"/>
    </row>
    <row r="183" spans="1:10" x14ac:dyDescent="0.25">
      <c r="A183" s="17">
        <v>102409</v>
      </c>
      <c r="B183" s="18" t="s">
        <v>171</v>
      </c>
      <c r="C183" s="34">
        <v>2.25</v>
      </c>
      <c r="D183" s="28">
        <v>9.02</v>
      </c>
      <c r="E183" s="25">
        <f t="shared" si="9"/>
        <v>20.294999999999998</v>
      </c>
      <c r="F183" s="22">
        <v>0.1</v>
      </c>
      <c r="G183" s="25">
        <f t="shared" si="10"/>
        <v>2.0295000000000001</v>
      </c>
      <c r="H183" s="26">
        <f t="shared" si="11"/>
        <v>22.324499999999997</v>
      </c>
      <c r="I183" s="1"/>
      <c r="J183" s="1"/>
    </row>
    <row r="184" spans="1:10" x14ac:dyDescent="0.25">
      <c r="A184" s="17">
        <v>102494</v>
      </c>
      <c r="B184" s="18" t="s">
        <v>172</v>
      </c>
      <c r="C184" s="34">
        <v>18</v>
      </c>
      <c r="D184" s="28">
        <v>1.57</v>
      </c>
      <c r="E184" s="25">
        <f t="shared" si="9"/>
        <v>28.26</v>
      </c>
      <c r="F184" s="22">
        <v>0.1</v>
      </c>
      <c r="G184" s="25">
        <f t="shared" si="10"/>
        <v>2.8260000000000005</v>
      </c>
      <c r="H184" s="26">
        <f t="shared" si="11"/>
        <v>31.086000000000002</v>
      </c>
      <c r="I184" s="1"/>
      <c r="J184" s="1"/>
    </row>
    <row r="185" spans="1:10" x14ac:dyDescent="0.25">
      <c r="A185" s="17">
        <v>102496</v>
      </c>
      <c r="B185" s="18" t="s">
        <v>173</v>
      </c>
      <c r="C185" s="34">
        <v>84</v>
      </c>
      <c r="D185" s="28">
        <v>1.86</v>
      </c>
      <c r="E185" s="25">
        <f t="shared" si="9"/>
        <v>156.24</v>
      </c>
      <c r="F185" s="22">
        <v>0.1</v>
      </c>
      <c r="G185" s="25">
        <f t="shared" si="10"/>
        <v>15.624000000000002</v>
      </c>
      <c r="H185" s="26">
        <f t="shared" si="11"/>
        <v>171.864</v>
      </c>
      <c r="I185" s="1"/>
      <c r="J185" s="1"/>
    </row>
    <row r="186" spans="1:10" x14ac:dyDescent="0.25">
      <c r="A186" s="17">
        <v>102499</v>
      </c>
      <c r="B186" s="18" t="s">
        <v>174</v>
      </c>
      <c r="C186" s="34">
        <v>10</v>
      </c>
      <c r="D186" s="28">
        <v>3.7</v>
      </c>
      <c r="E186" s="25">
        <f t="shared" si="9"/>
        <v>37</v>
      </c>
      <c r="F186" s="22">
        <v>0.1</v>
      </c>
      <c r="G186" s="25">
        <f t="shared" si="10"/>
        <v>3.7</v>
      </c>
      <c r="H186" s="26">
        <f t="shared" si="11"/>
        <v>40.700000000000003</v>
      </c>
      <c r="I186" s="1"/>
      <c r="J186" s="1"/>
    </row>
    <row r="187" spans="1:10" x14ac:dyDescent="0.25">
      <c r="A187" s="17">
        <v>102503</v>
      </c>
      <c r="B187" s="18" t="s">
        <v>175</v>
      </c>
      <c r="C187" s="34">
        <v>108</v>
      </c>
      <c r="D187" s="28">
        <v>1.71</v>
      </c>
      <c r="E187" s="25">
        <f t="shared" si="9"/>
        <v>184.68</v>
      </c>
      <c r="F187" s="22">
        <v>0.1</v>
      </c>
      <c r="G187" s="25">
        <f t="shared" si="10"/>
        <v>18.468</v>
      </c>
      <c r="H187" s="26">
        <f t="shared" si="11"/>
        <v>203.148</v>
      </c>
      <c r="I187" s="1"/>
      <c r="J187" s="1"/>
    </row>
    <row r="188" spans="1:10" x14ac:dyDescent="0.25">
      <c r="A188" s="17">
        <v>102504</v>
      </c>
      <c r="B188" s="18" t="s">
        <v>176</v>
      </c>
      <c r="C188" s="34">
        <v>3</v>
      </c>
      <c r="D188" s="28">
        <v>2.93</v>
      </c>
      <c r="E188" s="25">
        <f t="shared" si="9"/>
        <v>8.7900000000000009</v>
      </c>
      <c r="F188" s="22">
        <v>0.1</v>
      </c>
      <c r="G188" s="25">
        <f t="shared" si="10"/>
        <v>0.87900000000000011</v>
      </c>
      <c r="H188" s="26">
        <f t="shared" si="11"/>
        <v>9.6690000000000005</v>
      </c>
      <c r="I188" s="1"/>
      <c r="J188" s="1"/>
    </row>
    <row r="189" spans="1:10" x14ac:dyDescent="0.25">
      <c r="A189" s="17">
        <v>102887</v>
      </c>
      <c r="B189" s="18" t="s">
        <v>177</v>
      </c>
      <c r="C189" s="34">
        <v>0.5</v>
      </c>
      <c r="D189" s="28">
        <v>4.8499999999999996</v>
      </c>
      <c r="E189" s="25">
        <f t="shared" si="9"/>
        <v>2.4249999999999998</v>
      </c>
      <c r="F189" s="22">
        <v>0.1</v>
      </c>
      <c r="G189" s="25">
        <f t="shared" si="10"/>
        <v>0.24249999999999999</v>
      </c>
      <c r="H189" s="26">
        <f t="shared" si="11"/>
        <v>2.6675</v>
      </c>
      <c r="I189" s="1"/>
      <c r="J189" s="1"/>
    </row>
    <row r="190" spans="1:10" x14ac:dyDescent="0.25">
      <c r="A190" s="17">
        <v>102521</v>
      </c>
      <c r="B190" s="18" t="s">
        <v>178</v>
      </c>
      <c r="C190" s="34">
        <v>1.2</v>
      </c>
      <c r="D190" s="28">
        <v>3.24</v>
      </c>
      <c r="E190" s="25">
        <f t="shared" si="9"/>
        <v>3.8879999999999999</v>
      </c>
      <c r="F190" s="22">
        <v>0.1</v>
      </c>
      <c r="G190" s="25">
        <f t="shared" si="10"/>
        <v>0.38880000000000003</v>
      </c>
      <c r="H190" s="26">
        <f t="shared" si="11"/>
        <v>4.2767999999999997</v>
      </c>
      <c r="I190" s="1"/>
      <c r="J190" s="1"/>
    </row>
    <row r="191" spans="1:10" x14ac:dyDescent="0.25">
      <c r="A191" s="17">
        <v>102522</v>
      </c>
      <c r="B191" s="18" t="s">
        <v>179</v>
      </c>
      <c r="C191" s="34">
        <v>1.2</v>
      </c>
      <c r="D191" s="28">
        <v>3.24</v>
      </c>
      <c r="E191" s="25">
        <f t="shared" si="9"/>
        <v>3.8879999999999999</v>
      </c>
      <c r="F191" s="22">
        <v>0.1</v>
      </c>
      <c r="G191" s="25">
        <f t="shared" si="10"/>
        <v>0.38880000000000003</v>
      </c>
      <c r="H191" s="26">
        <f t="shared" si="11"/>
        <v>4.2767999999999997</v>
      </c>
      <c r="I191" s="1"/>
      <c r="J191" s="1"/>
    </row>
    <row r="192" spans="1:10" x14ac:dyDescent="0.25">
      <c r="A192" s="17">
        <v>102523</v>
      </c>
      <c r="B192" s="18" t="s">
        <v>180</v>
      </c>
      <c r="C192" s="34">
        <v>1.2</v>
      </c>
      <c r="D192" s="28">
        <v>3.24</v>
      </c>
      <c r="E192" s="25">
        <f t="shared" si="9"/>
        <v>3.8879999999999999</v>
      </c>
      <c r="F192" s="22">
        <v>0.1</v>
      </c>
      <c r="G192" s="25">
        <f t="shared" si="10"/>
        <v>0.38880000000000003</v>
      </c>
      <c r="H192" s="26">
        <f t="shared" si="11"/>
        <v>4.2767999999999997</v>
      </c>
      <c r="I192" s="1"/>
      <c r="J192" s="1"/>
    </row>
    <row r="193" spans="1:10" x14ac:dyDescent="0.25">
      <c r="A193" s="17">
        <v>102536</v>
      </c>
      <c r="B193" s="18" t="s">
        <v>181</v>
      </c>
      <c r="C193" s="34">
        <v>5</v>
      </c>
      <c r="D193" s="28">
        <v>8.9</v>
      </c>
      <c r="E193" s="25">
        <f t="shared" si="9"/>
        <v>44.5</v>
      </c>
      <c r="F193" s="22">
        <v>0.1</v>
      </c>
      <c r="G193" s="25">
        <f t="shared" si="10"/>
        <v>4.45</v>
      </c>
      <c r="H193" s="26">
        <f t="shared" si="11"/>
        <v>48.95</v>
      </c>
      <c r="I193" s="1"/>
      <c r="J193" s="1"/>
    </row>
    <row r="194" spans="1:10" x14ac:dyDescent="0.25">
      <c r="A194" s="17">
        <v>102537</v>
      </c>
      <c r="B194" s="18" t="s">
        <v>182</v>
      </c>
      <c r="C194" s="34">
        <v>2.5</v>
      </c>
      <c r="D194" s="28">
        <v>9.74</v>
      </c>
      <c r="E194" s="25">
        <f t="shared" si="9"/>
        <v>24.35</v>
      </c>
      <c r="F194" s="22">
        <v>0.1</v>
      </c>
      <c r="G194" s="25">
        <f t="shared" si="10"/>
        <v>2.4350000000000005</v>
      </c>
      <c r="H194" s="26">
        <f t="shared" si="11"/>
        <v>26.785000000000004</v>
      </c>
      <c r="I194" s="1"/>
      <c r="J194" s="1"/>
    </row>
    <row r="195" spans="1:10" x14ac:dyDescent="0.25">
      <c r="A195" s="17">
        <v>102538</v>
      </c>
      <c r="B195" s="18" t="s">
        <v>183</v>
      </c>
      <c r="C195" s="34">
        <v>0.25</v>
      </c>
      <c r="D195" s="28">
        <v>9.3000000000000007</v>
      </c>
      <c r="E195" s="25">
        <f t="shared" si="9"/>
        <v>2.3250000000000002</v>
      </c>
      <c r="F195" s="22">
        <v>0.1</v>
      </c>
      <c r="G195" s="25">
        <f t="shared" si="10"/>
        <v>0.23250000000000004</v>
      </c>
      <c r="H195" s="26">
        <f t="shared" si="11"/>
        <v>2.5575000000000001</v>
      </c>
      <c r="I195" s="1"/>
      <c r="J195" s="1"/>
    </row>
    <row r="196" spans="1:10" x14ac:dyDescent="0.25">
      <c r="A196" s="17">
        <v>13</v>
      </c>
      <c r="B196" s="18" t="s">
        <v>184</v>
      </c>
      <c r="C196" s="34">
        <v>0.25</v>
      </c>
      <c r="D196" s="28">
        <v>9.74</v>
      </c>
      <c r="E196" s="25">
        <f t="shared" si="9"/>
        <v>2.4350000000000001</v>
      </c>
      <c r="F196" s="22">
        <v>0.1</v>
      </c>
      <c r="G196" s="25">
        <f t="shared" si="10"/>
        <v>0.24350000000000002</v>
      </c>
      <c r="H196" s="26">
        <f t="shared" si="11"/>
        <v>2.6785000000000001</v>
      </c>
      <c r="I196" s="1"/>
      <c r="J196" s="1"/>
    </row>
    <row r="197" spans="1:10" x14ac:dyDescent="0.25">
      <c r="A197" s="17">
        <v>102694</v>
      </c>
      <c r="B197" s="18" t="s">
        <v>185</v>
      </c>
      <c r="C197" s="34">
        <v>2.2000000000000002</v>
      </c>
      <c r="D197" s="28">
        <v>8.89</v>
      </c>
      <c r="E197" s="25">
        <f t="shared" si="9"/>
        <v>19.558000000000003</v>
      </c>
      <c r="F197" s="22">
        <v>0.1</v>
      </c>
      <c r="G197" s="25">
        <f t="shared" si="10"/>
        <v>1.9558000000000004</v>
      </c>
      <c r="H197" s="26">
        <f t="shared" si="11"/>
        <v>21.513800000000003</v>
      </c>
      <c r="I197" s="1"/>
      <c r="J197" s="1"/>
    </row>
    <row r="198" spans="1:10" x14ac:dyDescent="0.25">
      <c r="A198" s="17">
        <v>12</v>
      </c>
      <c r="B198" s="18" t="s">
        <v>186</v>
      </c>
      <c r="C198" s="34">
        <v>0.25</v>
      </c>
      <c r="D198" s="28">
        <v>9.32</v>
      </c>
      <c r="E198" s="25">
        <f t="shared" si="9"/>
        <v>2.33</v>
      </c>
      <c r="F198" s="22">
        <v>0.1</v>
      </c>
      <c r="G198" s="25">
        <f t="shared" si="10"/>
        <v>0.23300000000000001</v>
      </c>
      <c r="H198" s="26">
        <f t="shared" si="11"/>
        <v>2.5630000000000002</v>
      </c>
      <c r="I198" s="1"/>
      <c r="J198" s="1"/>
    </row>
    <row r="199" spans="1:10" x14ac:dyDescent="0.25">
      <c r="A199" s="17">
        <v>102692</v>
      </c>
      <c r="B199" s="18" t="s">
        <v>187</v>
      </c>
      <c r="C199" s="34">
        <v>3</v>
      </c>
      <c r="D199" s="28">
        <v>17.5</v>
      </c>
      <c r="E199" s="25">
        <f t="shared" si="9"/>
        <v>52.5</v>
      </c>
      <c r="F199" s="22">
        <v>0.1</v>
      </c>
      <c r="G199" s="25">
        <f t="shared" si="10"/>
        <v>5.25</v>
      </c>
      <c r="H199" s="26">
        <f t="shared" si="11"/>
        <v>57.75</v>
      </c>
      <c r="I199" s="1"/>
      <c r="J199" s="1"/>
    </row>
    <row r="200" spans="1:10" x14ac:dyDescent="0.25">
      <c r="A200" s="17">
        <v>102695</v>
      </c>
      <c r="B200" s="18" t="s">
        <v>188</v>
      </c>
      <c r="C200" s="34">
        <v>0.25</v>
      </c>
      <c r="D200" s="28">
        <v>9.32</v>
      </c>
      <c r="E200" s="25">
        <f t="shared" si="9"/>
        <v>2.33</v>
      </c>
      <c r="F200" s="22">
        <v>0.1</v>
      </c>
      <c r="G200" s="25">
        <f t="shared" si="10"/>
        <v>0.23300000000000001</v>
      </c>
      <c r="H200" s="26">
        <f t="shared" si="11"/>
        <v>2.5630000000000002</v>
      </c>
      <c r="I200" s="1"/>
      <c r="J200" s="1"/>
    </row>
    <row r="201" spans="1:10" x14ac:dyDescent="0.25">
      <c r="A201" s="17">
        <v>102698</v>
      </c>
      <c r="B201" s="18" t="s">
        <v>189</v>
      </c>
      <c r="C201" s="34">
        <v>3</v>
      </c>
      <c r="D201" s="28">
        <v>10.7</v>
      </c>
      <c r="E201" s="25">
        <f t="shared" si="9"/>
        <v>32.099999999999994</v>
      </c>
      <c r="F201" s="22">
        <v>0.1</v>
      </c>
      <c r="G201" s="25">
        <f t="shared" si="10"/>
        <v>3.2099999999999995</v>
      </c>
      <c r="H201" s="26">
        <f t="shared" si="11"/>
        <v>35.309999999999995</v>
      </c>
      <c r="I201" s="1"/>
      <c r="J201" s="1"/>
    </row>
    <row r="202" spans="1:10" x14ac:dyDescent="0.25">
      <c r="A202" s="17">
        <v>102693</v>
      </c>
      <c r="B202" s="18" t="s">
        <v>190</v>
      </c>
      <c r="C202" s="34">
        <v>3</v>
      </c>
      <c r="D202" s="28">
        <v>15.73</v>
      </c>
      <c r="E202" s="25">
        <f t="shared" si="9"/>
        <v>47.19</v>
      </c>
      <c r="F202" s="22">
        <v>0.1</v>
      </c>
      <c r="G202" s="25">
        <f t="shared" si="10"/>
        <v>4.7190000000000003</v>
      </c>
      <c r="H202" s="26">
        <f t="shared" si="11"/>
        <v>51.908999999999999</v>
      </c>
      <c r="I202" s="1"/>
      <c r="J202" s="1"/>
    </row>
    <row r="203" spans="1:10" x14ac:dyDescent="0.25">
      <c r="A203" s="17">
        <v>15</v>
      </c>
      <c r="B203" s="18" t="s">
        <v>191</v>
      </c>
      <c r="C203" s="34">
        <v>0.25</v>
      </c>
      <c r="D203" s="28">
        <v>6.88</v>
      </c>
      <c r="E203" s="25">
        <f t="shared" si="9"/>
        <v>1.72</v>
      </c>
      <c r="F203" s="22">
        <v>0.1</v>
      </c>
      <c r="G203" s="25">
        <f t="shared" si="10"/>
        <v>0.17200000000000001</v>
      </c>
      <c r="H203" s="26">
        <f t="shared" si="11"/>
        <v>1.8919999999999999</v>
      </c>
      <c r="I203" s="1"/>
      <c r="J203" s="1"/>
    </row>
    <row r="204" spans="1:10" x14ac:dyDescent="0.25">
      <c r="A204" s="17">
        <v>14</v>
      </c>
      <c r="B204" s="18" t="s">
        <v>192</v>
      </c>
      <c r="C204" s="34">
        <v>0.25</v>
      </c>
      <c r="D204" s="28">
        <v>15.63</v>
      </c>
      <c r="E204" s="25">
        <f t="shared" si="9"/>
        <v>3.9075000000000002</v>
      </c>
      <c r="F204" s="22">
        <v>0.1</v>
      </c>
      <c r="G204" s="25">
        <f t="shared" si="10"/>
        <v>0.39075000000000004</v>
      </c>
      <c r="H204" s="26">
        <f t="shared" si="11"/>
        <v>4.2982500000000003</v>
      </c>
      <c r="I204" s="1"/>
      <c r="J204" s="1"/>
    </row>
    <row r="205" spans="1:10" x14ac:dyDescent="0.25">
      <c r="A205" s="17">
        <v>102544</v>
      </c>
      <c r="B205" s="18" t="s">
        <v>193</v>
      </c>
      <c r="C205" s="34">
        <v>0.1</v>
      </c>
      <c r="D205" s="28">
        <v>6.22</v>
      </c>
      <c r="E205" s="25">
        <f t="shared" si="9"/>
        <v>0.622</v>
      </c>
      <c r="F205" s="22">
        <v>0.1</v>
      </c>
      <c r="G205" s="25">
        <f t="shared" si="10"/>
        <v>6.2200000000000005E-2</v>
      </c>
      <c r="H205" s="26">
        <f t="shared" si="11"/>
        <v>0.68420000000000003</v>
      </c>
      <c r="I205" s="1"/>
      <c r="J205" s="1"/>
    </row>
    <row r="206" spans="1:10" x14ac:dyDescent="0.25">
      <c r="A206" s="17">
        <v>102545</v>
      </c>
      <c r="B206" s="18" t="s">
        <v>194</v>
      </c>
      <c r="C206" s="34">
        <v>0.25</v>
      </c>
      <c r="D206" s="28">
        <v>10.58</v>
      </c>
      <c r="E206" s="25">
        <f t="shared" si="9"/>
        <v>2.645</v>
      </c>
      <c r="F206" s="22">
        <v>0.1</v>
      </c>
      <c r="G206" s="25">
        <f t="shared" si="10"/>
        <v>0.26450000000000001</v>
      </c>
      <c r="H206" s="26">
        <f t="shared" si="11"/>
        <v>2.9095</v>
      </c>
      <c r="I206" s="1"/>
      <c r="J206" s="1"/>
    </row>
    <row r="207" spans="1:10" x14ac:dyDescent="0.25">
      <c r="A207" s="17">
        <v>102546</v>
      </c>
      <c r="B207" s="18" t="s">
        <v>195</v>
      </c>
      <c r="C207" s="34">
        <v>0.1</v>
      </c>
      <c r="D207" s="28">
        <v>12.01</v>
      </c>
      <c r="E207" s="25">
        <f t="shared" si="9"/>
        <v>1.2010000000000001</v>
      </c>
      <c r="F207" s="22">
        <v>0.1</v>
      </c>
      <c r="G207" s="25">
        <f t="shared" si="10"/>
        <v>0.12010000000000001</v>
      </c>
      <c r="H207" s="26">
        <f t="shared" si="11"/>
        <v>1.3211000000000002</v>
      </c>
      <c r="I207" s="1"/>
      <c r="J207" s="1"/>
    </row>
    <row r="208" spans="1:10" x14ac:dyDescent="0.25">
      <c r="A208" s="17">
        <v>102572</v>
      </c>
      <c r="B208" s="18" t="s">
        <v>196</v>
      </c>
      <c r="C208" s="34">
        <v>1</v>
      </c>
      <c r="D208" s="28">
        <v>3.96</v>
      </c>
      <c r="E208" s="25">
        <f t="shared" si="9"/>
        <v>3.96</v>
      </c>
      <c r="F208" s="22">
        <v>0.1</v>
      </c>
      <c r="G208" s="25">
        <f t="shared" si="10"/>
        <v>0.39600000000000002</v>
      </c>
      <c r="H208" s="26">
        <f t="shared" si="11"/>
        <v>4.3559999999999999</v>
      </c>
      <c r="I208" s="1"/>
      <c r="J208" s="1"/>
    </row>
    <row r="209" spans="1:10" x14ac:dyDescent="0.25">
      <c r="A209" s="17">
        <v>103251</v>
      </c>
      <c r="B209" s="18" t="s">
        <v>197</v>
      </c>
      <c r="C209" s="34">
        <v>1</v>
      </c>
      <c r="D209" s="28">
        <v>2.46</v>
      </c>
      <c r="E209" s="25">
        <f t="shared" si="9"/>
        <v>2.46</v>
      </c>
      <c r="F209" s="22">
        <v>0.1</v>
      </c>
      <c r="G209" s="25">
        <f t="shared" si="10"/>
        <v>0.246</v>
      </c>
      <c r="H209" s="26">
        <f t="shared" si="11"/>
        <v>2.706</v>
      </c>
      <c r="I209" s="1"/>
      <c r="J209" s="1"/>
    </row>
    <row r="210" spans="1:10" x14ac:dyDescent="0.25">
      <c r="A210" s="17">
        <v>102548</v>
      </c>
      <c r="B210" s="18" t="s">
        <v>198</v>
      </c>
      <c r="C210" s="34">
        <v>0.08</v>
      </c>
      <c r="D210" s="28">
        <v>8.06</v>
      </c>
      <c r="E210" s="25">
        <f t="shared" si="9"/>
        <v>0.64480000000000004</v>
      </c>
      <c r="F210" s="22">
        <v>0.1</v>
      </c>
      <c r="G210" s="25">
        <f t="shared" si="10"/>
        <v>6.448000000000001E-2</v>
      </c>
      <c r="H210" s="26">
        <f t="shared" si="11"/>
        <v>0.70928000000000002</v>
      </c>
      <c r="I210" s="1"/>
      <c r="J210" s="1"/>
    </row>
    <row r="211" spans="1:10" x14ac:dyDescent="0.25">
      <c r="A211" s="17">
        <v>102549</v>
      </c>
      <c r="B211" s="18" t="s">
        <v>199</v>
      </c>
      <c r="C211" s="34">
        <v>0.1</v>
      </c>
      <c r="D211" s="28">
        <v>12.01</v>
      </c>
      <c r="E211" s="25">
        <f t="shared" si="9"/>
        <v>1.2010000000000001</v>
      </c>
      <c r="F211" s="22">
        <v>0.1</v>
      </c>
      <c r="G211" s="25">
        <f t="shared" si="10"/>
        <v>0.12010000000000001</v>
      </c>
      <c r="H211" s="26">
        <f t="shared" si="11"/>
        <v>1.3211000000000002</v>
      </c>
      <c r="I211" s="1"/>
      <c r="J211" s="1"/>
    </row>
    <row r="212" spans="1:10" x14ac:dyDescent="0.25">
      <c r="A212" s="17">
        <v>16</v>
      </c>
      <c r="B212" s="18" t="s">
        <v>200</v>
      </c>
      <c r="C212" s="34">
        <v>4</v>
      </c>
      <c r="D212" s="28">
        <v>11.44</v>
      </c>
      <c r="E212" s="25">
        <f t="shared" si="9"/>
        <v>45.76</v>
      </c>
      <c r="F212" s="22">
        <v>0.1</v>
      </c>
      <c r="G212" s="25">
        <f t="shared" si="10"/>
        <v>4.5759999999999996</v>
      </c>
      <c r="H212" s="26">
        <f t="shared" si="11"/>
        <v>50.335999999999999</v>
      </c>
      <c r="I212" s="1"/>
      <c r="J212" s="1"/>
    </row>
    <row r="213" spans="1:10" x14ac:dyDescent="0.25">
      <c r="A213" s="17">
        <v>17</v>
      </c>
      <c r="B213" s="18" t="s">
        <v>201</v>
      </c>
      <c r="C213" s="34">
        <v>6</v>
      </c>
      <c r="D213" s="28">
        <v>11.44</v>
      </c>
      <c r="E213" s="25">
        <f t="shared" si="9"/>
        <v>68.64</v>
      </c>
      <c r="F213" s="22">
        <v>0.1</v>
      </c>
      <c r="G213" s="25">
        <f t="shared" si="10"/>
        <v>6.8640000000000008</v>
      </c>
      <c r="H213" s="26">
        <f t="shared" si="11"/>
        <v>75.504000000000005</v>
      </c>
      <c r="I213" s="1"/>
      <c r="J213" s="1"/>
    </row>
    <row r="214" spans="1:10" x14ac:dyDescent="0.25">
      <c r="A214" s="17">
        <v>102219</v>
      </c>
      <c r="B214" s="18" t="s">
        <v>202</v>
      </c>
      <c r="C214" s="34">
        <v>0.26</v>
      </c>
      <c r="D214" s="28">
        <v>11.91</v>
      </c>
      <c r="E214" s="25">
        <f t="shared" si="9"/>
        <v>3.0966</v>
      </c>
      <c r="F214" s="22">
        <v>0.1</v>
      </c>
      <c r="G214" s="25">
        <f t="shared" si="10"/>
        <v>0.30966000000000005</v>
      </c>
      <c r="H214" s="26">
        <f t="shared" si="11"/>
        <v>3.4062600000000001</v>
      </c>
      <c r="I214" s="1"/>
      <c r="J214" s="1"/>
    </row>
    <row r="215" spans="1:10" x14ac:dyDescent="0.25">
      <c r="A215" s="17">
        <v>3</v>
      </c>
      <c r="B215" s="18" t="s">
        <v>203</v>
      </c>
      <c r="C215" s="34">
        <v>0.16</v>
      </c>
      <c r="D215" s="28">
        <v>4.9800000000000004</v>
      </c>
      <c r="E215" s="25">
        <f t="shared" si="9"/>
        <v>0.79680000000000006</v>
      </c>
      <c r="F215" s="22">
        <v>0.1</v>
      </c>
      <c r="G215" s="25">
        <f t="shared" si="10"/>
        <v>7.9680000000000015E-2</v>
      </c>
      <c r="H215" s="26">
        <f t="shared" si="11"/>
        <v>0.87648000000000004</v>
      </c>
      <c r="I215" s="1"/>
      <c r="J215" s="1"/>
    </row>
    <row r="216" spans="1:10" x14ac:dyDescent="0.25">
      <c r="A216" s="17">
        <v>102111</v>
      </c>
      <c r="B216" s="18" t="s">
        <v>204</v>
      </c>
      <c r="C216" s="34">
        <v>0.16</v>
      </c>
      <c r="D216" s="28">
        <v>26.58</v>
      </c>
      <c r="E216" s="25">
        <f t="shared" si="9"/>
        <v>4.2527999999999997</v>
      </c>
      <c r="F216" s="22">
        <v>0.1</v>
      </c>
      <c r="G216" s="25">
        <f t="shared" si="10"/>
        <v>0.42527999999999999</v>
      </c>
      <c r="H216" s="26">
        <f t="shared" si="11"/>
        <v>4.6780799999999996</v>
      </c>
      <c r="I216" s="1"/>
      <c r="J216" s="1"/>
    </row>
    <row r="217" spans="1:10" x14ac:dyDescent="0.25">
      <c r="A217" s="17">
        <v>102353</v>
      </c>
      <c r="B217" s="18" t="s">
        <v>205</v>
      </c>
      <c r="C217" s="34">
        <v>0.25</v>
      </c>
      <c r="D217" s="28">
        <v>34.15</v>
      </c>
      <c r="E217" s="25">
        <f t="shared" si="9"/>
        <v>8.5374999999999996</v>
      </c>
      <c r="F217" s="22">
        <v>0.1</v>
      </c>
      <c r="G217" s="25">
        <f t="shared" si="10"/>
        <v>0.85375000000000001</v>
      </c>
      <c r="H217" s="26">
        <f t="shared" si="11"/>
        <v>9.3912499999999994</v>
      </c>
      <c r="I217" s="1"/>
      <c r="J217" s="1"/>
    </row>
    <row r="218" spans="1:10" x14ac:dyDescent="0.25">
      <c r="A218" s="17">
        <v>102253</v>
      </c>
      <c r="B218" s="18" t="s">
        <v>206</v>
      </c>
      <c r="C218" s="34">
        <v>0.71</v>
      </c>
      <c r="D218" s="28">
        <v>5.45</v>
      </c>
      <c r="E218" s="25">
        <f t="shared" si="9"/>
        <v>3.8694999999999999</v>
      </c>
      <c r="F218" s="22">
        <v>0.1</v>
      </c>
      <c r="G218" s="25">
        <f t="shared" si="10"/>
        <v>0.38695000000000002</v>
      </c>
      <c r="H218" s="26">
        <f t="shared" si="11"/>
        <v>4.2564500000000001</v>
      </c>
      <c r="I218" s="1"/>
      <c r="J218" s="1"/>
    </row>
    <row r="219" spans="1:10" x14ac:dyDescent="0.25">
      <c r="A219" s="17">
        <v>102255</v>
      </c>
      <c r="B219" s="18" t="s">
        <v>207</v>
      </c>
      <c r="C219" s="34">
        <v>0.125</v>
      </c>
      <c r="D219" s="28">
        <v>17.84</v>
      </c>
      <c r="E219" s="25">
        <f t="shared" si="9"/>
        <v>2.23</v>
      </c>
      <c r="F219" s="22">
        <v>0.1</v>
      </c>
      <c r="G219" s="25">
        <f t="shared" si="10"/>
        <v>0.223</v>
      </c>
      <c r="H219" s="26">
        <f t="shared" si="11"/>
        <v>2.4529999999999998</v>
      </c>
      <c r="I219" s="1"/>
      <c r="J219" s="1"/>
    </row>
    <row r="220" spans="1:10" x14ac:dyDescent="0.25">
      <c r="A220" s="17">
        <v>102977</v>
      </c>
      <c r="B220" s="18" t="s">
        <v>208</v>
      </c>
      <c r="C220" s="34">
        <v>0.81</v>
      </c>
      <c r="D220" s="28">
        <v>6.07</v>
      </c>
      <c r="E220" s="25">
        <f t="shared" si="9"/>
        <v>4.9167000000000005</v>
      </c>
      <c r="F220" s="22">
        <v>0.1</v>
      </c>
      <c r="G220" s="25">
        <f t="shared" si="10"/>
        <v>0.49167000000000005</v>
      </c>
      <c r="H220" s="26">
        <f t="shared" si="11"/>
        <v>5.4083700000000006</v>
      </c>
      <c r="I220" s="1"/>
      <c r="J220" s="1"/>
    </row>
    <row r="221" spans="1:10" x14ac:dyDescent="0.25">
      <c r="A221" s="17">
        <v>102273</v>
      </c>
      <c r="B221" s="18" t="s">
        <v>209</v>
      </c>
      <c r="C221" s="34">
        <v>0.91</v>
      </c>
      <c r="D221" s="28">
        <v>2.92</v>
      </c>
      <c r="E221" s="25">
        <f t="shared" si="9"/>
        <v>2.6572</v>
      </c>
      <c r="F221" s="22">
        <v>0.1</v>
      </c>
      <c r="G221" s="25">
        <f t="shared" si="10"/>
        <v>0.26572000000000001</v>
      </c>
      <c r="H221" s="26">
        <f t="shared" si="11"/>
        <v>2.92292</v>
      </c>
      <c r="I221" s="1"/>
      <c r="J221" s="1"/>
    </row>
    <row r="222" spans="1:10" x14ac:dyDescent="0.25">
      <c r="A222" s="17">
        <v>102274</v>
      </c>
      <c r="B222" s="18" t="s">
        <v>210</v>
      </c>
      <c r="C222" s="34">
        <v>6.6000000000000003E-2</v>
      </c>
      <c r="D222" s="28">
        <v>13.5</v>
      </c>
      <c r="E222" s="25">
        <f t="shared" si="9"/>
        <v>0.89100000000000001</v>
      </c>
      <c r="F222" s="22">
        <v>0.1</v>
      </c>
      <c r="G222" s="25">
        <f t="shared" si="10"/>
        <v>8.9100000000000013E-2</v>
      </c>
      <c r="H222" s="26">
        <f t="shared" si="11"/>
        <v>0.98009999999999997</v>
      </c>
      <c r="I222" s="1"/>
      <c r="J222" s="1"/>
    </row>
    <row r="223" spans="1:10" x14ac:dyDescent="0.25">
      <c r="A223" s="17">
        <v>102298</v>
      </c>
      <c r="B223" s="18" t="s">
        <v>211</v>
      </c>
      <c r="C223" s="34">
        <v>0.31</v>
      </c>
      <c r="D223" s="28">
        <v>8.82</v>
      </c>
      <c r="E223" s="21">
        <f t="shared" si="0"/>
        <v>2.7342</v>
      </c>
      <c r="F223" s="22">
        <v>0.1</v>
      </c>
      <c r="G223" s="21">
        <f t="shared" si="10"/>
        <v>0.27342</v>
      </c>
      <c r="H223" s="23">
        <f t="shared" si="2"/>
        <v>3.0076200000000002</v>
      </c>
      <c r="I223" s="1"/>
      <c r="J223" s="1"/>
    </row>
    <row r="224" spans="1:10" x14ac:dyDescent="0.25">
      <c r="A224" s="17">
        <v>102459</v>
      </c>
      <c r="B224" s="18" t="s">
        <v>212</v>
      </c>
      <c r="C224" s="34">
        <v>1.08</v>
      </c>
      <c r="D224" s="28">
        <v>9.26</v>
      </c>
      <c r="E224" s="25">
        <f t="shared" si="0"/>
        <v>10.0008</v>
      </c>
      <c r="F224" s="22">
        <v>0.1</v>
      </c>
      <c r="G224" s="25">
        <f t="shared" si="10"/>
        <v>1.0000800000000001</v>
      </c>
      <c r="H224" s="26">
        <f t="shared" si="2"/>
        <v>11.00088</v>
      </c>
      <c r="I224" s="1"/>
      <c r="J224" s="1"/>
    </row>
    <row r="225" spans="1:10" x14ac:dyDescent="0.25">
      <c r="A225" s="17">
        <v>102363</v>
      </c>
      <c r="B225" s="18" t="s">
        <v>213</v>
      </c>
      <c r="C225" s="34">
        <v>0.16</v>
      </c>
      <c r="D225" s="28">
        <v>18.66</v>
      </c>
      <c r="E225" s="25">
        <f t="shared" si="0"/>
        <v>2.9856000000000003</v>
      </c>
      <c r="F225" s="22">
        <v>0.1</v>
      </c>
      <c r="G225" s="25">
        <f t="shared" si="10"/>
        <v>0.29856000000000005</v>
      </c>
      <c r="H225" s="26">
        <f t="shared" si="2"/>
        <v>3.2841600000000004</v>
      </c>
      <c r="I225" s="1"/>
      <c r="J225" s="1"/>
    </row>
    <row r="226" spans="1:10" x14ac:dyDescent="0.25">
      <c r="A226" s="17">
        <v>102372</v>
      </c>
      <c r="B226" s="18" t="s">
        <v>214</v>
      </c>
      <c r="C226" s="34">
        <v>0.36</v>
      </c>
      <c r="D226" s="28">
        <v>24.69</v>
      </c>
      <c r="E226" s="25">
        <f t="shared" si="0"/>
        <v>8.8884000000000007</v>
      </c>
      <c r="F226" s="22">
        <v>0.1</v>
      </c>
      <c r="G226" s="25">
        <f t="shared" si="10"/>
        <v>0.88884000000000007</v>
      </c>
      <c r="H226" s="26">
        <f t="shared" si="2"/>
        <v>9.7772400000000008</v>
      </c>
      <c r="I226" s="1"/>
      <c r="J226" s="1"/>
    </row>
    <row r="227" spans="1:10" x14ac:dyDescent="0.25">
      <c r="A227" s="17">
        <v>102460</v>
      </c>
      <c r="B227" s="18" t="s">
        <v>215</v>
      </c>
      <c r="C227" s="34">
        <v>6.5000000000000002E-2</v>
      </c>
      <c r="D227" s="28">
        <v>29.74</v>
      </c>
      <c r="E227" s="25">
        <f t="shared" si="0"/>
        <v>1.9331</v>
      </c>
      <c r="F227" s="22">
        <v>0.1</v>
      </c>
      <c r="G227" s="25">
        <f t="shared" si="10"/>
        <v>0.19331000000000001</v>
      </c>
      <c r="H227" s="26">
        <f t="shared" si="2"/>
        <v>2.1264099999999999</v>
      </c>
      <c r="I227" s="1"/>
      <c r="J227" s="1"/>
    </row>
    <row r="228" spans="1:10" x14ac:dyDescent="0.25">
      <c r="A228" s="17">
        <v>102410</v>
      </c>
      <c r="B228" s="18" t="s">
        <v>216</v>
      </c>
      <c r="C228" s="34">
        <v>0.91</v>
      </c>
      <c r="D228" s="28">
        <v>13.05</v>
      </c>
      <c r="E228" s="25">
        <f t="shared" si="0"/>
        <v>11.875500000000001</v>
      </c>
      <c r="F228" s="22">
        <v>0.1</v>
      </c>
      <c r="G228" s="25">
        <f t="shared" si="10"/>
        <v>1.1875500000000001</v>
      </c>
      <c r="H228" s="26">
        <f t="shared" si="2"/>
        <v>13.06305</v>
      </c>
      <c r="I228" s="1"/>
      <c r="J228" s="1"/>
    </row>
    <row r="229" spans="1:10" x14ac:dyDescent="0.25">
      <c r="A229" s="17">
        <v>102569</v>
      </c>
      <c r="B229" s="18" t="s">
        <v>217</v>
      </c>
      <c r="C229" s="34">
        <v>0.15</v>
      </c>
      <c r="D229" s="28">
        <v>16.89</v>
      </c>
      <c r="E229" s="25">
        <f t="shared" si="0"/>
        <v>2.5335000000000001</v>
      </c>
      <c r="F229" s="22">
        <v>0.1</v>
      </c>
      <c r="G229" s="25">
        <f t="shared" si="10"/>
        <v>0.25335000000000002</v>
      </c>
      <c r="H229" s="26">
        <f t="shared" si="2"/>
        <v>2.7868500000000003</v>
      </c>
      <c r="I229" s="1"/>
      <c r="J229" s="1"/>
    </row>
    <row r="230" spans="1:10" x14ac:dyDescent="0.25">
      <c r="A230" s="17">
        <v>102426</v>
      </c>
      <c r="B230" s="18" t="s">
        <v>218</v>
      </c>
      <c r="C230" s="34">
        <v>2</v>
      </c>
      <c r="D230" s="28">
        <v>9.33</v>
      </c>
      <c r="E230" s="25">
        <f t="shared" si="0"/>
        <v>18.66</v>
      </c>
      <c r="F230" s="22">
        <v>0.1</v>
      </c>
      <c r="G230" s="25">
        <f t="shared" si="10"/>
        <v>1.8660000000000001</v>
      </c>
      <c r="H230" s="26">
        <f t="shared" si="2"/>
        <v>20.526</v>
      </c>
      <c r="I230" s="1"/>
      <c r="J230" s="1"/>
    </row>
    <row r="231" spans="1:10" x14ac:dyDescent="0.25">
      <c r="A231" s="17">
        <v>102488</v>
      </c>
      <c r="B231" s="18" t="s">
        <v>219</v>
      </c>
      <c r="C231" s="34">
        <v>0.91</v>
      </c>
      <c r="D231" s="28">
        <v>7.41</v>
      </c>
      <c r="E231" s="25">
        <f t="shared" ref="E231:E294" si="12">C231*D231</f>
        <v>6.7431000000000001</v>
      </c>
      <c r="F231" s="22">
        <v>0.1</v>
      </c>
      <c r="G231" s="25">
        <f t="shared" si="10"/>
        <v>0.67431000000000008</v>
      </c>
      <c r="H231" s="26">
        <f t="shared" ref="H231:H294" si="13">G231+E231</f>
        <v>7.4174100000000003</v>
      </c>
      <c r="I231" s="1"/>
      <c r="J231" s="1"/>
    </row>
    <row r="232" spans="1:10" x14ac:dyDescent="0.25">
      <c r="A232" s="17">
        <v>102571</v>
      </c>
      <c r="B232" s="18" t="s">
        <v>220</v>
      </c>
      <c r="C232" s="34">
        <v>3.24</v>
      </c>
      <c r="D232" s="28">
        <v>4.7</v>
      </c>
      <c r="E232" s="25">
        <f t="shared" si="12"/>
        <v>15.228000000000002</v>
      </c>
      <c r="F232" s="22">
        <v>0.1</v>
      </c>
      <c r="G232" s="25">
        <f t="shared" si="10"/>
        <v>1.5228000000000002</v>
      </c>
      <c r="H232" s="26">
        <f t="shared" si="13"/>
        <v>16.750800000000002</v>
      </c>
      <c r="I232" s="1"/>
      <c r="J232" s="1"/>
    </row>
    <row r="233" spans="1:10" x14ac:dyDescent="0.25">
      <c r="A233" s="17">
        <v>102312</v>
      </c>
      <c r="B233" s="18" t="s">
        <v>223</v>
      </c>
      <c r="C233" s="34">
        <v>1</v>
      </c>
      <c r="D233" s="28">
        <v>13.06</v>
      </c>
      <c r="E233" s="25">
        <f t="shared" si="12"/>
        <v>13.06</v>
      </c>
      <c r="F233" s="22">
        <v>0.04</v>
      </c>
      <c r="G233" s="25">
        <f t="shared" si="10"/>
        <v>0.52239999999999998</v>
      </c>
      <c r="H233" s="26">
        <f t="shared" si="13"/>
        <v>13.5824</v>
      </c>
      <c r="I233" s="1"/>
      <c r="J233" s="1"/>
    </row>
    <row r="234" spans="1:10" x14ac:dyDescent="0.25">
      <c r="A234" s="17">
        <v>102313</v>
      </c>
      <c r="B234" s="18" t="s">
        <v>224</v>
      </c>
      <c r="C234" s="34">
        <v>1</v>
      </c>
      <c r="D234" s="28">
        <v>6.89</v>
      </c>
      <c r="E234" s="25">
        <f t="shared" si="12"/>
        <v>6.89</v>
      </c>
      <c r="F234" s="22">
        <v>0.04</v>
      </c>
      <c r="G234" s="25">
        <f t="shared" ref="G234:G297" si="14">E234*F234</f>
        <v>0.27560000000000001</v>
      </c>
      <c r="H234" s="26">
        <f t="shared" si="13"/>
        <v>7.1655999999999995</v>
      </c>
      <c r="I234" s="1"/>
      <c r="J234" s="1"/>
    </row>
    <row r="235" spans="1:10" x14ac:dyDescent="0.25">
      <c r="A235" s="17">
        <v>102316</v>
      </c>
      <c r="B235" s="18" t="s">
        <v>226</v>
      </c>
      <c r="C235" s="34">
        <v>1</v>
      </c>
      <c r="D235" s="28">
        <v>6.59</v>
      </c>
      <c r="E235" s="25">
        <f t="shared" si="12"/>
        <v>6.59</v>
      </c>
      <c r="F235" s="22">
        <v>0.04</v>
      </c>
      <c r="G235" s="25">
        <f t="shared" si="14"/>
        <v>0.2636</v>
      </c>
      <c r="H235" s="26">
        <f t="shared" si="13"/>
        <v>6.8536000000000001</v>
      </c>
      <c r="I235" s="1"/>
      <c r="J235" s="1"/>
    </row>
    <row r="236" spans="1:10" x14ac:dyDescent="0.25">
      <c r="A236" s="17">
        <v>102317</v>
      </c>
      <c r="B236" s="18" t="s">
        <v>25</v>
      </c>
      <c r="C236" s="34">
        <v>41</v>
      </c>
      <c r="D236" s="28">
        <v>5.59</v>
      </c>
      <c r="E236" s="25">
        <f t="shared" si="12"/>
        <v>229.19</v>
      </c>
      <c r="F236" s="22">
        <v>0.04</v>
      </c>
      <c r="G236" s="25">
        <f t="shared" si="14"/>
        <v>9.1676000000000002</v>
      </c>
      <c r="H236" s="26">
        <f t="shared" si="13"/>
        <v>238.35759999999999</v>
      </c>
      <c r="I236" s="1"/>
      <c r="J236" s="1"/>
    </row>
    <row r="237" spans="1:10" x14ac:dyDescent="0.25">
      <c r="A237" s="17">
        <v>102319</v>
      </c>
      <c r="B237" s="18" t="s">
        <v>227</v>
      </c>
      <c r="C237" s="34">
        <v>1</v>
      </c>
      <c r="D237" s="28">
        <v>5.59</v>
      </c>
      <c r="E237" s="25">
        <f t="shared" si="12"/>
        <v>5.59</v>
      </c>
      <c r="F237" s="22">
        <v>0.04</v>
      </c>
      <c r="G237" s="25">
        <f t="shared" si="14"/>
        <v>0.22359999999999999</v>
      </c>
      <c r="H237" s="26">
        <f t="shared" si="13"/>
        <v>5.8136000000000001</v>
      </c>
      <c r="I237" s="1"/>
      <c r="J237" s="1"/>
    </row>
    <row r="238" spans="1:10" x14ac:dyDescent="0.25">
      <c r="A238" s="17">
        <v>102320</v>
      </c>
      <c r="B238" s="18" t="s">
        <v>228</v>
      </c>
      <c r="C238" s="34">
        <v>3</v>
      </c>
      <c r="D238" s="28">
        <v>6.33</v>
      </c>
      <c r="E238" s="25">
        <f t="shared" si="12"/>
        <v>18.990000000000002</v>
      </c>
      <c r="F238" s="22">
        <v>0.04</v>
      </c>
      <c r="G238" s="25">
        <f t="shared" si="14"/>
        <v>0.75960000000000005</v>
      </c>
      <c r="H238" s="26">
        <f t="shared" si="13"/>
        <v>19.749600000000001</v>
      </c>
      <c r="I238" s="1"/>
      <c r="J238" s="1"/>
    </row>
    <row r="239" spans="1:10" x14ac:dyDescent="0.25">
      <c r="A239" s="17">
        <v>102322</v>
      </c>
      <c r="B239" s="18" t="s">
        <v>229</v>
      </c>
      <c r="C239" s="34">
        <v>1</v>
      </c>
      <c r="D239" s="28">
        <v>5.04</v>
      </c>
      <c r="E239" s="25">
        <f t="shared" si="12"/>
        <v>5.04</v>
      </c>
      <c r="F239" s="22">
        <v>0.04</v>
      </c>
      <c r="G239" s="25">
        <f t="shared" si="14"/>
        <v>0.2016</v>
      </c>
      <c r="H239" s="26">
        <f t="shared" si="13"/>
        <v>5.2416</v>
      </c>
      <c r="I239" s="1"/>
      <c r="J239" s="1"/>
    </row>
    <row r="240" spans="1:10" x14ac:dyDescent="0.25">
      <c r="A240" s="17">
        <v>102452</v>
      </c>
      <c r="B240" s="18" t="s">
        <v>230</v>
      </c>
      <c r="C240" s="34">
        <v>3</v>
      </c>
      <c r="D240" s="28">
        <v>2.5299999999999998</v>
      </c>
      <c r="E240" s="25">
        <f t="shared" si="12"/>
        <v>7.59</v>
      </c>
      <c r="F240" s="22">
        <v>0.04</v>
      </c>
      <c r="G240" s="25">
        <f t="shared" si="14"/>
        <v>0.30359999999999998</v>
      </c>
      <c r="H240" s="26">
        <f t="shared" si="13"/>
        <v>7.8936000000000002</v>
      </c>
      <c r="I240" s="1"/>
      <c r="J240" s="1"/>
    </row>
    <row r="241" spans="1:10" x14ac:dyDescent="0.25">
      <c r="A241" s="17">
        <v>102323</v>
      </c>
      <c r="B241" s="18" t="s">
        <v>231</v>
      </c>
      <c r="C241" s="34">
        <v>1</v>
      </c>
      <c r="D241" s="28">
        <v>3.39</v>
      </c>
      <c r="E241" s="25">
        <f t="shared" si="12"/>
        <v>3.39</v>
      </c>
      <c r="F241" s="22">
        <v>0.04</v>
      </c>
      <c r="G241" s="25">
        <f t="shared" si="14"/>
        <v>0.1356</v>
      </c>
      <c r="H241" s="26">
        <f t="shared" si="13"/>
        <v>3.5256000000000003</v>
      </c>
      <c r="I241" s="1"/>
      <c r="J241" s="1"/>
    </row>
    <row r="242" spans="1:10" x14ac:dyDescent="0.25">
      <c r="A242" s="17">
        <v>102326</v>
      </c>
      <c r="B242" s="18" t="s">
        <v>232</v>
      </c>
      <c r="C242" s="34">
        <v>1</v>
      </c>
      <c r="D242" s="28">
        <v>4.45</v>
      </c>
      <c r="E242" s="25">
        <f t="shared" si="12"/>
        <v>4.45</v>
      </c>
      <c r="F242" s="22">
        <v>0.1</v>
      </c>
      <c r="G242" s="25">
        <f t="shared" si="14"/>
        <v>0.44500000000000006</v>
      </c>
      <c r="H242" s="26">
        <f t="shared" si="13"/>
        <v>4.8950000000000005</v>
      </c>
      <c r="I242" s="1"/>
      <c r="J242" s="1"/>
    </row>
    <row r="243" spans="1:10" x14ac:dyDescent="0.25">
      <c r="A243" s="17">
        <v>102327</v>
      </c>
      <c r="B243" s="18" t="s">
        <v>233</v>
      </c>
      <c r="C243" s="34">
        <v>1</v>
      </c>
      <c r="D243" s="28">
        <v>10.16</v>
      </c>
      <c r="E243" s="25">
        <f t="shared" si="12"/>
        <v>10.16</v>
      </c>
      <c r="F243" s="22">
        <v>0.04</v>
      </c>
      <c r="G243" s="25">
        <f t="shared" si="14"/>
        <v>0.40640000000000004</v>
      </c>
      <c r="H243" s="26">
        <f t="shared" si="13"/>
        <v>10.5664</v>
      </c>
      <c r="I243" s="1"/>
      <c r="J243" s="1"/>
    </row>
    <row r="244" spans="1:10" x14ac:dyDescent="0.25">
      <c r="A244" s="17">
        <v>102330</v>
      </c>
      <c r="B244" s="18" t="s">
        <v>234</v>
      </c>
      <c r="C244" s="34">
        <v>1</v>
      </c>
      <c r="D244" s="28">
        <v>7.26</v>
      </c>
      <c r="E244" s="25">
        <f t="shared" si="12"/>
        <v>7.26</v>
      </c>
      <c r="F244" s="22">
        <v>0.04</v>
      </c>
      <c r="G244" s="25">
        <f t="shared" si="14"/>
        <v>0.29039999999999999</v>
      </c>
      <c r="H244" s="26">
        <f t="shared" si="13"/>
        <v>7.5503999999999998</v>
      </c>
      <c r="I244" s="1"/>
      <c r="J244" s="1"/>
    </row>
    <row r="245" spans="1:10" x14ac:dyDescent="0.25">
      <c r="A245" s="17">
        <v>102332</v>
      </c>
      <c r="B245" s="18" t="s">
        <v>235</v>
      </c>
      <c r="C245" s="34">
        <v>1</v>
      </c>
      <c r="D245" s="28">
        <v>1.9</v>
      </c>
      <c r="E245" s="25">
        <f t="shared" si="12"/>
        <v>1.9</v>
      </c>
      <c r="F245" s="22">
        <v>0.04</v>
      </c>
      <c r="G245" s="25">
        <f t="shared" si="14"/>
        <v>7.5999999999999998E-2</v>
      </c>
      <c r="H245" s="26">
        <f t="shared" si="13"/>
        <v>1.976</v>
      </c>
      <c r="I245" s="1"/>
      <c r="J245" s="1"/>
    </row>
    <row r="246" spans="1:10" x14ac:dyDescent="0.25">
      <c r="A246" s="17">
        <v>102333</v>
      </c>
      <c r="B246" s="18" t="s">
        <v>236</v>
      </c>
      <c r="C246" s="34">
        <v>69.3</v>
      </c>
      <c r="D246" s="28">
        <v>2.4900000000000002</v>
      </c>
      <c r="E246" s="25">
        <f t="shared" si="12"/>
        <v>172.55700000000002</v>
      </c>
      <c r="F246" s="22">
        <v>0.04</v>
      </c>
      <c r="G246" s="25">
        <f t="shared" si="14"/>
        <v>6.9022800000000011</v>
      </c>
      <c r="H246" s="26">
        <f t="shared" si="13"/>
        <v>179.45928000000001</v>
      </c>
      <c r="I246" s="1"/>
      <c r="J246" s="1"/>
    </row>
    <row r="247" spans="1:10" x14ac:dyDescent="0.25">
      <c r="A247" s="17">
        <v>102408</v>
      </c>
      <c r="B247" s="18" t="s">
        <v>237</v>
      </c>
      <c r="C247" s="34">
        <v>1</v>
      </c>
      <c r="D247" s="28">
        <v>3.04</v>
      </c>
      <c r="E247" s="25">
        <f t="shared" si="12"/>
        <v>3.04</v>
      </c>
      <c r="F247" s="22">
        <v>0.1</v>
      </c>
      <c r="G247" s="25">
        <f t="shared" si="14"/>
        <v>0.30400000000000005</v>
      </c>
      <c r="H247" s="26">
        <f t="shared" si="13"/>
        <v>3.3440000000000003</v>
      </c>
      <c r="I247" s="1"/>
      <c r="J247" s="1"/>
    </row>
    <row r="248" spans="1:10" x14ac:dyDescent="0.25">
      <c r="A248" s="17">
        <v>103119</v>
      </c>
      <c r="B248" s="18" t="s">
        <v>238</v>
      </c>
      <c r="C248" s="34">
        <v>0.15</v>
      </c>
      <c r="D248" s="28">
        <v>14.6</v>
      </c>
      <c r="E248" s="25">
        <f t="shared" si="12"/>
        <v>2.19</v>
      </c>
      <c r="F248" s="22">
        <v>0.1</v>
      </c>
      <c r="G248" s="25">
        <f t="shared" si="14"/>
        <v>0.219</v>
      </c>
      <c r="H248" s="26">
        <f t="shared" si="13"/>
        <v>2.4089999999999998</v>
      </c>
      <c r="I248" s="1"/>
      <c r="J248" s="1"/>
    </row>
    <row r="249" spans="1:10" x14ac:dyDescent="0.25">
      <c r="A249" s="17">
        <v>102220</v>
      </c>
      <c r="B249" s="18" t="s">
        <v>239</v>
      </c>
      <c r="C249" s="34">
        <v>1</v>
      </c>
      <c r="D249" s="28">
        <v>10.27</v>
      </c>
      <c r="E249" s="25">
        <f t="shared" si="12"/>
        <v>10.27</v>
      </c>
      <c r="F249" s="22">
        <v>0.04</v>
      </c>
      <c r="G249" s="25">
        <f t="shared" si="14"/>
        <v>0.4108</v>
      </c>
      <c r="H249" s="26">
        <f t="shared" si="13"/>
        <v>10.6808</v>
      </c>
      <c r="I249" s="1"/>
      <c r="J249" s="1"/>
    </row>
    <row r="250" spans="1:10" x14ac:dyDescent="0.25">
      <c r="A250" s="17">
        <v>1</v>
      </c>
      <c r="B250" s="18" t="s">
        <v>240</v>
      </c>
      <c r="C250" s="34">
        <v>1</v>
      </c>
      <c r="D250" s="28">
        <v>10.92</v>
      </c>
      <c r="E250" s="25">
        <f t="shared" si="12"/>
        <v>10.92</v>
      </c>
      <c r="F250" s="22">
        <v>0.04</v>
      </c>
      <c r="G250" s="25">
        <f t="shared" si="14"/>
        <v>0.43680000000000002</v>
      </c>
      <c r="H250" s="26">
        <f t="shared" si="13"/>
        <v>11.3568</v>
      </c>
      <c r="I250" s="1"/>
      <c r="J250" s="1"/>
    </row>
    <row r="251" spans="1:10" x14ac:dyDescent="0.25">
      <c r="A251" s="17">
        <v>2</v>
      </c>
      <c r="B251" s="18" t="s">
        <v>241</v>
      </c>
      <c r="C251" s="34">
        <v>1</v>
      </c>
      <c r="D251" s="28">
        <v>10.85</v>
      </c>
      <c r="E251" s="25">
        <f t="shared" si="12"/>
        <v>10.85</v>
      </c>
      <c r="F251" s="22">
        <v>0.04</v>
      </c>
      <c r="G251" s="25">
        <f t="shared" si="14"/>
        <v>0.434</v>
      </c>
      <c r="H251" s="26">
        <f t="shared" si="13"/>
        <v>11.283999999999999</v>
      </c>
      <c r="I251" s="1"/>
      <c r="J251" s="1"/>
    </row>
    <row r="252" spans="1:10" x14ac:dyDescent="0.25">
      <c r="A252" s="17">
        <v>102222</v>
      </c>
      <c r="B252" s="18" t="s">
        <v>242</v>
      </c>
      <c r="C252" s="34">
        <v>2</v>
      </c>
      <c r="D252" s="28">
        <v>9.6999999999999993</v>
      </c>
      <c r="E252" s="25">
        <f t="shared" si="12"/>
        <v>19.399999999999999</v>
      </c>
      <c r="F252" s="22">
        <v>0.1</v>
      </c>
      <c r="G252" s="25">
        <f t="shared" si="14"/>
        <v>1.94</v>
      </c>
      <c r="H252" s="26">
        <f t="shared" si="13"/>
        <v>21.34</v>
      </c>
      <c r="I252" s="1"/>
      <c r="J252" s="1"/>
    </row>
    <row r="253" spans="1:10" x14ac:dyDescent="0.25">
      <c r="A253" s="17">
        <v>102223</v>
      </c>
      <c r="B253" s="18" t="s">
        <v>243</v>
      </c>
      <c r="C253" s="34">
        <v>10</v>
      </c>
      <c r="D253" s="28">
        <v>12.07</v>
      </c>
      <c r="E253" s="25">
        <f t="shared" si="12"/>
        <v>120.7</v>
      </c>
      <c r="F253" s="22">
        <v>0.1</v>
      </c>
      <c r="G253" s="25">
        <f t="shared" si="14"/>
        <v>12.07</v>
      </c>
      <c r="H253" s="26">
        <f t="shared" si="13"/>
        <v>132.77000000000001</v>
      </c>
      <c r="I253" s="1"/>
      <c r="J253" s="1"/>
    </row>
    <row r="254" spans="1:10" x14ac:dyDescent="0.25">
      <c r="A254" s="17">
        <v>102227</v>
      </c>
      <c r="B254" s="18" t="s">
        <v>244</v>
      </c>
      <c r="C254" s="34">
        <v>10</v>
      </c>
      <c r="D254" s="28">
        <v>4.45</v>
      </c>
      <c r="E254" s="25">
        <f t="shared" si="12"/>
        <v>44.5</v>
      </c>
      <c r="F254" s="22">
        <v>0.1</v>
      </c>
      <c r="G254" s="25">
        <f t="shared" si="14"/>
        <v>4.45</v>
      </c>
      <c r="H254" s="26">
        <f t="shared" si="13"/>
        <v>48.95</v>
      </c>
      <c r="I254" s="1"/>
      <c r="J254" s="1"/>
    </row>
    <row r="255" spans="1:10" x14ac:dyDescent="0.25">
      <c r="A255" s="17">
        <v>102411</v>
      </c>
      <c r="B255" s="18" t="s">
        <v>245</v>
      </c>
      <c r="C255" s="34">
        <v>8</v>
      </c>
      <c r="D255" s="28">
        <v>10.31</v>
      </c>
      <c r="E255" s="25">
        <f t="shared" si="12"/>
        <v>82.48</v>
      </c>
      <c r="F255" s="22">
        <v>0.04</v>
      </c>
      <c r="G255" s="25">
        <f t="shared" si="14"/>
        <v>3.2992000000000004</v>
      </c>
      <c r="H255" s="26">
        <f t="shared" si="13"/>
        <v>85.779200000000003</v>
      </c>
      <c r="I255" s="1"/>
      <c r="J255" s="1"/>
    </row>
    <row r="256" spans="1:10" x14ac:dyDescent="0.25">
      <c r="A256" s="17">
        <v>102425</v>
      </c>
      <c r="B256" s="18" t="s">
        <v>246</v>
      </c>
      <c r="C256" s="34">
        <v>7</v>
      </c>
      <c r="D256" s="28">
        <v>13.72</v>
      </c>
      <c r="E256" s="25">
        <f t="shared" si="12"/>
        <v>96.04</v>
      </c>
      <c r="F256" s="22">
        <v>0.1</v>
      </c>
      <c r="G256" s="25">
        <f t="shared" si="14"/>
        <v>9.604000000000001</v>
      </c>
      <c r="H256" s="26">
        <f t="shared" si="13"/>
        <v>105.64400000000001</v>
      </c>
      <c r="I256" s="1"/>
      <c r="J256" s="1"/>
    </row>
    <row r="257" spans="1:10" x14ac:dyDescent="0.25">
      <c r="A257" s="17">
        <v>102437</v>
      </c>
      <c r="B257" s="18" t="s">
        <v>247</v>
      </c>
      <c r="C257" s="34">
        <v>9</v>
      </c>
      <c r="D257" s="28">
        <v>5.46</v>
      </c>
      <c r="E257" s="25">
        <f t="shared" si="12"/>
        <v>49.14</v>
      </c>
      <c r="F257" s="22">
        <v>0.1</v>
      </c>
      <c r="G257" s="25">
        <f t="shared" si="14"/>
        <v>4.9140000000000006</v>
      </c>
      <c r="H257" s="26">
        <f t="shared" si="13"/>
        <v>54.054000000000002</v>
      </c>
      <c r="I257" s="1"/>
      <c r="J257" s="1"/>
    </row>
    <row r="258" spans="1:10" x14ac:dyDescent="0.25">
      <c r="A258" s="17">
        <v>102498</v>
      </c>
      <c r="B258" s="18" t="s">
        <v>248</v>
      </c>
      <c r="C258" s="34">
        <v>1</v>
      </c>
      <c r="D258" s="28">
        <v>36.520000000000003</v>
      </c>
      <c r="E258" s="25">
        <f t="shared" si="12"/>
        <v>36.520000000000003</v>
      </c>
      <c r="F258" s="22">
        <v>0.04</v>
      </c>
      <c r="G258" s="25">
        <f t="shared" si="14"/>
        <v>1.4608000000000001</v>
      </c>
      <c r="H258" s="26">
        <f t="shared" si="13"/>
        <v>37.980800000000002</v>
      </c>
      <c r="I258" s="1"/>
      <c r="J258" s="1"/>
    </row>
    <row r="259" spans="1:10" x14ac:dyDescent="0.25">
      <c r="A259" s="17">
        <v>102505</v>
      </c>
      <c r="B259" s="18" t="s">
        <v>249</v>
      </c>
      <c r="C259" s="34">
        <v>12</v>
      </c>
      <c r="D259" s="28">
        <v>7.87</v>
      </c>
      <c r="E259" s="25">
        <f t="shared" si="12"/>
        <v>94.44</v>
      </c>
      <c r="F259" s="22">
        <v>0.04</v>
      </c>
      <c r="G259" s="25">
        <f t="shared" si="14"/>
        <v>3.7776000000000001</v>
      </c>
      <c r="H259" s="26">
        <f t="shared" si="13"/>
        <v>98.217600000000004</v>
      </c>
      <c r="I259" s="1"/>
      <c r="J259" s="1"/>
    </row>
    <row r="260" spans="1:10" x14ac:dyDescent="0.25">
      <c r="A260" s="17">
        <v>102352</v>
      </c>
      <c r="B260" s="18" t="s">
        <v>250</v>
      </c>
      <c r="C260" s="34">
        <v>15</v>
      </c>
      <c r="D260" s="28">
        <v>2.1</v>
      </c>
      <c r="E260" s="25">
        <f t="shared" si="12"/>
        <v>31.5</v>
      </c>
      <c r="F260" s="22">
        <v>0.1</v>
      </c>
      <c r="G260" s="25">
        <f t="shared" si="14"/>
        <v>3.1500000000000004</v>
      </c>
      <c r="H260" s="26">
        <f t="shared" si="13"/>
        <v>34.65</v>
      </c>
      <c r="I260" s="1"/>
      <c r="J260" s="1"/>
    </row>
    <row r="261" spans="1:10" x14ac:dyDescent="0.25">
      <c r="A261" s="17">
        <v>102354</v>
      </c>
      <c r="B261" s="18" t="s">
        <v>251</v>
      </c>
      <c r="C261" s="34">
        <v>1</v>
      </c>
      <c r="D261" s="28">
        <v>1.75</v>
      </c>
      <c r="E261" s="25">
        <f t="shared" si="12"/>
        <v>1.75</v>
      </c>
      <c r="F261" s="22">
        <v>0.1</v>
      </c>
      <c r="G261" s="25">
        <f t="shared" si="14"/>
        <v>0.17500000000000002</v>
      </c>
      <c r="H261" s="26">
        <f t="shared" si="13"/>
        <v>1.925</v>
      </c>
      <c r="I261" s="1"/>
      <c r="J261" s="1"/>
    </row>
    <row r="262" spans="1:10" x14ac:dyDescent="0.25">
      <c r="A262" s="17">
        <v>102356</v>
      </c>
      <c r="B262" s="18" t="s">
        <v>252</v>
      </c>
      <c r="C262" s="34">
        <v>1</v>
      </c>
      <c r="D262" s="28">
        <v>1</v>
      </c>
      <c r="E262" s="25">
        <f t="shared" si="12"/>
        <v>1</v>
      </c>
      <c r="F262" s="22">
        <v>0.1</v>
      </c>
      <c r="G262" s="25">
        <f t="shared" si="14"/>
        <v>0.1</v>
      </c>
      <c r="H262" s="26">
        <f t="shared" si="13"/>
        <v>1.1000000000000001</v>
      </c>
      <c r="I262" s="1"/>
      <c r="J262" s="1"/>
    </row>
    <row r="263" spans="1:10" x14ac:dyDescent="0.25">
      <c r="A263" s="17">
        <v>102358</v>
      </c>
      <c r="B263" s="18" t="s">
        <v>253</v>
      </c>
      <c r="C263" s="34">
        <v>10</v>
      </c>
      <c r="D263" s="28">
        <v>2.23</v>
      </c>
      <c r="E263" s="25">
        <f t="shared" si="12"/>
        <v>22.3</v>
      </c>
      <c r="F263" s="22">
        <v>0.1</v>
      </c>
      <c r="G263" s="25">
        <f t="shared" si="14"/>
        <v>2.23</v>
      </c>
      <c r="H263" s="26">
        <f t="shared" si="13"/>
        <v>24.53</v>
      </c>
      <c r="I263" s="1"/>
      <c r="J263" s="1"/>
    </row>
    <row r="264" spans="1:10" x14ac:dyDescent="0.25">
      <c r="A264" s="17">
        <v>102360</v>
      </c>
      <c r="B264" s="18" t="s">
        <v>254</v>
      </c>
      <c r="C264" s="34">
        <v>1</v>
      </c>
      <c r="D264" s="28">
        <v>2.23</v>
      </c>
      <c r="E264" s="25">
        <f t="shared" si="12"/>
        <v>2.23</v>
      </c>
      <c r="F264" s="22">
        <v>0.1</v>
      </c>
      <c r="G264" s="25">
        <f t="shared" si="14"/>
        <v>0.223</v>
      </c>
      <c r="H264" s="26">
        <f t="shared" si="13"/>
        <v>2.4529999999999998</v>
      </c>
      <c r="I264" s="1"/>
      <c r="J264" s="1"/>
    </row>
    <row r="265" spans="1:10" x14ac:dyDescent="0.25">
      <c r="A265" s="17">
        <v>102361</v>
      </c>
      <c r="B265" s="18" t="s">
        <v>255</v>
      </c>
      <c r="C265" s="34">
        <v>10</v>
      </c>
      <c r="D265" s="28">
        <v>2.42</v>
      </c>
      <c r="E265" s="25">
        <f t="shared" si="12"/>
        <v>24.2</v>
      </c>
      <c r="F265" s="22">
        <v>0.1</v>
      </c>
      <c r="G265" s="25">
        <f t="shared" si="14"/>
        <v>2.42</v>
      </c>
      <c r="H265" s="26">
        <f t="shared" si="13"/>
        <v>26.619999999999997</v>
      </c>
      <c r="I265" s="1"/>
      <c r="J265" s="1"/>
    </row>
    <row r="266" spans="1:10" x14ac:dyDescent="0.25">
      <c r="A266" s="17">
        <v>102261</v>
      </c>
      <c r="B266" s="18" t="s">
        <v>256</v>
      </c>
      <c r="C266" s="34">
        <v>60</v>
      </c>
      <c r="D266" s="28">
        <v>2.1</v>
      </c>
      <c r="E266" s="25">
        <f t="shared" si="12"/>
        <v>126</v>
      </c>
      <c r="F266" s="22">
        <v>0.04</v>
      </c>
      <c r="G266" s="25">
        <f t="shared" si="14"/>
        <v>5.04</v>
      </c>
      <c r="H266" s="26">
        <f t="shared" si="13"/>
        <v>131.04</v>
      </c>
      <c r="I266" s="1"/>
      <c r="J266" s="1"/>
    </row>
    <row r="267" spans="1:10" x14ac:dyDescent="0.25">
      <c r="A267" s="17">
        <v>102262</v>
      </c>
      <c r="B267" s="18" t="s">
        <v>257</v>
      </c>
      <c r="C267" s="34">
        <v>84</v>
      </c>
      <c r="D267" s="28">
        <v>1.03</v>
      </c>
      <c r="E267" s="25">
        <f t="shared" si="12"/>
        <v>86.52</v>
      </c>
      <c r="F267" s="22">
        <v>0.1</v>
      </c>
      <c r="G267" s="25">
        <f t="shared" si="14"/>
        <v>8.6519999999999992</v>
      </c>
      <c r="H267" s="26">
        <f t="shared" si="13"/>
        <v>95.171999999999997</v>
      </c>
      <c r="I267" s="1"/>
      <c r="J267" s="1"/>
    </row>
    <row r="268" spans="1:10" x14ac:dyDescent="0.25">
      <c r="A268" s="17">
        <v>102366</v>
      </c>
      <c r="B268" s="18" t="s">
        <v>258</v>
      </c>
      <c r="C268" s="34">
        <v>5</v>
      </c>
      <c r="D268" s="28">
        <v>1.95</v>
      </c>
      <c r="E268" s="25">
        <f t="shared" si="12"/>
        <v>9.75</v>
      </c>
      <c r="F268" s="22">
        <v>0.04</v>
      </c>
      <c r="G268" s="25">
        <f t="shared" si="14"/>
        <v>0.39</v>
      </c>
      <c r="H268" s="26">
        <f t="shared" si="13"/>
        <v>10.14</v>
      </c>
      <c r="I268" s="1"/>
      <c r="J268" s="1"/>
    </row>
    <row r="269" spans="1:10" x14ac:dyDescent="0.25">
      <c r="A269" s="17">
        <v>102367</v>
      </c>
      <c r="B269" s="18" t="s">
        <v>259</v>
      </c>
      <c r="C269" s="34">
        <v>3</v>
      </c>
      <c r="D269" s="28">
        <v>0.99</v>
      </c>
      <c r="E269" s="25">
        <f t="shared" si="12"/>
        <v>2.9699999999999998</v>
      </c>
      <c r="F269" s="22">
        <v>0.1</v>
      </c>
      <c r="G269" s="25">
        <f t="shared" si="14"/>
        <v>0.29699999999999999</v>
      </c>
      <c r="H269" s="26">
        <f t="shared" si="13"/>
        <v>3.2669999999999999</v>
      </c>
      <c r="I269" s="1"/>
      <c r="J269" s="1"/>
    </row>
    <row r="270" spans="1:10" x14ac:dyDescent="0.25">
      <c r="A270" s="17">
        <v>102368</v>
      </c>
      <c r="B270" s="18" t="s">
        <v>260</v>
      </c>
      <c r="C270" s="34">
        <v>90</v>
      </c>
      <c r="D270" s="28">
        <v>2.0499999999999998</v>
      </c>
      <c r="E270" s="25">
        <f t="shared" si="12"/>
        <v>184.49999999999997</v>
      </c>
      <c r="F270" s="22">
        <v>0.04</v>
      </c>
      <c r="G270" s="25">
        <f t="shared" si="14"/>
        <v>7.379999999999999</v>
      </c>
      <c r="H270" s="26">
        <f t="shared" si="13"/>
        <v>191.87999999999997</v>
      </c>
      <c r="I270" s="1"/>
      <c r="J270" s="1"/>
    </row>
    <row r="271" spans="1:10" x14ac:dyDescent="0.25">
      <c r="A271" s="17">
        <v>102401</v>
      </c>
      <c r="B271" s="18" t="s">
        <v>261</v>
      </c>
      <c r="C271" s="34">
        <v>45</v>
      </c>
      <c r="D271" s="28">
        <v>2.14</v>
      </c>
      <c r="E271" s="25">
        <f t="shared" si="12"/>
        <v>96.300000000000011</v>
      </c>
      <c r="F271" s="22">
        <v>0.04</v>
      </c>
      <c r="G271" s="25">
        <f t="shared" si="14"/>
        <v>3.8520000000000008</v>
      </c>
      <c r="H271" s="26">
        <f t="shared" si="13"/>
        <v>100.15200000000002</v>
      </c>
      <c r="I271" s="1"/>
      <c r="J271" s="1"/>
    </row>
    <row r="272" spans="1:10" x14ac:dyDescent="0.25">
      <c r="A272" s="17">
        <v>102402</v>
      </c>
      <c r="B272" s="18" t="s">
        <v>262</v>
      </c>
      <c r="C272" s="34">
        <v>102</v>
      </c>
      <c r="D272" s="28">
        <v>1.02</v>
      </c>
      <c r="E272" s="25">
        <f t="shared" si="12"/>
        <v>104.04</v>
      </c>
      <c r="F272" s="22">
        <v>0.1</v>
      </c>
      <c r="G272" s="25">
        <f t="shared" si="14"/>
        <v>10.404000000000002</v>
      </c>
      <c r="H272" s="26">
        <f t="shared" si="13"/>
        <v>114.444</v>
      </c>
      <c r="I272" s="1"/>
      <c r="J272" s="1"/>
    </row>
    <row r="273" spans="1:10" x14ac:dyDescent="0.25">
      <c r="A273" s="17">
        <v>102404</v>
      </c>
      <c r="B273" s="18" t="s">
        <v>263</v>
      </c>
      <c r="C273" s="34">
        <v>5</v>
      </c>
      <c r="D273" s="28">
        <v>2.42</v>
      </c>
      <c r="E273" s="25">
        <f t="shared" si="12"/>
        <v>12.1</v>
      </c>
      <c r="F273" s="22">
        <v>0.04</v>
      </c>
      <c r="G273" s="25">
        <f t="shared" si="14"/>
        <v>0.48399999999999999</v>
      </c>
      <c r="H273" s="26">
        <f t="shared" si="13"/>
        <v>12.584</v>
      </c>
      <c r="I273" s="1"/>
      <c r="J273" s="1"/>
    </row>
    <row r="274" spans="1:10" x14ac:dyDescent="0.25">
      <c r="A274" s="17">
        <v>102413</v>
      </c>
      <c r="B274" s="18" t="s">
        <v>265</v>
      </c>
      <c r="C274" s="34">
        <v>25</v>
      </c>
      <c r="D274" s="28">
        <v>1.54</v>
      </c>
      <c r="E274" s="25">
        <f t="shared" si="12"/>
        <v>38.5</v>
      </c>
      <c r="F274" s="22">
        <v>0.1</v>
      </c>
      <c r="G274" s="25">
        <f t="shared" si="14"/>
        <v>3.85</v>
      </c>
      <c r="H274" s="26">
        <f t="shared" si="13"/>
        <v>42.35</v>
      </c>
      <c r="I274" s="1"/>
      <c r="J274" s="1"/>
    </row>
    <row r="275" spans="1:10" x14ac:dyDescent="0.25">
      <c r="A275" s="17">
        <v>102979</v>
      </c>
      <c r="B275" s="18" t="s">
        <v>266</v>
      </c>
      <c r="C275" s="34">
        <v>5</v>
      </c>
      <c r="D275" s="28">
        <v>4.5</v>
      </c>
      <c r="E275" s="25">
        <f t="shared" si="12"/>
        <v>22.5</v>
      </c>
      <c r="F275" s="22">
        <v>0.1</v>
      </c>
      <c r="G275" s="25">
        <f t="shared" si="14"/>
        <v>2.25</v>
      </c>
      <c r="H275" s="26">
        <f t="shared" si="13"/>
        <v>24.75</v>
      </c>
      <c r="I275" s="1"/>
      <c r="J275" s="1"/>
    </row>
    <row r="276" spans="1:10" x14ac:dyDescent="0.25">
      <c r="A276" s="17">
        <v>102588</v>
      </c>
      <c r="B276" s="18" t="s">
        <v>267</v>
      </c>
      <c r="C276" s="34">
        <v>5</v>
      </c>
      <c r="D276" s="28">
        <v>10.15</v>
      </c>
      <c r="E276" s="25">
        <f t="shared" si="12"/>
        <v>50.75</v>
      </c>
      <c r="F276" s="22">
        <v>0.1</v>
      </c>
      <c r="G276" s="25">
        <f t="shared" si="14"/>
        <v>5.0750000000000002</v>
      </c>
      <c r="H276" s="26">
        <f t="shared" si="13"/>
        <v>55.825000000000003</v>
      </c>
      <c r="I276" s="1"/>
      <c r="J276" s="1"/>
    </row>
    <row r="277" spans="1:10" x14ac:dyDescent="0.25">
      <c r="A277" s="17">
        <v>102980</v>
      </c>
      <c r="B277" s="18" t="s">
        <v>268</v>
      </c>
      <c r="C277" s="34">
        <v>25</v>
      </c>
      <c r="D277" s="28">
        <v>1.39</v>
      </c>
      <c r="E277" s="25">
        <f t="shared" si="12"/>
        <v>34.75</v>
      </c>
      <c r="F277" s="22">
        <v>0.1</v>
      </c>
      <c r="G277" s="25">
        <f t="shared" si="14"/>
        <v>3.4750000000000001</v>
      </c>
      <c r="H277" s="26">
        <f t="shared" si="13"/>
        <v>38.225000000000001</v>
      </c>
      <c r="I277" s="1"/>
      <c r="J277" s="1"/>
    </row>
    <row r="278" spans="1:10" x14ac:dyDescent="0.25">
      <c r="A278" s="17">
        <v>102414</v>
      </c>
      <c r="B278" s="18" t="s">
        <v>26</v>
      </c>
      <c r="C278" s="34">
        <v>5</v>
      </c>
      <c r="D278" s="28">
        <v>8.8699999999999992</v>
      </c>
      <c r="E278" s="25">
        <f t="shared" si="12"/>
        <v>44.349999999999994</v>
      </c>
      <c r="F278" s="22">
        <v>0.1</v>
      </c>
      <c r="G278" s="25">
        <f t="shared" si="14"/>
        <v>4.4349999999999996</v>
      </c>
      <c r="H278" s="26">
        <f t="shared" si="13"/>
        <v>48.784999999999997</v>
      </c>
      <c r="I278" s="1"/>
      <c r="J278" s="1"/>
    </row>
    <row r="279" spans="1:10" x14ac:dyDescent="0.25">
      <c r="A279" s="17">
        <v>102416</v>
      </c>
      <c r="B279" s="18" t="s">
        <v>270</v>
      </c>
      <c r="C279" s="34">
        <v>6.25</v>
      </c>
      <c r="D279" s="28">
        <v>11.04</v>
      </c>
      <c r="E279" s="25">
        <f t="shared" si="12"/>
        <v>69</v>
      </c>
      <c r="F279" s="22">
        <v>0.1</v>
      </c>
      <c r="G279" s="25">
        <f t="shared" si="14"/>
        <v>6.9</v>
      </c>
      <c r="H279" s="26">
        <f t="shared" si="13"/>
        <v>75.900000000000006</v>
      </c>
      <c r="I279" s="1"/>
      <c r="J279" s="1"/>
    </row>
    <row r="280" spans="1:10" x14ac:dyDescent="0.25">
      <c r="A280" s="17">
        <v>102417</v>
      </c>
      <c r="B280" s="18" t="s">
        <v>271</v>
      </c>
      <c r="C280" s="34">
        <v>1</v>
      </c>
      <c r="D280" s="28">
        <v>9.76</v>
      </c>
      <c r="E280" s="25">
        <f t="shared" si="12"/>
        <v>9.76</v>
      </c>
      <c r="F280" s="22">
        <v>0.1</v>
      </c>
      <c r="G280" s="25">
        <f t="shared" si="14"/>
        <v>0.97599999999999998</v>
      </c>
      <c r="H280" s="26">
        <f t="shared" si="13"/>
        <v>10.736000000000001</v>
      </c>
      <c r="I280" s="1"/>
      <c r="J280" s="1"/>
    </row>
    <row r="281" spans="1:10" x14ac:dyDescent="0.25">
      <c r="A281" s="17">
        <v>102567</v>
      </c>
      <c r="B281" s="18" t="s">
        <v>272</v>
      </c>
      <c r="C281" s="34">
        <v>7.5</v>
      </c>
      <c r="D281" s="28">
        <v>10.1</v>
      </c>
      <c r="E281" s="25">
        <f t="shared" si="12"/>
        <v>75.75</v>
      </c>
      <c r="F281" s="22">
        <v>0.1</v>
      </c>
      <c r="G281" s="25">
        <f t="shared" si="14"/>
        <v>7.5750000000000002</v>
      </c>
      <c r="H281" s="26">
        <f t="shared" si="13"/>
        <v>83.325000000000003</v>
      </c>
      <c r="I281" s="1"/>
      <c r="J281" s="1"/>
    </row>
    <row r="282" spans="1:10" x14ac:dyDescent="0.25">
      <c r="A282" s="17">
        <v>102566</v>
      </c>
      <c r="B282" s="18" t="s">
        <v>27</v>
      </c>
      <c r="C282" s="34">
        <v>5</v>
      </c>
      <c r="D282" s="28">
        <v>10.1</v>
      </c>
      <c r="E282" s="25">
        <f t="shared" si="12"/>
        <v>50.5</v>
      </c>
      <c r="F282" s="22">
        <v>0.1</v>
      </c>
      <c r="G282" s="25">
        <f t="shared" si="14"/>
        <v>5.0500000000000007</v>
      </c>
      <c r="H282" s="26">
        <f t="shared" si="13"/>
        <v>55.55</v>
      </c>
      <c r="I282" s="1"/>
      <c r="J282" s="1"/>
    </row>
    <row r="283" spans="1:10" x14ac:dyDescent="0.25">
      <c r="A283" s="17">
        <v>102299</v>
      </c>
      <c r="B283" s="18" t="s">
        <v>273</v>
      </c>
      <c r="C283" s="34">
        <v>1</v>
      </c>
      <c r="D283" s="28">
        <v>0.84</v>
      </c>
      <c r="E283" s="25">
        <f t="shared" si="12"/>
        <v>0.84</v>
      </c>
      <c r="F283" s="22">
        <v>0.04</v>
      </c>
      <c r="G283" s="25">
        <f t="shared" si="14"/>
        <v>3.3599999999999998E-2</v>
      </c>
      <c r="H283" s="26">
        <f t="shared" si="13"/>
        <v>0.87359999999999993</v>
      </c>
      <c r="I283" s="1"/>
      <c r="J283" s="1"/>
    </row>
    <row r="284" spans="1:10" x14ac:dyDescent="0.25">
      <c r="A284" s="17">
        <v>102300</v>
      </c>
      <c r="B284" s="18" t="s">
        <v>274</v>
      </c>
      <c r="C284" s="34">
        <v>90</v>
      </c>
      <c r="D284" s="28">
        <v>0.87</v>
      </c>
      <c r="E284" s="25">
        <f t="shared" si="12"/>
        <v>78.3</v>
      </c>
      <c r="F284" s="22">
        <v>0.04</v>
      </c>
      <c r="G284" s="25">
        <f t="shared" si="14"/>
        <v>3.1320000000000001</v>
      </c>
      <c r="H284" s="26">
        <f t="shared" si="13"/>
        <v>81.432000000000002</v>
      </c>
      <c r="I284" s="1"/>
      <c r="J284" s="1"/>
    </row>
    <row r="285" spans="1:10" x14ac:dyDescent="0.25">
      <c r="A285" s="17">
        <v>102301</v>
      </c>
      <c r="B285" s="18" t="s">
        <v>275</v>
      </c>
      <c r="C285" s="34">
        <v>1</v>
      </c>
      <c r="D285" s="28">
        <v>1.17</v>
      </c>
      <c r="E285" s="25">
        <f t="shared" si="12"/>
        <v>1.17</v>
      </c>
      <c r="F285" s="22">
        <v>0.04</v>
      </c>
      <c r="G285" s="25">
        <f t="shared" si="14"/>
        <v>4.6800000000000001E-2</v>
      </c>
      <c r="H285" s="26">
        <f t="shared" si="13"/>
        <v>1.2167999999999999</v>
      </c>
      <c r="I285" s="1"/>
      <c r="J285" s="1"/>
    </row>
    <row r="286" spans="1:10" x14ac:dyDescent="0.25">
      <c r="A286" s="17">
        <v>102302</v>
      </c>
      <c r="B286" s="18" t="s">
        <v>276</v>
      </c>
      <c r="C286" s="34">
        <v>2</v>
      </c>
      <c r="D286" s="28">
        <v>2.27</v>
      </c>
      <c r="E286" s="25">
        <f t="shared" si="12"/>
        <v>4.54</v>
      </c>
      <c r="F286" s="22">
        <v>0.04</v>
      </c>
      <c r="G286" s="25">
        <f t="shared" si="14"/>
        <v>0.18160000000000001</v>
      </c>
      <c r="H286" s="26">
        <f t="shared" si="13"/>
        <v>4.7216000000000005</v>
      </c>
      <c r="I286" s="1"/>
      <c r="J286" s="1"/>
    </row>
    <row r="287" spans="1:10" x14ac:dyDescent="0.25">
      <c r="A287" s="17">
        <v>102306</v>
      </c>
      <c r="B287" s="18" t="s">
        <v>277</v>
      </c>
      <c r="C287" s="34">
        <v>2.5</v>
      </c>
      <c r="D287" s="28">
        <v>2.1800000000000002</v>
      </c>
      <c r="E287" s="25">
        <f t="shared" si="12"/>
        <v>5.45</v>
      </c>
      <c r="F287" s="22">
        <v>0.1</v>
      </c>
      <c r="G287" s="25">
        <f t="shared" si="14"/>
        <v>0.54500000000000004</v>
      </c>
      <c r="H287" s="26">
        <f t="shared" si="13"/>
        <v>5.9950000000000001</v>
      </c>
      <c r="I287" s="1"/>
      <c r="J287" s="1"/>
    </row>
    <row r="288" spans="1:10" x14ac:dyDescent="0.25">
      <c r="A288" s="17">
        <v>102591</v>
      </c>
      <c r="B288" s="18" t="s">
        <v>278</v>
      </c>
      <c r="C288" s="34">
        <v>0.25</v>
      </c>
      <c r="D288" s="28">
        <v>5.05</v>
      </c>
      <c r="E288" s="25">
        <f t="shared" si="12"/>
        <v>1.2625</v>
      </c>
      <c r="F288" s="22">
        <v>0.1</v>
      </c>
      <c r="G288" s="25">
        <f t="shared" si="14"/>
        <v>0.12625</v>
      </c>
      <c r="H288" s="26">
        <f t="shared" si="13"/>
        <v>1.3887499999999999</v>
      </c>
      <c r="I288" s="1"/>
      <c r="J288" s="1"/>
    </row>
    <row r="289" spans="1:10" x14ac:dyDescent="0.25">
      <c r="A289" s="17">
        <v>102454</v>
      </c>
      <c r="B289" s="18" t="s">
        <v>279</v>
      </c>
      <c r="C289" s="34">
        <v>10</v>
      </c>
      <c r="D289" s="28">
        <v>1.53</v>
      </c>
      <c r="E289" s="25">
        <f t="shared" si="12"/>
        <v>15.3</v>
      </c>
      <c r="F289" s="22">
        <v>0.1</v>
      </c>
      <c r="G289" s="25">
        <f t="shared" si="14"/>
        <v>1.5300000000000002</v>
      </c>
      <c r="H289" s="26">
        <f t="shared" si="13"/>
        <v>16.830000000000002</v>
      </c>
      <c r="I289" s="1"/>
      <c r="J289" s="1"/>
    </row>
    <row r="290" spans="1:10" x14ac:dyDescent="0.25">
      <c r="A290" s="17">
        <v>102455</v>
      </c>
      <c r="B290" s="18" t="s">
        <v>280</v>
      </c>
      <c r="C290" s="34">
        <v>5</v>
      </c>
      <c r="D290" s="28">
        <v>1.53</v>
      </c>
      <c r="E290" s="25">
        <f t="shared" si="12"/>
        <v>7.65</v>
      </c>
      <c r="F290" s="22">
        <v>0.1</v>
      </c>
      <c r="G290" s="25">
        <f t="shared" si="14"/>
        <v>0.76500000000000012</v>
      </c>
      <c r="H290" s="26">
        <f t="shared" si="13"/>
        <v>8.4150000000000009</v>
      </c>
      <c r="I290" s="1"/>
      <c r="J290" s="1"/>
    </row>
    <row r="291" spans="1:10" x14ac:dyDescent="0.25">
      <c r="A291" s="17">
        <v>102456</v>
      </c>
      <c r="B291" s="18" t="s">
        <v>281</v>
      </c>
      <c r="C291" s="34">
        <v>25</v>
      </c>
      <c r="D291" s="28">
        <v>1.77</v>
      </c>
      <c r="E291" s="25">
        <f t="shared" si="12"/>
        <v>44.25</v>
      </c>
      <c r="F291" s="22">
        <v>0.1</v>
      </c>
      <c r="G291" s="25">
        <f t="shared" si="14"/>
        <v>4.4249999999999998</v>
      </c>
      <c r="H291" s="26">
        <f t="shared" si="13"/>
        <v>48.674999999999997</v>
      </c>
      <c r="I291" s="1"/>
      <c r="J291" s="1"/>
    </row>
    <row r="292" spans="1:10" x14ac:dyDescent="0.25">
      <c r="A292" s="17">
        <v>102458</v>
      </c>
      <c r="B292" s="18" t="s">
        <v>282</v>
      </c>
      <c r="C292" s="34">
        <v>30</v>
      </c>
      <c r="D292" s="28">
        <v>1.53</v>
      </c>
      <c r="E292" s="25">
        <f t="shared" si="12"/>
        <v>45.9</v>
      </c>
      <c r="F292" s="22">
        <v>0.1</v>
      </c>
      <c r="G292" s="25">
        <f t="shared" si="14"/>
        <v>4.59</v>
      </c>
      <c r="H292" s="26">
        <f t="shared" si="13"/>
        <v>50.489999999999995</v>
      </c>
      <c r="I292" s="1"/>
      <c r="J292" s="1"/>
    </row>
    <row r="293" spans="1:10" x14ac:dyDescent="0.25">
      <c r="A293" s="17">
        <v>102446</v>
      </c>
      <c r="B293" s="18" t="s">
        <v>283</v>
      </c>
      <c r="C293" s="34">
        <v>10</v>
      </c>
      <c r="D293" s="28">
        <v>1.53</v>
      </c>
      <c r="E293" s="25">
        <f t="shared" si="12"/>
        <v>15.3</v>
      </c>
      <c r="F293" s="22">
        <v>0.1</v>
      </c>
      <c r="G293" s="25">
        <f t="shared" si="14"/>
        <v>1.5300000000000002</v>
      </c>
      <c r="H293" s="26">
        <f t="shared" si="13"/>
        <v>16.830000000000002</v>
      </c>
      <c r="I293" s="1"/>
      <c r="J293" s="1"/>
    </row>
    <row r="294" spans="1:10" x14ac:dyDescent="0.25">
      <c r="A294" s="17">
        <v>102447</v>
      </c>
      <c r="B294" s="18" t="s">
        <v>284</v>
      </c>
      <c r="C294" s="34">
        <v>45</v>
      </c>
      <c r="D294" s="28">
        <v>1.53</v>
      </c>
      <c r="E294" s="25">
        <f t="shared" si="12"/>
        <v>68.849999999999994</v>
      </c>
      <c r="F294" s="22">
        <v>0.1</v>
      </c>
      <c r="G294" s="25">
        <f t="shared" si="14"/>
        <v>6.8849999999999998</v>
      </c>
      <c r="H294" s="26">
        <f t="shared" si="13"/>
        <v>75.734999999999999</v>
      </c>
      <c r="I294" s="1"/>
      <c r="J294" s="1"/>
    </row>
    <row r="295" spans="1:10" x14ac:dyDescent="0.25">
      <c r="A295" s="17">
        <v>102448</v>
      </c>
      <c r="B295" s="18" t="s">
        <v>285</v>
      </c>
      <c r="C295" s="34">
        <v>10</v>
      </c>
      <c r="D295" s="28">
        <v>1.53</v>
      </c>
      <c r="E295" s="25">
        <f t="shared" ref="E295:E309" si="15">C295*D295</f>
        <v>15.3</v>
      </c>
      <c r="F295" s="22">
        <v>0.1</v>
      </c>
      <c r="G295" s="25">
        <f t="shared" si="14"/>
        <v>1.5300000000000002</v>
      </c>
      <c r="H295" s="26">
        <f t="shared" ref="H295:H309" si="16">G295+E295</f>
        <v>16.830000000000002</v>
      </c>
      <c r="I295" s="1"/>
      <c r="J295" s="1"/>
    </row>
    <row r="296" spans="1:10" x14ac:dyDescent="0.25">
      <c r="A296" s="17">
        <v>102461</v>
      </c>
      <c r="B296" s="18" t="s">
        <v>286</v>
      </c>
      <c r="C296" s="34">
        <v>35</v>
      </c>
      <c r="D296" s="28">
        <v>1.63</v>
      </c>
      <c r="E296" s="25">
        <f t="shared" si="15"/>
        <v>57.05</v>
      </c>
      <c r="F296" s="22">
        <v>0.1</v>
      </c>
      <c r="G296" s="25">
        <f t="shared" si="14"/>
        <v>5.7050000000000001</v>
      </c>
      <c r="H296" s="26">
        <f t="shared" si="16"/>
        <v>62.754999999999995</v>
      </c>
      <c r="I296" s="1"/>
      <c r="J296" s="1"/>
    </row>
    <row r="297" spans="1:10" x14ac:dyDescent="0.25">
      <c r="A297" s="17">
        <v>102449</v>
      </c>
      <c r="B297" s="18" t="s">
        <v>287</v>
      </c>
      <c r="C297" s="34">
        <v>55</v>
      </c>
      <c r="D297" s="28">
        <v>1.62</v>
      </c>
      <c r="E297" s="25">
        <f t="shared" si="15"/>
        <v>89.100000000000009</v>
      </c>
      <c r="F297" s="22">
        <v>0.1</v>
      </c>
      <c r="G297" s="25">
        <f t="shared" si="14"/>
        <v>8.9100000000000019</v>
      </c>
      <c r="H297" s="26">
        <f t="shared" si="16"/>
        <v>98.01</v>
      </c>
      <c r="I297" s="1"/>
      <c r="J297" s="1"/>
    </row>
    <row r="298" spans="1:10" x14ac:dyDescent="0.25">
      <c r="A298" s="17">
        <v>102463</v>
      </c>
      <c r="B298" s="18" t="s">
        <v>288</v>
      </c>
      <c r="C298" s="34">
        <v>0.5</v>
      </c>
      <c r="D298" s="28">
        <v>4.57</v>
      </c>
      <c r="E298" s="25">
        <f t="shared" si="15"/>
        <v>2.2850000000000001</v>
      </c>
      <c r="F298" s="22">
        <v>0.1</v>
      </c>
      <c r="G298" s="25">
        <f t="shared" ref="G298:G309" si="17">E298*F298</f>
        <v>0.22850000000000004</v>
      </c>
      <c r="H298" s="26">
        <f t="shared" si="16"/>
        <v>2.5135000000000001</v>
      </c>
      <c r="I298" s="1"/>
      <c r="J298" s="1"/>
    </row>
    <row r="299" spans="1:10" x14ac:dyDescent="0.25">
      <c r="A299" s="17">
        <v>102464</v>
      </c>
      <c r="B299" s="18" t="s">
        <v>289</v>
      </c>
      <c r="C299" s="34">
        <v>5</v>
      </c>
      <c r="D299" s="28">
        <v>1.53</v>
      </c>
      <c r="E299" s="25">
        <f t="shared" si="15"/>
        <v>7.65</v>
      </c>
      <c r="F299" s="22">
        <v>0.1</v>
      </c>
      <c r="G299" s="25">
        <f t="shared" si="17"/>
        <v>0.76500000000000012</v>
      </c>
      <c r="H299" s="26">
        <f t="shared" si="16"/>
        <v>8.4150000000000009</v>
      </c>
      <c r="I299" s="1"/>
      <c r="J299" s="1"/>
    </row>
    <row r="300" spans="1:10" x14ac:dyDescent="0.25">
      <c r="A300" s="17">
        <v>102465</v>
      </c>
      <c r="B300" s="18" t="s">
        <v>290</v>
      </c>
      <c r="C300" s="34">
        <v>5</v>
      </c>
      <c r="D300" s="28">
        <v>1.56</v>
      </c>
      <c r="E300" s="25">
        <f t="shared" si="15"/>
        <v>7.8000000000000007</v>
      </c>
      <c r="F300" s="22">
        <v>0.1</v>
      </c>
      <c r="G300" s="25">
        <f t="shared" si="17"/>
        <v>0.78000000000000014</v>
      </c>
      <c r="H300" s="26">
        <f t="shared" si="16"/>
        <v>8.58</v>
      </c>
      <c r="I300" s="1"/>
      <c r="J300" s="1"/>
    </row>
    <row r="301" spans="1:10" x14ac:dyDescent="0.25">
      <c r="A301" s="17">
        <v>102467</v>
      </c>
      <c r="B301" s="18" t="s">
        <v>291</v>
      </c>
      <c r="C301" s="34">
        <v>33</v>
      </c>
      <c r="D301" s="28">
        <v>1.53</v>
      </c>
      <c r="E301" s="25">
        <f t="shared" si="15"/>
        <v>50.49</v>
      </c>
      <c r="F301" s="22">
        <v>0.1</v>
      </c>
      <c r="G301" s="25">
        <f t="shared" si="17"/>
        <v>5.0490000000000004</v>
      </c>
      <c r="H301" s="26">
        <f t="shared" si="16"/>
        <v>55.539000000000001</v>
      </c>
      <c r="I301" s="1"/>
      <c r="J301" s="1"/>
    </row>
    <row r="302" spans="1:10" x14ac:dyDescent="0.25">
      <c r="A302" s="17">
        <v>102468</v>
      </c>
      <c r="B302" s="18" t="s">
        <v>292</v>
      </c>
      <c r="C302" s="34">
        <v>65</v>
      </c>
      <c r="D302" s="28">
        <v>1.53</v>
      </c>
      <c r="E302" s="25">
        <f t="shared" si="15"/>
        <v>99.45</v>
      </c>
      <c r="F302" s="22">
        <v>0.1</v>
      </c>
      <c r="G302" s="25">
        <f t="shared" si="17"/>
        <v>9.9450000000000003</v>
      </c>
      <c r="H302" s="26">
        <f t="shared" si="16"/>
        <v>109.39500000000001</v>
      </c>
      <c r="I302" s="1"/>
      <c r="J302" s="1"/>
    </row>
    <row r="303" spans="1:10" x14ac:dyDescent="0.25">
      <c r="A303" s="17">
        <v>102469</v>
      </c>
      <c r="B303" s="18" t="s">
        <v>293</v>
      </c>
      <c r="C303" s="34">
        <v>5</v>
      </c>
      <c r="D303" s="28">
        <v>1.53</v>
      </c>
      <c r="E303" s="25">
        <f t="shared" si="15"/>
        <v>7.65</v>
      </c>
      <c r="F303" s="22">
        <v>0.1</v>
      </c>
      <c r="G303" s="25">
        <f t="shared" si="17"/>
        <v>0.76500000000000012</v>
      </c>
      <c r="H303" s="26">
        <f t="shared" si="16"/>
        <v>8.4150000000000009</v>
      </c>
      <c r="I303" s="1"/>
      <c r="J303" s="1"/>
    </row>
    <row r="304" spans="1:10" x14ac:dyDescent="0.25">
      <c r="A304" s="17">
        <v>102592</v>
      </c>
      <c r="B304" s="18" t="s">
        <v>294</v>
      </c>
      <c r="C304" s="34">
        <v>1</v>
      </c>
      <c r="D304" s="28">
        <v>4.1500000000000004</v>
      </c>
      <c r="E304" s="25">
        <f t="shared" si="15"/>
        <v>4.1500000000000004</v>
      </c>
      <c r="F304" s="22">
        <v>0.1</v>
      </c>
      <c r="G304" s="25">
        <f t="shared" si="17"/>
        <v>0.41500000000000004</v>
      </c>
      <c r="H304" s="26">
        <f t="shared" si="16"/>
        <v>4.5650000000000004</v>
      </c>
      <c r="I304" s="1"/>
      <c r="J304" s="1"/>
    </row>
    <row r="305" spans="1:10" x14ac:dyDescent="0.25">
      <c r="A305" s="17">
        <v>102470</v>
      </c>
      <c r="B305" s="18" t="s">
        <v>295</v>
      </c>
      <c r="C305" s="34">
        <v>4</v>
      </c>
      <c r="D305" s="28">
        <v>1.77</v>
      </c>
      <c r="E305" s="25">
        <f t="shared" si="15"/>
        <v>7.08</v>
      </c>
      <c r="F305" s="22">
        <v>0.1</v>
      </c>
      <c r="G305" s="25">
        <f t="shared" si="17"/>
        <v>0.70800000000000007</v>
      </c>
      <c r="H305" s="26">
        <f t="shared" si="16"/>
        <v>7.7880000000000003</v>
      </c>
      <c r="I305" s="1"/>
      <c r="J305" s="1"/>
    </row>
    <row r="306" spans="1:10" x14ac:dyDescent="0.25">
      <c r="A306" s="17">
        <v>102365</v>
      </c>
      <c r="B306" s="18" t="s">
        <v>296</v>
      </c>
      <c r="C306" s="34">
        <v>70</v>
      </c>
      <c r="D306" s="28">
        <v>1.63</v>
      </c>
      <c r="E306" s="25">
        <f t="shared" si="15"/>
        <v>114.1</v>
      </c>
      <c r="F306" s="22">
        <v>0.1</v>
      </c>
      <c r="G306" s="25">
        <f t="shared" si="17"/>
        <v>11.41</v>
      </c>
      <c r="H306" s="26">
        <f t="shared" si="16"/>
        <v>125.50999999999999</v>
      </c>
      <c r="I306" s="1"/>
      <c r="J306" s="1"/>
    </row>
    <row r="307" spans="1:10" x14ac:dyDescent="0.25">
      <c r="A307" s="17">
        <v>102471</v>
      </c>
      <c r="B307" s="18" t="s">
        <v>297</v>
      </c>
      <c r="C307" s="34">
        <v>60</v>
      </c>
      <c r="D307" s="28">
        <v>1.56</v>
      </c>
      <c r="E307" s="25">
        <f t="shared" si="15"/>
        <v>93.600000000000009</v>
      </c>
      <c r="F307" s="22">
        <v>0.1</v>
      </c>
      <c r="G307" s="25">
        <f t="shared" si="17"/>
        <v>9.3600000000000012</v>
      </c>
      <c r="H307" s="26">
        <f t="shared" si="16"/>
        <v>102.96000000000001</v>
      </c>
      <c r="I307" s="1"/>
      <c r="J307" s="1"/>
    </row>
    <row r="308" spans="1:10" x14ac:dyDescent="0.25">
      <c r="A308" s="17">
        <v>102472</v>
      </c>
      <c r="B308" s="18" t="s">
        <v>298</v>
      </c>
      <c r="C308" s="34">
        <v>5</v>
      </c>
      <c r="D308" s="28">
        <v>1.77</v>
      </c>
      <c r="E308" s="25">
        <f t="shared" si="15"/>
        <v>8.85</v>
      </c>
      <c r="F308" s="22">
        <v>0.1</v>
      </c>
      <c r="G308" s="25">
        <f t="shared" si="17"/>
        <v>0.88500000000000001</v>
      </c>
      <c r="H308" s="26">
        <f t="shared" si="16"/>
        <v>9.7349999999999994</v>
      </c>
      <c r="I308" s="1"/>
      <c r="J308" s="1"/>
    </row>
    <row r="309" spans="1:10" ht="15.75" thickBot="1" x14ac:dyDescent="0.3">
      <c r="A309" s="17">
        <v>102473</v>
      </c>
      <c r="B309" s="35" t="s">
        <v>299</v>
      </c>
      <c r="C309" s="34">
        <v>75</v>
      </c>
      <c r="D309" s="28">
        <v>1.53</v>
      </c>
      <c r="E309" s="25">
        <f t="shared" si="15"/>
        <v>114.75</v>
      </c>
      <c r="F309" s="22">
        <v>0.1</v>
      </c>
      <c r="G309" s="25">
        <f t="shared" si="17"/>
        <v>11.475000000000001</v>
      </c>
      <c r="H309" s="26">
        <f t="shared" si="16"/>
        <v>126.22499999999999</v>
      </c>
      <c r="I309" s="1"/>
      <c r="J309" s="1"/>
    </row>
    <row r="310" spans="1:10" ht="15.75" thickBot="1" x14ac:dyDescent="0.3">
      <c r="A310" s="37" t="s">
        <v>306</v>
      </c>
      <c r="B310" s="38"/>
      <c r="C310" s="38"/>
      <c r="D310" s="38"/>
      <c r="E310" s="39">
        <f>SUM(E38:E309)</f>
        <v>12560.026050000002</v>
      </c>
      <c r="F310" s="39"/>
      <c r="G310" s="39">
        <f>SUM(G38:G309)</f>
        <v>1148.719184999999</v>
      </c>
      <c r="H310" s="40">
        <f>SUM(H38:H309)</f>
        <v>13708.745235000006</v>
      </c>
      <c r="I310" s="1" t="s">
        <v>304</v>
      </c>
      <c r="J310" s="1"/>
    </row>
    <row r="311" spans="1:10" x14ac:dyDescent="0.25">
      <c r="A311" s="41" t="s">
        <v>300</v>
      </c>
      <c r="B311" s="41"/>
      <c r="C311" s="41"/>
      <c r="D311" s="41"/>
      <c r="E311" s="42">
        <f>E37+E310</f>
        <v>37101.214449999992</v>
      </c>
      <c r="F311" s="42"/>
      <c r="G311" s="42">
        <f>+G310+G37</f>
        <v>3348.7849449999994</v>
      </c>
      <c r="H311" s="43">
        <f>+H310+H37</f>
        <v>40449.999395000006</v>
      </c>
      <c r="I311" s="1"/>
      <c r="J311" s="1"/>
    </row>
    <row r="312" spans="1:10" x14ac:dyDescent="0.25">
      <c r="A312" s="1"/>
      <c r="B312" s="1"/>
      <c r="C312" s="2"/>
      <c r="D312" s="44"/>
      <c r="E312" s="45"/>
      <c r="F312" s="46"/>
      <c r="G312" s="45"/>
      <c r="H312" s="45"/>
      <c r="I312" s="1"/>
      <c r="J312" s="1"/>
    </row>
  </sheetData>
  <sheetProtection algorithmName="SHA-512" hashValue="L6xt5vnDqDN/MobbhWw68F7Ow0oTWUz+LOTIKhqAeS9uHbm79iWXBGAdMvtRdGTLjUjE36uAhhfiKW28s7iJlQ==" saltValue="aD/VPFAEst0lX7iWWvdWwg==" spinCount="100000" sheet="1" objects="1" scenarios="1"/>
  <mergeCells count="4">
    <mergeCell ref="A16:H16"/>
    <mergeCell ref="B5:D5"/>
    <mergeCell ref="I10:J10"/>
    <mergeCell ref="A14:H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Gich</dc:creator>
  <cp:lastModifiedBy>Elisabeth Mazarico</cp:lastModifiedBy>
  <dcterms:created xsi:type="dcterms:W3CDTF">2024-06-17T09:18:50Z</dcterms:created>
  <dcterms:modified xsi:type="dcterms:W3CDTF">2024-06-18T07:21:27Z</dcterms:modified>
</cp:coreProperties>
</file>