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adecans.sharepoint.com/sites/15000-ServeisGenerals/15130Sistemes Informaci i Innovaci Tecnolgica/Sistemes/Gestio/2024/03. Centre de Control/Licitació/"/>
    </mc:Choice>
  </mc:AlternateContent>
  <xr:revisionPtr revIDLastSave="60" documentId="8_{26E6710B-71EE-4EA5-9A2A-DDEE715E1FF8}" xr6:coauthVersionLast="47" xr6:coauthVersionMax="47" xr10:uidLastSave="{51204B6A-8409-4B2E-B24D-E43D9DCE86B3}"/>
  <bookViews>
    <workbookView minimized="1" xWindow="-9705" yWindow="9210" windowWidth="21600" windowHeight="11385" xr2:uid="{EF80A9E1-B567-4BBE-ABE9-8B01ED43BB95}"/>
  </bookViews>
  <sheets>
    <sheet name="PLANTILLA PREUS UNITARIS" sheetId="2" r:id="rId1"/>
  </sheets>
  <definedNames>
    <definedName name="_xlnm.Print_Area" localSheetId="0">'PLANTILLA PREUS UNITARIS'!$A$1:$F$53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62" i="2"/>
  <c r="D58" i="2"/>
  <c r="D57" i="2"/>
  <c r="D53" i="2"/>
  <c r="D52" i="2"/>
  <c r="D8" i="2"/>
  <c r="D44" i="2"/>
  <c r="D43" i="2"/>
  <c r="D39" i="2"/>
  <c r="D34" i="2"/>
  <c r="D33" i="2"/>
  <c r="D24" i="2"/>
  <c r="D23" i="2"/>
  <c r="D22" i="2"/>
  <c r="D18" i="2"/>
  <c r="D17" i="2"/>
  <c r="D16" i="2"/>
  <c r="D15" i="2"/>
  <c r="D11" i="2"/>
  <c r="D10" i="2"/>
  <c r="D9" i="2"/>
  <c r="D7" i="2"/>
  <c r="D6" i="2"/>
  <c r="D12" i="2" l="1"/>
  <c r="E12" i="2" s="1"/>
  <c r="E6" i="2"/>
  <c r="F6" i="2" s="1"/>
  <c r="E7" i="2"/>
  <c r="F7" i="2" s="1"/>
  <c r="E9" i="2"/>
  <c r="F9" i="2" s="1"/>
  <c r="E10" i="2"/>
  <c r="F10" i="2" s="1"/>
  <c r="E11" i="2"/>
  <c r="F11" i="2" s="1"/>
  <c r="E15" i="2"/>
  <c r="F15" i="2" s="1"/>
  <c r="E16" i="2"/>
  <c r="F16" i="2" s="1"/>
  <c r="E17" i="2"/>
  <c r="F17" i="2" s="1"/>
  <c r="E18" i="2"/>
  <c r="F18" i="2" s="1"/>
  <c r="E22" i="2"/>
  <c r="F22" i="2" s="1"/>
  <c r="E23" i="2"/>
  <c r="F23" i="2" s="1"/>
  <c r="E24" i="2"/>
  <c r="F24" i="2" s="1"/>
  <c r="D35" i="2"/>
  <c r="E33" i="2"/>
  <c r="F33" i="2" s="1"/>
  <c r="E34" i="2"/>
  <c r="F34" i="2" s="1"/>
  <c r="E39" i="2"/>
  <c r="F39" i="2" s="1"/>
  <c r="E43" i="2"/>
  <c r="F43" i="2" s="1"/>
  <c r="E44" i="2"/>
  <c r="F44" i="2" s="1"/>
  <c r="E8" i="2"/>
  <c r="F8" i="2" s="1"/>
  <c r="E52" i="2"/>
  <c r="F52" i="2" s="1"/>
  <c r="E53" i="2"/>
  <c r="F53" i="2" s="1"/>
  <c r="E57" i="2"/>
  <c r="F57" i="2" s="1"/>
  <c r="E58" i="2"/>
  <c r="F58" i="2" s="1"/>
  <c r="D63" i="2"/>
  <c r="E62" i="2"/>
  <c r="F62" i="2" s="1"/>
  <c r="E38" i="2"/>
  <c r="F38" i="2" s="1"/>
  <c r="D40" i="2"/>
  <c r="D59" i="2"/>
  <c r="D54" i="2"/>
  <c r="D19" i="2"/>
  <c r="D25" i="2"/>
  <c r="D45" i="2"/>
  <c r="F12" i="2" l="1"/>
  <c r="F27" i="2" s="1"/>
  <c r="F45" i="2"/>
  <c r="E45" i="2"/>
  <c r="F25" i="2"/>
  <c r="E25" i="2"/>
  <c r="F19" i="2"/>
  <c r="E19" i="2"/>
  <c r="F54" i="2"/>
  <c r="E54" i="2"/>
  <c r="F59" i="2"/>
  <c r="E59" i="2"/>
  <c r="F40" i="2"/>
  <c r="E40" i="2"/>
  <c r="F63" i="2"/>
  <c r="E63" i="2"/>
  <c r="F35" i="2"/>
  <c r="E35" i="2"/>
  <c r="F65" i="2" l="1"/>
  <c r="F47" i="2"/>
</calcChain>
</file>

<file path=xl/sharedStrings.xml><?xml version="1.0" encoding="utf-8"?>
<sst xmlns="http://schemas.openxmlformats.org/spreadsheetml/2006/main" count="65" uniqueCount="43">
  <si>
    <t>PRESSUPOST CENTRE DE CONTROL</t>
  </si>
  <si>
    <t xml:space="preserve">DESCRIPCIÓ </t>
  </si>
  <si>
    <t>UNITATS</t>
  </si>
  <si>
    <t>PREU/U.</t>
  </si>
  <si>
    <t>PREU TOTAL</t>
  </si>
  <si>
    <t>IVA INCLÒS</t>
  </si>
  <si>
    <t>VIDEOWALL 4X2 pantalles de 55"</t>
  </si>
  <si>
    <t>Pantalles per operadors</t>
  </si>
  <si>
    <t>Suport pantalles articulat</t>
  </si>
  <si>
    <t>TOTAL</t>
  </si>
  <si>
    <t>Sistema Dual DuCOPantalles 65" 1 tàctil 1 no tàctil</t>
  </si>
  <si>
    <t>Suport pantalles articulat per sistema DUCO</t>
  </si>
  <si>
    <t>Barra Videoconferències Poly Studio X50 i TC8</t>
  </si>
  <si>
    <t>Monitor</t>
  </si>
  <si>
    <t>Suport Monitor</t>
  </si>
  <si>
    <t xml:space="preserve">MOBILIARI </t>
  </si>
  <si>
    <t>Taules (consoles) 3 Operadors</t>
  </si>
  <si>
    <t>Cadira 24x7</t>
  </si>
  <si>
    <t>Cadires</t>
  </si>
  <si>
    <t>Taula reunions 2,8x1,3x0,74 per 6 persones</t>
  </si>
  <si>
    <t>TOTAL MOBILIARI</t>
  </si>
  <si>
    <t>Portàtil tipo WS</t>
  </si>
  <si>
    <t>TOTAL AUDIOVISUAL</t>
  </si>
  <si>
    <t>AUDIOVISUAL</t>
  </si>
  <si>
    <t>Processador VideoWall (WS)</t>
  </si>
  <si>
    <t>Taula 1,6x0,9x0,74</t>
  </si>
  <si>
    <t>Retroiluminació LED perímetre VideoWall</t>
  </si>
  <si>
    <t>SERVEIS</t>
  </si>
  <si>
    <t>CENTRE DE CONTROL</t>
  </si>
  <si>
    <t>SALA DE CRISI</t>
  </si>
  <si>
    <t>CAP DE SALA</t>
  </si>
  <si>
    <t>TOTAL SERVEIS D'INSTAL·LACIÓ</t>
  </si>
  <si>
    <t xml:space="preserve">BARCO Sistema sense fil per presentacions </t>
  </si>
  <si>
    <t>MOBILIARI SALA D'OPERADORS</t>
  </si>
  <si>
    <t>MOBILIARI CONTROLADOR DE SALA</t>
  </si>
  <si>
    <t>ELECTRÒNICA CONTROLADOR DE SALA</t>
  </si>
  <si>
    <t>ELECTRÒNICA SALA DE REUNIONS</t>
  </si>
  <si>
    <t>ELECTRÒNICA SALA D'OPERADORS</t>
  </si>
  <si>
    <t>IVA 21%</t>
  </si>
  <si>
    <t>Enginyeria, Planificació i Instal·lació.Instal·lació d'equipament, ajust, procediments i proves segons informació del projecte. Sutjecte a possibles modificacions si les condicions d'instal·lació no son les adequades o variaran segons els requeriments establerts. Formació de 12 hores i suport consultes i incidències per 2 anys.</t>
  </si>
  <si>
    <t>Enginyeria, Planificació i Instal·lació.Instal·lació d'equipament, ajust, procediments i proves segons informació del projecte. Sutjecte a possibles modificacions si les condicions d'instal·lació no son les adequades o variaran segons els requeriments establerts.  Formació de 12 hores i suport consultes i incidències per 2 anys.</t>
  </si>
  <si>
    <t>Cablejat RGB / DVI / Vídeo; Cablejat control RS-232/RS-485 - Cablejat LAN; Petites canalitzacions, regletes, etc.; NOTA: A no ser que estigui expressament indicat, no s'ha previst tirades de cablejat</t>
  </si>
  <si>
    <t>Cablejat RGB / DVI / Vídeo; Cablejat Control RS-232/RS-485 - Cableejat LAN; Petites canalitzacions, regletes, etc.; NOTA: A no ser que estigui expressament indicat, no s'ha previst tirades de cablejat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</si>
</sst>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.00\ &quot;€&quot;"/>
    <numFmt numFmtId="166" formatCode="_-* #,##0.00\ [$€-C0A]_-;\-* #,##0.00\ [$€-C0A]_-;_-* &quot;-&quot;??\ [$€-C0A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7" tint="0.59999389629810485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b/>
      <sz val="12"/>
      <color theme="7" tint="0.5999938962981048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7" tint="0.59999389629810485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5" fontId="0" fillId="0" borderId="0" xfId="0" applyNumberFormat="1" applyAlignment="1">
      <alignment horizontal="right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0" fontId="1" fillId="3" borderId="6" xfId="0" applyFont="1" applyFill="1" applyBorder="1"/>
    <xf numFmtId="0" fontId="2" fillId="2" borderId="5" xfId="0" applyFont="1" applyFill="1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165" fontId="0" fillId="2" borderId="0" xfId="0" applyNumberFormat="1" applyFill="1" applyAlignment="1">
      <alignment horizontal="right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0" borderId="9" xfId="0" applyBorder="1"/>
    <xf numFmtId="165" fontId="0" fillId="0" borderId="9" xfId="0" applyNumberFormat="1" applyBorder="1" applyAlignment="1">
      <alignment horizontal="right"/>
    </xf>
    <xf numFmtId="0" fontId="0" fillId="2" borderId="9" xfId="0" applyFill="1" applyBorder="1"/>
    <xf numFmtId="165" fontId="0" fillId="2" borderId="9" xfId="0" applyNumberFormat="1" applyFill="1" applyBorder="1" applyAlignment="1">
      <alignment horizontal="right"/>
    </xf>
    <xf numFmtId="165" fontId="3" fillId="2" borderId="1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3" fillId="2" borderId="11" xfId="0" applyNumberFormat="1" applyFont="1" applyFill="1" applyBorder="1"/>
    <xf numFmtId="0" fontId="1" fillId="3" borderId="9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0" fillId="2" borderId="14" xfId="0" applyFill="1" applyBorder="1"/>
    <xf numFmtId="165" fontId="0" fillId="2" borderId="14" xfId="0" applyNumberFormat="1" applyFill="1" applyBorder="1" applyAlignment="1">
      <alignment horizontal="right"/>
    </xf>
    <xf numFmtId="165" fontId="0" fillId="2" borderId="15" xfId="0" applyNumberFormat="1" applyFill="1" applyBorder="1" applyAlignment="1">
      <alignment horizontal="right"/>
    </xf>
    <xf numFmtId="0" fontId="5" fillId="4" borderId="0" xfId="0" applyFont="1" applyFill="1"/>
    <xf numFmtId="0" fontId="4" fillId="3" borderId="2" xfId="0" applyFont="1" applyFill="1" applyBorder="1"/>
    <xf numFmtId="0" fontId="6" fillId="3" borderId="8" xfId="0" applyFont="1" applyFill="1" applyBorder="1"/>
    <xf numFmtId="165" fontId="6" fillId="3" borderId="1" xfId="0" applyNumberFormat="1" applyFont="1" applyFill="1" applyBorder="1"/>
    <xf numFmtId="0" fontId="6" fillId="3" borderId="7" xfId="0" applyFont="1" applyFill="1" applyBorder="1"/>
    <xf numFmtId="0" fontId="2" fillId="2" borderId="16" xfId="0" applyFont="1" applyFill="1" applyBorder="1"/>
    <xf numFmtId="0" fontId="0" fillId="0" borderId="16" xfId="0" applyBorder="1"/>
    <xf numFmtId="0" fontId="1" fillId="3" borderId="17" xfId="0" applyFont="1" applyFill="1" applyBorder="1"/>
    <xf numFmtId="0" fontId="2" fillId="2" borderId="18" xfId="0" applyFont="1" applyFill="1" applyBorder="1"/>
    <xf numFmtId="0" fontId="2" fillId="2" borderId="0" xfId="0" applyFont="1" applyFill="1" applyAlignment="1">
      <alignment horizontal="center"/>
    </xf>
    <xf numFmtId="165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0" fillId="0" borderId="16" xfId="0" applyBorder="1" applyAlignment="1">
      <alignment wrapText="1"/>
    </xf>
    <xf numFmtId="0" fontId="8" fillId="4" borderId="0" xfId="0" applyFont="1" applyFill="1"/>
    <xf numFmtId="165" fontId="0" fillId="0" borderId="19" xfId="0" applyNumberFormat="1" applyBorder="1" applyAlignment="1">
      <alignment horizontal="right"/>
    </xf>
    <xf numFmtId="165" fontId="3" fillId="2" borderId="9" xfId="0" applyNumberFormat="1" applyFont="1" applyFill="1" applyBorder="1"/>
    <xf numFmtId="165" fontId="0" fillId="2" borderId="20" xfId="0" applyNumberForma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165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65" fontId="9" fillId="2" borderId="11" xfId="0" applyNumberFormat="1" applyFont="1" applyFill="1" applyBorder="1"/>
    <xf numFmtId="166" fontId="0" fillId="0" borderId="9" xfId="0" applyNumberFormat="1" applyBorder="1" applyAlignment="1">
      <alignment horizontal="right" vertical="center"/>
    </xf>
    <xf numFmtId="166" fontId="0" fillId="0" borderId="9" xfId="0" applyNumberFormat="1" applyBorder="1" applyAlignment="1">
      <alignment vertical="center"/>
    </xf>
    <xf numFmtId="165" fontId="0" fillId="0" borderId="9" xfId="0" applyNumberFormat="1" applyBorder="1" applyAlignment="1" applyProtection="1">
      <alignment horizontal="right"/>
      <protection locked="0"/>
    </xf>
    <xf numFmtId="165" fontId="0" fillId="0" borderId="0" xfId="0" applyNumberFormat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166" fontId="0" fillId="0" borderId="9" xfId="0" applyNumberFormat="1" applyBorder="1" applyAlignment="1" applyProtection="1">
      <alignment horizontal="right" vertical="center"/>
      <protection locked="0"/>
    </xf>
    <xf numFmtId="164" fontId="0" fillId="0" borderId="9" xfId="0" applyNumberForma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D770-8128-45E7-B016-3D5828B11973}">
  <sheetPr>
    <pageSetUpPr fitToPage="1"/>
  </sheetPr>
  <dimension ref="A1:G65"/>
  <sheetViews>
    <sheetView tabSelected="1" zoomScale="85" zoomScaleNormal="85" workbookViewId="0">
      <pane ySplit="2" topLeftCell="A3" activePane="bottomLeft" state="frozen"/>
      <selection pane="bottomLeft" activeCell="C16" sqref="C16"/>
    </sheetView>
  </sheetViews>
  <sheetFormatPr defaultColWidth="11.42578125" defaultRowHeight="15" x14ac:dyDescent="0.25"/>
  <cols>
    <col min="1" max="1" width="48.28515625" customWidth="1"/>
    <col min="2" max="2" width="11.42578125" customWidth="1"/>
    <col min="3" max="3" width="15.140625" customWidth="1"/>
    <col min="4" max="5" width="16.42578125" customWidth="1"/>
    <col min="6" max="6" width="21.5703125" customWidth="1"/>
  </cols>
  <sheetData>
    <row r="1" spans="1:6" ht="28.5" x14ac:dyDescent="0.45">
      <c r="A1" s="41" t="s">
        <v>0</v>
      </c>
      <c r="B1" s="28"/>
      <c r="C1" s="28"/>
      <c r="D1" s="28"/>
      <c r="E1" s="28"/>
      <c r="F1" s="28"/>
    </row>
    <row r="2" spans="1:6" ht="15.75" thickBot="1" x14ac:dyDescent="0.3">
      <c r="A2" s="28"/>
      <c r="B2" s="28"/>
      <c r="C2" s="28"/>
      <c r="D2" s="28"/>
      <c r="E2" s="28"/>
      <c r="F2" s="28"/>
    </row>
    <row r="3" spans="1:6" ht="44.25" customHeight="1" x14ac:dyDescent="0.3">
      <c r="A3" s="29" t="s">
        <v>23</v>
      </c>
      <c r="B3" s="2"/>
      <c r="C3" s="2"/>
      <c r="D3" s="2"/>
      <c r="E3" s="2"/>
      <c r="F3" s="3"/>
    </row>
    <row r="4" spans="1:6" ht="15.75" thickBot="1" x14ac:dyDescent="0.3">
      <c r="A4" s="4" t="s">
        <v>37</v>
      </c>
      <c r="B4" s="5"/>
      <c r="C4" s="5"/>
      <c r="D4" s="5"/>
      <c r="E4" s="5"/>
      <c r="F4" s="6"/>
    </row>
    <row r="5" spans="1:6" ht="15.75" thickBot="1" x14ac:dyDescent="0.3">
      <c r="A5" s="12" t="s">
        <v>1</v>
      </c>
      <c r="B5" s="13" t="s">
        <v>2</v>
      </c>
      <c r="C5" s="13" t="s">
        <v>3</v>
      </c>
      <c r="D5" s="19" t="s">
        <v>4</v>
      </c>
      <c r="E5" s="37" t="s">
        <v>38</v>
      </c>
      <c r="F5" s="20" t="s">
        <v>9</v>
      </c>
    </row>
    <row r="6" spans="1:6" x14ac:dyDescent="0.25">
      <c r="A6" s="14" t="s">
        <v>6</v>
      </c>
      <c r="B6" s="14">
        <v>1</v>
      </c>
      <c r="C6" s="52"/>
      <c r="D6" s="15">
        <f>B6*C6</f>
        <v>0</v>
      </c>
      <c r="E6" s="15">
        <f>D6*1.21-D6</f>
        <v>0</v>
      </c>
      <c r="F6" s="15">
        <f>SUM(D6:E6)</f>
        <v>0</v>
      </c>
    </row>
    <row r="7" spans="1:6" x14ac:dyDescent="0.25">
      <c r="A7" s="14" t="s">
        <v>24</v>
      </c>
      <c r="B7" s="14">
        <v>1</v>
      </c>
      <c r="C7" s="52"/>
      <c r="D7" s="15">
        <f t="shared" ref="D7:D18" si="0">B7*C7</f>
        <v>0</v>
      </c>
      <c r="E7" s="15">
        <f t="shared" ref="E7:E10" si="1">D7*1.21-D7</f>
        <v>0</v>
      </c>
      <c r="F7" s="15">
        <f t="shared" ref="F7:F11" si="2">SUM(D7:E7)</f>
        <v>0</v>
      </c>
    </row>
    <row r="8" spans="1:6" x14ac:dyDescent="0.25">
      <c r="A8" s="14" t="s">
        <v>26</v>
      </c>
      <c r="B8" s="14">
        <v>1</v>
      </c>
      <c r="C8" s="52"/>
      <c r="D8" s="15">
        <f t="shared" si="0"/>
        <v>0</v>
      </c>
      <c r="E8" s="15">
        <f t="shared" si="1"/>
        <v>0</v>
      </c>
      <c r="F8" s="15">
        <f t="shared" si="2"/>
        <v>0</v>
      </c>
    </row>
    <row r="9" spans="1:6" x14ac:dyDescent="0.25">
      <c r="A9" s="14" t="s">
        <v>7</v>
      </c>
      <c r="B9" s="14">
        <v>4</v>
      </c>
      <c r="C9" s="52"/>
      <c r="D9" s="15">
        <f t="shared" si="0"/>
        <v>0</v>
      </c>
      <c r="E9" s="15">
        <f t="shared" si="1"/>
        <v>0</v>
      </c>
      <c r="F9" s="15">
        <f t="shared" si="2"/>
        <v>0</v>
      </c>
    </row>
    <row r="10" spans="1:6" x14ac:dyDescent="0.25">
      <c r="A10" s="14" t="s">
        <v>8</v>
      </c>
      <c r="B10" s="14">
        <v>4</v>
      </c>
      <c r="C10" s="52"/>
      <c r="D10" s="15">
        <f>B10*C10</f>
        <v>0</v>
      </c>
      <c r="E10" s="15">
        <f t="shared" si="1"/>
        <v>0</v>
      </c>
      <c r="F10" s="15">
        <f t="shared" si="2"/>
        <v>0</v>
      </c>
    </row>
    <row r="11" spans="1:6" x14ac:dyDescent="0.25">
      <c r="A11" t="s">
        <v>21</v>
      </c>
      <c r="B11">
        <v>4</v>
      </c>
      <c r="C11" s="53"/>
      <c r="D11" s="42">
        <f t="shared" ref="D11" si="3">B11*C11</f>
        <v>0</v>
      </c>
      <c r="E11" s="42">
        <f>D11*1.21-D11</f>
        <v>0</v>
      </c>
      <c r="F11" s="42">
        <f t="shared" si="2"/>
        <v>0</v>
      </c>
    </row>
    <row r="12" spans="1:6" ht="15.75" x14ac:dyDescent="0.25">
      <c r="A12" s="12" t="s">
        <v>9</v>
      </c>
      <c r="B12" s="16"/>
      <c r="C12" s="17"/>
      <c r="D12" s="17">
        <f>SUM(D6:D11)</f>
        <v>0</v>
      </c>
      <c r="E12" s="17">
        <f>D12*1.21-D12</f>
        <v>0</v>
      </c>
      <c r="F12" s="43">
        <f>D12*1.21</f>
        <v>0</v>
      </c>
    </row>
    <row r="13" spans="1:6" x14ac:dyDescent="0.25">
      <c r="A13" s="8"/>
      <c r="C13" s="1"/>
      <c r="D13" s="1"/>
      <c r="E13" s="1"/>
      <c r="F13" s="9"/>
    </row>
    <row r="14" spans="1:6" x14ac:dyDescent="0.25">
      <c r="A14" s="22" t="s">
        <v>36</v>
      </c>
      <c r="B14" s="22"/>
      <c r="C14" s="22"/>
      <c r="D14" s="22"/>
      <c r="E14" s="5"/>
      <c r="F14" s="9"/>
    </row>
    <row r="15" spans="1:6" x14ac:dyDescent="0.25">
      <c r="A15" s="14" t="s">
        <v>10</v>
      </c>
      <c r="B15" s="14">
        <v>1</v>
      </c>
      <c r="C15" s="52"/>
      <c r="D15" s="15">
        <f t="shared" si="0"/>
        <v>0</v>
      </c>
      <c r="E15" s="15">
        <f t="shared" ref="E15:E19" si="4">D15*1.21-D15</f>
        <v>0</v>
      </c>
      <c r="F15" s="15">
        <f t="shared" ref="F15:F18" si="5">SUM(D15:E15)</f>
        <v>0</v>
      </c>
    </row>
    <row r="16" spans="1:6" x14ac:dyDescent="0.25">
      <c r="A16" s="14" t="s">
        <v>11</v>
      </c>
      <c r="B16" s="14">
        <v>1</v>
      </c>
      <c r="C16" s="52"/>
      <c r="D16" s="15">
        <f t="shared" si="0"/>
        <v>0</v>
      </c>
      <c r="E16" s="15">
        <f t="shared" si="4"/>
        <v>0</v>
      </c>
      <c r="F16" s="15">
        <f t="shared" si="5"/>
        <v>0</v>
      </c>
    </row>
    <row r="17" spans="1:6" x14ac:dyDescent="0.25">
      <c r="A17" s="14" t="s">
        <v>12</v>
      </c>
      <c r="B17" s="14">
        <v>1</v>
      </c>
      <c r="C17" s="52"/>
      <c r="D17" s="15">
        <f t="shared" si="0"/>
        <v>0</v>
      </c>
      <c r="E17" s="15">
        <f t="shared" si="4"/>
        <v>0</v>
      </c>
      <c r="F17" s="15">
        <f t="shared" si="5"/>
        <v>0</v>
      </c>
    </row>
    <row r="18" spans="1:6" x14ac:dyDescent="0.25">
      <c r="A18" s="14" t="s">
        <v>32</v>
      </c>
      <c r="B18" s="14">
        <v>1</v>
      </c>
      <c r="C18" s="52"/>
      <c r="D18" s="42">
        <f t="shared" si="0"/>
        <v>0</v>
      </c>
      <c r="E18" s="42">
        <f t="shared" si="4"/>
        <v>0</v>
      </c>
      <c r="F18" s="42">
        <f t="shared" si="5"/>
        <v>0</v>
      </c>
    </row>
    <row r="19" spans="1:6" ht="15.75" x14ac:dyDescent="0.25">
      <c r="A19" s="12" t="s">
        <v>9</v>
      </c>
      <c r="B19" s="16"/>
      <c r="C19" s="17"/>
      <c r="D19" s="17">
        <f>SUM(D15:D18)</f>
        <v>0</v>
      </c>
      <c r="E19" s="17">
        <f t="shared" si="4"/>
        <v>0</v>
      </c>
      <c r="F19" s="43">
        <f>D19*1.21</f>
        <v>0</v>
      </c>
    </row>
    <row r="20" spans="1:6" x14ac:dyDescent="0.25">
      <c r="A20" s="8"/>
      <c r="C20" s="1"/>
      <c r="D20" s="1"/>
      <c r="E20" s="1"/>
      <c r="F20" s="9"/>
    </row>
    <row r="21" spans="1:6" x14ac:dyDescent="0.25">
      <c r="A21" s="22" t="s">
        <v>35</v>
      </c>
      <c r="B21" s="22"/>
      <c r="C21" s="22"/>
      <c r="D21" s="22"/>
      <c r="E21" s="5"/>
      <c r="F21" s="9"/>
    </row>
    <row r="22" spans="1:6" x14ac:dyDescent="0.25">
      <c r="A22" s="14" t="s">
        <v>13</v>
      </c>
      <c r="B22" s="14">
        <v>1</v>
      </c>
      <c r="C22" s="52"/>
      <c r="D22" s="15">
        <f t="shared" ref="D22:D24" si="6">B22*C22</f>
        <v>0</v>
      </c>
      <c r="E22" s="15">
        <f t="shared" ref="E22:E25" si="7">D22*1.21-D22</f>
        <v>0</v>
      </c>
      <c r="F22" s="15">
        <f t="shared" ref="F22:F24" si="8">SUM(D22:E22)</f>
        <v>0</v>
      </c>
    </row>
    <row r="23" spans="1:6" x14ac:dyDescent="0.25">
      <c r="A23" s="14" t="s">
        <v>14</v>
      </c>
      <c r="B23" s="14">
        <v>1</v>
      </c>
      <c r="C23" s="52"/>
      <c r="D23" s="15">
        <f t="shared" si="6"/>
        <v>0</v>
      </c>
      <c r="E23" s="15">
        <f t="shared" si="7"/>
        <v>0</v>
      </c>
      <c r="F23" s="15">
        <f t="shared" si="8"/>
        <v>0</v>
      </c>
    </row>
    <row r="24" spans="1:6" ht="15.75" thickBot="1" x14ac:dyDescent="0.3">
      <c r="A24" t="s">
        <v>21</v>
      </c>
      <c r="B24" s="14">
        <v>1</v>
      </c>
      <c r="C24" s="52"/>
      <c r="D24" s="15">
        <f t="shared" si="6"/>
        <v>0</v>
      </c>
      <c r="E24" s="15">
        <f t="shared" si="7"/>
        <v>0</v>
      </c>
      <c r="F24" s="15">
        <f t="shared" si="8"/>
        <v>0</v>
      </c>
    </row>
    <row r="25" spans="1:6" ht="16.5" thickBot="1" x14ac:dyDescent="0.3">
      <c r="A25" s="7" t="s">
        <v>9</v>
      </c>
      <c r="B25" s="10"/>
      <c r="C25" s="11"/>
      <c r="D25" s="11">
        <f>SUM(D22:D24)</f>
        <v>0</v>
      </c>
      <c r="E25" s="17">
        <f t="shared" si="7"/>
        <v>0</v>
      </c>
      <c r="F25" s="18">
        <f>D25*1.21</f>
        <v>0</v>
      </c>
    </row>
    <row r="26" spans="1:6" ht="15.75" thickBot="1" x14ac:dyDescent="0.3">
      <c r="A26" s="8"/>
      <c r="C26" s="1"/>
      <c r="D26" s="1"/>
      <c r="E26" s="1"/>
      <c r="F26" s="9"/>
    </row>
    <row r="27" spans="1:6" ht="16.5" thickBot="1" x14ac:dyDescent="0.3">
      <c r="A27" s="32" t="s">
        <v>22</v>
      </c>
      <c r="B27" s="30"/>
      <c r="C27" s="30"/>
      <c r="D27" s="30"/>
      <c r="E27" s="30"/>
      <c r="F27" s="31">
        <f>F12+F19+F25</f>
        <v>0</v>
      </c>
    </row>
    <row r="28" spans="1:6" x14ac:dyDescent="0.25">
      <c r="C28" s="1"/>
      <c r="D28" s="1"/>
      <c r="E28" s="1"/>
    </row>
    <row r="29" spans="1:6" ht="15.75" thickBot="1" x14ac:dyDescent="0.3">
      <c r="C29" s="1"/>
      <c r="D29" s="1"/>
      <c r="E29" s="1"/>
    </row>
    <row r="30" spans="1:6" ht="18.75" x14ac:dyDescent="0.3">
      <c r="A30" s="29" t="s">
        <v>15</v>
      </c>
      <c r="B30" s="2"/>
      <c r="C30" s="2"/>
      <c r="D30" s="2"/>
      <c r="E30" s="2"/>
      <c r="F30" s="3"/>
    </row>
    <row r="31" spans="1:6" ht="15.75" thickBot="1" x14ac:dyDescent="0.3">
      <c r="A31" s="4" t="s">
        <v>33</v>
      </c>
      <c r="B31" s="5"/>
      <c r="C31" s="5"/>
      <c r="D31" s="5"/>
      <c r="E31" s="5"/>
      <c r="F31" s="6"/>
    </row>
    <row r="32" spans="1:6" ht="15.75" thickBot="1" x14ac:dyDescent="0.3">
      <c r="A32" s="33" t="s">
        <v>1</v>
      </c>
      <c r="B32" s="13" t="s">
        <v>2</v>
      </c>
      <c r="C32" s="13" t="s">
        <v>3</v>
      </c>
      <c r="D32" s="19" t="s">
        <v>4</v>
      </c>
      <c r="E32" s="37"/>
      <c r="F32" s="20" t="s">
        <v>5</v>
      </c>
    </row>
    <row r="33" spans="1:7" x14ac:dyDescent="0.25">
      <c r="A33" s="34" t="s">
        <v>16</v>
      </c>
      <c r="B33" s="14">
        <v>2</v>
      </c>
      <c r="C33" s="52"/>
      <c r="D33" s="15">
        <f>B33*C33</f>
        <v>0</v>
      </c>
      <c r="E33" s="15">
        <f t="shared" ref="E33:E35" si="9">D33*1.21-D33</f>
        <v>0</v>
      </c>
      <c r="F33" s="15">
        <f t="shared" ref="F33:F34" si="10">SUM(D33:E33)</f>
        <v>0</v>
      </c>
    </row>
    <row r="34" spans="1:7" ht="15.75" thickBot="1" x14ac:dyDescent="0.3">
      <c r="A34" s="34" t="s">
        <v>17</v>
      </c>
      <c r="B34" s="14">
        <v>4</v>
      </c>
      <c r="C34" s="52"/>
      <c r="D34" s="15">
        <f t="shared" ref="D34:D39" si="11">B34*C34</f>
        <v>0</v>
      </c>
      <c r="E34" s="15">
        <f t="shared" si="9"/>
        <v>0</v>
      </c>
      <c r="F34" s="15">
        <f t="shared" si="10"/>
        <v>0</v>
      </c>
    </row>
    <row r="35" spans="1:7" ht="16.5" thickBot="1" x14ac:dyDescent="0.3">
      <c r="A35" s="7" t="s">
        <v>9</v>
      </c>
      <c r="B35" s="10"/>
      <c r="C35" s="11"/>
      <c r="D35" s="11">
        <f>SUM(D33:D34)</f>
        <v>0</v>
      </c>
      <c r="E35" s="17">
        <f t="shared" si="9"/>
        <v>0</v>
      </c>
      <c r="F35" s="18">
        <f>D35*1.21</f>
        <v>0</v>
      </c>
    </row>
    <row r="36" spans="1:7" x14ac:dyDescent="0.25">
      <c r="A36" s="8"/>
      <c r="C36" s="1"/>
      <c r="D36" s="1"/>
      <c r="E36" s="1"/>
      <c r="F36" s="9"/>
    </row>
    <row r="37" spans="1:7" x14ac:dyDescent="0.25">
      <c r="A37" s="35" t="s">
        <v>34</v>
      </c>
      <c r="B37" s="23"/>
      <c r="C37" s="23"/>
      <c r="D37" s="24"/>
      <c r="E37" s="5"/>
      <c r="F37" s="9"/>
    </row>
    <row r="38" spans="1:7" x14ac:dyDescent="0.25">
      <c r="A38" s="8" t="s">
        <v>18</v>
      </c>
      <c r="B38" s="14">
        <v>6</v>
      </c>
      <c r="C38" s="54"/>
      <c r="D38" s="15">
        <f>B38*C38</f>
        <v>0</v>
      </c>
      <c r="E38" s="15">
        <f t="shared" ref="E38:E40" si="12">D38*1.21-D38</f>
        <v>0</v>
      </c>
      <c r="F38" s="15">
        <f t="shared" ref="F38:F39" si="13">SUM(D38:E38)</f>
        <v>0</v>
      </c>
    </row>
    <row r="39" spans="1:7" ht="15.75" thickBot="1" x14ac:dyDescent="0.3">
      <c r="A39" s="8" t="s">
        <v>19</v>
      </c>
      <c r="B39" s="14">
        <v>1</v>
      </c>
      <c r="C39" s="54"/>
      <c r="D39" s="15">
        <f t="shared" si="11"/>
        <v>0</v>
      </c>
      <c r="E39" s="15">
        <f t="shared" si="12"/>
        <v>0</v>
      </c>
      <c r="F39" s="15">
        <f t="shared" si="13"/>
        <v>0</v>
      </c>
      <c r="G39" s="39"/>
    </row>
    <row r="40" spans="1:7" ht="16.5" thickBot="1" x14ac:dyDescent="0.3">
      <c r="A40" s="36" t="s">
        <v>9</v>
      </c>
      <c r="B40" s="25"/>
      <c r="C40" s="26"/>
      <c r="D40" s="27">
        <f>SUM(D38:D39)</f>
        <v>0</v>
      </c>
      <c r="E40" s="44">
        <f t="shared" si="12"/>
        <v>0</v>
      </c>
      <c r="F40" s="21">
        <f>D40*1.21</f>
        <v>0</v>
      </c>
    </row>
    <row r="41" spans="1:7" x14ac:dyDescent="0.25">
      <c r="A41" s="8"/>
      <c r="C41" s="1"/>
      <c r="D41" s="1"/>
      <c r="E41" s="1"/>
      <c r="F41" s="9"/>
    </row>
    <row r="42" spans="1:7" x14ac:dyDescent="0.25">
      <c r="A42" s="35" t="s">
        <v>34</v>
      </c>
      <c r="B42" s="23"/>
      <c r="C42" s="23"/>
      <c r="D42" s="24"/>
      <c r="E42" s="5"/>
      <c r="F42" s="9"/>
    </row>
    <row r="43" spans="1:7" x14ac:dyDescent="0.25">
      <c r="A43" s="8" t="s">
        <v>17</v>
      </c>
      <c r="B43" s="14">
        <v>1</v>
      </c>
      <c r="C43" s="52"/>
      <c r="D43" s="15">
        <f t="shared" ref="D43:D44" si="14">B43*C43</f>
        <v>0</v>
      </c>
      <c r="E43" s="15">
        <f t="shared" ref="E43:E45" si="15">D43*1.21-D43</f>
        <v>0</v>
      </c>
      <c r="F43" s="15">
        <f t="shared" ref="F43:F44" si="16">SUM(D43:E43)</f>
        <v>0</v>
      </c>
    </row>
    <row r="44" spans="1:7" ht="15.75" thickBot="1" x14ac:dyDescent="0.3">
      <c r="A44" s="8" t="s">
        <v>25</v>
      </c>
      <c r="B44" s="14">
        <v>1</v>
      </c>
      <c r="C44" s="52"/>
      <c r="D44" s="15">
        <f t="shared" si="14"/>
        <v>0</v>
      </c>
      <c r="E44" s="15">
        <f t="shared" si="15"/>
        <v>0</v>
      </c>
      <c r="F44" s="15">
        <f t="shared" si="16"/>
        <v>0</v>
      </c>
      <c r="G44" s="38"/>
    </row>
    <row r="45" spans="1:7" ht="16.5" thickBot="1" x14ac:dyDescent="0.3">
      <c r="A45" s="7" t="s">
        <v>9</v>
      </c>
      <c r="B45" s="10"/>
      <c r="C45" s="11"/>
      <c r="D45" s="17">
        <f>SUM(D43:D44)</f>
        <v>0</v>
      </c>
      <c r="E45" s="17">
        <f t="shared" si="15"/>
        <v>0</v>
      </c>
      <c r="F45" s="21">
        <f>D45*1.21</f>
        <v>0</v>
      </c>
    </row>
    <row r="46" spans="1:7" ht="15.75" thickBot="1" x14ac:dyDescent="0.3">
      <c r="A46" s="8"/>
      <c r="F46" s="9"/>
    </row>
    <row r="47" spans="1:7" ht="16.5" thickBot="1" x14ac:dyDescent="0.3">
      <c r="A47" s="32" t="s">
        <v>20</v>
      </c>
      <c r="B47" s="30"/>
      <c r="C47" s="30"/>
      <c r="D47" s="30"/>
      <c r="E47" s="30"/>
      <c r="F47" s="31">
        <f>F35+F40+F45</f>
        <v>0</v>
      </c>
    </row>
    <row r="48" spans="1:7" ht="15.75" thickBot="1" x14ac:dyDescent="0.3"/>
    <row r="49" spans="1:6" ht="18.75" x14ac:dyDescent="0.3">
      <c r="A49" s="29" t="s">
        <v>27</v>
      </c>
      <c r="B49" s="2"/>
      <c r="C49" s="2"/>
      <c r="D49" s="2"/>
      <c r="E49" s="2"/>
      <c r="F49" s="3"/>
    </row>
    <row r="50" spans="1:6" ht="15.75" thickBot="1" x14ac:dyDescent="0.3">
      <c r="A50" s="4" t="s">
        <v>28</v>
      </c>
      <c r="B50" s="5"/>
      <c r="C50" s="5"/>
      <c r="D50" s="5"/>
      <c r="E50" s="5"/>
      <c r="F50" s="6"/>
    </row>
    <row r="51" spans="1:6" ht="15.75" thickBot="1" x14ac:dyDescent="0.3">
      <c r="A51" s="33" t="s">
        <v>1</v>
      </c>
      <c r="B51" s="13" t="s">
        <v>2</v>
      </c>
      <c r="C51" s="13" t="s">
        <v>3</v>
      </c>
      <c r="D51" s="19" t="s">
        <v>4</v>
      </c>
      <c r="E51" s="13"/>
      <c r="F51" s="45" t="s">
        <v>5</v>
      </c>
    </row>
    <row r="52" spans="1:6" ht="75" x14ac:dyDescent="0.25">
      <c r="A52" s="40" t="s">
        <v>41</v>
      </c>
      <c r="B52" s="46">
        <v>1</v>
      </c>
      <c r="C52" s="55"/>
      <c r="D52" s="50">
        <f>B52*C52</f>
        <v>0</v>
      </c>
      <c r="E52" s="50">
        <f t="shared" ref="E52:E54" si="17">D52*1.21-D52</f>
        <v>0</v>
      </c>
      <c r="F52" s="51">
        <f t="shared" ref="F52:F53" si="18">SUM(D52:E52)</f>
        <v>0</v>
      </c>
    </row>
    <row r="53" spans="1:6" ht="106.5" customHeight="1" thickBot="1" x14ac:dyDescent="0.3">
      <c r="A53" s="40" t="s">
        <v>39</v>
      </c>
      <c r="B53" s="46">
        <v>1</v>
      </c>
      <c r="C53" s="55"/>
      <c r="D53" s="50">
        <f t="shared" ref="D53" si="19">B53*C53</f>
        <v>0</v>
      </c>
      <c r="E53" s="50">
        <f t="shared" si="17"/>
        <v>0</v>
      </c>
      <c r="F53" s="50">
        <f t="shared" si="18"/>
        <v>0</v>
      </c>
    </row>
    <row r="54" spans="1:6" ht="16.5" thickBot="1" x14ac:dyDescent="0.3">
      <c r="A54" s="7" t="s">
        <v>9</v>
      </c>
      <c r="B54" s="10"/>
      <c r="C54" s="11"/>
      <c r="D54" s="17">
        <f>SUM(D52:D53)</f>
        <v>0</v>
      </c>
      <c r="E54" s="17">
        <f t="shared" si="17"/>
        <v>0</v>
      </c>
      <c r="F54" s="21">
        <f>D54*1.21</f>
        <v>0</v>
      </c>
    </row>
    <row r="55" spans="1:6" x14ac:dyDescent="0.25">
      <c r="A55" s="8"/>
      <c r="C55" s="1"/>
      <c r="D55" s="1"/>
      <c r="E55" s="1"/>
      <c r="F55" s="9"/>
    </row>
    <row r="56" spans="1:6" x14ac:dyDescent="0.25">
      <c r="A56" s="35" t="s">
        <v>29</v>
      </c>
      <c r="B56" s="23"/>
      <c r="C56" s="23"/>
      <c r="D56" s="24"/>
      <c r="E56" s="5"/>
      <c r="F56" s="9"/>
    </row>
    <row r="57" spans="1:6" ht="75" x14ac:dyDescent="0.25">
      <c r="A57" s="40" t="s">
        <v>42</v>
      </c>
      <c r="B57" s="48">
        <v>1</v>
      </c>
      <c r="C57" s="56"/>
      <c r="D57" s="47">
        <f t="shared" ref="D57:D58" si="20">B57*C57</f>
        <v>0</v>
      </c>
      <c r="E57" s="47">
        <f t="shared" ref="E57:E59" si="21">D57*1.21-D57</f>
        <v>0</v>
      </c>
      <c r="F57" s="47">
        <f t="shared" ref="F57:F58" si="22">SUM(D57:E57)</f>
        <v>0</v>
      </c>
    </row>
    <row r="58" spans="1:6" ht="105.75" thickBot="1" x14ac:dyDescent="0.3">
      <c r="A58" s="40" t="s">
        <v>40</v>
      </c>
      <c r="B58" s="48">
        <v>1</v>
      </c>
      <c r="C58" s="56"/>
      <c r="D58" s="47">
        <f t="shared" si="20"/>
        <v>0</v>
      </c>
      <c r="E58" s="47">
        <f t="shared" si="21"/>
        <v>0</v>
      </c>
      <c r="F58" s="47">
        <f t="shared" si="22"/>
        <v>0</v>
      </c>
    </row>
    <row r="59" spans="1:6" ht="16.5" thickBot="1" x14ac:dyDescent="0.3">
      <c r="A59" s="36" t="s">
        <v>9</v>
      </c>
      <c r="B59" s="25"/>
      <c r="C59" s="26"/>
      <c r="D59" s="27">
        <f>SUM(D57:D58)</f>
        <v>0</v>
      </c>
      <c r="E59" s="27">
        <f t="shared" si="21"/>
        <v>0</v>
      </c>
      <c r="F59" s="21">
        <f>D59*1.21</f>
        <v>0</v>
      </c>
    </row>
    <row r="60" spans="1:6" x14ac:dyDescent="0.25">
      <c r="A60" s="8"/>
      <c r="C60" s="1"/>
      <c r="D60" s="1"/>
      <c r="E60" s="1"/>
      <c r="F60" s="9"/>
    </row>
    <row r="61" spans="1:6" ht="15.75" thickBot="1" x14ac:dyDescent="0.3">
      <c r="A61" s="35" t="s">
        <v>30</v>
      </c>
      <c r="B61" s="23"/>
      <c r="C61" s="23"/>
      <c r="D61" s="24"/>
      <c r="E61" s="5"/>
      <c r="F61" s="9"/>
    </row>
    <row r="62" spans="1:6" ht="105.75" thickBot="1" x14ac:dyDescent="0.3">
      <c r="A62" s="40" t="s">
        <v>40</v>
      </c>
      <c r="B62" s="14">
        <v>1</v>
      </c>
      <c r="C62" s="52"/>
      <c r="D62" s="15">
        <f t="shared" ref="D62" si="23">B62*C62</f>
        <v>0</v>
      </c>
      <c r="E62" s="15">
        <f t="shared" ref="E62:E63" si="24">D62*1.21-D62</f>
        <v>0</v>
      </c>
      <c r="F62" s="49">
        <f t="shared" ref="F62" si="25">SUM(D62:E62)</f>
        <v>0</v>
      </c>
    </row>
    <row r="63" spans="1:6" ht="16.5" thickBot="1" x14ac:dyDescent="0.3">
      <c r="A63" s="7" t="s">
        <v>9</v>
      </c>
      <c r="B63" s="10"/>
      <c r="C63" s="11"/>
      <c r="D63" s="44">
        <f>SUM(D62:D62)</f>
        <v>0</v>
      </c>
      <c r="E63" s="44">
        <f t="shared" si="24"/>
        <v>0</v>
      </c>
      <c r="F63" s="21">
        <f>D63*1.21</f>
        <v>0</v>
      </c>
    </row>
    <row r="64" spans="1:6" ht="15.75" thickBot="1" x14ac:dyDescent="0.3">
      <c r="A64" s="8"/>
      <c r="F64" s="9"/>
    </row>
    <row r="65" spans="1:6" ht="16.5" thickBot="1" x14ac:dyDescent="0.3">
      <c r="A65" s="32" t="s">
        <v>31</v>
      </c>
      <c r="B65" s="30"/>
      <c r="C65" s="30"/>
      <c r="D65" s="30"/>
      <c r="E65" s="30"/>
      <c r="F65" s="31">
        <f>F54+F59+F63</f>
        <v>0</v>
      </c>
    </row>
  </sheetData>
  <sheetProtection algorithmName="SHA-512" hashValue="bSQ6h97rG3tE47Qgz0AyWWB5gyy0jh2SjVd0EubSmpeC11VCckJc0Swdoz0hQzoZ3nVcyUTnaM8BZAzO3e9S3Q==" saltValue="CCqMH1DtDCNwP6H/9A7lYQ==" spinCount="100000" sheet="1" objects="1" scenarios="1" selectLockedCells="1"/>
  <protectedRanges>
    <protectedRange algorithmName="SHA-512" hashValue="eF+/BhvV9G9IYMltoAM9bqHM3V8ITbSbBFR2dcVn+5IUWtYqHRgVDqTGwRQ99K6SdMPy1NCbzuvfPuuXWemmyQ==" saltValue="/tsgfS1vFxb5YP+DK3NzKA==" spinCount="100000" sqref="C62" name="Rango9"/>
    <protectedRange algorithmName="SHA-512" hashValue="bMPrB6CV+VxppNoFNeRwkO66870Q9Z4B8xN2gh2Mv5dY9vKfry703F1RFYhOwoKxK9l9w+9BQmkIzsgl06thzA==" saltValue="ZgQOLAXCm7Mj3XkK7k2FKw==" spinCount="100000" sqref="C57:C58" name="Rango8"/>
    <protectedRange algorithmName="SHA-512" hashValue="xPX5rduLBHaYa109eEkZTfPykjoNnC4XBCU9ZR85437HPkqFaMGb18SPccgk2J0OXNBe/bUv8vEX1z4kKWkhfQ==" saltValue="wgkHDfEaF2UIFvNnULJPgg==" spinCount="100000" sqref="C52:C53" name="Rango7"/>
    <protectedRange algorithmName="SHA-512" hashValue="K186rIbru6au0ofaJYhxKgfT/sRBoZSgW6/kUjl7H3bZHe/6z2NI4vZx5BBbVt2nxsPT/BW/Z+xTvMXqtFNwLg==" saltValue="CgLEMuXPUb6FJqstssceoQ==" spinCount="100000" sqref="C38:C39" name="Rango5"/>
    <protectedRange algorithmName="SHA-512" hashValue="Xq+x1I5TFVb7O/0IChcd4C0eqnY56c6NvGZ/VKq7br2MsDnTdyYt8FbRTx0lrnmKsB/BFgYUNudNwhHuLLcLUw==" saltValue="yEtdVj69M24qYRW79jiDlQ==" spinCount="100000" sqref="C33:C34" name="Rango4"/>
    <protectedRange algorithmName="SHA-512" hashValue="dnx12yELFyrFMCHpekpaK+dstWW1ULFcPfhcmWyObZHd18gWsWJMV/ihFpKPJva4Dw73B1qf6pLvcw+giw/Rxg==" saltValue="dDajOkJfESYY4HiMG/St/A==" spinCount="100000" sqref="C22:C24" name="Rango3"/>
    <protectedRange algorithmName="SHA-512" hashValue="qog6uYjFNx5pu+V5/ObTd2t4JuwMIGOpauw7nD6LiWbM1HHZ0e3kbpo7p1vswnvbSke8PdXZknt/theMh+a69A==" saltValue="kFK1AlTjpVlz6w8SXDC8aw==" spinCount="100000" sqref="C15:C18" name="Rango2"/>
    <protectedRange algorithmName="SHA-512" hashValue="XavJbW3Ki+qXWJ0B8NnSmIHm8QWzxI9qub7kMmuH1EWkYEJ+GtHKqhovvNpqWp+oetqN3LEva61tmfbCcjM8uA==" saltValue="ispi9v3Ro/LUOeRpEXddLA==" spinCount="100000" sqref="C6:C11" name="Rango1"/>
    <protectedRange algorithmName="SHA-512" hashValue="m5Gha+wxMSmuGHSUZWQ67w3laYdnHnoWgUqsk77Oe9TNTujyoUj3LMA08/6MHsx3zCKeONsPjxBjq/jaB6oveA==" saltValue="Dwdvn4ifFTEaLuE/vdKDKg==" spinCount="100000" sqref="C43:C44" name="Rango6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8D1C714EF5274485E6E9819296064A" ma:contentTypeVersion="16" ma:contentTypeDescription="Crear nuevo documento." ma:contentTypeScope="" ma:versionID="077947f2230a1dd479cf4be4ebd3ff53">
  <xsd:schema xmlns:xsd="http://www.w3.org/2001/XMLSchema" xmlns:xs="http://www.w3.org/2001/XMLSchema" xmlns:p="http://schemas.microsoft.com/office/2006/metadata/properties" xmlns:ns2="49cd5492-d0ae-45aa-8dd1-baedc285a9e3" xmlns:ns3="4fc8459e-692b-470d-a014-31b9e2216e42" targetNamespace="http://schemas.microsoft.com/office/2006/metadata/properties" ma:root="true" ma:fieldsID="d371964f385298ada15d7acfc4305f4b" ns2:_="" ns3:_="">
    <xsd:import namespace="49cd5492-d0ae-45aa-8dd1-baedc285a9e3"/>
    <xsd:import namespace="4fc8459e-692b-470d-a014-31b9e2216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x00f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d5492-d0ae-45aa-8dd1-baedc285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c4b7ee9-236a-4968-a07a-6aaf46c376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f1_" ma:index="23" nillable="true" ma:displayName="ñ" ma:default="1" ma:format="Dropdown" ma:internalName="_x00f1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8459e-692b-470d-a014-31b9e2216e4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4a4050f-fc0c-425d-875c-71085ba8b8ae}" ma:internalName="TaxCatchAll" ma:showField="CatchAllData" ma:web="4fc8459e-692b-470d-a014-31b9e2216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c8459e-692b-470d-a014-31b9e2216e42" xsi:nil="true"/>
    <SharedWithUsers xmlns="4fc8459e-692b-470d-a014-31b9e2216e42">
      <UserInfo>
        <DisplayName>Patricia Maria Moreno Atanasio</DisplayName>
        <AccountId>71</AccountId>
        <AccountType/>
      </UserInfo>
      <UserInfo>
        <DisplayName>Mercedes Morales Moreno</DisplayName>
        <AccountId>16</AccountId>
        <AccountType/>
      </UserInfo>
      <UserInfo>
        <DisplayName>Carles Garcia Sanchez</DisplayName>
        <AccountId>72</AccountId>
        <AccountType/>
      </UserInfo>
      <UserInfo>
        <DisplayName>Anabel Camacho Risquez</DisplayName>
        <AccountId>139</AccountId>
        <AccountType/>
      </UserInfo>
      <UserInfo>
        <DisplayName>Sofia Garcia Teruel</DisplayName>
        <AccountId>383</AccountId>
        <AccountType/>
      </UserInfo>
      <UserInfo>
        <DisplayName>Bibiana Sanchez Martinez</DisplayName>
        <AccountId>76</AccountId>
        <AccountType/>
      </UserInfo>
    </SharedWithUsers>
    <lcf76f155ced4ddcb4097134ff3c332f xmlns="49cd5492-d0ae-45aa-8dd1-baedc285a9e3">
      <Terms xmlns="http://schemas.microsoft.com/office/infopath/2007/PartnerControls"/>
    </lcf76f155ced4ddcb4097134ff3c332f>
    <_x00f1_ xmlns="49cd5492-d0ae-45aa-8dd1-baedc285a9e3">1</_x00f1_>
  </documentManagement>
</p:properties>
</file>

<file path=customXml/itemProps1.xml><?xml version="1.0" encoding="utf-8"?>
<ds:datastoreItem xmlns:ds="http://schemas.openxmlformats.org/officeDocument/2006/customXml" ds:itemID="{CDDB57E2-8575-492B-9665-59BC1B9AC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9E4D50-C85D-450A-B3FA-F471AEF4DC6D}"/>
</file>

<file path=customXml/itemProps3.xml><?xml version="1.0" encoding="utf-8"?>
<ds:datastoreItem xmlns:ds="http://schemas.openxmlformats.org/officeDocument/2006/customXml" ds:itemID="{BB4C9A3E-7703-4B40-91BB-6AE1374159C0}">
  <ds:schemaRefs>
    <ds:schemaRef ds:uri="http://schemas.microsoft.com/office/infopath/2007/PartnerControls"/>
    <ds:schemaRef ds:uri="http://schemas.microsoft.com/office/2006/documentManagement/types"/>
    <ds:schemaRef ds:uri="ee310014-a27a-4438-9631-5e9803f870d3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4fc8459e-692b-470d-a014-31b9e2216e4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PLANTILLA PREUS UNITARIS</vt:lpstr>
      <vt:lpstr>'PLANTILLA PREUS UNITARIS'!Àrea_d'impressió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Carles Garcia Sanchez</dc:creator>
  <cp:keywords/>
  <dc:description/>
  <cp:lastModifiedBy>Laia Martinez del Olmo</cp:lastModifiedBy>
  <cp:revision/>
  <dcterms:created xsi:type="dcterms:W3CDTF">2023-09-13T10:05:22Z</dcterms:created>
  <dcterms:modified xsi:type="dcterms:W3CDTF">2024-05-02T10:41:55Z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0x010100BEA3850236015644AD561D9E3AC53CCE</vt:lpwstr>
  </property>
  <property fmtid="{D5CDD505-2E9C-101B-9397-08002B2CF9AE}" pid="3" name="MediaServiceImageTags">
    <vt:lpwstr/>
  </property>
</Properties>
</file>