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890" windowHeight="9510" tabRatio="583" activeTab="0"/>
  </bookViews>
  <sheets>
    <sheet name="Annex geotecnia L8" sheetId="1" r:id="rId1"/>
  </sheets>
  <definedNames>
    <definedName name="_xlnm.Print_Area" localSheetId="0">'Annex geotecnia L8'!$C$1:$I$67</definedName>
    <definedName name="_xlnm.Print_Titles" localSheetId="0">'Annex geotecnia L8'!$5:$6</definedName>
  </definedNames>
  <calcPr fullCalcOnLoad="1"/>
</workbook>
</file>

<file path=xl/sharedStrings.xml><?xml version="1.0" encoding="utf-8"?>
<sst xmlns="http://schemas.openxmlformats.org/spreadsheetml/2006/main" count="123" uniqueCount="72">
  <si>
    <t>ut.</t>
  </si>
  <si>
    <t>Amidament</t>
  </si>
  <si>
    <t>Tipus d'assaig</t>
  </si>
  <si>
    <t xml:space="preserve">Consultor: </t>
  </si>
  <si>
    <t>Signatura:</t>
  </si>
  <si>
    <t>PRESA DE MOSTRA PARAFINADA</t>
  </si>
  <si>
    <t>TAPA METÀL·LICA DE PROTECCIÓ DE BOCA DE SONDEIG, FIXADA AMB CIMENT AL TERRENY I AMB SISTEMA DE TANCAMENT AMB CLAU ALLEN</t>
  </si>
  <si>
    <t>Clau:</t>
  </si>
  <si>
    <t>Preu unitari 
(IVA no inclòs)</t>
  </si>
  <si>
    <t>Parcial
(IVA no inclòs)</t>
  </si>
  <si>
    <t>Total
(IVA no inclòs)</t>
  </si>
  <si>
    <t>ASSAIG PRESSIOMÈTRIC TIPUS OYO</t>
  </si>
  <si>
    <r>
      <rPr>
        <b/>
        <sz val="8"/>
        <rFont val="Arial"/>
        <family val="2"/>
      </rPr>
      <t>Nota per a l’elaboració d’aquest Annex:</t>
    </r>
    <r>
      <rPr>
        <sz val="8"/>
        <rFont val="Arial"/>
        <family val="2"/>
      </rPr>
      <t xml:space="preserve"> s’hauran d’ofertar els preus unitaris per a cadascun dels assaigs previstos, sense poder fer variacions en la descripció ni en els amidaments. La modificació en la descripció i/o en els amidaments dels assaigs i la incorporació i/o eliminació de partides serà causa d’exclusió de la licitació.</t>
    </r>
  </si>
  <si>
    <t>EXTRACCIÓ DE TESTIMONI DE FORMIGÓ O MUR DE MAMPOSTERIA, PER DETERMINAR L'ESPESSOR DE L'ESTRUCTURA, DE DIÀMETRE MÍNIM 80 MM, EN ZONA FORA DE VIA, SENSE NECESSITAT DE TALL DE TENSIÓ, INCLOENT ELS EQUIPS HUMANS I MATERIALS NECESSARIS PER A EFECTUAR EL DESPLAÇAMENT DE MAQUINÀRIA, I INCLOENT EL SEGELLAT DE LA PERFORACIÓ AMB MORTER D'ALTA RESISTÈNCIA AIXÍ COM DEL REVESTIMENT O APLACAT PERFORAT, INCLOENT TREBALLS EN HORARI NOCTURN I NETEJA DE LA ZONA.</t>
  </si>
  <si>
    <t>EXTRACCIÓ DE TESTIMONI DE FORMIGÓ O MUR DE MAMPOSTERIA, PER DETERMINAR L'ESPESSOR DE L'ESTRUCTURA, DE DIÀMETRE MÍNIM 80 MM, EN ZONA DE VIA, AMB NECESSITAT DE TALL DE TENSIÓ, INCLOENT ELS EQUIPS HUMANS (PILOTS, BRIGADES, ETC.) I MATERIALS NECESSARIS PER A EFECTUAR EL DESPLAÇAMENT DE MAQUINÀRIA, I INCLOENT EL SEGELLAT DE LA PERFORACIÓ AMB MORTER D'ALTA RESISTÈNCIA AIXÍ COM DEL REVESTIMENT O APLACAT PERFORAT, INCLOENT TREBALLS EN HORARI NOCTURN I NETEJA DE LA ZONA.</t>
  </si>
  <si>
    <t>Els preus unitaris de la campanya geotècnica inclouran la presència permanent d’un tècnic geòleg a peu d'obra, com a supervisor de totes les operacions, i totes les despeses d'elements i activitats complementàries necessàries per l'execució de les prospeccions i assajos, desplaçaments i emplaçaments, preses de mostres manuals, aigua, transport i custòdia de mostres, gestió de permisos, talls de trànsit, desviaments, senyalització de talls de trànsit, pilots de via, detecció de serveis, desviaments, desmuntatges de biona, etc. Aquests preus també inclouran la topografia necessària per a la localització dels assaigs.
El preu del metre lineal de sondeig així com dels assaigs de penetració continua inclou el desplaçament a l'àrea de treball així com l'emplaçament entre punts.</t>
  </si>
  <si>
    <t>Els honoraris d'aquest projecte inclouen la redacció i edició del corresponent annex geològic - geotècnic, que s'haurà de realitzar seguint les indicacions del Plec de prescripcions per a l’assistència tècnica a la redacció de projectes constructius d'Obres ferroviares/Carreteres.</t>
  </si>
  <si>
    <t>Projecte constructiu:
Perllongament de la línia Llobregat - Anoia d’FGC a Barcelona. Plaça Espanya - Gràcia. Adequació de les estacions existents d’FGC de Plaça Espanya i de Gràcia.</t>
  </si>
  <si>
    <t>TF-11225.F8</t>
  </si>
  <si>
    <t>UA</t>
  </si>
  <si>
    <t>Nº assaig</t>
  </si>
  <si>
    <t>CALA MANUAL PRÈVIA A REALITZACIÓ DE SONDEIG PER COMPROVAR QUE NO S'AFECTARAN SERVEIS EXISTENTS, DE DIMENSIÓ LA NECESSÀRIA, INCLOENT MITJANS HUMANS I MATERIALS, REPOSICIÓ, FOTOGRAFIA EN COLOR, PERMISOS I LLICÈNCIES</t>
  </si>
  <si>
    <t>u</t>
  </si>
  <si>
    <t>CALA MANUAL PER A DETECCIÓ DE SERVEIS EXISTENTS D'1 M2 DE DIMENSIÓ MÍNIMA I 2 M2 DE DIMENSIÓ MÀXIMA EN PLANTA, DE FONDÀRIA NECESSÀRIA FINS A LOCALITZAR SERVEIS O MÀXIMA DE DOS METRES, INCLOENT-HI PERMISOS I LLICÈNCIES, SUPORT DE GEORADAR, RASA ESTREBADA, AIXECAMENT TAQUIMÈTRIC DELS SERVEIS LOCALITZATS, FOTOGRAFIES EN COLOR, REPOSICIONS DE SUPERFÍCIE, PERMISOS I LLICÈNCIES</t>
  </si>
  <si>
    <t>SONDEIG MECÀNIC A ROTACIÓ EN SÒL DE QUALSEVOL TIPUS AMB RECUPERACIÓ DE TESTIMONI CONTINU, INCLÒS EL REVESTIMENT NECESSARI I L’EMPLAÇAMENT EN CADA PUNT, AIXÍ COM LA TESTIFICACIÓ DE LA COLUMNA LITOLÒGICA PORTAT A TERME PER ESPECIALISTA GEOTÈCNIC AMB MÉS DE 3 ANYS D’EXPERIÈNCIA EN L’EXECUCIÓ DE SONDEIGS, TÈCNIC GEÒLEG PER A LA TESTIFICACIÓ I COM A SUPERVISOR DE TOTES LES OPERACIONS, AMB REGISTRE DEL PERCENTATGE DE RECUPERACIÓ, TIPUS DE PERFORACIÓ, NIVELL FREÀTIC, RESULTATS DELS ASSAJOS REALITZATS, FOTOGRAFIES I P.P. DE CAIXES PORTA TESTIMONIS, AMB EQUIP DE TOPOGRAFIA PER A LA PRESA DE DADES EN CAMP, POSTERIOR TRACTAMENT DE LES DADES EN GAVINET I VOLCAT DELS RESULTATS EN FORMAT PAPER O DIGITAL, PER A LOCALITZACIÓ DEL SONDEJOS</t>
  </si>
  <si>
    <t>m</t>
  </si>
  <si>
    <t>SONDEIG MECÀNIC A ROTACIÓ EN ROCA DE QUALSEVOL TIPUS I DURESA AMB RECUPERACIÓ DE TESTIMONI CONTINU,  INCLÒS EL REVESTIMENT NECESSARI, INCLÒS L’EMPLAÇAMENT EN CADA PUNT, AIXÍ COM LA TESTIFICACIÓ DE LA COLUMNA LITOLÒGICA PORTAT A TERME PER ESPECIALISTA GEOTÈCNIC AMB MÉS DE 3 ANYS D’EXPERIÈNCIA EN L’EXECUCIÓ DE SONDEIGS, TÈCNIC GEÒLEG PER A LA TESTIFICACIÓ I COM A SUPERVISOR DE TOTES LES OPERACIONS, AMB REGISTRE DE LES DISCONTINUÏTATS, DETERMINACIÓ DEL RQD, NÚM. DE JUNTES PER METRE, GRAU D’ALTERACIÓ, OBERTURA, RUGOSITAT, CABUSSAMENT, PRESENCIA D’AIGUA, RESULTATS DELS ASSAJOS REALITZATS, FOTOGRAFIES I P.P. DE CAIXES PORTA TESTIMONIS, AMB EQUIP DE TOPOGRAFIA PER A LA PRESA DE DADES EN CAMP, POSTERIOR TRACTAMENT DE LES DADES EN GAVINET I VOLCAT DELS RESULTATS EN FORMAT PAPER O DIGITAL, PER A LOCALITZACIÓ DEL SONDEJOS</t>
  </si>
  <si>
    <t>RECÀRREC PER PERFORACIÓ EN QUALSEVOL TIPUS DE TERRENY AMB EXTRACCIÓ DE TESTIMONI, ENTRE 25 I 50 M DE PROFUNDITAT</t>
  </si>
  <si>
    <t>ABONAMENT DEL TRANSPORT PER CAMPANYA DE GEOTÈCNIA A OBRA DE TOT EL PERSONAL I EQUIP NECESARI PER A LA REALITZACIÓ DE LA PERFORACIÓ DEL SONDEIG. L'ABONAMENT MÀXIM D'AQUESTA PARTIDA SERÀ D'UNA UNITAT PER CADA ESTUDI O PROJECTE ON S'HAGIN REALITZAT SONDEIGS</t>
  </si>
  <si>
    <t>PRESA DE MOSTRA INALTERADA</t>
  </si>
  <si>
    <t>DETERMINACIÓ DE LA RESISTÈNCIA A LA PENETRACIÓ ESTÀNDAR (SPT) D'UN SÒL, SEGONS LA NORMA UNE 103800</t>
  </si>
  <si>
    <t>ASSAIG PRESSIOMÈTRIC TIPUS MENARD</t>
  </si>
  <si>
    <t>SUBMINISTRAMENT I COL·LOCACIÓ DE TUB DE PREUSSAG D'ALTA PRESSIÓ AMB DIÀMETRE ÚTIL &gt;50 MM. COL·LOCAT A L'INTERIOR DE SONDEIG PER A CONTROL DE NIVELL FREÀTIC I ASSAIG DE MINIBOMBAMENT</t>
  </si>
  <si>
    <t>SUBMINISTRAMENT I COL·LOCACIÓ DE FILTRE AMB GRAVETA SELECCIONADA COL·LOCADA A L'INTERIOR DEL SONDEIG</t>
  </si>
  <si>
    <t>SUBMINISTRAMENT I COL·LOCACIÓ DE PÈL·LETS DE BENTONITA PER SEGELLAR ELS PIEZÒMETRES, COL·LOCATS AL SONDEIG</t>
  </si>
  <si>
    <t>PRESA DE MOSTRA D'AIGUA EN SONDEIG, SEGONS UNE 41122</t>
  </si>
  <si>
    <t>ASSAIG DE PERMEABILITAT LEFRANC D'UN SÒL, SEGONS LA NORMA NF P94-132</t>
  </si>
  <si>
    <t>ASSAIG DE PERMEABILITAT LUGEON</t>
  </si>
  <si>
    <t>ASSAIG DE PERMEABILITAT PER INJECCIÓ D'AIGUA (SLUG)</t>
  </si>
  <si>
    <t>JORNADA NOCTURNA DE CAMPANYA D’INVESTIGACIONS CONVENCIONAL DE L’ESTRUCTURA DE L'ESTACIÓ D'FGC, INCLOENT EXTRACCIÓ DE TESTIMONIS DE FORMIGÓ, DETERMINACIÓ D’ARMATS AMB PATXÒMETRE, DETERMINACIÓ DE GRUIXOS AMB PERFORACIONS DE BROCA DE Ø20 MM, I MITJANS I TREBALLS AUXILIARS NECESSARIS (PROTECTOR DE VIA, RESPONSABLE DE BRIGADA, CALES EN BALAST, DISPOSICIÓ DE BASTIDES, I ALTRES)</t>
  </si>
  <si>
    <t>JORNADA NOCTURNA DE CAMPANYA D’INVESTIGACIONS GEOFÍSIQUES DE L’ESTRUCTURA DE L'ESTACIÓ D'FGC, INCLOENT TOMOGRAFIES ELÈCTRIQUES, GEORADAR MULTIFREQÜÈNCIA I BOREHOLE, SÍSMICA PARAL·LELA, I MITJANS I TREBALLS AUXILIARS NECESSARIS (PROTECTOR DE VIA, RESPONSABLE DE BRIGADA, CALES EN BALAST, DISPOSICIÓ DE BASTIDES, I ALTRES)</t>
  </si>
  <si>
    <t>ABONAMENT DEL TRANSPORT PER CAMPANYA DE GEOTÈCNIA A OBRA DE TOT EL PERSONAL I EQUIP NECESARI DE GEOFISICA. L'ABONAMENT MÀXIM D'AQUESTA PARTIDA SERÀ D'UNA UNITAT PER CADA ESTUDI O PROJECTE ON S'HAGIN REALITZAT ASSAIGS GEOFÍSICS</t>
  </si>
  <si>
    <t>ANÀLISI GRANULOMÈTRICA PER TAMISATGE D'UNA MOSTRA DE SÒL, SEGONS LA NORMA UNE 103101</t>
  </si>
  <si>
    <t>ANÀLISI GRANULOMÈTRICA PER SEDIMENTACIÓ (MÈTODE DEL DENSÍMETRE), D'UNA MOSTRA DE SÒL, SEGONS UNE 103102</t>
  </si>
  <si>
    <t>DETERMINACIÓ DELS LÍMITS D'ATTERBERG (LÍMIT LÍQUID I LÍMIT PLÀSTIC) D'UNA MOSTRA DE SÒL, SEGONS LA NORMA UNE 103104 I UNE 103103</t>
  </si>
  <si>
    <t>DETERMINACIÓ DE LA HUMITAT D'UN SÒL MITJANÇANT ASSECAT EN ESTUFA, SEGONS UNE 103300 O NLT 102</t>
  </si>
  <si>
    <t>DETERMINACIÓ DE LA DENSITAT PEL MÈTODE DE LA BALANÇA HIDROSTÀTICA D'UNA MOSTRA DE SÒL, SEGONS LA NORMA UNE 103301</t>
  </si>
  <si>
    <t>DETERMINACIÓ DE LA DENSITAT RELATIVA D'UNA MOSTRA DE SÒL, SEGONS LA NORMA UNE 103302</t>
  </si>
  <si>
    <t>DETERMINACIÓ DEL CONTINGUT DE MATÈRIA ORGÀNICA, PEL MÈTODE DEL PERMANGANAT POTÀSSIC D'UNA MOSTRA DE SÒL, SEGONS LA NORMA UNE 103204</t>
  </si>
  <si>
    <t>DETERMINACIÓ DEL CONTINGUT DE SALS SOLUBLES D'UN SÒL, SEGONS LA NORMA NLT 114</t>
  </si>
  <si>
    <t>DETERMINACIÓ QUANTITATIVA DEL CONTINGUT DE SULFATS SOLUBLES D'UNA MOSTRA DE SÒL, SEGONS LA NORMA UNE 103201</t>
  </si>
  <si>
    <t>DETERMINACIÓ DEL CONTINGUT DE CARBONATS (CALCÍMETRE DE BERNARD) D'UNA MOSTRA DE SÒL, SEGONS LA NORMA UNE 103200</t>
  </si>
  <si>
    <t>DETERMINACIÓ DEL CONTINGUT DE CLORURS PEL MÈTODE VOLUMÈTRIC (VOLHARD), D'UNA MOSTRA DE SÒL, SEGONS UNE-EN 1744-1</t>
  </si>
  <si>
    <t>DETERMINACIÓ DE LA REACTIVITAT ÁLCALI-SÍLICE D'UNA MOSTRA DE SÒL, SEGONS LA NORMA UNE 146507-1</t>
  </si>
  <si>
    <t>DETERMINACIÓ DE L'ACIDESA BAUMAN-GULLY D'UNA MOSTRA DE SÒL, SEGONS LA NORMA UNE 83962</t>
  </si>
  <si>
    <t>ASSAIG DE COL·LAPSE D'UN SÒL, SEGONS LA NORMA NLT 254</t>
  </si>
  <si>
    <t>ASSAIG TRIAXIAL EN CÈL·LULA DE 1,5' DE DIÀMETRE, 3 PROVETES (CD). INCLOU TALLAT DE MOSTRES I PREPARACIÓ, UNE 103402</t>
  </si>
  <si>
    <t>PREPARACIÓ, TALLAT I ASSAIG A COMPRESSIÓ SIMPLE D'UNA PROVETA DE SÒL INALTERAT, SEGONS LA NORMA UNE 103400</t>
  </si>
  <si>
    <t>PREPARACIÓ, TALLAT I ASSAIG A COMPRESSIÓ SIMPLE D'UNA PROVETA DE SÒL REMOLDEJAT AMB HUMITAT I DENSITAT DETERMINADA, SEGONS LA NORMA UNE 103400</t>
  </si>
  <si>
    <t>DETERMINACIÓ DE LA PRESSIÓ D'INFLAMENT D'UNA MOSTRA DE SÒL PEL MÈTODE DE L'EDÒMETRE, SEGONS LA NORMA UNE 103602</t>
  </si>
  <si>
    <t>DETERMINACIÓ DE L'INFLAMENT LLIURE D'UNA MOSTRA DE SÒL PEL MÈTODE DE L'EDÒMETRE, SEGONS LA NORMA UNE 103601</t>
  </si>
  <si>
    <t>DETERMINACIÓ DELS PARÀMETRES RESISTENTS A L'ESFORÇ TALLANT EN LA CAIXA DE TALL DIRECTE D'UNA MOSTRA DE SÒL INALTERAT MITJANÇANT ASSAIG CONSOLIDAT-NO DRENAT, SEGONS LA NORMA UNE 103401</t>
  </si>
  <si>
    <t>DETERMINACIÓ DELS PARÀMETRES RESISTENTS A L'ESFORÇ TALLANT EN LA CAIXA DE TALL DIRECTE D'UNA MOSTRA DE SÒL INALTERAT MITJANÇANT ASSAIG CONSOLIDAT-DRENAT, SEGONS LA NORMA UNE 103401</t>
  </si>
  <si>
    <t>DETERMINACIÓ DELS PARÀMETRES RESISTENTS A L'ESFORÇ TALLANT EN LA CAIXA DE TALL DIRECTE D'UNA MOSTRA DE SÒL REMOLDEJAT AMB HUMITAT I DENSITAT DETERMINADA MITJANÇANT ASSAIG CONSOLIDAT-NO DRENAT, SEGONS LA NORMA UNE 103401</t>
  </si>
  <si>
    <t>DETERMINACIÓ DELS PARÀMETRES RESISTENTS A L'ESFORÇ TALLANT EN LA CAIXA DE TALL DIRECTE D'UNA MOSTRA DE SÒL REMOLDEJAT AMB HUMITAT I DENSITAT DETERMINADA MITJANÇANT ASSAIG CONSOLIDAT-DRENAT, SEGONS LA NORMA UNE 103401</t>
  </si>
  <si>
    <t>COMPRESSIÓ SIMPLE D'UNA PROVETA DE ROCA, INCLOENT PREPARACIÓ, SEGONS UNE 22950-1 O NLT 250926</t>
  </si>
  <si>
    <t>COMPRESSIÓ SIMPLE D'UNA PROVETA DE ROCA, DETERMINACIÓ DEL MÒDUL D'ELASTICITAT I COEFICIENT DE POISSON, INCLOENT TALLAT I PREPARACIÓ, SEGONS UNE 22950-3</t>
  </si>
  <si>
    <t>ASSAIG DE TALL SOBRE DISCONTINUÏTATS EN ROCA, INCLÒS TALLAT I PREPARACIÓ</t>
  </si>
  <si>
    <t>DETERMINACIÓ DE L'ÍNDEX SCHIMAZEK, INCLOENT PREPARACIÓ DE LÀMINA PRIMA I ASSAIG BRASILER</t>
  </si>
  <si>
    <t>ANÀLISI D'AIGUA COMPLETA SEGONS NORMATIVA D'ABOCAMENT VIGENT (ANIONS I CATIONS, PH, EH I TEMPERATURA, CONDUCTIVITAT ELÈCTRICA, AMONI, METALLS, CARBONI ORGÀNIC TOTAL, MATÈRIA EN SUSPENSIÓ, OXIDABILITAT AL PERMANGANAT, DBO I DQO, BTEX, HIDROCARBURS TOTALS)</t>
  </si>
  <si>
    <t>ANÀLISI QUÍMICA COMPLETA D'AIGUA PER A DETERMINAR LES SEVES CONDICIONS D'AGRESSIVITAT SEGONS CÓDIGO ESTRUCTURAL (CODE)</t>
  </si>
  <si>
    <t>ASSAIG DE COMPRESSIÓ SIMPLE SOBRE TESTIMONI DE FORMIGÓ, INSTRUMENTAT AMB BANDES EXTENSOMÈTRIQUES</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</si>
</sst>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 _P_t;\-#,##0\ _P_t"/>
    <numFmt numFmtId="183" formatCode="#,##0\ _P;\-#,##0\ _P"/>
    <numFmt numFmtId="184" formatCode="#,##0.#\ _P_t;\-#,##0\ _P_t"/>
    <numFmt numFmtId="185" formatCode="#,##0.0_P_t;\-#,##0\ _P_t"/>
    <numFmt numFmtId="186" formatCode="#,##0.0\ _P_t;\-#,##0\ _P_t"/>
    <numFmt numFmtId="187" formatCode="#,##0.0"/>
    <numFmt numFmtId="188" formatCode="0.00000000"/>
    <numFmt numFmtId="189" formatCode="0.0000000"/>
    <numFmt numFmtId="190" formatCode="0.000000"/>
    <numFmt numFmtId="191" formatCode="0.00000"/>
    <numFmt numFmtId="192" formatCode="0.0000"/>
    <numFmt numFmtId="193" formatCode="0.000"/>
    <numFmt numFmtId="194" formatCode="0.0"/>
    <numFmt numFmtId="195" formatCode="#,##0.0\ _P_t;\-#,##0.0\ _P_t"/>
    <numFmt numFmtId="196" formatCode="#,##0.00\ _P_t;\-#,##0.00\ _P_t"/>
    <numFmt numFmtId="197" formatCode="#,##0.000\ _P_t;\-#,##0.000\ _P_t"/>
    <numFmt numFmtId="198" formatCode="#,##0.00\ _P;\-#,##0.00\ _P"/>
    <numFmt numFmtId="199" formatCode="&quot;Sí&quot;;&quot;Sí&quot;;&quot;No&quot;"/>
    <numFmt numFmtId="200" formatCode="&quot;Verdadero&quot;;&quot;Verdadero&quot;;&quot;Falso&quot;"/>
    <numFmt numFmtId="201" formatCode="&quot;Activado&quot;;&quot;Activado&quot;;&quot;Desactivado&quot;"/>
    <numFmt numFmtId="202" formatCode="#,##0_);\(#,##0\)"/>
    <numFmt numFmtId="203" formatCode="00000"/>
    <numFmt numFmtId="204" formatCode="_-* #,##0.00\ [$€-403]_-;\-* #,##0.00\ [$€-403]_-;_-* &quot;-&quot;??\ [$€-403]_-;_-@_-"/>
    <numFmt numFmtId="205" formatCode="#,##0.00_ ;\-#,##0.00\ "/>
    <numFmt numFmtId="206" formatCode="0.0%"/>
    <numFmt numFmtId="207" formatCode="[$-C0A]dddd\,\ dd&quot; de &quot;mmmm&quot; de &quot;yyyy"/>
    <numFmt numFmtId="208" formatCode="#,##0\ &quot;€&quot;"/>
    <numFmt numFmtId="209" formatCode="&quot;Cert&quot;;&quot;Cert&quot;;&quot;Fals&quot;"/>
    <numFmt numFmtId="210" formatCode="&quot;Activat&quot;;&quot;Activat&quot;;&quot;Desactivat&quot;"/>
    <numFmt numFmtId="211" formatCode="[$€-2]\ #.##000_);[Red]\([$€-2]\ #.##000\)"/>
  </numFmts>
  <fonts count="44">
    <font>
      <sz val="10"/>
      <name val="Arial"/>
      <family val="0"/>
    </font>
    <font>
      <b/>
      <sz val="10"/>
      <name val="Arial"/>
      <family val="0"/>
    </font>
    <font>
      <i/>
      <sz val="10"/>
      <name val="Arial"/>
      <family val="0"/>
    </font>
    <font>
      <b/>
      <i/>
      <sz val="10"/>
      <name val="Arial"/>
      <family val="0"/>
    </font>
    <font>
      <u val="single"/>
      <sz val="10"/>
      <color indexed="12"/>
      <name val="Arial"/>
      <family val="2"/>
    </font>
    <font>
      <u val="single"/>
      <sz val="10"/>
      <color indexed="36"/>
      <name val="Arial"/>
      <family val="2"/>
    </font>
    <font>
      <sz val="7"/>
      <name val="Arial"/>
      <family val="2"/>
    </font>
    <font>
      <sz val="8"/>
      <name val="Arial"/>
      <family val="2"/>
    </font>
    <font>
      <b/>
      <sz val="8"/>
      <name val="Arial"/>
      <family val="2"/>
    </font>
    <font>
      <sz val="8"/>
      <color indexed="48"/>
      <name val="Arial"/>
      <family val="2"/>
    </font>
    <font>
      <b/>
      <sz val="9"/>
      <name val="Arial"/>
      <family val="2"/>
    </font>
    <font>
      <sz val="11"/>
      <color indexed="8"/>
      <name val="Arial"/>
      <family val="2"/>
    </font>
    <font>
      <sz val="11"/>
      <color indexed="9"/>
      <name val="Arial"/>
      <family val="2"/>
    </font>
    <font>
      <sz val="11"/>
      <color indexed="17"/>
      <name val="Arial"/>
      <family val="2"/>
    </font>
    <font>
      <b/>
      <sz val="11"/>
      <color indexed="10"/>
      <name val="Arial"/>
      <family val="2"/>
    </font>
    <font>
      <b/>
      <sz val="11"/>
      <color indexed="9"/>
      <name val="Arial"/>
      <family val="2"/>
    </font>
    <font>
      <sz val="11"/>
      <color indexed="10"/>
      <name val="Arial"/>
      <family val="2"/>
    </font>
    <font>
      <sz val="11"/>
      <color indexed="62"/>
      <name val="Arial"/>
      <family val="2"/>
    </font>
    <font>
      <sz val="11"/>
      <color indexed="20"/>
      <name val="Arial"/>
      <family val="2"/>
    </font>
    <font>
      <sz val="11"/>
      <color indexed="19"/>
      <name val="Arial"/>
      <family val="2"/>
    </font>
    <font>
      <b/>
      <sz val="11"/>
      <color indexed="63"/>
      <name val="Arial"/>
      <family val="2"/>
    </font>
    <font>
      <i/>
      <sz val="11"/>
      <color indexed="23"/>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indexed="8"/>
      <name val="Arial"/>
      <family val="2"/>
    </font>
    <font>
      <sz val="11"/>
      <color theme="1"/>
      <name val="Arial"/>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sz val="11"/>
      <color rgb="FF3F3F76"/>
      <name val="Arial"/>
      <family val="2"/>
    </font>
    <font>
      <sz val="11"/>
      <color rgb="FF9C0006"/>
      <name val="Arial"/>
      <family val="2"/>
    </font>
    <font>
      <sz val="11"/>
      <color rgb="FF9C6500"/>
      <name val="Arial"/>
      <family val="2"/>
    </font>
    <font>
      <b/>
      <sz val="11"/>
      <color rgb="FF3F3F3F"/>
      <name val="Arial"/>
      <family val="2"/>
    </font>
    <font>
      <sz val="11"/>
      <color rgb="FFFF0000"/>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hair"/>
      <right style="hair"/>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181" fontId="0" fillId="0" borderId="0" applyFon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3" fillId="29" borderId="1" applyNumberFormat="0" applyAlignment="0" applyProtection="0"/>
    <xf numFmtId="0" fontId="34" fillId="30" borderId="0" applyNumberFormat="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cellStyleXfs>
  <cellXfs count="49">
    <xf numFmtId="0" fontId="0" fillId="0" borderId="0" xfId="0" applyAlignment="1">
      <alignment/>
    </xf>
    <xf numFmtId="0" fontId="7" fillId="0" borderId="0" xfId="52" applyFont="1">
      <alignment/>
      <protection/>
    </xf>
    <xf numFmtId="0" fontId="7" fillId="0" borderId="0" xfId="52" applyFont="1" applyAlignment="1">
      <alignment horizontal="right" vertical="center"/>
      <protection/>
    </xf>
    <xf numFmtId="0" fontId="7" fillId="0" borderId="0" xfId="52" applyFont="1" applyAlignment="1">
      <alignment horizontal="center" vertical="center"/>
      <protection/>
    </xf>
    <xf numFmtId="0" fontId="10" fillId="0" borderId="10" xfId="52" applyFont="1" applyBorder="1" applyAlignment="1">
      <alignment horizontal="left" vertical="center" wrapText="1"/>
      <protection/>
    </xf>
    <xf numFmtId="0" fontId="10" fillId="0" borderId="11" xfId="52" applyFont="1" applyBorder="1" applyAlignment="1">
      <alignment horizontal="left" vertical="center" wrapText="1"/>
      <protection/>
    </xf>
    <xf numFmtId="0" fontId="10" fillId="0" borderId="12" xfId="52" applyFont="1" applyBorder="1" applyAlignment="1">
      <alignment horizontal="left" vertical="center" wrapText="1"/>
      <protection/>
    </xf>
    <xf numFmtId="0" fontId="8" fillId="0" borderId="13" xfId="52" applyFont="1" applyBorder="1" applyAlignment="1" applyProtection="1">
      <alignment vertical="center"/>
      <protection locked="0"/>
    </xf>
    <xf numFmtId="0" fontId="8" fillId="0" borderId="14" xfId="52" applyFont="1" applyBorder="1" applyAlignment="1" applyProtection="1">
      <alignment horizontal="left" vertical="center"/>
      <protection locked="0"/>
    </xf>
    <xf numFmtId="0" fontId="7" fillId="0" borderId="10" xfId="52" applyFont="1" applyBorder="1" applyProtection="1">
      <alignment/>
      <protection locked="0"/>
    </xf>
    <xf numFmtId="0" fontId="8" fillId="0" borderId="11" xfId="52" applyFont="1" applyBorder="1" applyAlignment="1">
      <alignment horizontal="right" vertical="center"/>
      <protection/>
    </xf>
    <xf numFmtId="0" fontId="8" fillId="0" borderId="11" xfId="52" applyFont="1" applyBorder="1" applyAlignment="1">
      <alignment horizontal="center" vertical="center"/>
      <protection/>
    </xf>
    <xf numFmtId="0" fontId="7" fillId="0" borderId="12" xfId="52" applyFont="1" applyBorder="1">
      <alignment/>
      <protection/>
    </xf>
    <xf numFmtId="0" fontId="8" fillId="0" borderId="0" xfId="52" applyFont="1">
      <alignment/>
      <protection/>
    </xf>
    <xf numFmtId="0" fontId="8" fillId="0" borderId="10" xfId="52" applyFont="1" applyBorder="1" applyAlignment="1">
      <alignment horizontal="left" vertical="center"/>
      <protection/>
    </xf>
    <xf numFmtId="0" fontId="8" fillId="0" borderId="15" xfId="52" applyFont="1" applyBorder="1">
      <alignment/>
      <protection/>
    </xf>
    <xf numFmtId="0" fontId="8" fillId="0" borderId="15" xfId="52" applyFont="1" applyBorder="1" applyAlignment="1">
      <alignment horizontal="center" vertical="center"/>
      <protection/>
    </xf>
    <xf numFmtId="0" fontId="8" fillId="0" borderId="15" xfId="52" applyFont="1" applyBorder="1" applyAlignment="1">
      <alignment horizontal="center" vertical="center" wrapText="1"/>
      <protection/>
    </xf>
    <xf numFmtId="0" fontId="7" fillId="0" borderId="0" xfId="52" applyFont="1" applyAlignment="1">
      <alignment horizontal="centerContinuous" vertical="center"/>
      <protection/>
    </xf>
    <xf numFmtId="0" fontId="8" fillId="0" borderId="0" xfId="52" applyFont="1" applyAlignment="1">
      <alignment horizontal="left" vertical="center"/>
      <protection/>
    </xf>
    <xf numFmtId="0" fontId="7" fillId="0" borderId="0" xfId="52" applyFont="1" applyAlignment="1">
      <alignment horizontal="center"/>
      <protection/>
    </xf>
    <xf numFmtId="0" fontId="7" fillId="0" borderId="0" xfId="52" applyFont="1" applyAlignment="1">
      <alignment vertical="center"/>
      <protection/>
    </xf>
    <xf numFmtId="0" fontId="7" fillId="0" borderId="10" xfId="52" applyFont="1" applyBorder="1">
      <alignment/>
      <protection/>
    </xf>
    <xf numFmtId="0" fontId="7" fillId="0" borderId="12" xfId="52" applyFont="1" applyBorder="1" applyAlignment="1">
      <alignment horizontal="justify" vertical="center"/>
      <protection/>
    </xf>
    <xf numFmtId="182" fontId="7" fillId="0" borderId="15" xfId="52" applyNumberFormat="1" applyFont="1" applyBorder="1" applyAlignment="1">
      <alignment horizontal="center" vertical="center"/>
      <protection/>
    </xf>
    <xf numFmtId="182" fontId="7" fillId="0" borderId="16" xfId="52" applyNumberFormat="1" applyFont="1" applyBorder="1" applyAlignment="1">
      <alignment horizontal="center" vertical="center"/>
      <protection/>
    </xf>
    <xf numFmtId="4" fontId="7" fillId="0" borderId="10" xfId="52" applyNumberFormat="1" applyFont="1" applyBorder="1" applyAlignment="1" applyProtection="1">
      <alignment horizontal="center" vertical="center"/>
      <protection locked="0"/>
    </xf>
    <xf numFmtId="196" fontId="8" fillId="0" borderId="15" xfId="52" applyNumberFormat="1" applyFont="1" applyBorder="1" applyAlignment="1">
      <alignment horizontal="center" vertical="center"/>
      <protection/>
    </xf>
    <xf numFmtId="0" fontId="7" fillId="0" borderId="13" xfId="52" applyFont="1" applyBorder="1">
      <alignment/>
      <protection/>
    </xf>
    <xf numFmtId="0" fontId="7" fillId="0" borderId="12" xfId="52" applyFont="1" applyBorder="1" applyAlignment="1">
      <alignment horizontal="justify" vertical="center" wrapText="1"/>
      <protection/>
    </xf>
    <xf numFmtId="0" fontId="9" fillId="0" borderId="10" xfId="52" applyFont="1" applyBorder="1">
      <alignment/>
      <protection/>
    </xf>
    <xf numFmtId="0" fontId="9" fillId="0" borderId="0" xfId="52" applyFont="1" applyAlignment="1">
      <alignment vertical="center"/>
      <protection/>
    </xf>
    <xf numFmtId="0" fontId="9" fillId="0" borderId="0" xfId="52" applyFont="1">
      <alignment/>
      <protection/>
    </xf>
    <xf numFmtId="182" fontId="7" fillId="0" borderId="17" xfId="52" applyNumberFormat="1" applyFont="1" applyBorder="1" applyAlignment="1">
      <alignment horizontal="center" vertical="center"/>
      <protection/>
    </xf>
    <xf numFmtId="0" fontId="7" fillId="0" borderId="18" xfId="52" applyFont="1" applyBorder="1">
      <alignment/>
      <protection/>
    </xf>
    <xf numFmtId="0" fontId="7" fillId="0" borderId="19" xfId="52" applyFont="1" applyBorder="1" applyAlignment="1">
      <alignment horizontal="justify" vertical="center"/>
      <protection/>
    </xf>
    <xf numFmtId="0" fontId="7" fillId="0" borderId="20" xfId="52" applyFont="1" applyBorder="1" applyAlignment="1">
      <alignment horizontal="justify" vertical="center" wrapText="1"/>
      <protection/>
    </xf>
    <xf numFmtId="0" fontId="7" fillId="0" borderId="0" xfId="52" applyFont="1" applyAlignment="1" quotePrefix="1">
      <alignment horizontal="justify" vertical="center" wrapText="1"/>
      <protection/>
    </xf>
    <xf numFmtId="182" fontId="7" fillId="0" borderId="0" xfId="52" applyNumberFormat="1" applyFont="1" applyAlignment="1">
      <alignment horizontal="center" vertical="center"/>
      <protection/>
    </xf>
    <xf numFmtId="0" fontId="8" fillId="0" borderId="21" xfId="52" applyFont="1" applyBorder="1" applyAlignment="1">
      <alignment horizontal="center" vertical="center" wrapText="1"/>
      <protection/>
    </xf>
    <xf numFmtId="196" fontId="8" fillId="0" borderId="21" xfId="52" applyNumberFormat="1" applyFont="1" applyBorder="1" applyAlignment="1">
      <alignment horizontal="center" vertical="center"/>
      <protection/>
    </xf>
    <xf numFmtId="0" fontId="7" fillId="0" borderId="0" xfId="52" applyFont="1" applyAlignment="1">
      <alignment horizontal="left"/>
      <protection/>
    </xf>
    <xf numFmtId="10" fontId="7" fillId="0" borderId="0" xfId="55" applyNumberFormat="1" applyFont="1" applyFill="1" applyBorder="1" applyAlignment="1">
      <alignment horizontal="left"/>
    </xf>
    <xf numFmtId="0" fontId="0" fillId="0" borderId="0" xfId="52">
      <alignment/>
      <protection/>
    </xf>
    <xf numFmtId="0" fontId="1" fillId="0" borderId="0" xfId="52" applyFont="1" applyAlignment="1">
      <alignment vertical="center" wrapText="1"/>
      <protection/>
    </xf>
    <xf numFmtId="0" fontId="7" fillId="0" borderId="0" xfId="52" applyFont="1" applyAlignment="1">
      <alignment horizontal="justify" vertical="center" wrapText="1"/>
      <protection/>
    </xf>
    <xf numFmtId="0" fontId="0" fillId="0" borderId="0" xfId="52" applyAlignment="1">
      <alignment vertical="center"/>
      <protection/>
    </xf>
    <xf numFmtId="0" fontId="6" fillId="0" borderId="0" xfId="52" applyFont="1">
      <alignment/>
      <protection/>
    </xf>
    <xf numFmtId="0" fontId="7" fillId="0" borderId="0" xfId="52" applyFont="1" applyAlignment="1">
      <alignment horizontal="justify" vertical="top"/>
      <protection/>
    </xf>
  </cellXfs>
  <cellStyles count="51">
    <cellStyle name="Normal" xfId="0"/>
    <cellStyle name="20% - Èmfasi1" xfId="15"/>
    <cellStyle name="20% - Èmfasi2" xfId="16"/>
    <cellStyle name="20% - Èmfasi3" xfId="17"/>
    <cellStyle name="20% - Èmfasi4" xfId="18"/>
    <cellStyle name="20% - Èmfasi5" xfId="19"/>
    <cellStyle name="20% - Èmfasi6" xfId="20"/>
    <cellStyle name="40% - Èmfasi1" xfId="21"/>
    <cellStyle name="40% - Èmfasi2" xfId="22"/>
    <cellStyle name="40% - Èmfasi3" xfId="23"/>
    <cellStyle name="40% - Èmfasi4" xfId="24"/>
    <cellStyle name="40% - Èmfasi5" xfId="25"/>
    <cellStyle name="40% - Èmfasi6" xfId="26"/>
    <cellStyle name="60% - Èmfasi1" xfId="27"/>
    <cellStyle name="60% - Èmfasi2" xfId="28"/>
    <cellStyle name="60% - Èmfasi3" xfId="29"/>
    <cellStyle name="60% - Èmfasi4" xfId="30"/>
    <cellStyle name="60% - Èmfasi5" xfId="31"/>
    <cellStyle name="60% - Èmfasi6" xfId="32"/>
    <cellStyle name="Bé" xfId="33"/>
    <cellStyle name="Càlcul" xfId="34"/>
    <cellStyle name="Cel·la de comprovació" xfId="35"/>
    <cellStyle name="Cel·la enllaçada" xfId="36"/>
    <cellStyle name="Comma" xfId="37"/>
    <cellStyle name="Èmfasi1" xfId="38"/>
    <cellStyle name="Èmfasi2" xfId="39"/>
    <cellStyle name="Èmfasi3" xfId="40"/>
    <cellStyle name="Èmfasi4" xfId="41"/>
    <cellStyle name="Èmfasi5" xfId="42"/>
    <cellStyle name="Èmfasi6" xfId="43"/>
    <cellStyle name="Hyperlink" xfId="44"/>
    <cellStyle name="Followed Hyperlink" xfId="45"/>
    <cellStyle name="Entrada" xfId="46"/>
    <cellStyle name="Incorrecte" xfId="47"/>
    <cellStyle name="Comma [0]" xfId="48"/>
    <cellStyle name="Currency" xfId="49"/>
    <cellStyle name="Currency [0]" xfId="50"/>
    <cellStyle name="Neutral" xfId="51"/>
    <cellStyle name="Normal 2" xfId="52"/>
    <cellStyle name="Nota" xfId="53"/>
    <cellStyle name="Percent" xfId="54"/>
    <cellStyle name="Percentatge 2" xfId="55"/>
    <cellStyle name="Resultat" xfId="56"/>
    <cellStyle name="Text d'advertiment" xfId="57"/>
    <cellStyle name="Text explicatiu" xfId="58"/>
    <cellStyle name="Títol" xfId="59"/>
    <cellStyle name="Títol 1" xfId="60"/>
    <cellStyle name="Títol 2" xfId="61"/>
    <cellStyle name="Títol 3" xfId="62"/>
    <cellStyle name="Títol 4"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67"/>
  <sheetViews>
    <sheetView tabSelected="1" view="pageBreakPreview" zoomScale="160" zoomScaleNormal="145" zoomScaleSheetLayoutView="160" zoomScalePageLayoutView="0" workbookViewId="0" topLeftCell="A54">
      <selection activeCell="E62" sqref="E62"/>
    </sheetView>
  </sheetViews>
  <sheetFormatPr defaultColWidth="11.421875" defaultRowHeight="12.75"/>
  <cols>
    <col min="1" max="1" width="2.57421875" style="1" customWidth="1"/>
    <col min="2" max="2" width="2.00390625" style="1" customWidth="1"/>
    <col min="3" max="3" width="5.140625" style="1" customWidth="1"/>
    <col min="4" max="4" width="3.140625" style="1" customWidth="1"/>
    <col min="5" max="5" width="94.7109375" style="1" customWidth="1"/>
    <col min="6" max="6" width="5.57421875" style="20" bestFit="1" customWidth="1"/>
    <col min="7" max="7" width="11.00390625" style="20" customWidth="1"/>
    <col min="8" max="8" width="16.7109375" style="1" customWidth="1"/>
    <col min="9" max="9" width="18.28125" style="1" customWidth="1"/>
    <col min="10" max="16384" width="11.421875" style="1" customWidth="1"/>
  </cols>
  <sheetData>
    <row r="1" spans="2:7" ht="10.5" customHeight="1">
      <c r="B1" s="2"/>
      <c r="C1" s="2"/>
      <c r="D1" s="2"/>
      <c r="E1" s="2"/>
      <c r="F1" s="3"/>
      <c r="G1" s="3"/>
    </row>
    <row r="2" spans="4:9" ht="27" customHeight="1">
      <c r="D2" s="4" t="s">
        <v>17</v>
      </c>
      <c r="E2" s="5"/>
      <c r="F2" s="5"/>
      <c r="G2" s="5"/>
      <c r="H2" s="5"/>
      <c r="I2" s="6"/>
    </row>
    <row r="3" spans="4:9" ht="18" customHeight="1">
      <c r="D3" s="7" t="s">
        <v>3</v>
      </c>
      <c r="E3" s="8"/>
      <c r="F3" s="9"/>
      <c r="G3" s="10" t="s">
        <v>7</v>
      </c>
      <c r="H3" s="11" t="s">
        <v>18</v>
      </c>
      <c r="I3" s="12"/>
    </row>
    <row r="4" spans="1:7" ht="5.25" customHeight="1">
      <c r="A4" s="2"/>
      <c r="B4" s="2"/>
      <c r="C4" s="2"/>
      <c r="D4" s="2"/>
      <c r="E4" s="2"/>
      <c r="F4" s="3"/>
      <c r="G4" s="3"/>
    </row>
    <row r="5" spans="4:9" s="13" customFormat="1" ht="22.5">
      <c r="D5" s="14" t="s">
        <v>2</v>
      </c>
      <c r="E5" s="15"/>
      <c r="F5" s="16" t="s">
        <v>19</v>
      </c>
      <c r="G5" s="16" t="s">
        <v>1</v>
      </c>
      <c r="H5" s="17" t="s">
        <v>8</v>
      </c>
      <c r="I5" s="17" t="s">
        <v>9</v>
      </c>
    </row>
    <row r="6" spans="1:7" ht="10.5" customHeight="1">
      <c r="A6" s="18"/>
      <c r="B6" s="18"/>
      <c r="C6" s="19" t="s">
        <v>20</v>
      </c>
      <c r="D6" s="20"/>
      <c r="E6" s="18"/>
      <c r="F6" s="3"/>
      <c r="G6" s="3"/>
    </row>
    <row r="7" spans="1:9" ht="34.5" customHeight="1">
      <c r="A7" s="21"/>
      <c r="C7" s="3" t="str">
        <f>ROW(A7)-6&amp;"/54"</f>
        <v>1/54</v>
      </c>
      <c r="D7" s="22"/>
      <c r="E7" s="23" t="s">
        <v>21</v>
      </c>
      <c r="F7" s="24" t="s">
        <v>22</v>
      </c>
      <c r="G7" s="25">
        <v>2</v>
      </c>
      <c r="H7" s="26"/>
      <c r="I7" s="27">
        <f>IF(H7="","",G7*H7)</f>
      </c>
    </row>
    <row r="8" spans="1:9" ht="45">
      <c r="A8" s="21"/>
      <c r="C8" s="3" t="str">
        <f aca="true" t="shared" si="0" ref="C8:C60">ROW(A8)-6&amp;"/54"</f>
        <v>2/54</v>
      </c>
      <c r="D8" s="28"/>
      <c r="E8" s="23" t="s">
        <v>23</v>
      </c>
      <c r="F8" s="24" t="s">
        <v>22</v>
      </c>
      <c r="G8" s="25">
        <v>2</v>
      </c>
      <c r="H8" s="26"/>
      <c r="I8" s="27">
        <f aca="true" t="shared" si="1" ref="I8:I59">IF(H8="","",G8*H8)</f>
      </c>
    </row>
    <row r="9" spans="1:9" ht="22.5">
      <c r="A9" s="21"/>
      <c r="C9" s="3" t="str">
        <f t="shared" si="0"/>
        <v>3/54</v>
      </c>
      <c r="D9" s="28"/>
      <c r="E9" s="29" t="s">
        <v>6</v>
      </c>
      <c r="F9" s="24" t="s">
        <v>22</v>
      </c>
      <c r="G9" s="25">
        <v>2</v>
      </c>
      <c r="H9" s="26"/>
      <c r="I9" s="27">
        <f t="shared" si="1"/>
      </c>
    </row>
    <row r="10" spans="1:9" ht="78.75">
      <c r="A10" s="21"/>
      <c r="C10" s="3" t="str">
        <f t="shared" si="0"/>
        <v>4/54</v>
      </c>
      <c r="D10" s="22"/>
      <c r="E10" s="23" t="s">
        <v>24</v>
      </c>
      <c r="F10" s="24" t="s">
        <v>25</v>
      </c>
      <c r="G10" s="25">
        <v>30</v>
      </c>
      <c r="H10" s="26"/>
      <c r="I10" s="27">
        <f t="shared" si="1"/>
      </c>
    </row>
    <row r="11" spans="1:9" ht="90">
      <c r="A11" s="21"/>
      <c r="C11" s="3" t="str">
        <f t="shared" si="0"/>
        <v>5/54</v>
      </c>
      <c r="D11" s="30"/>
      <c r="E11" s="29" t="s">
        <v>26</v>
      </c>
      <c r="F11" s="24" t="s">
        <v>25</v>
      </c>
      <c r="G11" s="25">
        <v>30</v>
      </c>
      <c r="H11" s="26"/>
      <c r="I11" s="27">
        <f t="shared" si="1"/>
      </c>
    </row>
    <row r="12" spans="1:9" ht="22.5">
      <c r="A12" s="21"/>
      <c r="C12" s="3" t="str">
        <f t="shared" si="0"/>
        <v>6/54</v>
      </c>
      <c r="D12" s="30"/>
      <c r="E12" s="29" t="s">
        <v>27</v>
      </c>
      <c r="F12" s="24" t="s">
        <v>25</v>
      </c>
      <c r="G12" s="25">
        <v>10</v>
      </c>
      <c r="H12" s="26"/>
      <c r="I12" s="27">
        <f t="shared" si="1"/>
      </c>
    </row>
    <row r="13" spans="1:9" ht="33.75">
      <c r="A13" s="21"/>
      <c r="C13" s="3" t="str">
        <f t="shared" si="0"/>
        <v>7/54</v>
      </c>
      <c r="D13" s="22"/>
      <c r="E13" s="23" t="s">
        <v>28</v>
      </c>
      <c r="F13" s="24" t="s">
        <v>22</v>
      </c>
      <c r="G13" s="25">
        <v>1</v>
      </c>
      <c r="H13" s="26"/>
      <c r="I13" s="27">
        <f t="shared" si="1"/>
      </c>
    </row>
    <row r="14" spans="1:9" ht="19.5" customHeight="1">
      <c r="A14" s="21"/>
      <c r="C14" s="3" t="str">
        <f t="shared" si="0"/>
        <v>8/54</v>
      </c>
      <c r="D14" s="22"/>
      <c r="E14" s="29" t="s">
        <v>29</v>
      </c>
      <c r="F14" s="24" t="s">
        <v>22</v>
      </c>
      <c r="G14" s="25">
        <v>12</v>
      </c>
      <c r="H14" s="26"/>
      <c r="I14" s="27">
        <f t="shared" si="1"/>
      </c>
    </row>
    <row r="15" spans="1:9" ht="19.5" customHeight="1">
      <c r="A15" s="21"/>
      <c r="C15" s="3" t="str">
        <f t="shared" si="0"/>
        <v>9/54</v>
      </c>
      <c r="D15" s="22"/>
      <c r="E15" s="23" t="s">
        <v>5</v>
      </c>
      <c r="F15" s="24" t="s">
        <v>22</v>
      </c>
      <c r="G15" s="25">
        <v>8</v>
      </c>
      <c r="H15" s="26"/>
      <c r="I15" s="27">
        <f t="shared" si="1"/>
      </c>
    </row>
    <row r="16" spans="1:9" ht="19.5" customHeight="1">
      <c r="A16" s="21"/>
      <c r="C16" s="3" t="str">
        <f t="shared" si="0"/>
        <v>10/54</v>
      </c>
      <c r="D16" s="22"/>
      <c r="E16" s="23" t="s">
        <v>30</v>
      </c>
      <c r="F16" s="24" t="s">
        <v>22</v>
      </c>
      <c r="G16" s="25">
        <v>45</v>
      </c>
      <c r="H16" s="26"/>
      <c r="I16" s="27">
        <f t="shared" si="1"/>
      </c>
    </row>
    <row r="17" spans="1:9" ht="19.5" customHeight="1">
      <c r="A17" s="21"/>
      <c r="C17" s="3" t="str">
        <f t="shared" si="0"/>
        <v>11/54</v>
      </c>
      <c r="D17" s="22"/>
      <c r="E17" s="29" t="s">
        <v>31</v>
      </c>
      <c r="F17" s="24" t="s">
        <v>22</v>
      </c>
      <c r="G17" s="25">
        <v>2</v>
      </c>
      <c r="H17" s="26"/>
      <c r="I17" s="27">
        <f t="shared" si="1"/>
      </c>
    </row>
    <row r="18" spans="1:9" s="32" customFormat="1" ht="19.5" customHeight="1">
      <c r="A18" s="31"/>
      <c r="C18" s="3" t="str">
        <f t="shared" si="0"/>
        <v>12/54</v>
      </c>
      <c r="D18" s="22"/>
      <c r="E18" s="29" t="s">
        <v>11</v>
      </c>
      <c r="F18" s="24" t="s">
        <v>22</v>
      </c>
      <c r="G18" s="25">
        <v>2</v>
      </c>
      <c r="H18" s="26"/>
      <c r="I18" s="27">
        <f t="shared" si="1"/>
      </c>
    </row>
    <row r="19" spans="1:9" s="32" customFormat="1" ht="22.5">
      <c r="A19" s="31"/>
      <c r="C19" s="3" t="str">
        <f t="shared" si="0"/>
        <v>13/54</v>
      </c>
      <c r="D19" s="22"/>
      <c r="E19" s="29" t="s">
        <v>32</v>
      </c>
      <c r="F19" s="24" t="s">
        <v>25</v>
      </c>
      <c r="G19" s="25">
        <v>60</v>
      </c>
      <c r="H19" s="26"/>
      <c r="I19" s="27">
        <f t="shared" si="1"/>
      </c>
    </row>
    <row r="20" spans="1:9" s="32" customFormat="1" ht="19.5" customHeight="1">
      <c r="A20" s="31"/>
      <c r="C20" s="3" t="str">
        <f t="shared" si="0"/>
        <v>14/54</v>
      </c>
      <c r="D20" s="22"/>
      <c r="E20" s="29" t="s">
        <v>33</v>
      </c>
      <c r="F20" s="24" t="s">
        <v>25</v>
      </c>
      <c r="G20" s="25">
        <v>10</v>
      </c>
      <c r="H20" s="26"/>
      <c r="I20" s="27">
        <f t="shared" si="1"/>
      </c>
    </row>
    <row r="21" spans="1:9" ht="19.5" customHeight="1">
      <c r="A21" s="21"/>
      <c r="C21" s="3" t="str">
        <f t="shared" si="0"/>
        <v>15/54</v>
      </c>
      <c r="D21" s="22"/>
      <c r="E21" s="23" t="s">
        <v>34</v>
      </c>
      <c r="F21" s="24" t="s">
        <v>25</v>
      </c>
      <c r="G21" s="25">
        <v>50</v>
      </c>
      <c r="H21" s="26"/>
      <c r="I21" s="27">
        <f t="shared" si="1"/>
      </c>
    </row>
    <row r="22" spans="1:9" ht="19.5" customHeight="1">
      <c r="A22" s="21"/>
      <c r="C22" s="3" t="str">
        <f t="shared" si="0"/>
        <v>16/54</v>
      </c>
      <c r="D22" s="22"/>
      <c r="E22" s="23" t="s">
        <v>35</v>
      </c>
      <c r="F22" s="24" t="s">
        <v>22</v>
      </c>
      <c r="G22" s="25">
        <v>2</v>
      </c>
      <c r="H22" s="26"/>
      <c r="I22" s="27">
        <f t="shared" si="1"/>
      </c>
    </row>
    <row r="23" spans="1:9" ht="19.5" customHeight="1">
      <c r="A23" s="21"/>
      <c r="C23" s="3" t="str">
        <f t="shared" si="0"/>
        <v>17/54</v>
      </c>
      <c r="D23" s="22"/>
      <c r="E23" s="23" t="s">
        <v>36</v>
      </c>
      <c r="F23" s="24" t="s">
        <v>22</v>
      </c>
      <c r="G23" s="25">
        <v>2</v>
      </c>
      <c r="H23" s="26"/>
      <c r="I23" s="27">
        <f t="shared" si="1"/>
      </c>
    </row>
    <row r="24" spans="1:9" ht="19.5" customHeight="1">
      <c r="A24" s="21"/>
      <c r="C24" s="3" t="str">
        <f t="shared" si="0"/>
        <v>18/54</v>
      </c>
      <c r="D24" s="22"/>
      <c r="E24" s="23" t="s">
        <v>37</v>
      </c>
      <c r="F24" s="24" t="s">
        <v>22</v>
      </c>
      <c r="G24" s="25">
        <v>2</v>
      </c>
      <c r="H24" s="26"/>
      <c r="I24" s="27">
        <f t="shared" si="1"/>
      </c>
    </row>
    <row r="25" spans="1:9" ht="19.5" customHeight="1">
      <c r="A25" s="21"/>
      <c r="C25" s="3" t="str">
        <f t="shared" si="0"/>
        <v>19/54</v>
      </c>
      <c r="D25" s="22"/>
      <c r="E25" s="23" t="s">
        <v>38</v>
      </c>
      <c r="F25" s="24" t="s">
        <v>22</v>
      </c>
      <c r="G25" s="25">
        <v>2</v>
      </c>
      <c r="H25" s="26"/>
      <c r="I25" s="27">
        <f t="shared" si="1"/>
      </c>
    </row>
    <row r="26" spans="1:9" ht="45">
      <c r="A26" s="21"/>
      <c r="C26" s="3" t="str">
        <f t="shared" si="0"/>
        <v>20/54</v>
      </c>
      <c r="D26" s="22"/>
      <c r="E26" s="23" t="s">
        <v>39</v>
      </c>
      <c r="F26" s="33" t="s">
        <v>0</v>
      </c>
      <c r="G26" s="25">
        <v>1</v>
      </c>
      <c r="H26" s="26"/>
      <c r="I26" s="27">
        <f t="shared" si="1"/>
      </c>
    </row>
    <row r="27" spans="1:9" ht="45">
      <c r="A27" s="21"/>
      <c r="C27" s="3" t="str">
        <f t="shared" si="0"/>
        <v>21/54</v>
      </c>
      <c r="D27" s="22"/>
      <c r="E27" s="23" t="s">
        <v>40</v>
      </c>
      <c r="F27" s="33" t="s">
        <v>0</v>
      </c>
      <c r="G27" s="25">
        <v>1</v>
      </c>
      <c r="H27" s="26"/>
      <c r="I27" s="27">
        <f t="shared" si="1"/>
      </c>
    </row>
    <row r="28" spans="1:9" ht="56.25">
      <c r="A28" s="21"/>
      <c r="C28" s="3" t="str">
        <f t="shared" si="0"/>
        <v>22/54</v>
      </c>
      <c r="D28" s="22"/>
      <c r="E28" s="23" t="s">
        <v>13</v>
      </c>
      <c r="F28" s="33" t="s">
        <v>22</v>
      </c>
      <c r="G28" s="25">
        <v>4</v>
      </c>
      <c r="H28" s="26"/>
      <c r="I28" s="27">
        <f t="shared" si="1"/>
      </c>
    </row>
    <row r="29" spans="1:9" ht="56.25">
      <c r="A29" s="21"/>
      <c r="C29" s="3" t="str">
        <f t="shared" si="0"/>
        <v>23/54</v>
      </c>
      <c r="D29" s="22"/>
      <c r="E29" s="23" t="s">
        <v>14</v>
      </c>
      <c r="F29" s="33" t="s">
        <v>22</v>
      </c>
      <c r="G29" s="25">
        <v>4</v>
      </c>
      <c r="H29" s="26"/>
      <c r="I29" s="27">
        <f t="shared" si="1"/>
      </c>
    </row>
    <row r="30" spans="1:9" ht="33.75">
      <c r="A30" s="21"/>
      <c r="C30" s="3" t="str">
        <f t="shared" si="0"/>
        <v>24/54</v>
      </c>
      <c r="D30" s="22"/>
      <c r="E30" s="23" t="s">
        <v>41</v>
      </c>
      <c r="F30" s="33" t="s">
        <v>22</v>
      </c>
      <c r="G30" s="25">
        <v>1</v>
      </c>
      <c r="H30" s="26"/>
      <c r="I30" s="27">
        <f t="shared" si="1"/>
      </c>
    </row>
    <row r="31" spans="1:9" ht="19.5" customHeight="1">
      <c r="A31" s="21"/>
      <c r="C31" s="3" t="str">
        <f t="shared" si="0"/>
        <v>25/54</v>
      </c>
      <c r="D31" s="22"/>
      <c r="E31" s="23" t="s">
        <v>42</v>
      </c>
      <c r="F31" s="33" t="s">
        <v>22</v>
      </c>
      <c r="G31" s="25">
        <v>16</v>
      </c>
      <c r="H31" s="26"/>
      <c r="I31" s="27">
        <f t="shared" si="1"/>
      </c>
    </row>
    <row r="32" spans="1:9" ht="19.5" customHeight="1">
      <c r="A32" s="21"/>
      <c r="C32" s="3" t="str">
        <f t="shared" si="0"/>
        <v>26/54</v>
      </c>
      <c r="D32" s="22"/>
      <c r="E32" s="29" t="s">
        <v>43</v>
      </c>
      <c r="F32" s="24" t="s">
        <v>22</v>
      </c>
      <c r="G32" s="25">
        <v>4</v>
      </c>
      <c r="H32" s="26"/>
      <c r="I32" s="27">
        <f t="shared" si="1"/>
      </c>
    </row>
    <row r="33" spans="1:9" ht="22.5">
      <c r="A33" s="21"/>
      <c r="C33" s="3" t="str">
        <f t="shared" si="0"/>
        <v>27/54</v>
      </c>
      <c r="D33" s="34"/>
      <c r="E33" s="35" t="s">
        <v>44</v>
      </c>
      <c r="F33" s="24" t="s">
        <v>22</v>
      </c>
      <c r="G33" s="25">
        <v>16</v>
      </c>
      <c r="H33" s="26"/>
      <c r="I33" s="27">
        <f t="shared" si="1"/>
      </c>
    </row>
    <row r="34" spans="1:9" ht="19.5" customHeight="1">
      <c r="A34" s="21"/>
      <c r="C34" s="3" t="str">
        <f t="shared" si="0"/>
        <v>28/54</v>
      </c>
      <c r="D34" s="22"/>
      <c r="E34" s="23" t="s">
        <v>45</v>
      </c>
      <c r="F34" s="24" t="s">
        <v>22</v>
      </c>
      <c r="G34" s="25">
        <v>16</v>
      </c>
      <c r="H34" s="26"/>
      <c r="I34" s="27">
        <f t="shared" si="1"/>
      </c>
    </row>
    <row r="35" spans="1:9" ht="22.5">
      <c r="A35" s="21"/>
      <c r="C35" s="3" t="str">
        <f t="shared" si="0"/>
        <v>29/54</v>
      </c>
      <c r="D35" s="22"/>
      <c r="E35" s="29" t="s">
        <v>46</v>
      </c>
      <c r="F35" s="33" t="s">
        <v>22</v>
      </c>
      <c r="G35" s="25">
        <v>16</v>
      </c>
      <c r="H35" s="26"/>
      <c r="I35" s="27">
        <f t="shared" si="1"/>
      </c>
    </row>
    <row r="36" spans="1:9" ht="19.5" customHeight="1">
      <c r="A36" s="21"/>
      <c r="C36" s="3" t="str">
        <f t="shared" si="0"/>
        <v>30/54</v>
      </c>
      <c r="D36" s="22"/>
      <c r="E36" s="23" t="s">
        <v>47</v>
      </c>
      <c r="F36" s="24" t="s">
        <v>22</v>
      </c>
      <c r="G36" s="25">
        <v>16</v>
      </c>
      <c r="H36" s="26"/>
      <c r="I36" s="27">
        <f t="shared" si="1"/>
      </c>
    </row>
    <row r="37" spans="1:9" ht="22.5">
      <c r="A37" s="21"/>
      <c r="C37" s="3" t="str">
        <f t="shared" si="0"/>
        <v>31/54</v>
      </c>
      <c r="D37" s="22"/>
      <c r="E37" s="29" t="s">
        <v>48</v>
      </c>
      <c r="F37" s="24" t="s">
        <v>22</v>
      </c>
      <c r="G37" s="25">
        <v>2</v>
      </c>
      <c r="H37" s="26"/>
      <c r="I37" s="27">
        <f t="shared" si="1"/>
      </c>
    </row>
    <row r="38" spans="1:9" s="32" customFormat="1" ht="19.5" customHeight="1">
      <c r="A38" s="31"/>
      <c r="C38" s="3" t="str">
        <f t="shared" si="0"/>
        <v>32/54</v>
      </c>
      <c r="D38" s="22"/>
      <c r="E38" s="29" t="s">
        <v>49</v>
      </c>
      <c r="F38" s="24" t="s">
        <v>22</v>
      </c>
      <c r="G38" s="25">
        <v>8</v>
      </c>
      <c r="H38" s="26"/>
      <c r="I38" s="27">
        <f t="shared" si="1"/>
      </c>
    </row>
    <row r="39" spans="1:9" s="32" customFormat="1" ht="19.5" customHeight="1">
      <c r="A39" s="31"/>
      <c r="C39" s="3" t="str">
        <f t="shared" si="0"/>
        <v>33/54</v>
      </c>
      <c r="D39" s="22"/>
      <c r="E39" s="29" t="s">
        <v>50</v>
      </c>
      <c r="F39" s="24" t="s">
        <v>22</v>
      </c>
      <c r="G39" s="25">
        <v>8</v>
      </c>
      <c r="H39" s="26"/>
      <c r="I39" s="27">
        <f t="shared" si="1"/>
      </c>
    </row>
    <row r="40" spans="1:9" s="32" customFormat="1" ht="22.5">
      <c r="A40" s="31"/>
      <c r="C40" s="3" t="str">
        <f t="shared" si="0"/>
        <v>34/54</v>
      </c>
      <c r="D40" s="22"/>
      <c r="E40" s="29" t="s">
        <v>51</v>
      </c>
      <c r="F40" s="24" t="s">
        <v>22</v>
      </c>
      <c r="G40" s="25">
        <v>8</v>
      </c>
      <c r="H40" s="26"/>
      <c r="I40" s="27">
        <f t="shared" si="1"/>
      </c>
    </row>
    <row r="41" spans="1:9" ht="22.5">
      <c r="A41" s="21"/>
      <c r="C41" s="3" t="str">
        <f t="shared" si="0"/>
        <v>35/54</v>
      </c>
      <c r="D41" s="22"/>
      <c r="E41" s="23" t="s">
        <v>52</v>
      </c>
      <c r="F41" s="24" t="s">
        <v>22</v>
      </c>
      <c r="G41" s="25">
        <v>4</v>
      </c>
      <c r="H41" s="26"/>
      <c r="I41" s="27">
        <f t="shared" si="1"/>
      </c>
    </row>
    <row r="42" spans="1:9" ht="19.5" customHeight="1">
      <c r="A42" s="21"/>
      <c r="C42" s="3" t="str">
        <f t="shared" si="0"/>
        <v>36/54</v>
      </c>
      <c r="D42" s="22"/>
      <c r="E42" s="23" t="s">
        <v>53</v>
      </c>
      <c r="F42" s="24" t="s">
        <v>22</v>
      </c>
      <c r="G42" s="25">
        <v>4</v>
      </c>
      <c r="H42" s="26"/>
      <c r="I42" s="27">
        <f t="shared" si="1"/>
      </c>
    </row>
    <row r="43" spans="1:9" ht="19.5" customHeight="1">
      <c r="A43" s="21"/>
      <c r="C43" s="3" t="str">
        <f t="shared" si="0"/>
        <v>37/54</v>
      </c>
      <c r="D43" s="22"/>
      <c r="E43" s="23" t="s">
        <v>54</v>
      </c>
      <c r="F43" s="24" t="s">
        <v>22</v>
      </c>
      <c r="G43" s="25">
        <v>4</v>
      </c>
      <c r="H43" s="26"/>
      <c r="I43" s="27">
        <f t="shared" si="1"/>
      </c>
    </row>
    <row r="44" spans="1:9" ht="19.5" customHeight="1">
      <c r="A44" s="21"/>
      <c r="C44" s="3" t="str">
        <f t="shared" si="0"/>
        <v>38/54</v>
      </c>
      <c r="D44" s="22"/>
      <c r="E44" s="23" t="s">
        <v>55</v>
      </c>
      <c r="F44" s="24" t="s">
        <v>22</v>
      </c>
      <c r="G44" s="25">
        <v>8</v>
      </c>
      <c r="H44" s="26"/>
      <c r="I44" s="27">
        <f t="shared" si="1"/>
      </c>
    </row>
    <row r="45" spans="1:9" ht="19.5" customHeight="1">
      <c r="A45" s="21"/>
      <c r="C45" s="3" t="str">
        <f t="shared" si="0"/>
        <v>39/54</v>
      </c>
      <c r="D45" s="22"/>
      <c r="E45" s="23" t="s">
        <v>56</v>
      </c>
      <c r="F45" s="24" t="s">
        <v>22</v>
      </c>
      <c r="G45" s="25">
        <v>2</v>
      </c>
      <c r="H45" s="26"/>
      <c r="I45" s="27">
        <f t="shared" si="1"/>
      </c>
    </row>
    <row r="46" spans="1:9" ht="19.5" customHeight="1">
      <c r="A46" s="21"/>
      <c r="C46" s="3" t="str">
        <f t="shared" si="0"/>
        <v>40/54</v>
      </c>
      <c r="D46" s="22"/>
      <c r="E46" s="23" t="s">
        <v>57</v>
      </c>
      <c r="F46" s="33" t="s">
        <v>22</v>
      </c>
      <c r="G46" s="25">
        <v>4</v>
      </c>
      <c r="H46" s="26"/>
      <c r="I46" s="27">
        <f t="shared" si="1"/>
      </c>
    </row>
    <row r="47" spans="1:9" ht="22.5">
      <c r="A47" s="21"/>
      <c r="C47" s="3" t="str">
        <f t="shared" si="0"/>
        <v>41/54</v>
      </c>
      <c r="D47" s="22"/>
      <c r="E47" s="23" t="s">
        <v>58</v>
      </c>
      <c r="F47" s="33" t="s">
        <v>22</v>
      </c>
      <c r="G47" s="25">
        <v>4</v>
      </c>
      <c r="H47" s="26"/>
      <c r="I47" s="27">
        <f t="shared" si="1"/>
      </c>
    </row>
    <row r="48" spans="1:9" ht="22.5">
      <c r="A48" s="21"/>
      <c r="C48" s="3" t="str">
        <f t="shared" si="0"/>
        <v>42/54</v>
      </c>
      <c r="D48" s="22"/>
      <c r="E48" s="23" t="s">
        <v>59</v>
      </c>
      <c r="F48" s="33" t="s">
        <v>22</v>
      </c>
      <c r="G48" s="25">
        <v>4</v>
      </c>
      <c r="H48" s="26"/>
      <c r="I48" s="27">
        <f t="shared" si="1"/>
      </c>
    </row>
    <row r="49" spans="1:9" ht="19.5" customHeight="1">
      <c r="A49" s="21"/>
      <c r="C49" s="3" t="str">
        <f t="shared" si="0"/>
        <v>43/54</v>
      </c>
      <c r="D49" s="22"/>
      <c r="E49" s="23" t="s">
        <v>60</v>
      </c>
      <c r="F49" s="33" t="s">
        <v>22</v>
      </c>
      <c r="G49" s="25">
        <v>4</v>
      </c>
      <c r="H49" s="26"/>
      <c r="I49" s="27">
        <f t="shared" si="1"/>
      </c>
    </row>
    <row r="50" spans="1:9" ht="22.5">
      <c r="A50" s="21"/>
      <c r="C50" s="3" t="str">
        <f t="shared" si="0"/>
        <v>44/54</v>
      </c>
      <c r="D50" s="22"/>
      <c r="E50" s="23" t="s">
        <v>61</v>
      </c>
      <c r="F50" s="24" t="s">
        <v>22</v>
      </c>
      <c r="G50" s="25">
        <v>2</v>
      </c>
      <c r="H50" s="26"/>
      <c r="I50" s="27">
        <f>IF(H50="","",G50*H50)</f>
      </c>
    </row>
    <row r="51" spans="1:9" ht="22.5">
      <c r="A51" s="21"/>
      <c r="C51" s="3" t="str">
        <f t="shared" si="0"/>
        <v>45/54</v>
      </c>
      <c r="D51" s="22"/>
      <c r="E51" s="23" t="s">
        <v>62</v>
      </c>
      <c r="F51" s="33" t="s">
        <v>22</v>
      </c>
      <c r="G51" s="25">
        <v>2</v>
      </c>
      <c r="H51" s="26"/>
      <c r="I51" s="27">
        <f>IF(H51="","",G51*H51)</f>
      </c>
    </row>
    <row r="52" spans="1:9" ht="33.75">
      <c r="A52" s="21"/>
      <c r="C52" s="3" t="str">
        <f t="shared" si="0"/>
        <v>46/54</v>
      </c>
      <c r="D52" s="22"/>
      <c r="E52" s="23" t="s">
        <v>63</v>
      </c>
      <c r="F52" s="33" t="s">
        <v>22</v>
      </c>
      <c r="G52" s="25">
        <v>2</v>
      </c>
      <c r="H52" s="26"/>
      <c r="I52" s="27">
        <f>IF(H52="","",G52*H52)</f>
      </c>
    </row>
    <row r="53" spans="1:9" ht="33.75">
      <c r="A53" s="21"/>
      <c r="C53" s="3" t="str">
        <f t="shared" si="0"/>
        <v>47/54</v>
      </c>
      <c r="D53" s="22"/>
      <c r="E53" s="23" t="s">
        <v>64</v>
      </c>
      <c r="F53" s="33" t="s">
        <v>22</v>
      </c>
      <c r="G53" s="25">
        <v>2</v>
      </c>
      <c r="H53" s="26"/>
      <c r="I53" s="27">
        <f>IF(H53="","",G53*H53)</f>
      </c>
    </row>
    <row r="54" spans="1:9" ht="19.5" customHeight="1">
      <c r="A54" s="21"/>
      <c r="C54" s="3" t="str">
        <f t="shared" si="0"/>
        <v>48/54</v>
      </c>
      <c r="D54" s="22"/>
      <c r="E54" s="23" t="s">
        <v>65</v>
      </c>
      <c r="F54" s="33" t="s">
        <v>22</v>
      </c>
      <c r="G54" s="25">
        <v>4</v>
      </c>
      <c r="H54" s="26"/>
      <c r="I54" s="27">
        <f t="shared" si="1"/>
      </c>
    </row>
    <row r="55" spans="1:9" ht="22.5">
      <c r="A55" s="21"/>
      <c r="C55" s="3" t="str">
        <f t="shared" si="0"/>
        <v>49/54</v>
      </c>
      <c r="D55" s="22"/>
      <c r="E55" s="23" t="s">
        <v>66</v>
      </c>
      <c r="F55" s="33" t="s">
        <v>22</v>
      </c>
      <c r="G55" s="25">
        <v>4</v>
      </c>
      <c r="H55" s="26"/>
      <c r="I55" s="27">
        <f t="shared" si="1"/>
      </c>
    </row>
    <row r="56" spans="1:9" ht="19.5" customHeight="1">
      <c r="A56" s="21"/>
      <c r="C56" s="3" t="str">
        <f t="shared" si="0"/>
        <v>50/54</v>
      </c>
      <c r="D56" s="22"/>
      <c r="E56" s="29" t="s">
        <v>67</v>
      </c>
      <c r="F56" s="24" t="s">
        <v>22</v>
      </c>
      <c r="G56" s="25">
        <v>2</v>
      </c>
      <c r="H56" s="26"/>
      <c r="I56" s="27">
        <f t="shared" si="1"/>
      </c>
    </row>
    <row r="57" spans="1:9" ht="19.5" customHeight="1">
      <c r="A57" s="21"/>
      <c r="C57" s="3" t="str">
        <f t="shared" si="0"/>
        <v>51/54</v>
      </c>
      <c r="D57" s="34"/>
      <c r="E57" s="35" t="s">
        <v>68</v>
      </c>
      <c r="F57" s="24" t="s">
        <v>22</v>
      </c>
      <c r="G57" s="25">
        <v>1</v>
      </c>
      <c r="H57" s="26"/>
      <c r="I57" s="27">
        <f t="shared" si="1"/>
      </c>
    </row>
    <row r="58" spans="1:9" ht="33.75">
      <c r="A58" s="21"/>
      <c r="C58" s="3" t="str">
        <f t="shared" si="0"/>
        <v>52/54</v>
      </c>
      <c r="D58" s="22"/>
      <c r="E58" s="23" t="s">
        <v>69</v>
      </c>
      <c r="F58" s="24" t="s">
        <v>22</v>
      </c>
      <c r="G58" s="25">
        <v>1</v>
      </c>
      <c r="H58" s="26"/>
      <c r="I58" s="27">
        <f t="shared" si="1"/>
      </c>
    </row>
    <row r="59" spans="1:9" ht="22.5">
      <c r="A59" s="21"/>
      <c r="C59" s="3" t="str">
        <f t="shared" si="0"/>
        <v>53/54</v>
      </c>
      <c r="D59" s="22"/>
      <c r="E59" s="29" t="s">
        <v>70</v>
      </c>
      <c r="F59" s="33" t="s">
        <v>22</v>
      </c>
      <c r="G59" s="25">
        <v>2</v>
      </c>
      <c r="H59" s="26"/>
      <c r="I59" s="27">
        <f t="shared" si="1"/>
      </c>
    </row>
    <row r="60" spans="1:9" ht="19.5" customHeight="1">
      <c r="A60" s="21"/>
      <c r="C60" s="3" t="str">
        <f t="shared" si="0"/>
        <v>54/54</v>
      </c>
      <c r="D60" s="28"/>
      <c r="E60" s="36" t="s">
        <v>71</v>
      </c>
      <c r="F60" s="24" t="s">
        <v>22</v>
      </c>
      <c r="G60" s="25">
        <v>8</v>
      </c>
      <c r="H60" s="26"/>
      <c r="I60" s="27">
        <f>IF(H60="","",G60*H60)</f>
      </c>
    </row>
    <row r="61" spans="1:9" ht="23.25" customHeight="1">
      <c r="A61" s="21"/>
      <c r="E61" s="37"/>
      <c r="F61" s="38"/>
      <c r="G61" s="38"/>
      <c r="H61" s="39" t="s">
        <v>10</v>
      </c>
      <c r="I61" s="40">
        <f>IF(SUM(I7:I60)=0,"",SUM(I7:I60))</f>
      </c>
    </row>
    <row r="62" spans="8:9" ht="13.5" customHeight="1">
      <c r="H62" s="41"/>
      <c r="I62" s="41"/>
    </row>
    <row r="63" spans="8:9" ht="13.5" customHeight="1">
      <c r="H63" s="41"/>
      <c r="I63" s="42"/>
    </row>
    <row r="64" spans="2:9" s="43" customFormat="1" ht="21" customHeight="1">
      <c r="B64" s="44"/>
      <c r="C64" s="45" t="s">
        <v>16</v>
      </c>
      <c r="D64" s="45"/>
      <c r="E64" s="45"/>
      <c r="F64" s="45"/>
      <c r="G64" s="45"/>
      <c r="H64" s="45"/>
      <c r="I64" s="45"/>
    </row>
    <row r="65" spans="2:9" s="43" customFormat="1" ht="53.25" customHeight="1">
      <c r="B65" s="46"/>
      <c r="C65" s="45" t="s">
        <v>15</v>
      </c>
      <c r="D65" s="45"/>
      <c r="E65" s="45"/>
      <c r="F65" s="45"/>
      <c r="G65" s="45"/>
      <c r="H65" s="45"/>
      <c r="I65" s="45"/>
    </row>
    <row r="66" spans="2:9" s="43" customFormat="1" ht="25.5" customHeight="1">
      <c r="B66" s="46"/>
      <c r="C66" s="45" t="s">
        <v>12</v>
      </c>
      <c r="D66" s="45"/>
      <c r="E66" s="45"/>
      <c r="F66" s="45"/>
      <c r="G66" s="45"/>
      <c r="H66" s="45"/>
      <c r="I66" s="45"/>
    </row>
    <row r="67" spans="3:9" s="47" customFormat="1" ht="30" customHeight="1">
      <c r="C67" s="1" t="s">
        <v>4</v>
      </c>
      <c r="D67" s="48"/>
      <c r="E67" s="48"/>
      <c r="F67" s="48"/>
      <c r="G67" s="48"/>
      <c r="H67" s="48"/>
      <c r="I67" s="1"/>
    </row>
  </sheetData>
  <sheetProtection password="CA7D" sheet="1"/>
  <mergeCells count="4">
    <mergeCell ref="D2:I2"/>
    <mergeCell ref="C64:I64"/>
    <mergeCell ref="C65:I65"/>
    <mergeCell ref="C66:I66"/>
  </mergeCells>
  <printOptions horizontalCentered="1"/>
  <pageMargins left="0.2362204724409449" right="0.2362204724409449" top="0.5118110236220472" bottom="0.7480314960629921" header="0.2755905511811024" footer="0.31496062992125984"/>
  <pageSetup fitToHeight="0" fitToWidth="1" horizontalDpi="600" verticalDpi="600" orientation="portrait" paperSize="9" scale="65" r:id="rId1"/>
  <headerFooter alignWithMargins="0">
    <oddFooter>&amp;CPàgina &amp;P de &amp;N</oddFooter>
  </headerFooter>
  <rowBreaks count="1" manualBreakCount="1">
    <brk id="42" min="2"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Garcia Garcia, Antoni</dc:creator>
  <cp:keywords/>
  <dc:description/>
  <cp:lastModifiedBy>Garcia Garcia, Antoni</cp:lastModifiedBy>
  <cp:lastPrinted>2024-05-02T15:04:55Z</cp:lastPrinted>
  <dcterms:created xsi:type="dcterms:W3CDTF">1998-10-22T07:25:14Z</dcterms:created>
  <dcterms:modified xsi:type="dcterms:W3CDTF">2024-05-02T15:05:14Z</dcterms:modified>
  <cp:category/>
  <cp:version/>
  <cp:contentType/>
  <cp:contentStatus/>
</cp:coreProperties>
</file>