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MODEL PRESENTACIÓ OFERTA DEF" sheetId="2" r:id="rId1"/>
  </sheets>
  <definedNames>
    <definedName name="_xlnm.Print_Area" localSheetId="0">'MODEL PRESENTACIÓ OFERTA DEF'!$A$1:$I$75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2" l="1"/>
  <c r="G73" i="2"/>
  <c r="G61" i="2"/>
  <c r="E61" i="2"/>
  <c r="H61" i="2" s="1"/>
  <c r="I61" i="2" s="1"/>
  <c r="H60" i="2"/>
  <c r="I60" i="2" s="1"/>
  <c r="G60" i="2"/>
  <c r="E60" i="2"/>
  <c r="H59" i="2"/>
  <c r="I59" i="2" s="1"/>
  <c r="G59" i="2"/>
  <c r="E59" i="2"/>
  <c r="H58" i="2"/>
  <c r="I58" i="2" s="1"/>
  <c r="G58" i="2"/>
  <c r="E58" i="2"/>
  <c r="H57" i="2"/>
  <c r="I57" i="2" s="1"/>
  <c r="G57" i="2"/>
  <c r="E57" i="2"/>
  <c r="H56" i="2"/>
  <c r="I56" i="2" s="1"/>
  <c r="G56" i="2"/>
  <c r="E56" i="2"/>
  <c r="G55" i="2"/>
  <c r="E55" i="2"/>
  <c r="H55" i="2" s="1"/>
  <c r="I55" i="2" s="1"/>
  <c r="H54" i="2"/>
  <c r="I54" i="2" s="1"/>
  <c r="G54" i="2"/>
  <c r="E54" i="2"/>
  <c r="G53" i="2"/>
  <c r="E53" i="2"/>
  <c r="H53" i="2" s="1"/>
  <c r="I53" i="2" s="1"/>
  <c r="H52" i="2"/>
  <c r="I52" i="2" s="1"/>
  <c r="G52" i="2"/>
  <c r="E52" i="2"/>
  <c r="H51" i="2"/>
  <c r="I51" i="2" s="1"/>
  <c r="G51" i="2"/>
  <c r="E51" i="2"/>
  <c r="H50" i="2"/>
  <c r="I50" i="2" s="1"/>
  <c r="G50" i="2"/>
  <c r="E50" i="2"/>
  <c r="H49" i="2"/>
  <c r="I49" i="2" s="1"/>
  <c r="G49" i="2"/>
  <c r="E49" i="2"/>
  <c r="H48" i="2"/>
  <c r="I48" i="2" s="1"/>
  <c r="G48" i="2"/>
  <c r="E48" i="2"/>
  <c r="I47" i="2"/>
  <c r="H42" i="2"/>
  <c r="G42" i="2"/>
  <c r="I42" i="2" s="1"/>
  <c r="E42" i="2"/>
  <c r="H41" i="2"/>
  <c r="G41" i="2"/>
  <c r="I41" i="2" s="1"/>
  <c r="E41" i="2"/>
  <c r="H40" i="2"/>
  <c r="G40" i="2"/>
  <c r="I40" i="2" s="1"/>
  <c r="E40" i="2"/>
  <c r="G39" i="2"/>
  <c r="E39" i="2"/>
  <c r="H39" i="2" s="1"/>
  <c r="H38" i="2"/>
  <c r="G38" i="2"/>
  <c r="I38" i="2" s="1"/>
  <c r="E38" i="2"/>
  <c r="G37" i="2"/>
  <c r="E37" i="2"/>
  <c r="H37" i="2" s="1"/>
  <c r="G36" i="2"/>
  <c r="E36" i="2"/>
  <c r="I35" i="2"/>
  <c r="H30" i="2"/>
  <c r="G30" i="2"/>
  <c r="I30" i="2" s="1"/>
  <c r="H29" i="2"/>
  <c r="H28" i="2"/>
  <c r="E28" i="2"/>
  <c r="G28" i="2"/>
  <c r="I28" i="2" s="1"/>
  <c r="I27" i="2"/>
  <c r="H27" i="2"/>
  <c r="G27" i="2"/>
  <c r="D27" i="2"/>
  <c r="H24" i="2"/>
  <c r="C25" i="2"/>
  <c r="I23" i="2"/>
  <c r="H23" i="2"/>
  <c r="G23" i="2"/>
  <c r="H20" i="2"/>
  <c r="G20" i="2"/>
  <c r="I20" i="2" s="1"/>
  <c r="H19" i="2"/>
  <c r="G19" i="2"/>
  <c r="I19" i="2" s="1"/>
  <c r="H18" i="2"/>
  <c r="G18" i="2"/>
  <c r="I18" i="2" s="1"/>
  <c r="E18" i="2"/>
  <c r="H17" i="2"/>
  <c r="I16" i="2"/>
  <c r="H16" i="2"/>
  <c r="G16" i="2"/>
  <c r="D16" i="2"/>
  <c r="H13" i="2"/>
  <c r="G13" i="2"/>
  <c r="I13" i="2" s="1"/>
  <c r="H12" i="2"/>
  <c r="E12" i="2"/>
  <c r="H11" i="2"/>
  <c r="C14" i="2"/>
  <c r="I10" i="2"/>
  <c r="H10" i="2"/>
  <c r="G10" i="2"/>
  <c r="D10" i="2"/>
  <c r="D23" i="2" s="1"/>
  <c r="H7" i="2"/>
  <c r="G7" i="2"/>
  <c r="H6" i="2"/>
  <c r="G6" i="2"/>
  <c r="H5" i="2"/>
  <c r="C8" i="2"/>
  <c r="I37" i="2" l="1"/>
  <c r="E43" i="2"/>
  <c r="I39" i="2"/>
  <c r="H36" i="2"/>
  <c r="I36" i="2" s="1"/>
  <c r="E7" i="2"/>
  <c r="E11" i="2"/>
  <c r="G24" i="2"/>
  <c r="I24" i="2" s="1"/>
  <c r="I25" i="2" s="1"/>
  <c r="G11" i="2"/>
  <c r="I11" i="2" s="1"/>
  <c r="I7" i="2"/>
  <c r="C31" i="2"/>
  <c r="E62" i="2"/>
  <c r="I6" i="2"/>
  <c r="I62" i="2"/>
  <c r="E19" i="2"/>
  <c r="G25" i="2"/>
  <c r="E29" i="2"/>
  <c r="E31" i="2" s="1"/>
  <c r="G5" i="2"/>
  <c r="E6" i="2"/>
  <c r="G12" i="2"/>
  <c r="E13" i="2"/>
  <c r="E14" i="2" s="1"/>
  <c r="E20" i="2"/>
  <c r="G29" i="2"/>
  <c r="E30" i="2"/>
  <c r="E5" i="2"/>
  <c r="E8" i="2" s="1"/>
  <c r="E24" i="2"/>
  <c r="E25" i="2" s="1"/>
  <c r="I43" i="2" l="1"/>
  <c r="I64" i="2" s="1"/>
  <c r="I66" i="2" s="1"/>
  <c r="E64" i="2"/>
  <c r="I29" i="2"/>
  <c r="I31" i="2" s="1"/>
  <c r="G31" i="2"/>
  <c r="G14" i="2"/>
  <c r="I12" i="2"/>
  <c r="I14" i="2" s="1"/>
  <c r="E17" i="2"/>
  <c r="E21" i="2" s="1"/>
  <c r="E33" i="2" s="1"/>
  <c r="C21" i="2"/>
  <c r="C33" i="2" s="1"/>
  <c r="G17" i="2"/>
  <c r="I5" i="2"/>
  <c r="I8" i="2" s="1"/>
  <c r="G8" i="2"/>
  <c r="E66" i="2" l="1"/>
  <c r="E68" i="2" s="1"/>
  <c r="E70" i="2" s="1"/>
  <c r="I33" i="2"/>
  <c r="G21" i="2"/>
  <c r="G33" i="2" s="1"/>
  <c r="I17" i="2"/>
  <c r="I21" i="2" s="1"/>
  <c r="I73" i="2" l="1"/>
  <c r="I68" i="2"/>
  <c r="I74" i="2" s="1"/>
  <c r="I70" i="2" l="1"/>
  <c r="I75" i="2" s="1"/>
</calcChain>
</file>

<file path=xl/sharedStrings.xml><?xml version="1.0" encoding="utf-8"?>
<sst xmlns="http://schemas.openxmlformats.org/spreadsheetml/2006/main" count="108" uniqueCount="81">
  <si>
    <t>MODEL PRESENTACIÓ OFERTA ECONÒMICA</t>
  </si>
  <si>
    <t xml:space="preserve">NOTA: </t>
  </si>
  <si>
    <t>els preus hora del personal i/o unitats de material i l'amortització ha d'incloure les despeses generals i el benefici industrial previst pel licitador</t>
  </si>
  <si>
    <t>TOTAL ANUAL</t>
  </si>
  <si>
    <t>TOTAL CONTRACTE ANUALITATS:</t>
  </si>
  <si>
    <t>PERSONAL DE SERVEI</t>
  </si>
  <si>
    <t>MOD CAP BRIGADA</t>
  </si>
  <si>
    <t>HORES ANY</t>
  </si>
  <si>
    <t>PREU HORA</t>
  </si>
  <si>
    <t>COST ANUAL</t>
  </si>
  <si>
    <t>HORES TOTAL</t>
  </si>
  <si>
    <t>COST CONTRACTE</t>
  </si>
  <si>
    <t>HORES CAP DE BRIGADA (Encargado general. Nivel IV. GRUP 6)</t>
  </si>
  <si>
    <t>HORES REFORÇ CAP BRIGADA</t>
  </si>
  <si>
    <t>HORES NOCTURNES CAP DE BRIGADA</t>
  </si>
  <si>
    <t>TOTAL HORES ANY CAP BRIGADA</t>
  </si>
  <si>
    <t>TOTAL MOD CAP DE BRIGADA</t>
  </si>
  <si>
    <t>MOD OFICIALS 1ª</t>
  </si>
  <si>
    <t>HORES OFICIAL 1.ª varios (Nivel VII GRUP 4)</t>
  </si>
  <si>
    <t>HORES REFORÇ OFICIAL 1ª</t>
  </si>
  <si>
    <t>HORES NOCTURNES OFICIAL 1ª</t>
  </si>
  <si>
    <t>TOTAL HORES ANY</t>
  </si>
  <si>
    <t>TOTAL MOD OFICIALS 1ª</t>
  </si>
  <si>
    <t>MOD OFICIALS 2ª</t>
  </si>
  <si>
    <t>HORES OFICIAL DE 2ª  varios (Nivel IX GRUP 3) (dilluns a divendres no festiu)</t>
  </si>
  <si>
    <t>HORES OFICIAL DE 2.ª (varios). Nivel IX. (GRUP 3) (caps de setmana i festius)</t>
  </si>
  <si>
    <t>REFORÇ OFICIAL 2ª</t>
  </si>
  <si>
    <t>HORES NOCTURNES OFICIAL 2ª</t>
  </si>
  <si>
    <t>TOTAL MOD OFICIALS 2ª</t>
  </si>
  <si>
    <t>MOD TÈCNICS I OFICIS ESPECIALITZATS</t>
  </si>
  <si>
    <t>HORES TÈCNICS I OFICIS ESPECIALITZATS</t>
  </si>
  <si>
    <t xml:space="preserve">TOTAL MOD TÈCNICS I OFICIS </t>
  </si>
  <si>
    <t>MOD SUBMARINISTES</t>
  </si>
  <si>
    <t>HORES JEFE DE OPERACIONES ( Nivel A)</t>
  </si>
  <si>
    <t>HORES JEFE DE BUCEADORES (Nivel C)</t>
  </si>
  <si>
    <t>HORES BUCEADOR EXPERTO (Nivel D)</t>
  </si>
  <si>
    <t>TOTAL MOD SUBMARINISTES</t>
  </si>
  <si>
    <t>TOTAL HORES PERSONAL</t>
  </si>
  <si>
    <t>TOTAL MOD PERSONAL</t>
  </si>
  <si>
    <t>MATERIALS, EQUIPAMENTS I ALTRES COSTOS DIRECTES</t>
  </si>
  <si>
    <t>MATERIAL VEHICLES I MAQUINARIA PERMANENT AL SERVEI</t>
  </si>
  <si>
    <t>UNITATS</t>
  </si>
  <si>
    <t>PREU UNITARI ANUAL</t>
  </si>
  <si>
    <t>ANUALITATS</t>
  </si>
  <si>
    <r>
      <t>MOTOCICLETA ELÈCTRICA</t>
    </r>
    <r>
      <rPr>
        <b/>
        <sz val="10"/>
        <rFont val="Tahoma"/>
        <family val="2"/>
      </rPr>
      <t xml:space="preserve"> </t>
    </r>
    <r>
      <rPr>
        <b/>
        <sz val="11"/>
        <rFont val="Tahoma"/>
        <family val="2"/>
      </rPr>
      <t>*</t>
    </r>
  </si>
  <si>
    <r>
      <t xml:space="preserve">VEHICLE ATV ELÈCTRIC TIPUS QUAD  </t>
    </r>
    <r>
      <rPr>
        <b/>
        <sz val="10"/>
        <rFont val="Tahoma"/>
        <family val="2"/>
      </rPr>
      <t>*</t>
    </r>
  </si>
  <si>
    <t>VEHICLE TOT TERRENY 4X4 TIPUS PICK-UP</t>
  </si>
  <si>
    <t>RETROEXCAVADORA MIXTA</t>
  </si>
  <si>
    <t xml:space="preserve">CAMIÓ PLOMA 4X4 de 3.5T </t>
  </si>
  <si>
    <r>
      <t>TRANSPALET ELÈCTRIC 1.500 kg</t>
    </r>
    <r>
      <rPr>
        <b/>
        <sz val="10"/>
        <rFont val="Tahoma"/>
        <family val="2"/>
      </rPr>
      <t xml:space="preserve"> *</t>
    </r>
  </si>
  <si>
    <r>
      <t>TRANSPALET MANUAL 2.500 kg</t>
    </r>
    <r>
      <rPr>
        <b/>
        <sz val="10"/>
        <rFont val="Tahoma"/>
        <family val="2"/>
      </rPr>
      <t xml:space="preserve"> *</t>
    </r>
  </si>
  <si>
    <t>SUBTOTAL VEHICLES I MAQUINARIA PERMANENT AL SERVEI</t>
  </si>
  <si>
    <t>SUBTOTAL CONTRACTE</t>
  </si>
  <si>
    <t>MATERIAL FUNGIBLE, CONSUMIBLES, MAQUINARIA</t>
  </si>
  <si>
    <t>UNITATS/HORES</t>
  </si>
  <si>
    <t>FUNGIBLE, CONSUMIBLE, EINES,..</t>
  </si>
  <si>
    <t>DOTACIÓ ANUAL</t>
  </si>
  <si>
    <t>CAMIÓ PLOMA15t (≥ 56 HORES ANUALS)</t>
  </si>
  <si>
    <t>VESTUARI I EPIS PERSONAL DE SERVEI</t>
  </si>
  <si>
    <t>EQUIPS INFORMÀTICS I COMUNICACIONS</t>
  </si>
  <si>
    <t>MANTENIMENTS RUTINARIS VEHICLES</t>
  </si>
  <si>
    <t>ALTRES 2</t>
  </si>
  <si>
    <t>ALTRES 3</t>
  </si>
  <si>
    <t>ALTRES 4</t>
  </si>
  <si>
    <t>ALTRES 5</t>
  </si>
  <si>
    <t>ALTRES 6</t>
  </si>
  <si>
    <t>ALTRES 7</t>
  </si>
  <si>
    <t>ALTRES 8</t>
  </si>
  <si>
    <t>ALTRES 9</t>
  </si>
  <si>
    <t>ALTRES 10</t>
  </si>
  <si>
    <t>SUBTOTAL MATERIAL FUNGIBLE, CONSUMIBLES, MAQUINARIA</t>
  </si>
  <si>
    <t>TOTAL MATERIAL, EQUIPAMENTS I ALTRES SERVEI MANTENIMENT</t>
  </si>
  <si>
    <t>TOTAL MATERIALS CONTRACTE</t>
  </si>
  <si>
    <t>TOTAL ANUAL ABANS IVA</t>
  </si>
  <si>
    <t>TOTAL CONTRACTE ABANS IVA</t>
  </si>
  <si>
    <t>IVA</t>
  </si>
  <si>
    <t>TOTAL ANUAL IVA INCLÒS</t>
  </si>
  <si>
    <t>TOTAL CONTRACTE IVA INCLÒS</t>
  </si>
  <si>
    <t>PREU LICITACIÓ</t>
  </si>
  <si>
    <t>CONTROL</t>
  </si>
  <si>
    <t>* Aquest vehicles i maquinària es preveu la reversibilitat de la titularitat a BCASA al finalitzar el contracte mitjançant l’amortització del valor total en 4 anualitats (3 anys de contracte més pròrroga o 3 anys més amortizació de la partida anual corresponent oferta pel licitador)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</si>
</sst>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u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/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/>
    <xf numFmtId="0" fontId="7" fillId="2" borderId="2" xfId="1" applyFont="1" applyFill="1" applyBorder="1"/>
    <xf numFmtId="0" fontId="4" fillId="2" borderId="3" xfId="1" applyFont="1" applyFill="1" applyBorder="1" applyAlignment="1">
      <alignment horizontal="left" vertical="center" indent="9"/>
    </xf>
    <xf numFmtId="0" fontId="4" fillId="2" borderId="4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left" vertical="center" indent="1"/>
    </xf>
    <xf numFmtId="0" fontId="6" fillId="0" borderId="0" xfId="1" applyFont="1"/>
    <xf numFmtId="0" fontId="8" fillId="0" borderId="5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3" fontId="9" fillId="0" borderId="5" xfId="1" applyNumberFormat="1" applyFont="1" applyBorder="1" applyAlignment="1">
      <alignment vertical="center"/>
    </xf>
    <xf numFmtId="4" fontId="9" fillId="4" borderId="1" xfId="1" applyNumberFormat="1" applyFont="1" applyFill="1" applyBorder="1" applyProtection="1">
      <protection locked="0"/>
    </xf>
    <xf numFmtId="4" fontId="9" fillId="0" borderId="1" xfId="1" applyNumberFormat="1" applyFont="1" applyBorder="1"/>
    <xf numFmtId="3" fontId="9" fillId="0" borderId="1" xfId="1" applyNumberFormat="1" applyFont="1" applyBorder="1" applyAlignment="1">
      <alignment vertical="center"/>
    </xf>
    <xf numFmtId="4" fontId="9" fillId="4" borderId="1" xfId="1" applyNumberFormat="1" applyFont="1" applyFill="1" applyBorder="1"/>
    <xf numFmtId="0" fontId="9" fillId="0" borderId="7" xfId="1" applyFont="1" applyBorder="1" applyAlignment="1">
      <alignment vertical="center"/>
    </xf>
    <xf numFmtId="4" fontId="9" fillId="4" borderId="8" xfId="1" applyNumberFormat="1" applyFont="1" applyFill="1" applyBorder="1" applyProtection="1">
      <protection locked="0"/>
    </xf>
    <xf numFmtId="4" fontId="9" fillId="4" borderId="8" xfId="1" applyNumberFormat="1" applyFont="1" applyFill="1" applyBorder="1"/>
    <xf numFmtId="0" fontId="8" fillId="2" borderId="9" xfId="1" applyFont="1" applyFill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2" borderId="11" xfId="1" applyNumberFormat="1" applyFont="1" applyFill="1" applyBorder="1" applyAlignment="1">
      <alignment horizontal="right" vertical="center"/>
    </xf>
    <xf numFmtId="4" fontId="8" fillId="5" borderId="10" xfId="1" applyNumberFormat="1" applyFont="1" applyFill="1" applyBorder="1" applyAlignment="1">
      <alignment horizontal="right" vertical="center"/>
    </xf>
    <xf numFmtId="4" fontId="6" fillId="2" borderId="0" xfId="1" applyNumberFormat="1" applyFont="1" applyFill="1"/>
    <xf numFmtId="0" fontId="8" fillId="2" borderId="0" xfId="1" applyFont="1" applyFill="1"/>
    <xf numFmtId="3" fontId="8" fillId="2" borderId="0" xfId="1" applyNumberFormat="1" applyFont="1" applyFill="1" applyAlignment="1">
      <alignment horizontal="right"/>
    </xf>
    <xf numFmtId="4" fontId="8" fillId="2" borderId="0" xfId="1" applyNumberFormat="1" applyFont="1" applyFill="1" applyAlignment="1">
      <alignment horizontal="right"/>
    </xf>
    <xf numFmtId="4" fontId="0" fillId="0" borderId="1" xfId="1" applyNumberFormat="1" applyFont="1" applyBorder="1"/>
    <xf numFmtId="0" fontId="8" fillId="2" borderId="2" xfId="1" applyFont="1" applyFill="1" applyBorder="1"/>
    <xf numFmtId="3" fontId="8" fillId="2" borderId="4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right"/>
    </xf>
    <xf numFmtId="4" fontId="8" fillId="2" borderId="4" xfId="1" applyNumberFormat="1" applyFont="1" applyFill="1" applyBorder="1" applyAlignment="1">
      <alignment horizontal="right"/>
    </xf>
    <xf numFmtId="4" fontId="8" fillId="0" borderId="4" xfId="1" applyNumberFormat="1" applyFont="1" applyBorder="1" applyAlignment="1">
      <alignment horizontal="right"/>
    </xf>
    <xf numFmtId="3" fontId="9" fillId="0" borderId="12" xfId="1" applyNumberFormat="1" applyFont="1" applyBorder="1" applyAlignment="1">
      <alignment vertical="center"/>
    </xf>
    <xf numFmtId="4" fontId="8" fillId="6" borderId="10" xfId="1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4" fontId="9" fillId="0" borderId="5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8" fillId="5" borderId="14" xfId="1" applyFont="1" applyFill="1" applyBorder="1" applyAlignment="1">
      <alignment horizontal="right" vertical="center" indent="2"/>
    </xf>
    <xf numFmtId="3" fontId="8" fillId="5" borderId="10" xfId="1" applyNumberFormat="1" applyFont="1" applyFill="1" applyBorder="1" applyAlignment="1">
      <alignment horizontal="right" vertical="center" indent="1"/>
    </xf>
    <xf numFmtId="3" fontId="8" fillId="5" borderId="15" xfId="1" applyNumberFormat="1" applyFont="1" applyFill="1" applyBorder="1" applyAlignment="1">
      <alignment horizontal="right" vertical="center" indent="1"/>
    </xf>
    <xf numFmtId="4" fontId="8" fillId="5" borderId="10" xfId="1" applyNumberFormat="1" applyFont="1" applyFill="1" applyBorder="1" applyAlignment="1">
      <alignment horizontal="right" vertical="center" indent="1"/>
    </xf>
    <xf numFmtId="4" fontId="9" fillId="2" borderId="16" xfId="1" applyNumberFormat="1" applyFont="1" applyFill="1" applyBorder="1" applyAlignment="1">
      <alignment horizontal="left" vertical="center"/>
    </xf>
    <xf numFmtId="0" fontId="9" fillId="2" borderId="0" xfId="1" applyFont="1" applyFill="1"/>
    <xf numFmtId="3" fontId="8" fillId="2" borderId="0" xfId="1" applyNumberFormat="1" applyFont="1" applyFill="1" applyAlignment="1">
      <alignment horizontal="center"/>
    </xf>
    <xf numFmtId="4" fontId="9" fillId="2" borderId="0" xfId="1" applyNumberFormat="1" applyFont="1" applyFill="1"/>
    <xf numFmtId="0" fontId="8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wrapText="1"/>
    </xf>
    <xf numFmtId="0" fontId="9" fillId="0" borderId="1" xfId="1" applyFont="1" applyBorder="1" applyAlignment="1">
      <alignment horizontal="center" wrapText="1"/>
    </xf>
    <xf numFmtId="0" fontId="5" fillId="2" borderId="0" xfId="1" applyFont="1" applyFill="1"/>
    <xf numFmtId="0" fontId="9" fillId="2" borderId="6" xfId="1" applyFont="1" applyFill="1" applyBorder="1"/>
    <xf numFmtId="0" fontId="8" fillId="2" borderId="6" xfId="1" applyFont="1" applyFill="1" applyBorder="1" applyAlignment="1">
      <alignment horizontal="right" indent="1"/>
    </xf>
    <xf numFmtId="4" fontId="8" fillId="7" borderId="10" xfId="1" applyNumberFormat="1" applyFont="1" applyFill="1" applyBorder="1" applyAlignment="1">
      <alignment horizontal="right" vertical="center"/>
    </xf>
    <xf numFmtId="0" fontId="5" fillId="0" borderId="0" xfId="1" applyFont="1"/>
    <xf numFmtId="0" fontId="8" fillId="2" borderId="0" xfId="1" applyFont="1" applyFill="1" applyAlignment="1">
      <alignment horizontal="right" indent="1"/>
    </xf>
    <xf numFmtId="0" fontId="1" fillId="0" borderId="5" xfId="1" applyBorder="1" applyAlignment="1">
      <alignment horizontal="left" vertical="center" wrapText="1"/>
    </xf>
    <xf numFmtId="0" fontId="9" fillId="0" borderId="1" xfId="1" applyFont="1" applyBorder="1" applyAlignment="1">
      <alignment horizontal="center"/>
    </xf>
    <xf numFmtId="4" fontId="9" fillId="4" borderId="1" xfId="1" applyNumberFormat="1" applyFont="1" applyFill="1" applyBorder="1" applyAlignment="1" applyProtection="1">
      <alignment horizontal="right"/>
      <protection locked="0"/>
    </xf>
    <xf numFmtId="4" fontId="0" fillId="0" borderId="5" xfId="1" applyNumberFormat="1" applyFont="1" applyBorder="1"/>
    <xf numFmtId="3" fontId="8" fillId="7" borderId="15" xfId="1" applyNumberFormat="1" applyFont="1" applyFill="1" applyBorder="1" applyAlignment="1">
      <alignment horizontal="right" vertical="center" indent="1"/>
    </xf>
    <xf numFmtId="4" fontId="8" fillId="7" borderId="14" xfId="1" applyNumberFormat="1" applyFont="1" applyFill="1" applyBorder="1" applyAlignment="1">
      <alignment horizontal="right" vertical="center" indent="1"/>
    </xf>
    <xf numFmtId="3" fontId="8" fillId="7" borderId="17" xfId="1" applyNumberFormat="1" applyFont="1" applyFill="1" applyBorder="1" applyAlignment="1">
      <alignment horizontal="right" vertical="center" indent="1"/>
    </xf>
    <xf numFmtId="0" fontId="6" fillId="8" borderId="3" xfId="1" applyFont="1" applyFill="1" applyBorder="1"/>
    <xf numFmtId="0" fontId="9" fillId="8" borderId="4" xfId="1" applyFont="1" applyFill="1" applyBorder="1" applyAlignment="1">
      <alignment vertical="center"/>
    </xf>
    <xf numFmtId="3" fontId="5" fillId="8" borderId="4" xfId="1" applyNumberFormat="1" applyFont="1" applyFill="1" applyBorder="1" applyAlignment="1">
      <alignment horizontal="right" vertical="center"/>
    </xf>
    <xf numFmtId="4" fontId="4" fillId="8" borderId="4" xfId="1" applyNumberFormat="1" applyFont="1" applyFill="1" applyBorder="1" applyAlignment="1">
      <alignment horizontal="right" vertical="center" indent="1"/>
    </xf>
    <xf numFmtId="4" fontId="4" fillId="8" borderId="1" xfId="1" applyNumberFormat="1" applyFont="1" applyFill="1" applyBorder="1" applyAlignment="1">
      <alignment horizontal="right" vertical="center"/>
    </xf>
    <xf numFmtId="3" fontId="5" fillId="8" borderId="3" xfId="1" applyNumberFormat="1" applyFont="1" applyFill="1" applyBorder="1" applyAlignment="1">
      <alignment horizontal="right" vertical="center"/>
    </xf>
    <xf numFmtId="4" fontId="4" fillId="8" borderId="5" xfId="1" applyNumberFormat="1" applyFont="1" applyFill="1" applyBorder="1" applyAlignment="1">
      <alignment horizontal="right" vertical="center" indent="1"/>
    </xf>
    <xf numFmtId="4" fontId="4" fillId="2" borderId="0" xfId="1" applyNumberFormat="1" applyFont="1" applyFill="1" applyAlignment="1">
      <alignment horizontal="right"/>
    </xf>
    <xf numFmtId="4" fontId="5" fillId="0" borderId="0" xfId="1" applyNumberFormat="1" applyFont="1"/>
    <xf numFmtId="0" fontId="10" fillId="2" borderId="0" xfId="1" applyFont="1" applyFill="1" applyAlignment="1">
      <alignment horizontal="right" vertical="center"/>
    </xf>
    <xf numFmtId="9" fontId="10" fillId="2" borderId="0" xfId="1" applyNumberFormat="1" applyFont="1" applyFill="1" applyAlignment="1">
      <alignment horizontal="right" vertical="center" indent="1"/>
    </xf>
    <xf numFmtId="4" fontId="4" fillId="2" borderId="1" xfId="1" applyNumberFormat="1" applyFont="1" applyFill="1" applyBorder="1" applyAlignment="1">
      <alignment horizontal="right" vertical="center"/>
    </xf>
    <xf numFmtId="3" fontId="9" fillId="2" borderId="0" xfId="1" applyNumberFormat="1" applyFont="1" applyFill="1" applyAlignment="1">
      <alignment horizontal="right"/>
    </xf>
    <xf numFmtId="0" fontId="9" fillId="2" borderId="1" xfId="1" applyFont="1" applyFill="1" applyBorder="1" applyAlignment="1">
      <alignment horizontal="center" vertical="center"/>
    </xf>
    <xf numFmtId="0" fontId="9" fillId="0" borderId="0" xfId="1" applyFont="1"/>
    <xf numFmtId="4" fontId="9" fillId="2" borderId="0" xfId="1" applyNumberFormat="1" applyFont="1" applyFill="1" applyAlignment="1">
      <alignment horizontal="right"/>
    </xf>
    <xf numFmtId="4" fontId="9" fillId="2" borderId="1" xfId="1" applyNumberFormat="1" applyFont="1" applyFill="1" applyBorder="1"/>
    <xf numFmtId="0" fontId="9" fillId="9" borderId="18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/>
    </xf>
    <xf numFmtId="0" fontId="9" fillId="9" borderId="19" xfId="1" applyFont="1" applyFill="1" applyBorder="1" applyAlignment="1">
      <alignment horizontal="center" vertical="center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textRotation="90" wrapText="1"/>
    </xf>
    <xf numFmtId="0" fontId="2" fillId="3" borderId="0" xfId="1" applyFont="1" applyFill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05"/>
  <sheetViews>
    <sheetView tabSelected="1" view="pageBreakPreview" topLeftCell="A22" zoomScale="160" zoomScaleNormal="55" zoomScaleSheetLayoutView="160" workbookViewId="0">
      <selection activeCell="B45" sqref="B45"/>
    </sheetView>
  </sheetViews>
  <sheetFormatPr defaultColWidth="35.7265625" defaultRowHeight="15.25" customHeight="1" x14ac:dyDescent="0.2"/>
  <cols>
    <col min="1" max="1" width="8" style="10" customWidth="1"/>
    <col min="2" max="2" width="67" style="10" customWidth="1"/>
    <col min="3" max="3" width="20.7265625" style="10" customWidth="1"/>
    <col min="4" max="4" width="35.7265625" style="10" customWidth="1"/>
    <col min="5" max="5" width="20.7265625" style="10" customWidth="1"/>
    <col min="6" max="6" width="12.54296875" style="10" customWidth="1"/>
    <col min="7" max="7" width="20.7265625" style="10" customWidth="1"/>
    <col min="8" max="8" width="35.7265625" style="10" customWidth="1"/>
    <col min="9" max="9" width="22.81640625" style="10" bestFit="1" customWidth="1"/>
    <col min="10" max="16384" width="35.7265625" style="10"/>
  </cols>
  <sheetData>
    <row r="1" spans="1:9" s="1" customFormat="1" ht="41.2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s="1" customFormat="1" ht="30" customHeight="1" x14ac:dyDescent="0.2">
      <c r="A2" s="2" t="s">
        <v>1</v>
      </c>
      <c r="B2" s="3" t="s">
        <v>2</v>
      </c>
      <c r="C2" s="4"/>
      <c r="D2" s="4"/>
      <c r="E2" s="4"/>
      <c r="F2" s="4"/>
      <c r="G2" s="4"/>
      <c r="H2" s="4"/>
      <c r="I2" s="4"/>
    </row>
    <row r="3" spans="1:9" ht="30" customHeight="1" x14ac:dyDescent="0.2">
      <c r="A3" s="5"/>
      <c r="B3" s="6"/>
      <c r="C3" s="90" t="s">
        <v>3</v>
      </c>
      <c r="D3" s="91"/>
      <c r="E3" s="92"/>
      <c r="F3" s="5"/>
      <c r="G3" s="7" t="s">
        <v>4</v>
      </c>
      <c r="H3" s="8"/>
      <c r="I3" s="9">
        <v>3</v>
      </c>
    </row>
    <row r="4" spans="1:9" ht="15" customHeight="1" x14ac:dyDescent="0.2">
      <c r="A4" s="93" t="s">
        <v>5</v>
      </c>
      <c r="B4" s="11" t="s">
        <v>6</v>
      </c>
      <c r="C4" s="12" t="s">
        <v>7</v>
      </c>
      <c r="D4" s="12" t="s">
        <v>8</v>
      </c>
      <c r="E4" s="12" t="s">
        <v>9</v>
      </c>
      <c r="F4" s="5"/>
      <c r="G4" s="12" t="s">
        <v>10</v>
      </c>
      <c r="H4" s="12" t="s">
        <v>8</v>
      </c>
      <c r="I4" s="12" t="s">
        <v>11</v>
      </c>
    </row>
    <row r="5" spans="1:9" ht="15" customHeight="1" x14ac:dyDescent="0.25">
      <c r="A5" s="94"/>
      <c r="B5" s="13" t="s">
        <v>12</v>
      </c>
      <c r="C5" s="14">
        <v>1728</v>
      </c>
      <c r="D5" s="15"/>
      <c r="E5" s="16">
        <f>D5*C5</f>
        <v>0</v>
      </c>
      <c r="F5" s="5"/>
      <c r="G5" s="17">
        <f>+C5*$I$3</f>
        <v>5184</v>
      </c>
      <c r="H5" s="18">
        <f>+D5</f>
        <v>0</v>
      </c>
      <c r="I5" s="16">
        <f>H5*G5</f>
        <v>0</v>
      </c>
    </row>
    <row r="6" spans="1:9" ht="15" customHeight="1" x14ac:dyDescent="0.25">
      <c r="A6" s="94"/>
      <c r="B6" s="13" t="s">
        <v>13</v>
      </c>
      <c r="C6" s="14">
        <v>40</v>
      </c>
      <c r="D6" s="15"/>
      <c r="E6" s="16">
        <f>D6*C6</f>
        <v>0</v>
      </c>
      <c r="F6" s="5"/>
      <c r="G6" s="17">
        <f>+C6*$I$3</f>
        <v>120</v>
      </c>
      <c r="H6" s="18">
        <f>+D6</f>
        <v>0</v>
      </c>
      <c r="I6" s="16">
        <f>H6*G6</f>
        <v>0</v>
      </c>
    </row>
    <row r="7" spans="1:9" ht="15" customHeight="1" thickBot="1" x14ac:dyDescent="0.3">
      <c r="A7" s="94"/>
      <c r="B7" s="19" t="s">
        <v>14</v>
      </c>
      <c r="C7" s="14">
        <v>8</v>
      </c>
      <c r="D7" s="20"/>
      <c r="E7" s="16">
        <f>D7*C7</f>
        <v>0</v>
      </c>
      <c r="F7" s="5"/>
      <c r="G7" s="17">
        <f>+C7*$I$3</f>
        <v>24</v>
      </c>
      <c r="H7" s="21">
        <f>+D7</f>
        <v>0</v>
      </c>
      <c r="I7" s="16">
        <f>H7*G7</f>
        <v>0</v>
      </c>
    </row>
    <row r="8" spans="1:9" ht="20.149999999999999" customHeight="1" thickTop="1" thickBot="1" x14ac:dyDescent="0.25">
      <c r="A8" s="94"/>
      <c r="B8" s="22" t="s">
        <v>15</v>
      </c>
      <c r="C8" s="23">
        <f>SUM(C5:C7)</f>
        <v>1776</v>
      </c>
      <c r="D8" s="24" t="s">
        <v>16</v>
      </c>
      <c r="E8" s="25">
        <f>SUM(E5:E7)</f>
        <v>0</v>
      </c>
      <c r="F8" s="26"/>
      <c r="G8" s="23">
        <f>SUM(G5:G7)</f>
        <v>5328</v>
      </c>
      <c r="H8" s="24" t="s">
        <v>16</v>
      </c>
      <c r="I8" s="25">
        <f>SUM(I5:I7)</f>
        <v>0</v>
      </c>
    </row>
    <row r="9" spans="1:9" ht="20.149999999999999" customHeight="1" thickTop="1" x14ac:dyDescent="0.25">
      <c r="A9" s="94"/>
      <c r="B9" s="27"/>
      <c r="C9" s="28"/>
      <c r="D9" s="28"/>
      <c r="E9" s="29"/>
      <c r="F9" s="5"/>
      <c r="G9" s="28"/>
      <c r="H9" s="28"/>
      <c r="I9" s="29"/>
    </row>
    <row r="10" spans="1:9" ht="15" customHeight="1" x14ac:dyDescent="0.2">
      <c r="A10" s="94"/>
      <c r="B10" s="11" t="s">
        <v>17</v>
      </c>
      <c r="C10" s="12" t="s">
        <v>7</v>
      </c>
      <c r="D10" s="12" t="str">
        <f>+D4</f>
        <v>PREU HORA</v>
      </c>
      <c r="E10" s="12" t="s">
        <v>9</v>
      </c>
      <c r="F10" s="5"/>
      <c r="G10" s="12" t="str">
        <f>+G4</f>
        <v>HORES TOTAL</v>
      </c>
      <c r="H10" s="12" t="str">
        <f>+H4</f>
        <v>PREU HORA</v>
      </c>
      <c r="I10" s="12" t="str">
        <f>+I4</f>
        <v>COST CONTRACTE</v>
      </c>
    </row>
    <row r="11" spans="1:9" ht="14.5" x14ac:dyDescent="0.35">
      <c r="A11" s="94"/>
      <c r="B11" s="13" t="s">
        <v>18</v>
      </c>
      <c r="C11" s="14">
        <v>3456</v>
      </c>
      <c r="D11" s="15"/>
      <c r="E11" s="30">
        <f>C11*D11</f>
        <v>0</v>
      </c>
      <c r="F11" s="5"/>
      <c r="G11" s="17">
        <f>+C11*$I$3</f>
        <v>10368</v>
      </c>
      <c r="H11" s="18">
        <f>+D11</f>
        <v>0</v>
      </c>
      <c r="I11" s="30">
        <f>G11*H11</f>
        <v>0</v>
      </c>
    </row>
    <row r="12" spans="1:9" ht="14.5" x14ac:dyDescent="0.35">
      <c r="A12" s="94"/>
      <c r="B12" s="13" t="s">
        <v>19</v>
      </c>
      <c r="C12" s="13">
        <v>80</v>
      </c>
      <c r="D12" s="15"/>
      <c r="E12" s="30">
        <f>C12*D12</f>
        <v>0</v>
      </c>
      <c r="F12" s="5"/>
      <c r="G12" s="17">
        <f>+C12*$I$3</f>
        <v>240</v>
      </c>
      <c r="H12" s="18">
        <f>+D12</f>
        <v>0</v>
      </c>
      <c r="I12" s="30">
        <f>G12*H12</f>
        <v>0</v>
      </c>
    </row>
    <row r="13" spans="1:9" ht="15" customHeight="1" thickBot="1" x14ac:dyDescent="0.4">
      <c r="A13" s="94"/>
      <c r="B13" s="13" t="s">
        <v>20</v>
      </c>
      <c r="C13" s="14">
        <v>16</v>
      </c>
      <c r="D13" s="15"/>
      <c r="E13" s="30">
        <f>C13*D13</f>
        <v>0</v>
      </c>
      <c r="F13" s="5"/>
      <c r="G13" s="17">
        <f>+C13*$I$3</f>
        <v>48</v>
      </c>
      <c r="H13" s="18">
        <f>+D13</f>
        <v>0</v>
      </c>
      <c r="I13" s="30">
        <f>G13*H13</f>
        <v>0</v>
      </c>
    </row>
    <row r="14" spans="1:9" ht="20.149999999999999" customHeight="1" thickTop="1" thickBot="1" x14ac:dyDescent="0.25">
      <c r="A14" s="94"/>
      <c r="B14" s="22" t="s">
        <v>21</v>
      </c>
      <c r="C14" s="23">
        <f>SUM(C11:C13)</f>
        <v>3552</v>
      </c>
      <c r="D14" s="24" t="s">
        <v>22</v>
      </c>
      <c r="E14" s="25">
        <f>SUM(E11:E13)</f>
        <v>0</v>
      </c>
      <c r="F14" s="26"/>
      <c r="G14" s="23">
        <f>SUM(G11:G13)</f>
        <v>10656</v>
      </c>
      <c r="H14" s="24" t="s">
        <v>22</v>
      </c>
      <c r="I14" s="25">
        <f>SUM(I11:I13)</f>
        <v>0</v>
      </c>
    </row>
    <row r="15" spans="1:9" ht="20.149999999999999" customHeight="1" thickTop="1" x14ac:dyDescent="0.25">
      <c r="A15" s="94"/>
      <c r="B15" s="31"/>
      <c r="C15" s="32"/>
      <c r="D15" s="33"/>
      <c r="E15" s="34"/>
      <c r="F15" s="5"/>
      <c r="G15" s="32"/>
      <c r="H15" s="33"/>
      <c r="I15" s="35"/>
    </row>
    <row r="16" spans="1:9" ht="15" customHeight="1" x14ac:dyDescent="0.2">
      <c r="A16" s="94"/>
      <c r="B16" s="11" t="s">
        <v>23</v>
      </c>
      <c r="C16" s="12" t="s">
        <v>7</v>
      </c>
      <c r="D16" s="12" t="str">
        <f>+D4</f>
        <v>PREU HORA</v>
      </c>
      <c r="E16" s="12" t="s">
        <v>9</v>
      </c>
      <c r="F16" s="5"/>
      <c r="G16" s="12" t="str">
        <f>+G4</f>
        <v>HORES TOTAL</v>
      </c>
      <c r="H16" s="12" t="str">
        <f>+H4</f>
        <v>PREU HORA</v>
      </c>
      <c r="I16" s="12" t="str">
        <f>+I4</f>
        <v>COST CONTRACTE</v>
      </c>
    </row>
    <row r="17" spans="1:9" ht="14.5" x14ac:dyDescent="0.35">
      <c r="A17" s="94"/>
      <c r="B17" s="13" t="s">
        <v>24</v>
      </c>
      <c r="C17" s="14">
        <v>5656</v>
      </c>
      <c r="D17" s="15"/>
      <c r="E17" s="30">
        <f>C17*D17</f>
        <v>0</v>
      </c>
      <c r="F17" s="5"/>
      <c r="G17" s="17">
        <f>+C17*$I$3</f>
        <v>16968</v>
      </c>
      <c r="H17" s="18">
        <f>+D17</f>
        <v>0</v>
      </c>
      <c r="I17" s="30">
        <f>G17*H17</f>
        <v>0</v>
      </c>
    </row>
    <row r="18" spans="1:9" ht="14.5" x14ac:dyDescent="0.35">
      <c r="A18" s="94"/>
      <c r="B18" s="13" t="s">
        <v>25</v>
      </c>
      <c r="C18" s="14">
        <v>1256</v>
      </c>
      <c r="D18" s="15"/>
      <c r="E18" s="30">
        <f t="shared" ref="E18:E20" si="0">C18*D18</f>
        <v>0</v>
      </c>
      <c r="F18" s="5"/>
      <c r="G18" s="17">
        <f>+C18*$I$3</f>
        <v>3768</v>
      </c>
      <c r="H18" s="18">
        <f t="shared" ref="H18:H20" si="1">+D18</f>
        <v>0</v>
      </c>
      <c r="I18" s="30">
        <f>G18*H18</f>
        <v>0</v>
      </c>
    </row>
    <row r="19" spans="1:9" ht="14.5" x14ac:dyDescent="0.35">
      <c r="A19" s="94"/>
      <c r="B19" s="13" t="s">
        <v>26</v>
      </c>
      <c r="C19" s="13">
        <v>160</v>
      </c>
      <c r="D19" s="15"/>
      <c r="E19" s="30">
        <f t="shared" si="0"/>
        <v>0</v>
      </c>
      <c r="F19" s="5"/>
      <c r="G19" s="17">
        <f>+C19*$I$3</f>
        <v>480</v>
      </c>
      <c r="H19" s="18">
        <f t="shared" si="1"/>
        <v>0</v>
      </c>
      <c r="I19" s="30">
        <f>G19*H19</f>
        <v>0</v>
      </c>
    </row>
    <row r="20" spans="1:9" ht="15" customHeight="1" thickBot="1" x14ac:dyDescent="0.4">
      <c r="A20" s="94"/>
      <c r="B20" s="13" t="s">
        <v>27</v>
      </c>
      <c r="C20" s="14">
        <v>32</v>
      </c>
      <c r="D20" s="15"/>
      <c r="E20" s="30">
        <f t="shared" si="0"/>
        <v>0</v>
      </c>
      <c r="F20" s="5"/>
      <c r="G20" s="17">
        <f>+C20*$I$3</f>
        <v>96</v>
      </c>
      <c r="H20" s="18">
        <f t="shared" si="1"/>
        <v>0</v>
      </c>
      <c r="I20" s="30">
        <f>G20*H20</f>
        <v>0</v>
      </c>
    </row>
    <row r="21" spans="1:9" ht="20.149999999999999" customHeight="1" thickTop="1" thickBot="1" x14ac:dyDescent="0.25">
      <c r="A21" s="94"/>
      <c r="B21" s="22" t="s">
        <v>21</v>
      </c>
      <c r="C21" s="23">
        <f>SUM(C17:C20)</f>
        <v>7104</v>
      </c>
      <c r="D21" s="24" t="s">
        <v>28</v>
      </c>
      <c r="E21" s="25">
        <f>SUM(E17:E20)</f>
        <v>0</v>
      </c>
      <c r="F21" s="26"/>
      <c r="G21" s="23">
        <f>SUM(G17:G20)</f>
        <v>21312</v>
      </c>
      <c r="H21" s="24" t="s">
        <v>28</v>
      </c>
      <c r="I21" s="25">
        <f>SUM(I17:I20)</f>
        <v>0</v>
      </c>
    </row>
    <row r="22" spans="1:9" ht="20.149999999999999" customHeight="1" thickTop="1" x14ac:dyDescent="0.25">
      <c r="A22" s="94"/>
      <c r="B22" s="31"/>
      <c r="C22" s="32"/>
      <c r="D22" s="33"/>
      <c r="E22" s="34"/>
      <c r="F22" s="26"/>
      <c r="G22" s="32"/>
      <c r="H22" s="33"/>
      <c r="I22" s="34"/>
    </row>
    <row r="23" spans="1:9" ht="15" customHeight="1" x14ac:dyDescent="0.2">
      <c r="A23" s="94"/>
      <c r="B23" s="11" t="s">
        <v>29</v>
      </c>
      <c r="C23" s="12" t="s">
        <v>7</v>
      </c>
      <c r="D23" s="12" t="str">
        <f>+D10</f>
        <v>PREU HORA</v>
      </c>
      <c r="E23" s="12" t="s">
        <v>9</v>
      </c>
      <c r="F23" s="5"/>
      <c r="G23" s="12" t="str">
        <f>+G4</f>
        <v>HORES TOTAL</v>
      </c>
      <c r="H23" s="12" t="str">
        <f>+H10</f>
        <v>PREU HORA</v>
      </c>
      <c r="I23" s="12" t="str">
        <f>+I4</f>
        <v>COST CONTRACTE</v>
      </c>
    </row>
    <row r="24" spans="1:9" ht="15" customHeight="1" thickBot="1" x14ac:dyDescent="0.4">
      <c r="A24" s="94"/>
      <c r="B24" s="13" t="s">
        <v>30</v>
      </c>
      <c r="C24" s="14">
        <v>150</v>
      </c>
      <c r="D24" s="15"/>
      <c r="E24" s="30">
        <f>C24*D24</f>
        <v>0</v>
      </c>
      <c r="F24" s="5"/>
      <c r="G24" s="36">
        <f>+C24*$I$3</f>
        <v>450</v>
      </c>
      <c r="H24" s="18">
        <f>+D24</f>
        <v>0</v>
      </c>
      <c r="I24" s="30">
        <f>G24*H24</f>
        <v>0</v>
      </c>
    </row>
    <row r="25" spans="1:9" ht="20.149999999999999" customHeight="1" thickTop="1" thickBot="1" x14ac:dyDescent="0.25">
      <c r="A25" s="94"/>
      <c r="B25" s="22" t="s">
        <v>21</v>
      </c>
      <c r="C25" s="23">
        <f>SUM(C24)</f>
        <v>150</v>
      </c>
      <c r="D25" s="24" t="s">
        <v>31</v>
      </c>
      <c r="E25" s="25">
        <f>SUM(E24)</f>
        <v>0</v>
      </c>
      <c r="F25" s="5"/>
      <c r="G25" s="23">
        <f>SUM(G24)</f>
        <v>450</v>
      </c>
      <c r="H25" s="24" t="s">
        <v>31</v>
      </c>
      <c r="I25" s="37">
        <f>SUM(I24)</f>
        <v>0</v>
      </c>
    </row>
    <row r="26" spans="1:9" ht="20.149999999999999" customHeight="1" thickTop="1" x14ac:dyDescent="0.2">
      <c r="A26" s="94"/>
      <c r="B26" s="38"/>
      <c r="C26" s="39"/>
      <c r="D26" s="38"/>
      <c r="E26" s="39"/>
      <c r="F26" s="5"/>
      <c r="G26" s="39"/>
      <c r="H26" s="38"/>
      <c r="I26" s="40"/>
    </row>
    <row r="27" spans="1:9" ht="15" customHeight="1" x14ac:dyDescent="0.2">
      <c r="A27" s="94"/>
      <c r="B27" s="11" t="s">
        <v>32</v>
      </c>
      <c r="C27" s="12" t="s">
        <v>7</v>
      </c>
      <c r="D27" s="12" t="str">
        <f>+D4</f>
        <v>PREU HORA</v>
      </c>
      <c r="E27" s="12" t="s">
        <v>9</v>
      </c>
      <c r="F27" s="5"/>
      <c r="G27" s="12" t="str">
        <f>+G4</f>
        <v>HORES TOTAL</v>
      </c>
      <c r="H27" s="12" t="str">
        <f>+H4</f>
        <v>PREU HORA</v>
      </c>
      <c r="I27" s="12" t="str">
        <f>+I4</f>
        <v>COST CONTRACTE</v>
      </c>
    </row>
    <row r="28" spans="1:9" ht="14.5" x14ac:dyDescent="0.35">
      <c r="A28" s="94"/>
      <c r="B28" s="13" t="s">
        <v>33</v>
      </c>
      <c r="C28" s="41">
        <v>32</v>
      </c>
      <c r="D28" s="15"/>
      <c r="E28" s="30">
        <f>C28*D28</f>
        <v>0</v>
      </c>
      <c r="F28" s="5"/>
      <c r="G28" s="42">
        <f>+C28*$I$3</f>
        <v>96</v>
      </c>
      <c r="H28" s="18">
        <f>+D28</f>
        <v>0</v>
      </c>
      <c r="I28" s="30">
        <f>G28*H28</f>
        <v>0</v>
      </c>
    </row>
    <row r="29" spans="1:9" ht="14.5" x14ac:dyDescent="0.35">
      <c r="A29" s="94"/>
      <c r="B29" s="13" t="s">
        <v>34</v>
      </c>
      <c r="C29" s="41">
        <v>32</v>
      </c>
      <c r="D29" s="15"/>
      <c r="E29" s="30">
        <f>C29*D29</f>
        <v>0</v>
      </c>
      <c r="F29" s="5"/>
      <c r="G29" s="42">
        <f>+C29*$I$3</f>
        <v>96</v>
      </c>
      <c r="H29" s="18">
        <f>+D29</f>
        <v>0</v>
      </c>
      <c r="I29" s="30">
        <f>G29*H29</f>
        <v>0</v>
      </c>
    </row>
    <row r="30" spans="1:9" ht="15" customHeight="1" thickBot="1" x14ac:dyDescent="0.4">
      <c r="A30" s="94"/>
      <c r="B30" s="13" t="s">
        <v>35</v>
      </c>
      <c r="C30" s="41">
        <v>96</v>
      </c>
      <c r="D30" s="15"/>
      <c r="E30" s="30">
        <f>C30*D30</f>
        <v>0</v>
      </c>
      <c r="F30" s="5"/>
      <c r="G30" s="43">
        <f>+C30*$I$3</f>
        <v>288</v>
      </c>
      <c r="H30" s="18">
        <f>+D30</f>
        <v>0</v>
      </c>
      <c r="I30" s="30">
        <f>G30*H30</f>
        <v>0</v>
      </c>
    </row>
    <row r="31" spans="1:9" ht="20.149999999999999" customHeight="1" thickTop="1" thickBot="1" x14ac:dyDescent="0.25">
      <c r="A31" s="94"/>
      <c r="B31" s="22" t="s">
        <v>21</v>
      </c>
      <c r="C31" s="23">
        <f>SUM(C28:C30)</f>
        <v>160</v>
      </c>
      <c r="D31" s="24" t="s">
        <v>36</v>
      </c>
      <c r="E31" s="25">
        <f>SUM(E28:E30)</f>
        <v>0</v>
      </c>
      <c r="F31" s="5"/>
      <c r="G31" s="23">
        <f>SUM(G28:G30)</f>
        <v>480</v>
      </c>
      <c r="H31" s="24" t="s">
        <v>36</v>
      </c>
      <c r="I31" s="25">
        <f>SUM(I28:I30)</f>
        <v>0</v>
      </c>
    </row>
    <row r="32" spans="1:9" ht="20.149999999999999" customHeight="1" thickTop="1" thickBot="1" x14ac:dyDescent="0.3">
      <c r="A32" s="94"/>
      <c r="B32" s="27"/>
      <c r="C32" s="28"/>
      <c r="D32" s="28"/>
      <c r="E32" s="29"/>
      <c r="F32" s="5"/>
      <c r="G32" s="28"/>
      <c r="H32" s="28"/>
      <c r="I32" s="29"/>
    </row>
    <row r="33" spans="1:9" ht="30" customHeight="1" thickTop="1" thickBot="1" x14ac:dyDescent="0.25">
      <c r="A33" s="95"/>
      <c r="B33" s="44" t="s">
        <v>37</v>
      </c>
      <c r="C33" s="45">
        <f>+C31+C25+C21+C14+C8</f>
        <v>12742</v>
      </c>
      <c r="D33" s="46" t="s">
        <v>38</v>
      </c>
      <c r="E33" s="47">
        <f>+E31+E25+E21+E14+E8</f>
        <v>0</v>
      </c>
      <c r="F33" s="48"/>
      <c r="G33" s="45">
        <f>+G31+G25+G21+G14+G8</f>
        <v>38226</v>
      </c>
      <c r="H33" s="46" t="s">
        <v>38</v>
      </c>
      <c r="I33" s="47">
        <f>+I31+I25+I21+I14+I8</f>
        <v>0</v>
      </c>
    </row>
    <row r="34" spans="1:9" ht="27.75" customHeight="1" thickTop="1" x14ac:dyDescent="0.25">
      <c r="B34" s="49"/>
      <c r="C34" s="49"/>
      <c r="D34" s="50"/>
      <c r="E34" s="51"/>
      <c r="F34" s="5"/>
      <c r="G34" s="49"/>
      <c r="H34" s="50"/>
      <c r="I34" s="51"/>
    </row>
    <row r="35" spans="1:9" ht="30" customHeight="1" x14ac:dyDescent="0.2">
      <c r="A35" s="93" t="s">
        <v>39</v>
      </c>
      <c r="B35" s="52" t="s">
        <v>40</v>
      </c>
      <c r="C35" s="12" t="s">
        <v>41</v>
      </c>
      <c r="D35" s="12" t="s">
        <v>42</v>
      </c>
      <c r="E35" s="12" t="s">
        <v>9</v>
      </c>
      <c r="F35" s="5"/>
      <c r="G35" s="12" t="s">
        <v>43</v>
      </c>
      <c r="H35" s="12" t="s">
        <v>9</v>
      </c>
      <c r="I35" s="12" t="str">
        <f>+I4</f>
        <v>COST CONTRACTE</v>
      </c>
    </row>
    <row r="36" spans="1:9" ht="14.5" x14ac:dyDescent="0.35">
      <c r="A36" s="94"/>
      <c r="B36" s="53" t="s">
        <v>44</v>
      </c>
      <c r="C36" s="54">
        <v>1</v>
      </c>
      <c r="D36" s="15"/>
      <c r="E36" s="30">
        <f t="shared" ref="E36:E42" si="2">C36*D36</f>
        <v>0</v>
      </c>
      <c r="F36" s="55"/>
      <c r="G36" s="54">
        <f t="shared" ref="G36:G42" si="3">+$I$3</f>
        <v>3</v>
      </c>
      <c r="H36" s="18">
        <f t="shared" ref="H36:H42" si="4">+E36</f>
        <v>0</v>
      </c>
      <c r="I36" s="30">
        <f t="shared" ref="I36:I42" si="5">G36*H36</f>
        <v>0</v>
      </c>
    </row>
    <row r="37" spans="1:9" ht="14.5" x14ac:dyDescent="0.35">
      <c r="A37" s="94"/>
      <c r="B37" s="53" t="s">
        <v>45</v>
      </c>
      <c r="C37" s="54">
        <v>2</v>
      </c>
      <c r="D37" s="15"/>
      <c r="E37" s="30">
        <f t="shared" si="2"/>
        <v>0</v>
      </c>
      <c r="F37" s="55"/>
      <c r="G37" s="54">
        <f t="shared" si="3"/>
        <v>3</v>
      </c>
      <c r="H37" s="18">
        <f t="shared" si="4"/>
        <v>0</v>
      </c>
      <c r="I37" s="30">
        <f t="shared" si="5"/>
        <v>0</v>
      </c>
    </row>
    <row r="38" spans="1:9" ht="14.5" x14ac:dyDescent="0.35">
      <c r="A38" s="94"/>
      <c r="B38" s="53" t="s">
        <v>46</v>
      </c>
      <c r="C38" s="54">
        <v>3</v>
      </c>
      <c r="D38" s="15"/>
      <c r="E38" s="30">
        <f t="shared" si="2"/>
        <v>0</v>
      </c>
      <c r="F38" s="55"/>
      <c r="G38" s="54">
        <f t="shared" si="3"/>
        <v>3</v>
      </c>
      <c r="H38" s="18">
        <f t="shared" si="4"/>
        <v>0</v>
      </c>
      <c r="I38" s="30">
        <f t="shared" si="5"/>
        <v>0</v>
      </c>
    </row>
    <row r="39" spans="1:9" ht="14.5" x14ac:dyDescent="0.35">
      <c r="A39" s="94"/>
      <c r="B39" s="53" t="s">
        <v>47</v>
      </c>
      <c r="C39" s="54">
        <v>1</v>
      </c>
      <c r="D39" s="15"/>
      <c r="E39" s="30">
        <f t="shared" si="2"/>
        <v>0</v>
      </c>
      <c r="F39" s="55"/>
      <c r="G39" s="54">
        <f t="shared" si="3"/>
        <v>3</v>
      </c>
      <c r="H39" s="18">
        <f t="shared" si="4"/>
        <v>0</v>
      </c>
      <c r="I39" s="30">
        <f t="shared" si="5"/>
        <v>0</v>
      </c>
    </row>
    <row r="40" spans="1:9" ht="14.5" x14ac:dyDescent="0.35">
      <c r="A40" s="94"/>
      <c r="B40" s="53" t="s">
        <v>48</v>
      </c>
      <c r="C40" s="54">
        <v>1</v>
      </c>
      <c r="D40" s="15"/>
      <c r="E40" s="30">
        <f t="shared" si="2"/>
        <v>0</v>
      </c>
      <c r="F40" s="55"/>
      <c r="G40" s="54">
        <f t="shared" si="3"/>
        <v>3</v>
      </c>
      <c r="H40" s="18">
        <f t="shared" si="4"/>
        <v>0</v>
      </c>
      <c r="I40" s="30">
        <f t="shared" si="5"/>
        <v>0</v>
      </c>
    </row>
    <row r="41" spans="1:9" ht="14.5" x14ac:dyDescent="0.35">
      <c r="A41" s="94"/>
      <c r="B41" s="53" t="s">
        <v>49</v>
      </c>
      <c r="C41" s="54">
        <v>1</v>
      </c>
      <c r="D41" s="15"/>
      <c r="E41" s="30">
        <f t="shared" si="2"/>
        <v>0</v>
      </c>
      <c r="F41" s="55"/>
      <c r="G41" s="54">
        <f t="shared" si="3"/>
        <v>3</v>
      </c>
      <c r="H41" s="18">
        <f t="shared" si="4"/>
        <v>0</v>
      </c>
      <c r="I41" s="30">
        <f t="shared" si="5"/>
        <v>0</v>
      </c>
    </row>
    <row r="42" spans="1:9" ht="15" customHeight="1" thickBot="1" x14ac:dyDescent="0.4">
      <c r="A42" s="94"/>
      <c r="B42" s="53" t="s">
        <v>50</v>
      </c>
      <c r="C42" s="54">
        <v>1</v>
      </c>
      <c r="D42" s="15"/>
      <c r="E42" s="30">
        <f t="shared" si="2"/>
        <v>0</v>
      </c>
      <c r="F42" s="55"/>
      <c r="G42" s="54">
        <f t="shared" si="3"/>
        <v>3</v>
      </c>
      <c r="H42" s="18">
        <f t="shared" si="4"/>
        <v>0</v>
      </c>
      <c r="I42" s="30">
        <f t="shared" si="5"/>
        <v>0</v>
      </c>
    </row>
    <row r="43" spans="1:9" ht="20.149999999999999" customHeight="1" thickTop="1" thickBot="1" x14ac:dyDescent="0.35">
      <c r="A43" s="94"/>
      <c r="B43" s="5"/>
      <c r="C43" s="56"/>
      <c r="D43" s="57" t="s">
        <v>51</v>
      </c>
      <c r="E43" s="58">
        <f>SUM(E36:E42)</f>
        <v>0</v>
      </c>
      <c r="F43" s="59"/>
      <c r="G43" s="56"/>
      <c r="H43" s="57" t="s">
        <v>52</v>
      </c>
      <c r="I43" s="58">
        <f>SUM(I36:I42)</f>
        <v>0</v>
      </c>
    </row>
    <row r="44" spans="1:9" ht="15.25" customHeight="1" thickTop="1" x14ac:dyDescent="0.25">
      <c r="A44" s="94"/>
      <c r="C44" s="49"/>
      <c r="D44" s="60"/>
      <c r="E44" s="60"/>
      <c r="F44" s="60"/>
      <c r="G44" s="49"/>
      <c r="H44" s="60"/>
      <c r="I44" s="60"/>
    </row>
    <row r="45" spans="1:9" ht="23" customHeight="1" x14ac:dyDescent="0.25">
      <c r="A45" s="94"/>
      <c r="B45" s="49" t="s">
        <v>80</v>
      </c>
      <c r="C45" s="49"/>
      <c r="D45" s="60"/>
      <c r="E45" s="60"/>
      <c r="F45" s="60"/>
      <c r="G45" s="49"/>
      <c r="H45" s="60"/>
      <c r="I45" s="60"/>
    </row>
    <row r="46" spans="1:9" ht="15.25" customHeight="1" x14ac:dyDescent="0.25">
      <c r="A46" s="94"/>
      <c r="B46" s="49"/>
      <c r="C46" s="49"/>
      <c r="D46" s="49"/>
      <c r="E46" s="51"/>
      <c r="F46" s="60"/>
      <c r="G46" s="49"/>
      <c r="H46" s="49"/>
      <c r="I46" s="51"/>
    </row>
    <row r="47" spans="1:9" ht="30" customHeight="1" x14ac:dyDescent="0.25">
      <c r="A47" s="94"/>
      <c r="B47" s="52" t="s">
        <v>53</v>
      </c>
      <c r="C47" s="12" t="s">
        <v>54</v>
      </c>
      <c r="D47" s="12" t="s">
        <v>42</v>
      </c>
      <c r="E47" s="12" t="s">
        <v>9</v>
      </c>
      <c r="F47" s="60"/>
      <c r="G47" s="12" t="s">
        <v>43</v>
      </c>
      <c r="H47" s="12" t="s">
        <v>9</v>
      </c>
      <c r="I47" s="12" t="str">
        <f>+I35</f>
        <v>COST CONTRACTE</v>
      </c>
    </row>
    <row r="48" spans="1:9" ht="14.5" customHeight="1" x14ac:dyDescent="0.35">
      <c r="A48" s="94"/>
      <c r="B48" s="61" t="s">
        <v>55</v>
      </c>
      <c r="C48" s="62" t="s">
        <v>56</v>
      </c>
      <c r="D48" s="63"/>
      <c r="E48" s="30">
        <f>+D48</f>
        <v>0</v>
      </c>
      <c r="F48" s="60"/>
      <c r="G48" s="54">
        <f t="shared" ref="G48:G61" si="6">+$I$3</f>
        <v>3</v>
      </c>
      <c r="H48" s="18">
        <f t="shared" ref="H48:H61" si="7">+E48</f>
        <v>0</v>
      </c>
      <c r="I48" s="30">
        <f t="shared" ref="I48:I61" si="8">+G48*H48</f>
        <v>0</v>
      </c>
    </row>
    <row r="49" spans="1:9" ht="14.5" customHeight="1" x14ac:dyDescent="0.35">
      <c r="A49" s="94"/>
      <c r="B49" s="61" t="s">
        <v>57</v>
      </c>
      <c r="C49" s="63"/>
      <c r="D49" s="63"/>
      <c r="E49" s="64">
        <f>+C49*D49</f>
        <v>0</v>
      </c>
      <c r="F49" s="60"/>
      <c r="G49" s="54">
        <f t="shared" si="6"/>
        <v>3</v>
      </c>
      <c r="H49" s="18">
        <f t="shared" si="7"/>
        <v>0</v>
      </c>
      <c r="I49" s="30">
        <f t="shared" si="8"/>
        <v>0</v>
      </c>
    </row>
    <row r="50" spans="1:9" ht="14.5" customHeight="1" x14ac:dyDescent="0.35">
      <c r="A50" s="94"/>
      <c r="B50" s="61" t="s">
        <v>58</v>
      </c>
      <c r="C50" s="63"/>
      <c r="D50" s="63"/>
      <c r="E50" s="64">
        <f t="shared" ref="E50:E61" si="9">+C50*D50</f>
        <v>0</v>
      </c>
      <c r="F50" s="60"/>
      <c r="G50" s="54">
        <f t="shared" si="6"/>
        <v>3</v>
      </c>
      <c r="H50" s="18">
        <f t="shared" si="7"/>
        <v>0</v>
      </c>
      <c r="I50" s="30">
        <f t="shared" si="8"/>
        <v>0</v>
      </c>
    </row>
    <row r="51" spans="1:9" ht="14.5" customHeight="1" x14ac:dyDescent="0.35">
      <c r="A51" s="94"/>
      <c r="B51" s="61" t="s">
        <v>59</v>
      </c>
      <c r="C51" s="63"/>
      <c r="D51" s="63"/>
      <c r="E51" s="64">
        <f t="shared" si="9"/>
        <v>0</v>
      </c>
      <c r="F51" s="60"/>
      <c r="G51" s="54">
        <f t="shared" si="6"/>
        <v>3</v>
      </c>
      <c r="H51" s="18">
        <f t="shared" si="7"/>
        <v>0</v>
      </c>
      <c r="I51" s="30">
        <f t="shared" si="8"/>
        <v>0</v>
      </c>
    </row>
    <row r="52" spans="1:9" ht="14.5" customHeight="1" x14ac:dyDescent="0.35">
      <c r="A52" s="94"/>
      <c r="B52" s="61" t="s">
        <v>60</v>
      </c>
      <c r="C52" s="63"/>
      <c r="D52" s="63"/>
      <c r="E52" s="64">
        <f t="shared" si="9"/>
        <v>0</v>
      </c>
      <c r="F52" s="60"/>
      <c r="G52" s="54">
        <f t="shared" si="6"/>
        <v>3</v>
      </c>
      <c r="H52" s="18">
        <f t="shared" si="7"/>
        <v>0</v>
      </c>
      <c r="I52" s="30">
        <f t="shared" si="8"/>
        <v>0</v>
      </c>
    </row>
    <row r="53" spans="1:9" ht="14.5" customHeight="1" x14ac:dyDescent="0.35">
      <c r="A53" s="94"/>
      <c r="B53" s="88" t="s">
        <v>61</v>
      </c>
      <c r="C53" s="63"/>
      <c r="D53" s="63"/>
      <c r="E53" s="64">
        <f t="shared" si="9"/>
        <v>0</v>
      </c>
      <c r="F53" s="60"/>
      <c r="G53" s="54">
        <f t="shared" si="6"/>
        <v>3</v>
      </c>
      <c r="H53" s="18">
        <f t="shared" si="7"/>
        <v>0</v>
      </c>
      <c r="I53" s="30">
        <f t="shared" si="8"/>
        <v>0</v>
      </c>
    </row>
    <row r="54" spans="1:9" ht="14.5" customHeight="1" x14ac:dyDescent="0.35">
      <c r="A54" s="94"/>
      <c r="B54" s="88" t="s">
        <v>62</v>
      </c>
      <c r="C54" s="63"/>
      <c r="D54" s="63"/>
      <c r="E54" s="64">
        <f t="shared" si="9"/>
        <v>0</v>
      </c>
      <c r="F54" s="60"/>
      <c r="G54" s="54">
        <f t="shared" si="6"/>
        <v>3</v>
      </c>
      <c r="H54" s="18">
        <f t="shared" si="7"/>
        <v>0</v>
      </c>
      <c r="I54" s="30">
        <f t="shared" si="8"/>
        <v>0</v>
      </c>
    </row>
    <row r="55" spans="1:9" ht="14.5" customHeight="1" x14ac:dyDescent="0.35">
      <c r="A55" s="94"/>
      <c r="B55" s="88" t="s">
        <v>63</v>
      </c>
      <c r="C55" s="63"/>
      <c r="D55" s="63"/>
      <c r="E55" s="64">
        <f t="shared" si="9"/>
        <v>0</v>
      </c>
      <c r="F55" s="60"/>
      <c r="G55" s="54">
        <f t="shared" si="6"/>
        <v>3</v>
      </c>
      <c r="H55" s="18">
        <f t="shared" si="7"/>
        <v>0</v>
      </c>
      <c r="I55" s="30">
        <f t="shared" si="8"/>
        <v>0</v>
      </c>
    </row>
    <row r="56" spans="1:9" ht="14.5" customHeight="1" x14ac:dyDescent="0.35">
      <c r="A56" s="94"/>
      <c r="B56" s="88" t="s">
        <v>64</v>
      </c>
      <c r="C56" s="63"/>
      <c r="D56" s="63"/>
      <c r="E56" s="64">
        <f t="shared" si="9"/>
        <v>0</v>
      </c>
      <c r="F56" s="60"/>
      <c r="G56" s="54">
        <f t="shared" si="6"/>
        <v>3</v>
      </c>
      <c r="H56" s="18">
        <f t="shared" si="7"/>
        <v>0</v>
      </c>
      <c r="I56" s="30">
        <f t="shared" si="8"/>
        <v>0</v>
      </c>
    </row>
    <row r="57" spans="1:9" ht="14.5" customHeight="1" x14ac:dyDescent="0.35">
      <c r="A57" s="94"/>
      <c r="B57" s="88" t="s">
        <v>65</v>
      </c>
      <c r="C57" s="63"/>
      <c r="D57" s="63"/>
      <c r="E57" s="64">
        <f t="shared" si="9"/>
        <v>0</v>
      </c>
      <c r="F57" s="60"/>
      <c r="G57" s="54">
        <f t="shared" si="6"/>
        <v>3</v>
      </c>
      <c r="H57" s="18">
        <f t="shared" si="7"/>
        <v>0</v>
      </c>
      <c r="I57" s="30">
        <f t="shared" si="8"/>
        <v>0</v>
      </c>
    </row>
    <row r="58" spans="1:9" ht="14.5" customHeight="1" x14ac:dyDescent="0.35">
      <c r="A58" s="94"/>
      <c r="B58" s="88" t="s">
        <v>66</v>
      </c>
      <c r="C58" s="63"/>
      <c r="D58" s="63"/>
      <c r="E58" s="64">
        <f t="shared" si="9"/>
        <v>0</v>
      </c>
      <c r="F58" s="60"/>
      <c r="G58" s="54">
        <f t="shared" si="6"/>
        <v>3</v>
      </c>
      <c r="H58" s="18">
        <f t="shared" si="7"/>
        <v>0</v>
      </c>
      <c r="I58" s="30">
        <f t="shared" si="8"/>
        <v>0</v>
      </c>
    </row>
    <row r="59" spans="1:9" ht="14.5" customHeight="1" x14ac:dyDescent="0.35">
      <c r="A59" s="94"/>
      <c r="B59" s="88" t="s">
        <v>67</v>
      </c>
      <c r="C59" s="63"/>
      <c r="D59" s="63"/>
      <c r="E59" s="64">
        <f t="shared" si="9"/>
        <v>0</v>
      </c>
      <c r="F59" s="60"/>
      <c r="G59" s="54">
        <f t="shared" si="6"/>
        <v>3</v>
      </c>
      <c r="H59" s="18">
        <f t="shared" si="7"/>
        <v>0</v>
      </c>
      <c r="I59" s="30">
        <f t="shared" si="8"/>
        <v>0</v>
      </c>
    </row>
    <row r="60" spans="1:9" ht="14.5" customHeight="1" x14ac:dyDescent="0.35">
      <c r="A60" s="94"/>
      <c r="B60" s="88" t="s">
        <v>68</v>
      </c>
      <c r="C60" s="63"/>
      <c r="D60" s="63"/>
      <c r="E60" s="64">
        <f t="shared" si="9"/>
        <v>0</v>
      </c>
      <c r="F60" s="60"/>
      <c r="G60" s="54">
        <f t="shared" si="6"/>
        <v>3</v>
      </c>
      <c r="H60" s="18">
        <f t="shared" si="7"/>
        <v>0</v>
      </c>
      <c r="I60" s="30">
        <f t="shared" si="8"/>
        <v>0</v>
      </c>
    </row>
    <row r="61" spans="1:9" ht="14.5" customHeight="1" thickBot="1" x14ac:dyDescent="0.4">
      <c r="A61" s="94"/>
      <c r="B61" s="88" t="s">
        <v>69</v>
      </c>
      <c r="C61" s="63"/>
      <c r="D61" s="63"/>
      <c r="E61" s="64">
        <f t="shared" si="9"/>
        <v>0</v>
      </c>
      <c r="F61" s="60"/>
      <c r="G61" s="54">
        <f t="shared" si="6"/>
        <v>3</v>
      </c>
      <c r="H61" s="18">
        <f t="shared" si="7"/>
        <v>0</v>
      </c>
      <c r="I61" s="30">
        <f t="shared" si="8"/>
        <v>0</v>
      </c>
    </row>
    <row r="62" spans="1:9" ht="20.149999999999999" customHeight="1" thickTop="1" thickBot="1" x14ac:dyDescent="0.3">
      <c r="A62" s="94"/>
      <c r="B62" s="5"/>
      <c r="C62" s="56"/>
      <c r="D62" s="57" t="s">
        <v>70</v>
      </c>
      <c r="E62" s="58">
        <f>SUM(E48:E61)</f>
        <v>0</v>
      </c>
      <c r="F62" s="60"/>
      <c r="G62" s="56"/>
      <c r="H62" s="57" t="s">
        <v>52</v>
      </c>
      <c r="I62" s="58">
        <f>SUM(I48:I61)</f>
        <v>0</v>
      </c>
    </row>
    <row r="63" spans="1:9" ht="20.149999999999999" customHeight="1" thickTop="1" thickBot="1" x14ac:dyDescent="0.3">
      <c r="A63" s="94"/>
      <c r="B63" s="5"/>
      <c r="C63" s="49"/>
      <c r="D63" s="60"/>
      <c r="E63" s="60"/>
      <c r="F63" s="60"/>
      <c r="G63" s="49"/>
      <c r="H63" s="60"/>
      <c r="I63" s="60"/>
    </row>
    <row r="64" spans="1:9" ht="30" customHeight="1" thickTop="1" thickBot="1" x14ac:dyDescent="0.3">
      <c r="A64" s="95"/>
      <c r="B64" s="65"/>
      <c r="C64" s="65"/>
      <c r="D64" s="66" t="s">
        <v>71</v>
      </c>
      <c r="E64" s="58">
        <f>+E62+E43</f>
        <v>0</v>
      </c>
      <c r="F64" s="51"/>
      <c r="G64" s="67"/>
      <c r="H64" s="66" t="s">
        <v>72</v>
      </c>
      <c r="I64" s="58">
        <f>+I62+I43</f>
        <v>0</v>
      </c>
    </row>
    <row r="65" spans="1:9" ht="35.15" customHeight="1" thickTop="1" x14ac:dyDescent="0.25">
      <c r="B65" s="5"/>
      <c r="C65" s="49"/>
      <c r="D65" s="60"/>
      <c r="E65" s="60"/>
      <c r="F65" s="5"/>
      <c r="G65" s="49"/>
      <c r="H65" s="60"/>
      <c r="I65" s="60"/>
    </row>
    <row r="66" spans="1:9" ht="30" customHeight="1" x14ac:dyDescent="0.2">
      <c r="A66" s="68"/>
      <c r="B66" s="69"/>
      <c r="C66" s="70"/>
      <c r="D66" s="71" t="s">
        <v>73</v>
      </c>
      <c r="E66" s="72">
        <f>+E64+E33</f>
        <v>0</v>
      </c>
      <c r="F66" s="5"/>
      <c r="G66" s="73"/>
      <c r="H66" s="74" t="s">
        <v>74</v>
      </c>
      <c r="I66" s="72">
        <f>+I64+I33</f>
        <v>0</v>
      </c>
    </row>
    <row r="67" spans="1:9" ht="15" customHeight="1" x14ac:dyDescent="0.3">
      <c r="A67" s="5"/>
      <c r="B67" s="49"/>
      <c r="C67" s="75"/>
      <c r="D67" s="75"/>
      <c r="E67" s="76"/>
      <c r="F67" s="5"/>
      <c r="G67" s="75"/>
      <c r="H67" s="75"/>
      <c r="I67" s="76"/>
    </row>
    <row r="68" spans="1:9" ht="30" customHeight="1" x14ac:dyDescent="0.25">
      <c r="A68" s="5"/>
      <c r="B68" s="49"/>
      <c r="C68" s="77" t="s">
        <v>75</v>
      </c>
      <c r="D68" s="78">
        <v>0.21</v>
      </c>
      <c r="E68" s="79">
        <f>+E66*D68</f>
        <v>0</v>
      </c>
      <c r="F68" s="5"/>
      <c r="G68" s="77" t="s">
        <v>75</v>
      </c>
      <c r="H68" s="78">
        <v>0.21</v>
      </c>
      <c r="I68" s="79">
        <f>+I66*H68</f>
        <v>0</v>
      </c>
    </row>
    <row r="69" spans="1:9" ht="15" customHeight="1" x14ac:dyDescent="0.3">
      <c r="A69" s="5"/>
      <c r="B69" s="49"/>
      <c r="C69" s="75"/>
      <c r="D69" s="75"/>
      <c r="E69" s="76"/>
      <c r="F69" s="5"/>
      <c r="G69" s="75"/>
      <c r="H69" s="75"/>
      <c r="I69" s="76"/>
    </row>
    <row r="70" spans="1:9" ht="30" customHeight="1" x14ac:dyDescent="0.2">
      <c r="A70" s="68"/>
      <c r="B70" s="69"/>
      <c r="C70" s="70"/>
      <c r="D70" s="71" t="s">
        <v>76</v>
      </c>
      <c r="E70" s="72">
        <f>+E66+E68</f>
        <v>0</v>
      </c>
      <c r="F70" s="5"/>
      <c r="G70" s="73"/>
      <c r="H70" s="74" t="s">
        <v>77</v>
      </c>
      <c r="I70" s="72">
        <f>+I66+I68</f>
        <v>0</v>
      </c>
    </row>
    <row r="71" spans="1:9" ht="15.25" customHeight="1" x14ac:dyDescent="0.25">
      <c r="A71" s="5"/>
      <c r="B71" s="49"/>
      <c r="C71" s="80"/>
      <c r="D71" s="29"/>
      <c r="E71" s="29"/>
      <c r="F71" s="5"/>
      <c r="G71" s="80"/>
      <c r="H71" s="29"/>
      <c r="I71" s="29"/>
    </row>
    <row r="72" spans="1:9" s="82" customFormat="1" ht="20.149999999999999" customHeight="1" x14ac:dyDescent="0.25">
      <c r="A72" s="49"/>
      <c r="B72" s="49"/>
      <c r="C72" s="49"/>
      <c r="D72" s="51"/>
      <c r="E72" s="51"/>
      <c r="F72" s="49"/>
      <c r="G72" s="49"/>
      <c r="H72" s="81" t="s">
        <v>78</v>
      </c>
      <c r="I72" s="81" t="s">
        <v>79</v>
      </c>
    </row>
    <row r="73" spans="1:9" s="82" customFormat="1" ht="20.149999999999999" customHeight="1" x14ac:dyDescent="0.25">
      <c r="A73" s="49"/>
      <c r="B73" s="49"/>
      <c r="C73" s="49"/>
      <c r="D73" s="51"/>
      <c r="E73" s="51"/>
      <c r="F73" s="49"/>
      <c r="G73" s="83" t="str">
        <f>+H66</f>
        <v>TOTAL CONTRACTE ABANS IVA</v>
      </c>
      <c r="H73" s="84">
        <v>1947817.3830230874</v>
      </c>
      <c r="I73" s="85" t="str">
        <f>IF(I66&gt;H73,"ERROR","OK")</f>
        <v>OK</v>
      </c>
    </row>
    <row r="74" spans="1:9" s="82" customFormat="1" ht="20.149999999999999" customHeight="1" x14ac:dyDescent="0.25">
      <c r="A74" s="49"/>
      <c r="B74" s="49"/>
      <c r="C74" s="49"/>
      <c r="D74" s="51"/>
      <c r="E74" s="51"/>
      <c r="F74" s="49"/>
      <c r="G74" s="86" t="s">
        <v>75</v>
      </c>
      <c r="H74" s="84">
        <v>409041.65043484833</v>
      </c>
      <c r="I74" s="85" t="str">
        <f>IF(I68&gt;H74,"ERROR","OK")</f>
        <v>OK</v>
      </c>
    </row>
    <row r="75" spans="1:9" s="82" customFormat="1" ht="20.149999999999999" customHeight="1" x14ac:dyDescent="0.25">
      <c r="A75" s="49"/>
      <c r="B75" s="49"/>
      <c r="C75" s="49"/>
      <c r="D75" s="49"/>
      <c r="F75" s="49"/>
      <c r="G75" s="83" t="str">
        <f>+H70</f>
        <v>TOTAL CONTRACTE IVA INCLÒS</v>
      </c>
      <c r="H75" s="84">
        <v>2356859.0334579358</v>
      </c>
      <c r="I75" s="87" t="str">
        <f>IF(I70&gt;H75,"ERROR","OK")</f>
        <v>OK</v>
      </c>
    </row>
    <row r="76" spans="1:9" s="82" customFormat="1" ht="15.2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</row>
    <row r="77" spans="1:9" s="82" customFormat="1" ht="15.2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</row>
    <row r="78" spans="1:9" s="82" customFormat="1" ht="15.2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</row>
    <row r="79" spans="1:9" s="82" customFormat="1" ht="15.2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</row>
    <row r="80" spans="1:9" s="82" customFormat="1" ht="15.2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</row>
    <row r="81" spans="1:9" s="82" customFormat="1" ht="15.2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</row>
    <row r="82" spans="1:9" s="82" customFormat="1" ht="15.25" customHeight="1" x14ac:dyDescent="0.25"/>
    <row r="83" spans="1:9" s="82" customFormat="1" ht="15.25" customHeight="1" x14ac:dyDescent="0.25"/>
    <row r="84" spans="1:9" s="82" customFormat="1" ht="15.25" customHeight="1" x14ac:dyDescent="0.25"/>
    <row r="85" spans="1:9" s="82" customFormat="1" ht="15.25" customHeight="1" x14ac:dyDescent="0.25"/>
    <row r="86" spans="1:9" s="82" customFormat="1" ht="15.25" customHeight="1" x14ac:dyDescent="0.25"/>
    <row r="87" spans="1:9" s="82" customFormat="1" ht="15.25" customHeight="1" x14ac:dyDescent="0.25"/>
    <row r="88" spans="1:9" s="82" customFormat="1" ht="15.25" customHeight="1" x14ac:dyDescent="0.25"/>
    <row r="89" spans="1:9" s="82" customFormat="1" ht="15.25" customHeight="1" x14ac:dyDescent="0.25"/>
    <row r="90" spans="1:9" s="82" customFormat="1" ht="15.25" customHeight="1" x14ac:dyDescent="0.25"/>
    <row r="91" spans="1:9" s="82" customFormat="1" ht="15.25" customHeight="1" x14ac:dyDescent="0.25"/>
    <row r="92" spans="1:9" s="82" customFormat="1" ht="15.25" customHeight="1" x14ac:dyDescent="0.25"/>
    <row r="93" spans="1:9" s="82" customFormat="1" ht="15.25" customHeight="1" x14ac:dyDescent="0.25"/>
    <row r="94" spans="1:9" s="82" customFormat="1" ht="15.25" customHeight="1" x14ac:dyDescent="0.25"/>
    <row r="95" spans="1:9" s="82" customFormat="1" ht="15.25" customHeight="1" x14ac:dyDescent="0.25"/>
    <row r="96" spans="1:9" s="82" customFormat="1" ht="15.25" customHeight="1" x14ac:dyDescent="0.25"/>
    <row r="97" s="82" customFormat="1" ht="15.25" customHeight="1" x14ac:dyDescent="0.25"/>
    <row r="98" s="82" customFormat="1" ht="15.25" customHeight="1" x14ac:dyDescent="0.25"/>
    <row r="99" s="82" customFormat="1" ht="15.25" customHeight="1" x14ac:dyDescent="0.25"/>
    <row r="100" s="82" customFormat="1" ht="15.25" customHeight="1" x14ac:dyDescent="0.25"/>
    <row r="101" s="82" customFormat="1" ht="15.25" customHeight="1" x14ac:dyDescent="0.25"/>
    <row r="102" s="82" customFormat="1" ht="15.25" customHeight="1" x14ac:dyDescent="0.25"/>
    <row r="103" s="82" customFormat="1" ht="15.25" customHeight="1" x14ac:dyDescent="0.25"/>
    <row r="104" s="82" customFormat="1" ht="15.25" customHeight="1" x14ac:dyDescent="0.25"/>
    <row r="105" s="82" customFormat="1" ht="15.25" customHeight="1" x14ac:dyDescent="0.25"/>
    <row r="106" s="82" customFormat="1" ht="15.25" customHeight="1" x14ac:dyDescent="0.25"/>
    <row r="107" s="82" customFormat="1" ht="15.25" customHeight="1" x14ac:dyDescent="0.25"/>
    <row r="108" s="82" customFormat="1" ht="15.25" customHeight="1" x14ac:dyDescent="0.25"/>
    <row r="109" s="82" customFormat="1" ht="15.25" customHeight="1" x14ac:dyDescent="0.25"/>
    <row r="110" s="82" customFormat="1" ht="15.25" customHeight="1" x14ac:dyDescent="0.25"/>
    <row r="111" s="82" customFormat="1" ht="15.25" customHeight="1" x14ac:dyDescent="0.25"/>
    <row r="112" s="82" customFormat="1" ht="15.25" customHeight="1" x14ac:dyDescent="0.25"/>
    <row r="113" s="82" customFormat="1" ht="15.25" customHeight="1" x14ac:dyDescent="0.25"/>
    <row r="114" s="82" customFormat="1" ht="15.25" customHeight="1" x14ac:dyDescent="0.25"/>
    <row r="115" s="82" customFormat="1" ht="15.25" customHeight="1" x14ac:dyDescent="0.25"/>
    <row r="116" s="82" customFormat="1" ht="15.25" customHeight="1" x14ac:dyDescent="0.25"/>
    <row r="117" s="82" customFormat="1" ht="15.25" customHeight="1" x14ac:dyDescent="0.25"/>
    <row r="118" s="82" customFormat="1" ht="15.25" customHeight="1" x14ac:dyDescent="0.25"/>
    <row r="119" s="82" customFormat="1" ht="15.25" customHeight="1" x14ac:dyDescent="0.25"/>
    <row r="120" s="82" customFormat="1" ht="15.25" customHeight="1" x14ac:dyDescent="0.25"/>
    <row r="121" s="82" customFormat="1" ht="15.25" customHeight="1" x14ac:dyDescent="0.25"/>
    <row r="122" s="82" customFormat="1" ht="15.25" customHeight="1" x14ac:dyDescent="0.25"/>
    <row r="123" s="82" customFormat="1" ht="15.25" customHeight="1" x14ac:dyDescent="0.25"/>
    <row r="124" s="82" customFormat="1" ht="15.25" customHeight="1" x14ac:dyDescent="0.25"/>
    <row r="125" s="82" customFormat="1" ht="15.25" customHeight="1" x14ac:dyDescent="0.25"/>
    <row r="126" s="82" customFormat="1" ht="15.25" customHeight="1" x14ac:dyDescent="0.25"/>
    <row r="127" s="82" customFormat="1" ht="15.25" customHeight="1" x14ac:dyDescent="0.25"/>
    <row r="128" s="82" customFormat="1" ht="15.25" customHeight="1" x14ac:dyDescent="0.25"/>
    <row r="129" s="82" customFormat="1" ht="15.25" customHeight="1" x14ac:dyDescent="0.25"/>
    <row r="130" s="82" customFormat="1" ht="15.25" customHeight="1" x14ac:dyDescent="0.25"/>
    <row r="131" s="82" customFormat="1" ht="15.25" customHeight="1" x14ac:dyDescent="0.25"/>
    <row r="132" s="82" customFormat="1" ht="15.25" customHeight="1" x14ac:dyDescent="0.25"/>
    <row r="133" s="82" customFormat="1" ht="15.25" customHeight="1" x14ac:dyDescent="0.25"/>
    <row r="134" s="82" customFormat="1" ht="15.25" customHeight="1" x14ac:dyDescent="0.25"/>
    <row r="135" s="82" customFormat="1" ht="15.25" customHeight="1" x14ac:dyDescent="0.25"/>
    <row r="136" s="82" customFormat="1" ht="15.25" customHeight="1" x14ac:dyDescent="0.25"/>
    <row r="137" s="82" customFormat="1" ht="15.25" customHeight="1" x14ac:dyDescent="0.25"/>
    <row r="138" s="82" customFormat="1" ht="15.25" customHeight="1" x14ac:dyDescent="0.25"/>
    <row r="139" s="82" customFormat="1" ht="15.25" customHeight="1" x14ac:dyDescent="0.25"/>
    <row r="140" s="82" customFormat="1" ht="15.25" customHeight="1" x14ac:dyDescent="0.25"/>
    <row r="141" s="82" customFormat="1" ht="15.25" customHeight="1" x14ac:dyDescent="0.25"/>
    <row r="142" s="82" customFormat="1" ht="15.25" customHeight="1" x14ac:dyDescent="0.25"/>
    <row r="143" s="82" customFormat="1" ht="15.25" customHeight="1" x14ac:dyDescent="0.25"/>
    <row r="144" s="82" customFormat="1" ht="15.25" customHeight="1" x14ac:dyDescent="0.25"/>
    <row r="145" s="82" customFormat="1" ht="15.25" customHeight="1" x14ac:dyDescent="0.25"/>
    <row r="146" s="82" customFormat="1" ht="15.25" customHeight="1" x14ac:dyDescent="0.25"/>
    <row r="147" s="82" customFormat="1" ht="15.25" customHeight="1" x14ac:dyDescent="0.25"/>
    <row r="148" s="82" customFormat="1" ht="15.25" customHeight="1" x14ac:dyDescent="0.25"/>
    <row r="149" s="82" customFormat="1" ht="15.25" customHeight="1" x14ac:dyDescent="0.25"/>
    <row r="150" s="82" customFormat="1" ht="15.25" customHeight="1" x14ac:dyDescent="0.25"/>
    <row r="151" s="82" customFormat="1" ht="15.25" customHeight="1" x14ac:dyDescent="0.25"/>
    <row r="152" s="82" customFormat="1" ht="15.25" customHeight="1" x14ac:dyDescent="0.25"/>
    <row r="153" s="82" customFormat="1" ht="15.25" customHeight="1" x14ac:dyDescent="0.25"/>
    <row r="154" s="82" customFormat="1" ht="15.25" customHeight="1" x14ac:dyDescent="0.25"/>
    <row r="155" s="82" customFormat="1" ht="15.25" customHeight="1" x14ac:dyDescent="0.25"/>
    <row r="156" s="82" customFormat="1" ht="15.25" customHeight="1" x14ac:dyDescent="0.25"/>
    <row r="157" s="82" customFormat="1" ht="15.25" customHeight="1" x14ac:dyDescent="0.25"/>
    <row r="158" s="82" customFormat="1" ht="15.25" customHeight="1" x14ac:dyDescent="0.25"/>
    <row r="159" s="82" customFormat="1" ht="15.25" customHeight="1" x14ac:dyDescent="0.25"/>
    <row r="160" s="82" customFormat="1" ht="15.25" customHeight="1" x14ac:dyDescent="0.25"/>
    <row r="161" s="82" customFormat="1" ht="15.25" customHeight="1" x14ac:dyDescent="0.25"/>
    <row r="162" s="82" customFormat="1" ht="15.25" customHeight="1" x14ac:dyDescent="0.25"/>
    <row r="163" s="82" customFormat="1" ht="15.25" customHeight="1" x14ac:dyDescent="0.25"/>
    <row r="164" s="82" customFormat="1" ht="15.25" customHeight="1" x14ac:dyDescent="0.25"/>
    <row r="165" s="82" customFormat="1" ht="15.25" customHeight="1" x14ac:dyDescent="0.25"/>
    <row r="166" s="82" customFormat="1" ht="15.25" customHeight="1" x14ac:dyDescent="0.25"/>
    <row r="167" s="82" customFormat="1" ht="15.25" customHeight="1" x14ac:dyDescent="0.25"/>
    <row r="168" s="82" customFormat="1" ht="15.25" customHeight="1" x14ac:dyDescent="0.25"/>
    <row r="169" s="82" customFormat="1" ht="15.25" customHeight="1" x14ac:dyDescent="0.25"/>
    <row r="170" s="82" customFormat="1" ht="15.25" customHeight="1" x14ac:dyDescent="0.25"/>
    <row r="171" s="82" customFormat="1" ht="15.25" customHeight="1" x14ac:dyDescent="0.25"/>
    <row r="172" s="82" customFormat="1" ht="15.25" customHeight="1" x14ac:dyDescent="0.25"/>
    <row r="173" s="82" customFormat="1" ht="15.25" customHeight="1" x14ac:dyDescent="0.25"/>
    <row r="174" s="82" customFormat="1" ht="15.25" customHeight="1" x14ac:dyDescent="0.25"/>
    <row r="175" s="82" customFormat="1" ht="15.25" customHeight="1" x14ac:dyDescent="0.25"/>
    <row r="176" s="82" customFormat="1" ht="15.25" customHeight="1" x14ac:dyDescent="0.25"/>
    <row r="177" s="82" customFormat="1" ht="15.25" customHeight="1" x14ac:dyDescent="0.25"/>
    <row r="178" s="82" customFormat="1" ht="15.25" customHeight="1" x14ac:dyDescent="0.25"/>
    <row r="179" s="82" customFormat="1" ht="15.25" customHeight="1" x14ac:dyDescent="0.25"/>
    <row r="180" s="82" customFormat="1" ht="15.25" customHeight="1" x14ac:dyDescent="0.25"/>
    <row r="181" s="82" customFormat="1" ht="15.25" customHeight="1" x14ac:dyDescent="0.25"/>
    <row r="182" s="82" customFormat="1" ht="15.25" customHeight="1" x14ac:dyDescent="0.25"/>
    <row r="183" s="82" customFormat="1" ht="15.25" customHeight="1" x14ac:dyDescent="0.25"/>
    <row r="184" s="82" customFormat="1" ht="15.25" customHeight="1" x14ac:dyDescent="0.25"/>
    <row r="185" s="82" customFormat="1" ht="15.25" customHeight="1" x14ac:dyDescent="0.25"/>
    <row r="186" s="82" customFormat="1" ht="15.25" customHeight="1" x14ac:dyDescent="0.25"/>
    <row r="187" s="82" customFormat="1" ht="15.25" customHeight="1" x14ac:dyDescent="0.25"/>
    <row r="188" s="82" customFormat="1" ht="15.25" customHeight="1" x14ac:dyDescent="0.25"/>
    <row r="189" s="82" customFormat="1" ht="15.25" customHeight="1" x14ac:dyDescent="0.25"/>
    <row r="190" s="82" customFormat="1" ht="15.25" customHeight="1" x14ac:dyDescent="0.25"/>
    <row r="191" s="82" customFormat="1" ht="15.25" customHeight="1" x14ac:dyDescent="0.25"/>
    <row r="192" s="82" customFormat="1" ht="15.25" customHeight="1" x14ac:dyDescent="0.25"/>
    <row r="193" s="82" customFormat="1" ht="15.25" customHeight="1" x14ac:dyDescent="0.25"/>
    <row r="194" s="82" customFormat="1" ht="15.25" customHeight="1" x14ac:dyDescent="0.25"/>
    <row r="195" s="82" customFormat="1" ht="15.25" customHeight="1" x14ac:dyDescent="0.25"/>
    <row r="196" s="82" customFormat="1" ht="15.25" customHeight="1" x14ac:dyDescent="0.25"/>
    <row r="197" s="82" customFormat="1" ht="15.25" customHeight="1" x14ac:dyDescent="0.25"/>
    <row r="198" s="82" customFormat="1" ht="15.25" customHeight="1" x14ac:dyDescent="0.25"/>
    <row r="199" s="82" customFormat="1" ht="15.25" customHeight="1" x14ac:dyDescent="0.25"/>
    <row r="200" s="82" customFormat="1" ht="15.25" customHeight="1" x14ac:dyDescent="0.25"/>
    <row r="201" s="82" customFormat="1" ht="15.25" customHeight="1" x14ac:dyDescent="0.25"/>
    <row r="202" s="82" customFormat="1" ht="15.25" customHeight="1" x14ac:dyDescent="0.25"/>
    <row r="203" s="82" customFormat="1" ht="15.25" customHeight="1" x14ac:dyDescent="0.25"/>
    <row r="204" s="82" customFormat="1" ht="15.25" customHeight="1" x14ac:dyDescent="0.25"/>
    <row r="205" s="82" customFormat="1" ht="15.25" customHeight="1" x14ac:dyDescent="0.25"/>
    <row r="206" s="82" customFormat="1" ht="15.25" customHeight="1" x14ac:dyDescent="0.25"/>
    <row r="207" s="82" customFormat="1" ht="15.25" customHeight="1" x14ac:dyDescent="0.25"/>
    <row r="208" s="82" customFormat="1" ht="15.25" customHeight="1" x14ac:dyDescent="0.25"/>
    <row r="209" s="82" customFormat="1" ht="15.25" customHeight="1" x14ac:dyDescent="0.25"/>
    <row r="210" s="82" customFormat="1" ht="15.25" customHeight="1" x14ac:dyDescent="0.25"/>
    <row r="211" s="82" customFormat="1" ht="15.25" customHeight="1" x14ac:dyDescent="0.25"/>
    <row r="212" s="82" customFormat="1" ht="15.25" customHeight="1" x14ac:dyDescent="0.25"/>
    <row r="213" s="82" customFormat="1" ht="15.25" customHeight="1" x14ac:dyDescent="0.25"/>
    <row r="214" s="82" customFormat="1" ht="15.25" customHeight="1" x14ac:dyDescent="0.25"/>
    <row r="215" s="82" customFormat="1" ht="15.25" customHeight="1" x14ac:dyDescent="0.25"/>
    <row r="216" s="82" customFormat="1" ht="15.25" customHeight="1" x14ac:dyDescent="0.25"/>
    <row r="217" s="82" customFormat="1" ht="15.25" customHeight="1" x14ac:dyDescent="0.25"/>
    <row r="218" s="82" customFormat="1" ht="15.25" customHeight="1" x14ac:dyDescent="0.25"/>
    <row r="219" s="82" customFormat="1" ht="15.25" customHeight="1" x14ac:dyDescent="0.25"/>
    <row r="220" s="82" customFormat="1" ht="15.25" customHeight="1" x14ac:dyDescent="0.25"/>
    <row r="221" s="82" customFormat="1" ht="15.25" customHeight="1" x14ac:dyDescent="0.25"/>
    <row r="222" s="82" customFormat="1" ht="15.25" customHeight="1" x14ac:dyDescent="0.25"/>
    <row r="223" s="82" customFormat="1" ht="15.25" customHeight="1" x14ac:dyDescent="0.25"/>
    <row r="224" s="82" customFormat="1" ht="15.25" customHeight="1" x14ac:dyDescent="0.25"/>
    <row r="225" s="82" customFormat="1" ht="15.25" customHeight="1" x14ac:dyDescent="0.25"/>
    <row r="226" s="82" customFormat="1" ht="15.25" customHeight="1" x14ac:dyDescent="0.25"/>
    <row r="227" s="82" customFormat="1" ht="15.25" customHeight="1" x14ac:dyDescent="0.25"/>
    <row r="228" s="82" customFormat="1" ht="15.25" customHeight="1" x14ac:dyDescent="0.25"/>
    <row r="229" s="82" customFormat="1" ht="15.25" customHeight="1" x14ac:dyDescent="0.25"/>
    <row r="230" s="82" customFormat="1" ht="15.25" customHeight="1" x14ac:dyDescent="0.25"/>
    <row r="231" s="82" customFormat="1" ht="15.25" customHeight="1" x14ac:dyDescent="0.25"/>
    <row r="232" s="82" customFormat="1" ht="15.25" customHeight="1" x14ac:dyDescent="0.25"/>
    <row r="233" s="82" customFormat="1" ht="15.25" customHeight="1" x14ac:dyDescent="0.25"/>
    <row r="234" s="82" customFormat="1" ht="15.25" customHeight="1" x14ac:dyDescent="0.25"/>
    <row r="235" s="82" customFormat="1" ht="15.25" customHeight="1" x14ac:dyDescent="0.25"/>
    <row r="236" s="82" customFormat="1" ht="15.25" customHeight="1" x14ac:dyDescent="0.25"/>
    <row r="237" s="82" customFormat="1" ht="15.25" customHeight="1" x14ac:dyDescent="0.25"/>
    <row r="238" s="82" customFormat="1" ht="15.25" customHeight="1" x14ac:dyDescent="0.25"/>
    <row r="239" s="82" customFormat="1" ht="15.25" customHeight="1" x14ac:dyDescent="0.25"/>
    <row r="240" s="82" customFormat="1" ht="15.25" customHeight="1" x14ac:dyDescent="0.25"/>
    <row r="241" s="82" customFormat="1" ht="15.25" customHeight="1" x14ac:dyDescent="0.25"/>
    <row r="242" s="82" customFormat="1" ht="15.25" customHeight="1" x14ac:dyDescent="0.25"/>
    <row r="243" s="82" customFormat="1" ht="15.25" customHeight="1" x14ac:dyDescent="0.25"/>
    <row r="244" s="82" customFormat="1" ht="15.25" customHeight="1" x14ac:dyDescent="0.25"/>
    <row r="245" s="82" customFormat="1" ht="15.25" customHeight="1" x14ac:dyDescent="0.25"/>
    <row r="246" s="82" customFormat="1" ht="15.25" customHeight="1" x14ac:dyDescent="0.25"/>
    <row r="247" s="82" customFormat="1" ht="15.25" customHeight="1" x14ac:dyDescent="0.25"/>
    <row r="248" s="82" customFormat="1" ht="15.25" customHeight="1" x14ac:dyDescent="0.25"/>
    <row r="249" s="82" customFormat="1" ht="15.25" customHeight="1" x14ac:dyDescent="0.25"/>
    <row r="250" s="82" customFormat="1" ht="15.25" customHeight="1" x14ac:dyDescent="0.25"/>
    <row r="251" s="82" customFormat="1" ht="15.25" customHeight="1" x14ac:dyDescent="0.25"/>
    <row r="252" s="82" customFormat="1" ht="15.25" customHeight="1" x14ac:dyDescent="0.25"/>
    <row r="253" s="82" customFormat="1" ht="15.25" customHeight="1" x14ac:dyDescent="0.25"/>
    <row r="254" s="82" customFormat="1" ht="15.25" customHeight="1" x14ac:dyDescent="0.25"/>
    <row r="255" s="82" customFormat="1" ht="15.25" customHeight="1" x14ac:dyDescent="0.25"/>
    <row r="256" s="82" customFormat="1" ht="15.25" customHeight="1" x14ac:dyDescent="0.25"/>
    <row r="257" s="82" customFormat="1" ht="15.25" customHeight="1" x14ac:dyDescent="0.25"/>
    <row r="258" s="82" customFormat="1" ht="15.25" customHeight="1" x14ac:dyDescent="0.25"/>
    <row r="259" s="82" customFormat="1" ht="15.25" customHeight="1" x14ac:dyDescent="0.25"/>
    <row r="260" s="82" customFormat="1" ht="15.25" customHeight="1" x14ac:dyDescent="0.25"/>
    <row r="261" s="82" customFormat="1" ht="15.25" customHeight="1" x14ac:dyDescent="0.25"/>
    <row r="262" s="82" customFormat="1" ht="15.25" customHeight="1" x14ac:dyDescent="0.25"/>
    <row r="263" s="82" customFormat="1" ht="15.25" customHeight="1" x14ac:dyDescent="0.25"/>
    <row r="264" s="82" customFormat="1" ht="15.25" customHeight="1" x14ac:dyDescent="0.25"/>
    <row r="265" s="82" customFormat="1" ht="15.25" customHeight="1" x14ac:dyDescent="0.25"/>
    <row r="266" s="82" customFormat="1" ht="15.25" customHeight="1" x14ac:dyDescent="0.25"/>
    <row r="267" s="82" customFormat="1" ht="15.25" customHeight="1" x14ac:dyDescent="0.25"/>
    <row r="268" s="82" customFormat="1" ht="15.25" customHeight="1" x14ac:dyDescent="0.25"/>
    <row r="269" s="82" customFormat="1" ht="15.25" customHeight="1" x14ac:dyDescent="0.25"/>
    <row r="270" s="82" customFormat="1" ht="15.25" customHeight="1" x14ac:dyDescent="0.25"/>
    <row r="271" s="82" customFormat="1" ht="15.25" customHeight="1" x14ac:dyDescent="0.25"/>
    <row r="272" s="82" customFormat="1" ht="15.25" customHeight="1" x14ac:dyDescent="0.25"/>
    <row r="273" s="82" customFormat="1" ht="15.25" customHeight="1" x14ac:dyDescent="0.25"/>
    <row r="274" s="82" customFormat="1" ht="15.25" customHeight="1" x14ac:dyDescent="0.25"/>
    <row r="275" s="82" customFormat="1" ht="15.25" customHeight="1" x14ac:dyDescent="0.25"/>
    <row r="276" s="82" customFormat="1" ht="15.25" customHeight="1" x14ac:dyDescent="0.25"/>
    <row r="277" s="82" customFormat="1" ht="15.25" customHeight="1" x14ac:dyDescent="0.25"/>
    <row r="278" s="82" customFormat="1" ht="15.25" customHeight="1" x14ac:dyDescent="0.25"/>
    <row r="279" s="82" customFormat="1" ht="15.25" customHeight="1" x14ac:dyDescent="0.25"/>
    <row r="280" s="82" customFormat="1" ht="15.25" customHeight="1" x14ac:dyDescent="0.25"/>
    <row r="281" s="82" customFormat="1" ht="15.25" customHeight="1" x14ac:dyDescent="0.25"/>
    <row r="282" s="82" customFormat="1" ht="15.25" customHeight="1" x14ac:dyDescent="0.25"/>
    <row r="283" s="82" customFormat="1" ht="15.25" customHeight="1" x14ac:dyDescent="0.25"/>
    <row r="284" s="82" customFormat="1" ht="15.25" customHeight="1" x14ac:dyDescent="0.25"/>
    <row r="285" s="82" customFormat="1" ht="15.25" customHeight="1" x14ac:dyDescent="0.25"/>
    <row r="286" s="82" customFormat="1" ht="15.25" customHeight="1" x14ac:dyDescent="0.25"/>
    <row r="287" s="82" customFormat="1" ht="15.25" customHeight="1" x14ac:dyDescent="0.25"/>
    <row r="288" s="82" customFormat="1" ht="15.25" customHeight="1" x14ac:dyDescent="0.25"/>
    <row r="289" s="82" customFormat="1" ht="15.25" customHeight="1" x14ac:dyDescent="0.25"/>
    <row r="290" s="82" customFormat="1" ht="15.25" customHeight="1" x14ac:dyDescent="0.25"/>
    <row r="291" s="82" customFormat="1" ht="15.25" customHeight="1" x14ac:dyDescent="0.25"/>
    <row r="292" s="82" customFormat="1" ht="15.25" customHeight="1" x14ac:dyDescent="0.25"/>
    <row r="293" s="82" customFormat="1" ht="15.25" customHeight="1" x14ac:dyDescent="0.25"/>
    <row r="294" s="82" customFormat="1" ht="15.25" customHeight="1" x14ac:dyDescent="0.25"/>
    <row r="295" s="82" customFormat="1" ht="15.25" customHeight="1" x14ac:dyDescent="0.25"/>
    <row r="296" s="82" customFormat="1" ht="15.25" customHeight="1" x14ac:dyDescent="0.25"/>
    <row r="297" s="82" customFormat="1" ht="15.25" customHeight="1" x14ac:dyDescent="0.25"/>
    <row r="298" s="82" customFormat="1" ht="15.25" customHeight="1" x14ac:dyDescent="0.25"/>
    <row r="299" s="82" customFormat="1" ht="15.25" customHeight="1" x14ac:dyDescent="0.25"/>
    <row r="300" s="82" customFormat="1" ht="15.25" customHeight="1" x14ac:dyDescent="0.25"/>
    <row r="301" s="82" customFormat="1" ht="15.25" customHeight="1" x14ac:dyDescent="0.25"/>
    <row r="302" s="82" customFormat="1" ht="15.25" customHeight="1" x14ac:dyDescent="0.25"/>
    <row r="303" s="82" customFormat="1" ht="15.25" customHeight="1" x14ac:dyDescent="0.25"/>
    <row r="304" s="82" customFormat="1" ht="15.25" customHeight="1" x14ac:dyDescent="0.25"/>
    <row r="305" s="82" customFormat="1" ht="15.25" customHeight="1" x14ac:dyDescent="0.25"/>
    <row r="306" s="82" customFormat="1" ht="15.25" customHeight="1" x14ac:dyDescent="0.25"/>
    <row r="307" s="82" customFormat="1" ht="15.25" customHeight="1" x14ac:dyDescent="0.25"/>
    <row r="308" s="82" customFormat="1" ht="15.25" customHeight="1" x14ac:dyDescent="0.25"/>
    <row r="309" s="82" customFormat="1" ht="15.25" customHeight="1" x14ac:dyDescent="0.25"/>
    <row r="310" s="82" customFormat="1" ht="15.25" customHeight="1" x14ac:dyDescent="0.25"/>
    <row r="311" s="82" customFormat="1" ht="15.25" customHeight="1" x14ac:dyDescent="0.25"/>
    <row r="312" s="82" customFormat="1" ht="15.25" customHeight="1" x14ac:dyDescent="0.25"/>
    <row r="313" s="82" customFormat="1" ht="15.25" customHeight="1" x14ac:dyDescent="0.25"/>
    <row r="314" s="82" customFormat="1" ht="15.25" customHeight="1" x14ac:dyDescent="0.25"/>
    <row r="315" s="82" customFormat="1" ht="15.25" customHeight="1" x14ac:dyDescent="0.25"/>
    <row r="316" s="82" customFormat="1" ht="15.25" customHeight="1" x14ac:dyDescent="0.25"/>
    <row r="317" s="82" customFormat="1" ht="15.25" customHeight="1" x14ac:dyDescent="0.25"/>
    <row r="318" s="82" customFormat="1" ht="15.25" customHeight="1" x14ac:dyDescent="0.25"/>
    <row r="319" s="82" customFormat="1" ht="15.25" customHeight="1" x14ac:dyDescent="0.25"/>
    <row r="320" s="82" customFormat="1" ht="15.25" customHeight="1" x14ac:dyDescent="0.25"/>
    <row r="321" s="82" customFormat="1" ht="15.25" customHeight="1" x14ac:dyDescent="0.25"/>
    <row r="322" s="82" customFormat="1" ht="15.25" customHeight="1" x14ac:dyDescent="0.25"/>
    <row r="323" s="82" customFormat="1" ht="15.25" customHeight="1" x14ac:dyDescent="0.25"/>
    <row r="324" s="82" customFormat="1" ht="15.25" customHeight="1" x14ac:dyDescent="0.25"/>
    <row r="325" s="82" customFormat="1" ht="15.25" customHeight="1" x14ac:dyDescent="0.25"/>
    <row r="326" s="82" customFormat="1" ht="15.25" customHeight="1" x14ac:dyDescent="0.25"/>
    <row r="327" s="82" customFormat="1" ht="15.25" customHeight="1" x14ac:dyDescent="0.25"/>
    <row r="328" s="82" customFormat="1" ht="15.25" customHeight="1" x14ac:dyDescent="0.25"/>
    <row r="329" s="82" customFormat="1" ht="15.25" customHeight="1" x14ac:dyDescent="0.25"/>
    <row r="330" s="82" customFormat="1" ht="15.25" customHeight="1" x14ac:dyDescent="0.25"/>
    <row r="331" s="82" customFormat="1" ht="15.25" customHeight="1" x14ac:dyDescent="0.25"/>
    <row r="332" s="82" customFormat="1" ht="15.25" customHeight="1" x14ac:dyDescent="0.25"/>
    <row r="333" s="82" customFormat="1" ht="15.25" customHeight="1" x14ac:dyDescent="0.25"/>
    <row r="334" s="82" customFormat="1" ht="15.25" customHeight="1" x14ac:dyDescent="0.25"/>
    <row r="335" s="82" customFormat="1" ht="15.25" customHeight="1" x14ac:dyDescent="0.25"/>
    <row r="336" s="82" customFormat="1" ht="15.25" customHeight="1" x14ac:dyDescent="0.25"/>
    <row r="337" s="82" customFormat="1" ht="15.25" customHeight="1" x14ac:dyDescent="0.25"/>
    <row r="338" s="82" customFormat="1" ht="15.25" customHeight="1" x14ac:dyDescent="0.25"/>
    <row r="339" s="82" customFormat="1" ht="15.25" customHeight="1" x14ac:dyDescent="0.25"/>
    <row r="340" s="82" customFormat="1" ht="15.25" customHeight="1" x14ac:dyDescent="0.25"/>
    <row r="341" s="82" customFormat="1" ht="15.25" customHeight="1" x14ac:dyDescent="0.25"/>
    <row r="342" s="82" customFormat="1" ht="15.25" customHeight="1" x14ac:dyDescent="0.25"/>
    <row r="343" s="82" customFormat="1" ht="15.25" customHeight="1" x14ac:dyDescent="0.25"/>
    <row r="344" s="82" customFormat="1" ht="15.25" customHeight="1" x14ac:dyDescent="0.25"/>
    <row r="345" s="82" customFormat="1" ht="15.25" customHeight="1" x14ac:dyDescent="0.25"/>
    <row r="346" s="82" customFormat="1" ht="15.25" customHeight="1" x14ac:dyDescent="0.25"/>
    <row r="347" s="82" customFormat="1" ht="15.25" customHeight="1" x14ac:dyDescent="0.25"/>
    <row r="348" s="82" customFormat="1" ht="15.25" customHeight="1" x14ac:dyDescent="0.25"/>
    <row r="349" s="82" customFormat="1" ht="15.25" customHeight="1" x14ac:dyDescent="0.25"/>
    <row r="350" s="82" customFormat="1" ht="15.25" customHeight="1" x14ac:dyDescent="0.25"/>
    <row r="351" s="82" customFormat="1" ht="15.25" customHeight="1" x14ac:dyDescent="0.25"/>
    <row r="352" s="82" customFormat="1" ht="15.25" customHeight="1" x14ac:dyDescent="0.25"/>
    <row r="353" s="82" customFormat="1" ht="15.25" customHeight="1" x14ac:dyDescent="0.25"/>
    <row r="354" s="82" customFormat="1" ht="15.25" customHeight="1" x14ac:dyDescent="0.25"/>
    <row r="355" s="82" customFormat="1" ht="15.25" customHeight="1" x14ac:dyDescent="0.25"/>
    <row r="356" s="82" customFormat="1" ht="15.25" customHeight="1" x14ac:dyDescent="0.25"/>
    <row r="357" s="82" customFormat="1" ht="15.25" customHeight="1" x14ac:dyDescent="0.25"/>
    <row r="358" s="82" customFormat="1" ht="15.25" customHeight="1" x14ac:dyDescent="0.25"/>
    <row r="359" s="82" customFormat="1" ht="15.25" customHeight="1" x14ac:dyDescent="0.25"/>
    <row r="360" s="82" customFormat="1" ht="15.25" customHeight="1" x14ac:dyDescent="0.25"/>
    <row r="361" s="82" customFormat="1" ht="15.25" customHeight="1" x14ac:dyDescent="0.25"/>
    <row r="362" s="82" customFormat="1" ht="15.25" customHeight="1" x14ac:dyDescent="0.25"/>
    <row r="363" s="82" customFormat="1" ht="15.25" customHeight="1" x14ac:dyDescent="0.25"/>
    <row r="364" s="82" customFormat="1" ht="15.25" customHeight="1" x14ac:dyDescent="0.25"/>
    <row r="365" s="82" customFormat="1" ht="15.25" customHeight="1" x14ac:dyDescent="0.25"/>
    <row r="366" s="82" customFormat="1" ht="15.25" customHeight="1" x14ac:dyDescent="0.25"/>
    <row r="367" s="82" customFormat="1" ht="15.25" customHeight="1" x14ac:dyDescent="0.25"/>
    <row r="368" s="82" customFormat="1" ht="15.25" customHeight="1" x14ac:dyDescent="0.25"/>
    <row r="369" s="82" customFormat="1" ht="15.25" customHeight="1" x14ac:dyDescent="0.25"/>
    <row r="370" s="82" customFormat="1" ht="15.25" customHeight="1" x14ac:dyDescent="0.25"/>
    <row r="371" s="82" customFormat="1" ht="15.25" customHeight="1" x14ac:dyDescent="0.25"/>
    <row r="372" s="82" customFormat="1" ht="15.25" customHeight="1" x14ac:dyDescent="0.25"/>
    <row r="373" s="82" customFormat="1" ht="15.25" customHeight="1" x14ac:dyDescent="0.25"/>
    <row r="374" s="82" customFormat="1" ht="15.25" customHeight="1" x14ac:dyDescent="0.25"/>
    <row r="375" s="82" customFormat="1" ht="15.25" customHeight="1" x14ac:dyDescent="0.25"/>
    <row r="376" s="82" customFormat="1" ht="15.25" customHeight="1" x14ac:dyDescent="0.25"/>
    <row r="377" s="82" customFormat="1" ht="15.25" customHeight="1" x14ac:dyDescent="0.25"/>
    <row r="378" s="82" customFormat="1" ht="15.25" customHeight="1" x14ac:dyDescent="0.25"/>
    <row r="379" s="82" customFormat="1" ht="15.25" customHeight="1" x14ac:dyDescent="0.25"/>
    <row r="380" s="82" customFormat="1" ht="15.25" customHeight="1" x14ac:dyDescent="0.25"/>
    <row r="381" s="82" customFormat="1" ht="15.25" customHeight="1" x14ac:dyDescent="0.25"/>
    <row r="382" s="82" customFormat="1" ht="15.25" customHeight="1" x14ac:dyDescent="0.25"/>
    <row r="383" s="82" customFormat="1" ht="15.25" customHeight="1" x14ac:dyDescent="0.25"/>
    <row r="384" s="82" customFormat="1" ht="15.25" customHeight="1" x14ac:dyDescent="0.25"/>
    <row r="385" s="82" customFormat="1" ht="15.25" customHeight="1" x14ac:dyDescent="0.25"/>
    <row r="386" s="82" customFormat="1" ht="15.25" customHeight="1" x14ac:dyDescent="0.25"/>
    <row r="387" s="82" customFormat="1" ht="15.25" customHeight="1" x14ac:dyDescent="0.25"/>
    <row r="388" s="82" customFormat="1" ht="15.25" customHeight="1" x14ac:dyDescent="0.25"/>
    <row r="389" s="82" customFormat="1" ht="15.25" customHeight="1" x14ac:dyDescent="0.25"/>
    <row r="390" s="82" customFormat="1" ht="15.25" customHeight="1" x14ac:dyDescent="0.25"/>
    <row r="391" s="82" customFormat="1" ht="15.25" customHeight="1" x14ac:dyDescent="0.25"/>
    <row r="392" s="82" customFormat="1" ht="15.25" customHeight="1" x14ac:dyDescent="0.25"/>
    <row r="393" s="82" customFormat="1" ht="15.25" customHeight="1" x14ac:dyDescent="0.25"/>
    <row r="394" s="82" customFormat="1" ht="15.25" customHeight="1" x14ac:dyDescent="0.25"/>
    <row r="395" s="82" customFormat="1" ht="15.25" customHeight="1" x14ac:dyDescent="0.25"/>
    <row r="396" s="82" customFormat="1" ht="15.25" customHeight="1" x14ac:dyDescent="0.25"/>
    <row r="397" s="82" customFormat="1" ht="15.25" customHeight="1" x14ac:dyDescent="0.25"/>
    <row r="398" s="82" customFormat="1" ht="15.25" customHeight="1" x14ac:dyDescent="0.25"/>
    <row r="399" s="82" customFormat="1" ht="15.25" customHeight="1" x14ac:dyDescent="0.25"/>
    <row r="400" s="82" customFormat="1" ht="15.25" customHeight="1" x14ac:dyDescent="0.25"/>
    <row r="401" s="82" customFormat="1" ht="15.25" customHeight="1" x14ac:dyDescent="0.25"/>
    <row r="402" s="82" customFormat="1" ht="15.25" customHeight="1" x14ac:dyDescent="0.25"/>
    <row r="403" s="82" customFormat="1" ht="15.25" customHeight="1" x14ac:dyDescent="0.25"/>
    <row r="404" s="82" customFormat="1" ht="15.25" customHeight="1" x14ac:dyDescent="0.25"/>
    <row r="405" s="82" customFormat="1" ht="15.25" customHeight="1" x14ac:dyDescent="0.25"/>
    <row r="406" s="82" customFormat="1" ht="15.25" customHeight="1" x14ac:dyDescent="0.25"/>
    <row r="407" s="82" customFormat="1" ht="15.25" customHeight="1" x14ac:dyDescent="0.25"/>
    <row r="408" s="82" customFormat="1" ht="15.25" customHeight="1" x14ac:dyDescent="0.25"/>
    <row r="409" s="82" customFormat="1" ht="15.25" customHeight="1" x14ac:dyDescent="0.25"/>
    <row r="410" s="82" customFormat="1" ht="15.25" customHeight="1" x14ac:dyDescent="0.25"/>
    <row r="411" s="82" customFormat="1" ht="15.25" customHeight="1" x14ac:dyDescent="0.25"/>
    <row r="412" s="82" customFormat="1" ht="15.25" customHeight="1" x14ac:dyDescent="0.25"/>
    <row r="413" s="82" customFormat="1" ht="15.25" customHeight="1" x14ac:dyDescent="0.25"/>
    <row r="414" s="82" customFormat="1" ht="15.25" customHeight="1" x14ac:dyDescent="0.25"/>
    <row r="415" s="82" customFormat="1" ht="15.25" customHeight="1" x14ac:dyDescent="0.25"/>
    <row r="416" s="82" customFormat="1" ht="15.25" customHeight="1" x14ac:dyDescent="0.25"/>
    <row r="417" s="82" customFormat="1" ht="15.25" customHeight="1" x14ac:dyDescent="0.25"/>
    <row r="418" s="82" customFormat="1" ht="15.25" customHeight="1" x14ac:dyDescent="0.25"/>
    <row r="419" s="82" customFormat="1" ht="15.25" customHeight="1" x14ac:dyDescent="0.25"/>
    <row r="420" s="82" customFormat="1" ht="15.25" customHeight="1" x14ac:dyDescent="0.25"/>
    <row r="421" s="82" customFormat="1" ht="15.25" customHeight="1" x14ac:dyDescent="0.25"/>
    <row r="422" s="82" customFormat="1" ht="15.25" customHeight="1" x14ac:dyDescent="0.25"/>
    <row r="423" s="82" customFormat="1" ht="15.25" customHeight="1" x14ac:dyDescent="0.25"/>
    <row r="424" s="82" customFormat="1" ht="15.25" customHeight="1" x14ac:dyDescent="0.25"/>
    <row r="425" s="82" customFormat="1" ht="15.25" customHeight="1" x14ac:dyDescent="0.25"/>
    <row r="426" s="82" customFormat="1" ht="15.25" customHeight="1" x14ac:dyDescent="0.25"/>
    <row r="427" s="82" customFormat="1" ht="15.25" customHeight="1" x14ac:dyDescent="0.25"/>
    <row r="428" s="82" customFormat="1" ht="15.25" customHeight="1" x14ac:dyDescent="0.25"/>
    <row r="429" s="82" customFormat="1" ht="15.25" customHeight="1" x14ac:dyDescent="0.25"/>
    <row r="430" s="82" customFormat="1" ht="15.25" customHeight="1" x14ac:dyDescent="0.25"/>
    <row r="431" s="82" customFormat="1" ht="15.25" customHeight="1" x14ac:dyDescent="0.25"/>
    <row r="432" s="82" customFormat="1" ht="15.25" customHeight="1" x14ac:dyDescent="0.25"/>
    <row r="433" s="82" customFormat="1" ht="15.25" customHeight="1" x14ac:dyDescent="0.25"/>
    <row r="434" s="82" customFormat="1" ht="15.25" customHeight="1" x14ac:dyDescent="0.25"/>
    <row r="435" s="82" customFormat="1" ht="15.25" customHeight="1" x14ac:dyDescent="0.25"/>
    <row r="436" s="82" customFormat="1" ht="15.25" customHeight="1" x14ac:dyDescent="0.25"/>
    <row r="437" s="82" customFormat="1" ht="15.25" customHeight="1" x14ac:dyDescent="0.25"/>
    <row r="438" s="82" customFormat="1" ht="15.25" customHeight="1" x14ac:dyDescent="0.25"/>
    <row r="439" s="82" customFormat="1" ht="15.25" customHeight="1" x14ac:dyDescent="0.25"/>
    <row r="440" s="82" customFormat="1" ht="15.25" customHeight="1" x14ac:dyDescent="0.25"/>
    <row r="441" s="82" customFormat="1" ht="15.25" customHeight="1" x14ac:dyDescent="0.25"/>
    <row r="442" s="82" customFormat="1" ht="15.25" customHeight="1" x14ac:dyDescent="0.25"/>
    <row r="443" s="82" customFormat="1" ht="15.25" customHeight="1" x14ac:dyDescent="0.25"/>
    <row r="444" s="82" customFormat="1" ht="15.25" customHeight="1" x14ac:dyDescent="0.25"/>
    <row r="445" s="82" customFormat="1" ht="15.25" customHeight="1" x14ac:dyDescent="0.25"/>
    <row r="446" s="82" customFormat="1" ht="15.25" customHeight="1" x14ac:dyDescent="0.25"/>
    <row r="447" s="82" customFormat="1" ht="15.25" customHeight="1" x14ac:dyDescent="0.25"/>
    <row r="448" s="82" customFormat="1" ht="15.25" customHeight="1" x14ac:dyDescent="0.25"/>
    <row r="449" s="82" customFormat="1" ht="15.25" customHeight="1" x14ac:dyDescent="0.25"/>
    <row r="450" s="82" customFormat="1" ht="15.25" customHeight="1" x14ac:dyDescent="0.25"/>
    <row r="451" s="82" customFormat="1" ht="15.25" customHeight="1" x14ac:dyDescent="0.25"/>
    <row r="452" s="82" customFormat="1" ht="15.25" customHeight="1" x14ac:dyDescent="0.25"/>
    <row r="453" s="82" customFormat="1" ht="15.25" customHeight="1" x14ac:dyDescent="0.25"/>
    <row r="454" s="82" customFormat="1" ht="15.25" customHeight="1" x14ac:dyDescent="0.25"/>
    <row r="455" s="82" customFormat="1" ht="15.25" customHeight="1" x14ac:dyDescent="0.25"/>
    <row r="456" s="82" customFormat="1" ht="15.25" customHeight="1" x14ac:dyDescent="0.25"/>
    <row r="457" s="82" customFormat="1" ht="15.25" customHeight="1" x14ac:dyDescent="0.25"/>
    <row r="458" s="82" customFormat="1" ht="15.25" customHeight="1" x14ac:dyDescent="0.25"/>
    <row r="459" s="82" customFormat="1" ht="15.25" customHeight="1" x14ac:dyDescent="0.25"/>
    <row r="460" s="82" customFormat="1" ht="15.25" customHeight="1" x14ac:dyDescent="0.25"/>
    <row r="461" s="82" customFormat="1" ht="15.25" customHeight="1" x14ac:dyDescent="0.25"/>
    <row r="462" s="82" customFormat="1" ht="15.25" customHeight="1" x14ac:dyDescent="0.25"/>
    <row r="463" s="82" customFormat="1" ht="15.25" customHeight="1" x14ac:dyDescent="0.25"/>
    <row r="464" s="82" customFormat="1" ht="15.25" customHeight="1" x14ac:dyDescent="0.25"/>
    <row r="465" s="82" customFormat="1" ht="15.25" customHeight="1" x14ac:dyDescent="0.25"/>
    <row r="466" s="82" customFormat="1" ht="15.25" customHeight="1" x14ac:dyDescent="0.25"/>
    <row r="467" s="82" customFormat="1" ht="15.25" customHeight="1" x14ac:dyDescent="0.25"/>
    <row r="468" s="82" customFormat="1" ht="15.25" customHeight="1" x14ac:dyDescent="0.25"/>
    <row r="469" s="82" customFormat="1" ht="15.25" customHeight="1" x14ac:dyDescent="0.25"/>
    <row r="470" s="82" customFormat="1" ht="15.25" customHeight="1" x14ac:dyDescent="0.25"/>
    <row r="471" s="82" customFormat="1" ht="15.25" customHeight="1" x14ac:dyDescent="0.25"/>
    <row r="472" s="82" customFormat="1" ht="15.25" customHeight="1" x14ac:dyDescent="0.25"/>
    <row r="473" s="82" customFormat="1" ht="15.25" customHeight="1" x14ac:dyDescent="0.25"/>
    <row r="474" s="82" customFormat="1" ht="15.25" customHeight="1" x14ac:dyDescent="0.25"/>
    <row r="475" s="82" customFormat="1" ht="15.25" customHeight="1" x14ac:dyDescent="0.25"/>
    <row r="476" s="82" customFormat="1" ht="15.25" customHeight="1" x14ac:dyDescent="0.25"/>
    <row r="477" s="82" customFormat="1" ht="15.25" customHeight="1" x14ac:dyDescent="0.25"/>
    <row r="478" s="82" customFormat="1" ht="15.25" customHeight="1" x14ac:dyDescent="0.25"/>
    <row r="479" s="82" customFormat="1" ht="15.25" customHeight="1" x14ac:dyDescent="0.25"/>
    <row r="480" s="82" customFormat="1" ht="15.25" customHeight="1" x14ac:dyDescent="0.25"/>
    <row r="481" s="82" customFormat="1" ht="15.25" customHeight="1" x14ac:dyDescent="0.25"/>
    <row r="482" s="82" customFormat="1" ht="15.25" customHeight="1" x14ac:dyDescent="0.25"/>
    <row r="483" s="82" customFormat="1" ht="15.25" customHeight="1" x14ac:dyDescent="0.25"/>
    <row r="484" s="82" customFormat="1" ht="15.25" customHeight="1" x14ac:dyDescent="0.25"/>
    <row r="485" s="82" customFormat="1" ht="15.25" customHeight="1" x14ac:dyDescent="0.25"/>
    <row r="486" s="82" customFormat="1" ht="15.25" customHeight="1" x14ac:dyDescent="0.25"/>
    <row r="487" s="82" customFormat="1" ht="15.25" customHeight="1" x14ac:dyDescent="0.25"/>
    <row r="488" s="82" customFormat="1" ht="15.25" customHeight="1" x14ac:dyDescent="0.25"/>
    <row r="489" s="82" customFormat="1" ht="15.25" customHeight="1" x14ac:dyDescent="0.25"/>
    <row r="490" s="82" customFormat="1" ht="15.25" customHeight="1" x14ac:dyDescent="0.25"/>
    <row r="491" s="82" customFormat="1" ht="15.25" customHeight="1" x14ac:dyDescent="0.25"/>
    <row r="492" s="82" customFormat="1" ht="15.25" customHeight="1" x14ac:dyDescent="0.25"/>
    <row r="493" s="82" customFormat="1" ht="15.25" customHeight="1" x14ac:dyDescent="0.25"/>
    <row r="494" s="82" customFormat="1" ht="15.25" customHeight="1" x14ac:dyDescent="0.25"/>
    <row r="495" s="82" customFormat="1" ht="15.25" customHeight="1" x14ac:dyDescent="0.25"/>
    <row r="496" s="82" customFormat="1" ht="15.25" customHeight="1" x14ac:dyDescent="0.25"/>
    <row r="497" s="82" customFormat="1" ht="15.25" customHeight="1" x14ac:dyDescent="0.25"/>
    <row r="498" s="82" customFormat="1" ht="15.25" customHeight="1" x14ac:dyDescent="0.25"/>
    <row r="499" s="82" customFormat="1" ht="15.25" customHeight="1" x14ac:dyDescent="0.25"/>
    <row r="500" s="82" customFormat="1" ht="15.25" customHeight="1" x14ac:dyDescent="0.25"/>
    <row r="501" s="82" customFormat="1" ht="15.25" customHeight="1" x14ac:dyDescent="0.25"/>
    <row r="502" s="82" customFormat="1" ht="15.25" customHeight="1" x14ac:dyDescent="0.25"/>
    <row r="503" s="82" customFormat="1" ht="15.25" customHeight="1" x14ac:dyDescent="0.25"/>
    <row r="504" s="82" customFormat="1" ht="15.25" customHeight="1" x14ac:dyDescent="0.25"/>
    <row r="505" s="82" customFormat="1" ht="15.25" customHeight="1" x14ac:dyDescent="0.25"/>
    <row r="506" s="82" customFormat="1" ht="15.25" customHeight="1" x14ac:dyDescent="0.25"/>
    <row r="507" s="82" customFormat="1" ht="15.25" customHeight="1" x14ac:dyDescent="0.25"/>
    <row r="508" s="82" customFormat="1" ht="15.25" customHeight="1" x14ac:dyDescent="0.25"/>
    <row r="509" s="82" customFormat="1" ht="15.25" customHeight="1" x14ac:dyDescent="0.25"/>
    <row r="510" s="82" customFormat="1" ht="15.25" customHeight="1" x14ac:dyDescent="0.25"/>
    <row r="511" s="82" customFormat="1" ht="15.25" customHeight="1" x14ac:dyDescent="0.25"/>
    <row r="512" s="82" customFormat="1" ht="15.25" customHeight="1" x14ac:dyDescent="0.25"/>
    <row r="513" s="82" customFormat="1" ht="15.25" customHeight="1" x14ac:dyDescent="0.25"/>
    <row r="514" s="82" customFormat="1" ht="15.25" customHeight="1" x14ac:dyDescent="0.25"/>
    <row r="515" s="82" customFormat="1" ht="15.25" customHeight="1" x14ac:dyDescent="0.25"/>
    <row r="516" s="82" customFormat="1" ht="15.25" customHeight="1" x14ac:dyDescent="0.25"/>
    <row r="517" s="82" customFormat="1" ht="15.25" customHeight="1" x14ac:dyDescent="0.25"/>
    <row r="518" s="82" customFormat="1" ht="15.25" customHeight="1" x14ac:dyDescent="0.25"/>
    <row r="519" s="82" customFormat="1" ht="15.25" customHeight="1" x14ac:dyDescent="0.25"/>
    <row r="520" s="82" customFormat="1" ht="15.25" customHeight="1" x14ac:dyDescent="0.25"/>
    <row r="521" s="82" customFormat="1" ht="15.25" customHeight="1" x14ac:dyDescent="0.25"/>
    <row r="522" s="82" customFormat="1" ht="15.25" customHeight="1" x14ac:dyDescent="0.25"/>
    <row r="523" s="82" customFormat="1" ht="15.25" customHeight="1" x14ac:dyDescent="0.25"/>
    <row r="524" s="82" customFormat="1" ht="15.25" customHeight="1" x14ac:dyDescent="0.25"/>
    <row r="525" s="82" customFormat="1" ht="15.25" customHeight="1" x14ac:dyDescent="0.25"/>
    <row r="526" s="82" customFormat="1" ht="15.25" customHeight="1" x14ac:dyDescent="0.25"/>
    <row r="527" s="82" customFormat="1" ht="15.25" customHeight="1" x14ac:dyDescent="0.25"/>
    <row r="528" s="82" customFormat="1" ht="15.25" customHeight="1" x14ac:dyDescent="0.25"/>
    <row r="529" s="82" customFormat="1" ht="15.25" customHeight="1" x14ac:dyDescent="0.25"/>
    <row r="530" s="82" customFormat="1" ht="15.25" customHeight="1" x14ac:dyDescent="0.25"/>
    <row r="531" s="82" customFormat="1" ht="15.25" customHeight="1" x14ac:dyDescent="0.25"/>
    <row r="532" s="82" customFormat="1" ht="15.25" customHeight="1" x14ac:dyDescent="0.25"/>
    <row r="533" s="82" customFormat="1" ht="15.25" customHeight="1" x14ac:dyDescent="0.25"/>
    <row r="534" s="82" customFormat="1" ht="15.25" customHeight="1" x14ac:dyDescent="0.25"/>
    <row r="535" s="82" customFormat="1" ht="15.25" customHeight="1" x14ac:dyDescent="0.25"/>
    <row r="536" s="82" customFormat="1" ht="15.25" customHeight="1" x14ac:dyDescent="0.25"/>
    <row r="537" s="82" customFormat="1" ht="15.25" customHeight="1" x14ac:dyDescent="0.25"/>
    <row r="538" s="82" customFormat="1" ht="15.25" customHeight="1" x14ac:dyDescent="0.25"/>
    <row r="539" s="82" customFormat="1" ht="15.25" customHeight="1" x14ac:dyDescent="0.25"/>
    <row r="540" s="82" customFormat="1" ht="15.25" customHeight="1" x14ac:dyDescent="0.25"/>
    <row r="541" s="82" customFormat="1" ht="15.25" customHeight="1" x14ac:dyDescent="0.25"/>
    <row r="542" s="82" customFormat="1" ht="15.25" customHeight="1" x14ac:dyDescent="0.25"/>
    <row r="543" s="82" customFormat="1" ht="15.25" customHeight="1" x14ac:dyDescent="0.25"/>
    <row r="544" s="82" customFormat="1" ht="15.25" customHeight="1" x14ac:dyDescent="0.25"/>
    <row r="545" s="82" customFormat="1" ht="15.25" customHeight="1" x14ac:dyDescent="0.25"/>
    <row r="546" s="82" customFormat="1" ht="15.25" customHeight="1" x14ac:dyDescent="0.25"/>
    <row r="547" s="82" customFormat="1" ht="15.25" customHeight="1" x14ac:dyDescent="0.25"/>
    <row r="548" s="82" customFormat="1" ht="15.25" customHeight="1" x14ac:dyDescent="0.25"/>
    <row r="549" s="82" customFormat="1" ht="15.25" customHeight="1" x14ac:dyDescent="0.25"/>
    <row r="550" s="82" customFormat="1" ht="15.25" customHeight="1" x14ac:dyDescent="0.25"/>
    <row r="551" s="82" customFormat="1" ht="15.25" customHeight="1" x14ac:dyDescent="0.25"/>
    <row r="552" s="82" customFormat="1" ht="15.25" customHeight="1" x14ac:dyDescent="0.25"/>
    <row r="553" s="82" customFormat="1" ht="15.25" customHeight="1" x14ac:dyDescent="0.25"/>
    <row r="554" s="82" customFormat="1" ht="15.25" customHeight="1" x14ac:dyDescent="0.25"/>
    <row r="555" s="82" customFormat="1" ht="15.25" customHeight="1" x14ac:dyDescent="0.25"/>
    <row r="556" s="82" customFormat="1" ht="15.25" customHeight="1" x14ac:dyDescent="0.25"/>
    <row r="557" s="82" customFormat="1" ht="15.25" customHeight="1" x14ac:dyDescent="0.25"/>
    <row r="558" s="82" customFormat="1" ht="15.25" customHeight="1" x14ac:dyDescent="0.25"/>
    <row r="559" s="82" customFormat="1" ht="15.25" customHeight="1" x14ac:dyDescent="0.25"/>
    <row r="560" s="82" customFormat="1" ht="15.25" customHeight="1" x14ac:dyDescent="0.25"/>
    <row r="561" s="82" customFormat="1" ht="15.25" customHeight="1" x14ac:dyDescent="0.25"/>
    <row r="562" s="82" customFormat="1" ht="15.25" customHeight="1" x14ac:dyDescent="0.25"/>
    <row r="563" s="82" customFormat="1" ht="15.25" customHeight="1" x14ac:dyDescent="0.25"/>
    <row r="564" s="82" customFormat="1" ht="15.25" customHeight="1" x14ac:dyDescent="0.25"/>
    <row r="565" s="82" customFormat="1" ht="15.25" customHeight="1" x14ac:dyDescent="0.25"/>
    <row r="566" s="82" customFormat="1" ht="15.25" customHeight="1" x14ac:dyDescent="0.25"/>
    <row r="567" s="82" customFormat="1" ht="15.25" customHeight="1" x14ac:dyDescent="0.25"/>
    <row r="568" s="82" customFormat="1" ht="15.25" customHeight="1" x14ac:dyDescent="0.25"/>
    <row r="569" s="82" customFormat="1" ht="15.25" customHeight="1" x14ac:dyDescent="0.25"/>
    <row r="570" s="82" customFormat="1" ht="15.25" customHeight="1" x14ac:dyDescent="0.25"/>
    <row r="571" s="82" customFormat="1" ht="15.25" customHeight="1" x14ac:dyDescent="0.25"/>
    <row r="572" s="82" customFormat="1" ht="15.25" customHeight="1" x14ac:dyDescent="0.25"/>
    <row r="573" s="82" customFormat="1" ht="15.25" customHeight="1" x14ac:dyDescent="0.25"/>
    <row r="574" s="82" customFormat="1" ht="15.25" customHeight="1" x14ac:dyDescent="0.25"/>
    <row r="575" s="82" customFormat="1" ht="15.25" customHeight="1" x14ac:dyDescent="0.25"/>
    <row r="576" s="82" customFormat="1" ht="15.25" customHeight="1" x14ac:dyDescent="0.25"/>
    <row r="577" s="82" customFormat="1" ht="15.25" customHeight="1" x14ac:dyDescent="0.25"/>
    <row r="578" s="82" customFormat="1" ht="15.25" customHeight="1" x14ac:dyDescent="0.25"/>
    <row r="579" s="82" customFormat="1" ht="15.25" customHeight="1" x14ac:dyDescent="0.25"/>
    <row r="580" s="82" customFormat="1" ht="15.25" customHeight="1" x14ac:dyDescent="0.25"/>
    <row r="581" s="82" customFormat="1" ht="15.25" customHeight="1" x14ac:dyDescent="0.25"/>
    <row r="582" s="82" customFormat="1" ht="15.25" customHeight="1" x14ac:dyDescent="0.25"/>
    <row r="583" s="82" customFormat="1" ht="15.25" customHeight="1" x14ac:dyDescent="0.25"/>
    <row r="584" s="82" customFormat="1" ht="15.25" customHeight="1" x14ac:dyDescent="0.25"/>
    <row r="585" s="82" customFormat="1" ht="15.25" customHeight="1" x14ac:dyDescent="0.25"/>
    <row r="586" s="82" customFormat="1" ht="15.25" customHeight="1" x14ac:dyDescent="0.25"/>
    <row r="587" s="82" customFormat="1" ht="15.25" customHeight="1" x14ac:dyDescent="0.25"/>
    <row r="588" s="82" customFormat="1" ht="15.25" customHeight="1" x14ac:dyDescent="0.25"/>
    <row r="589" s="82" customFormat="1" ht="15.25" customHeight="1" x14ac:dyDescent="0.25"/>
    <row r="590" s="82" customFormat="1" ht="15.25" customHeight="1" x14ac:dyDescent="0.25"/>
    <row r="591" s="82" customFormat="1" ht="15.25" customHeight="1" x14ac:dyDescent="0.25"/>
    <row r="592" s="82" customFormat="1" ht="15.25" customHeight="1" x14ac:dyDescent="0.25"/>
    <row r="593" s="82" customFormat="1" ht="15.25" customHeight="1" x14ac:dyDescent="0.25"/>
    <row r="594" s="82" customFormat="1" ht="15.25" customHeight="1" x14ac:dyDescent="0.25"/>
    <row r="595" s="82" customFormat="1" ht="15.25" customHeight="1" x14ac:dyDescent="0.25"/>
    <row r="596" s="82" customFormat="1" ht="15.25" customHeight="1" x14ac:dyDescent="0.25"/>
    <row r="597" s="82" customFormat="1" ht="15.25" customHeight="1" x14ac:dyDescent="0.25"/>
    <row r="598" s="82" customFormat="1" ht="15.25" customHeight="1" x14ac:dyDescent="0.25"/>
    <row r="599" s="82" customFormat="1" ht="15.25" customHeight="1" x14ac:dyDescent="0.25"/>
    <row r="600" s="82" customFormat="1" ht="15.25" customHeight="1" x14ac:dyDescent="0.25"/>
    <row r="601" s="82" customFormat="1" ht="15.25" customHeight="1" x14ac:dyDescent="0.25"/>
    <row r="602" s="82" customFormat="1" ht="15.25" customHeight="1" x14ac:dyDescent="0.25"/>
    <row r="603" s="82" customFormat="1" ht="15.25" customHeight="1" x14ac:dyDescent="0.25"/>
    <row r="604" s="82" customFormat="1" ht="15.25" customHeight="1" x14ac:dyDescent="0.25"/>
    <row r="605" s="82" customFormat="1" ht="15.25" customHeight="1" x14ac:dyDescent="0.25"/>
    <row r="606" s="82" customFormat="1" ht="15.25" customHeight="1" x14ac:dyDescent="0.25"/>
    <row r="607" s="82" customFormat="1" ht="15.25" customHeight="1" x14ac:dyDescent="0.25"/>
    <row r="608" s="82" customFormat="1" ht="15.25" customHeight="1" x14ac:dyDescent="0.25"/>
    <row r="609" s="82" customFormat="1" ht="15.25" customHeight="1" x14ac:dyDescent="0.25"/>
    <row r="610" s="82" customFormat="1" ht="15.25" customHeight="1" x14ac:dyDescent="0.25"/>
    <row r="611" s="82" customFormat="1" ht="15.25" customHeight="1" x14ac:dyDescent="0.25"/>
    <row r="612" s="82" customFormat="1" ht="15.25" customHeight="1" x14ac:dyDescent="0.25"/>
    <row r="613" s="82" customFormat="1" ht="15.25" customHeight="1" x14ac:dyDescent="0.25"/>
    <row r="614" s="82" customFormat="1" ht="15.25" customHeight="1" x14ac:dyDescent="0.25"/>
    <row r="615" s="82" customFormat="1" ht="15.25" customHeight="1" x14ac:dyDescent="0.25"/>
    <row r="616" s="82" customFormat="1" ht="15.25" customHeight="1" x14ac:dyDescent="0.25"/>
    <row r="617" s="82" customFormat="1" ht="15.25" customHeight="1" x14ac:dyDescent="0.25"/>
    <row r="618" s="82" customFormat="1" ht="15.25" customHeight="1" x14ac:dyDescent="0.25"/>
    <row r="619" s="82" customFormat="1" ht="15.25" customHeight="1" x14ac:dyDescent="0.25"/>
    <row r="620" s="82" customFormat="1" ht="15.25" customHeight="1" x14ac:dyDescent="0.25"/>
    <row r="621" s="82" customFormat="1" ht="15.25" customHeight="1" x14ac:dyDescent="0.25"/>
    <row r="622" s="82" customFormat="1" ht="15.25" customHeight="1" x14ac:dyDescent="0.25"/>
    <row r="623" s="82" customFormat="1" ht="15.25" customHeight="1" x14ac:dyDescent="0.25"/>
    <row r="624" s="82" customFormat="1" ht="15.25" customHeight="1" x14ac:dyDescent="0.25"/>
    <row r="625" s="82" customFormat="1" ht="15.25" customHeight="1" x14ac:dyDescent="0.25"/>
    <row r="626" s="82" customFormat="1" ht="15.25" customHeight="1" x14ac:dyDescent="0.25"/>
    <row r="627" s="82" customFormat="1" ht="15.25" customHeight="1" x14ac:dyDescent="0.25"/>
    <row r="628" s="82" customFormat="1" ht="15.25" customHeight="1" x14ac:dyDescent="0.25"/>
    <row r="629" s="82" customFormat="1" ht="15.25" customHeight="1" x14ac:dyDescent="0.25"/>
    <row r="630" s="82" customFormat="1" ht="15.25" customHeight="1" x14ac:dyDescent="0.25"/>
    <row r="631" s="82" customFormat="1" ht="15.25" customHeight="1" x14ac:dyDescent="0.25"/>
    <row r="632" s="82" customFormat="1" ht="15.25" customHeight="1" x14ac:dyDescent="0.25"/>
    <row r="633" s="82" customFormat="1" ht="15.25" customHeight="1" x14ac:dyDescent="0.25"/>
    <row r="634" s="82" customFormat="1" ht="15.25" customHeight="1" x14ac:dyDescent="0.25"/>
    <row r="635" s="82" customFormat="1" ht="15.25" customHeight="1" x14ac:dyDescent="0.25"/>
    <row r="636" s="82" customFormat="1" ht="15.25" customHeight="1" x14ac:dyDescent="0.25"/>
    <row r="637" s="82" customFormat="1" ht="15.25" customHeight="1" x14ac:dyDescent="0.25"/>
    <row r="638" s="82" customFormat="1" ht="15.25" customHeight="1" x14ac:dyDescent="0.25"/>
    <row r="639" s="82" customFormat="1" ht="15.25" customHeight="1" x14ac:dyDescent="0.25"/>
    <row r="640" s="82" customFormat="1" ht="15.25" customHeight="1" x14ac:dyDescent="0.25"/>
    <row r="641" s="82" customFormat="1" ht="15.25" customHeight="1" x14ac:dyDescent="0.25"/>
    <row r="642" s="82" customFormat="1" ht="15.25" customHeight="1" x14ac:dyDescent="0.25"/>
    <row r="643" s="82" customFormat="1" ht="15.25" customHeight="1" x14ac:dyDescent="0.25"/>
    <row r="644" s="82" customFormat="1" ht="15.25" customHeight="1" x14ac:dyDescent="0.25"/>
    <row r="645" s="82" customFormat="1" ht="15.25" customHeight="1" x14ac:dyDescent="0.25"/>
    <row r="646" s="82" customFormat="1" ht="15.25" customHeight="1" x14ac:dyDescent="0.25"/>
    <row r="647" s="82" customFormat="1" ht="15.25" customHeight="1" x14ac:dyDescent="0.25"/>
    <row r="648" s="82" customFormat="1" ht="15.25" customHeight="1" x14ac:dyDescent="0.25"/>
    <row r="649" s="82" customFormat="1" ht="15.25" customHeight="1" x14ac:dyDescent="0.25"/>
    <row r="650" s="82" customFormat="1" ht="15.25" customHeight="1" x14ac:dyDescent="0.25"/>
    <row r="651" s="82" customFormat="1" ht="15.25" customHeight="1" x14ac:dyDescent="0.25"/>
    <row r="652" s="82" customFormat="1" ht="15.25" customHeight="1" x14ac:dyDescent="0.25"/>
    <row r="653" s="82" customFormat="1" ht="15.25" customHeight="1" x14ac:dyDescent="0.25"/>
    <row r="654" s="82" customFormat="1" ht="15.25" customHeight="1" x14ac:dyDescent="0.25"/>
    <row r="655" s="82" customFormat="1" ht="15.25" customHeight="1" x14ac:dyDescent="0.25"/>
    <row r="656" s="82" customFormat="1" ht="15.25" customHeight="1" x14ac:dyDescent="0.25"/>
    <row r="657" s="82" customFormat="1" ht="15.25" customHeight="1" x14ac:dyDescent="0.25"/>
    <row r="658" s="82" customFormat="1" ht="15.25" customHeight="1" x14ac:dyDescent="0.25"/>
    <row r="659" s="82" customFormat="1" ht="15.25" customHeight="1" x14ac:dyDescent="0.25"/>
    <row r="660" s="82" customFormat="1" ht="15.25" customHeight="1" x14ac:dyDescent="0.25"/>
    <row r="661" s="82" customFormat="1" ht="15.25" customHeight="1" x14ac:dyDescent="0.25"/>
    <row r="662" s="82" customFormat="1" ht="15.25" customHeight="1" x14ac:dyDescent="0.25"/>
    <row r="663" s="82" customFormat="1" ht="15.25" customHeight="1" x14ac:dyDescent="0.25"/>
    <row r="664" s="82" customFormat="1" ht="15.25" customHeight="1" x14ac:dyDescent="0.25"/>
    <row r="665" s="82" customFormat="1" ht="15.25" customHeight="1" x14ac:dyDescent="0.25"/>
    <row r="666" s="82" customFormat="1" ht="15.25" customHeight="1" x14ac:dyDescent="0.25"/>
    <row r="667" s="82" customFormat="1" ht="15.25" customHeight="1" x14ac:dyDescent="0.25"/>
    <row r="668" s="82" customFormat="1" ht="15.25" customHeight="1" x14ac:dyDescent="0.25"/>
    <row r="669" s="82" customFormat="1" ht="15.25" customHeight="1" x14ac:dyDescent="0.25"/>
    <row r="670" s="82" customFormat="1" ht="15.25" customHeight="1" x14ac:dyDescent="0.25"/>
    <row r="671" s="82" customFormat="1" ht="15.25" customHeight="1" x14ac:dyDescent="0.25"/>
    <row r="672" s="82" customFormat="1" ht="15.25" customHeight="1" x14ac:dyDescent="0.25"/>
    <row r="673" s="82" customFormat="1" ht="15.25" customHeight="1" x14ac:dyDescent="0.25"/>
    <row r="674" s="82" customFormat="1" ht="15.25" customHeight="1" x14ac:dyDescent="0.25"/>
    <row r="675" s="82" customFormat="1" ht="15.25" customHeight="1" x14ac:dyDescent="0.25"/>
    <row r="676" s="82" customFormat="1" ht="15.25" customHeight="1" x14ac:dyDescent="0.25"/>
    <row r="677" s="82" customFormat="1" ht="15.25" customHeight="1" x14ac:dyDescent="0.25"/>
    <row r="678" s="82" customFormat="1" ht="15.25" customHeight="1" x14ac:dyDescent="0.25"/>
    <row r="679" s="82" customFormat="1" ht="15.25" customHeight="1" x14ac:dyDescent="0.25"/>
    <row r="680" s="82" customFormat="1" ht="15.25" customHeight="1" x14ac:dyDescent="0.25"/>
    <row r="681" s="82" customFormat="1" ht="15.25" customHeight="1" x14ac:dyDescent="0.25"/>
    <row r="682" s="82" customFormat="1" ht="15.25" customHeight="1" x14ac:dyDescent="0.25"/>
    <row r="683" s="82" customFormat="1" ht="15.25" customHeight="1" x14ac:dyDescent="0.25"/>
    <row r="684" s="82" customFormat="1" ht="15.25" customHeight="1" x14ac:dyDescent="0.25"/>
    <row r="685" s="82" customFormat="1" ht="15.25" customHeight="1" x14ac:dyDescent="0.25"/>
    <row r="686" s="82" customFormat="1" ht="15.25" customHeight="1" x14ac:dyDescent="0.25"/>
    <row r="687" s="82" customFormat="1" ht="15.25" customHeight="1" x14ac:dyDescent="0.25"/>
    <row r="688" s="82" customFormat="1" ht="15.25" customHeight="1" x14ac:dyDescent="0.25"/>
    <row r="689" s="82" customFormat="1" ht="15.25" customHeight="1" x14ac:dyDescent="0.25"/>
    <row r="690" s="82" customFormat="1" ht="15.25" customHeight="1" x14ac:dyDescent="0.25"/>
    <row r="691" s="82" customFormat="1" ht="15.25" customHeight="1" x14ac:dyDescent="0.25"/>
    <row r="692" s="82" customFormat="1" ht="15.25" customHeight="1" x14ac:dyDescent="0.25"/>
    <row r="693" s="82" customFormat="1" ht="15.25" customHeight="1" x14ac:dyDescent="0.25"/>
    <row r="694" s="82" customFormat="1" ht="15.25" customHeight="1" x14ac:dyDescent="0.25"/>
    <row r="695" s="82" customFormat="1" ht="15.25" customHeight="1" x14ac:dyDescent="0.25"/>
    <row r="696" s="82" customFormat="1" ht="15.25" customHeight="1" x14ac:dyDescent="0.25"/>
    <row r="697" s="82" customFormat="1" ht="15.25" customHeight="1" x14ac:dyDescent="0.25"/>
    <row r="698" s="82" customFormat="1" ht="15.25" customHeight="1" x14ac:dyDescent="0.25"/>
    <row r="699" s="82" customFormat="1" ht="15.25" customHeight="1" x14ac:dyDescent="0.25"/>
    <row r="700" s="82" customFormat="1" ht="15.25" customHeight="1" x14ac:dyDescent="0.25"/>
    <row r="701" s="82" customFormat="1" ht="15.25" customHeight="1" x14ac:dyDescent="0.25"/>
    <row r="702" s="82" customFormat="1" ht="15.25" customHeight="1" x14ac:dyDescent="0.25"/>
    <row r="703" s="82" customFormat="1" ht="15.25" customHeight="1" x14ac:dyDescent="0.25"/>
    <row r="704" s="82" customFormat="1" ht="15.25" customHeight="1" x14ac:dyDescent="0.25"/>
    <row r="705" s="82" customFormat="1" ht="15.25" customHeight="1" x14ac:dyDescent="0.25"/>
    <row r="706" s="82" customFormat="1" ht="15.25" customHeight="1" x14ac:dyDescent="0.25"/>
    <row r="707" s="82" customFormat="1" ht="15.25" customHeight="1" x14ac:dyDescent="0.25"/>
    <row r="708" s="82" customFormat="1" ht="15.25" customHeight="1" x14ac:dyDescent="0.25"/>
    <row r="709" s="82" customFormat="1" ht="15.25" customHeight="1" x14ac:dyDescent="0.25"/>
    <row r="710" s="82" customFormat="1" ht="15.25" customHeight="1" x14ac:dyDescent="0.25"/>
    <row r="711" s="82" customFormat="1" ht="15.25" customHeight="1" x14ac:dyDescent="0.25"/>
    <row r="712" s="82" customFormat="1" ht="15.25" customHeight="1" x14ac:dyDescent="0.25"/>
    <row r="713" s="82" customFormat="1" ht="15.25" customHeight="1" x14ac:dyDescent="0.25"/>
    <row r="714" s="82" customFormat="1" ht="15.25" customHeight="1" x14ac:dyDescent="0.25"/>
    <row r="715" s="82" customFormat="1" ht="15.25" customHeight="1" x14ac:dyDescent="0.25"/>
    <row r="716" s="82" customFormat="1" ht="15.25" customHeight="1" x14ac:dyDescent="0.25"/>
    <row r="717" s="82" customFormat="1" ht="15.25" customHeight="1" x14ac:dyDescent="0.25"/>
    <row r="718" s="82" customFormat="1" ht="15.25" customHeight="1" x14ac:dyDescent="0.25"/>
    <row r="719" s="82" customFormat="1" ht="15.25" customHeight="1" x14ac:dyDescent="0.25"/>
    <row r="720" s="82" customFormat="1" ht="15.25" customHeight="1" x14ac:dyDescent="0.25"/>
    <row r="721" s="82" customFormat="1" ht="15.25" customHeight="1" x14ac:dyDescent="0.25"/>
    <row r="722" s="82" customFormat="1" ht="15.25" customHeight="1" x14ac:dyDescent="0.25"/>
    <row r="723" s="82" customFormat="1" ht="15.25" customHeight="1" x14ac:dyDescent="0.25"/>
    <row r="724" s="82" customFormat="1" ht="15.25" customHeight="1" x14ac:dyDescent="0.25"/>
    <row r="725" s="82" customFormat="1" ht="15.25" customHeight="1" x14ac:dyDescent="0.25"/>
    <row r="726" s="82" customFormat="1" ht="15.25" customHeight="1" x14ac:dyDescent="0.25"/>
    <row r="727" s="82" customFormat="1" ht="15.25" customHeight="1" x14ac:dyDescent="0.25"/>
    <row r="728" s="82" customFormat="1" ht="15.25" customHeight="1" x14ac:dyDescent="0.25"/>
    <row r="729" s="82" customFormat="1" ht="15.25" customHeight="1" x14ac:dyDescent="0.25"/>
    <row r="730" s="82" customFormat="1" ht="15.25" customHeight="1" x14ac:dyDescent="0.25"/>
    <row r="731" s="82" customFormat="1" ht="15.25" customHeight="1" x14ac:dyDescent="0.25"/>
    <row r="732" s="82" customFormat="1" ht="15.25" customHeight="1" x14ac:dyDescent="0.25"/>
    <row r="733" s="82" customFormat="1" ht="15.25" customHeight="1" x14ac:dyDescent="0.25"/>
    <row r="734" s="82" customFormat="1" ht="15.25" customHeight="1" x14ac:dyDescent="0.25"/>
    <row r="735" s="82" customFormat="1" ht="15.25" customHeight="1" x14ac:dyDescent="0.25"/>
    <row r="736" s="82" customFormat="1" ht="15.25" customHeight="1" x14ac:dyDescent="0.25"/>
    <row r="737" s="82" customFormat="1" ht="15.25" customHeight="1" x14ac:dyDescent="0.25"/>
    <row r="738" s="82" customFormat="1" ht="15.25" customHeight="1" x14ac:dyDescent="0.25"/>
    <row r="739" s="82" customFormat="1" ht="15.25" customHeight="1" x14ac:dyDescent="0.25"/>
    <row r="740" s="82" customFormat="1" ht="15.25" customHeight="1" x14ac:dyDescent="0.25"/>
    <row r="741" s="82" customFormat="1" ht="15.25" customHeight="1" x14ac:dyDescent="0.25"/>
    <row r="742" s="82" customFormat="1" ht="15.25" customHeight="1" x14ac:dyDescent="0.25"/>
    <row r="743" s="82" customFormat="1" ht="15.25" customHeight="1" x14ac:dyDescent="0.25"/>
    <row r="744" s="82" customFormat="1" ht="15.25" customHeight="1" x14ac:dyDescent="0.25"/>
    <row r="745" s="82" customFormat="1" ht="15.25" customHeight="1" x14ac:dyDescent="0.25"/>
    <row r="746" s="82" customFormat="1" ht="15.25" customHeight="1" x14ac:dyDescent="0.25"/>
    <row r="747" s="82" customFormat="1" ht="15.25" customHeight="1" x14ac:dyDescent="0.25"/>
    <row r="748" s="82" customFormat="1" ht="15.25" customHeight="1" x14ac:dyDescent="0.25"/>
    <row r="749" s="82" customFormat="1" ht="15.25" customHeight="1" x14ac:dyDescent="0.25"/>
    <row r="750" s="82" customFormat="1" ht="15.25" customHeight="1" x14ac:dyDescent="0.25"/>
    <row r="751" s="82" customFormat="1" ht="15.25" customHeight="1" x14ac:dyDescent="0.25"/>
    <row r="752" s="82" customFormat="1" ht="15.25" customHeight="1" x14ac:dyDescent="0.25"/>
    <row r="753" s="82" customFormat="1" ht="15.25" customHeight="1" x14ac:dyDescent="0.25"/>
    <row r="754" s="82" customFormat="1" ht="15.25" customHeight="1" x14ac:dyDescent="0.25"/>
    <row r="755" s="82" customFormat="1" ht="15.25" customHeight="1" x14ac:dyDescent="0.25"/>
    <row r="756" s="82" customFormat="1" ht="15.25" customHeight="1" x14ac:dyDescent="0.25"/>
    <row r="757" s="82" customFormat="1" ht="15.25" customHeight="1" x14ac:dyDescent="0.25"/>
    <row r="758" s="82" customFormat="1" ht="15.25" customHeight="1" x14ac:dyDescent="0.25"/>
    <row r="759" s="82" customFormat="1" ht="15.25" customHeight="1" x14ac:dyDescent="0.25"/>
    <row r="760" s="82" customFormat="1" ht="15.25" customHeight="1" x14ac:dyDescent="0.25"/>
    <row r="761" s="82" customFormat="1" ht="15.25" customHeight="1" x14ac:dyDescent="0.25"/>
    <row r="762" s="82" customFormat="1" ht="15.25" customHeight="1" x14ac:dyDescent="0.25"/>
    <row r="763" s="82" customFormat="1" ht="15.25" customHeight="1" x14ac:dyDescent="0.25"/>
    <row r="764" s="82" customFormat="1" ht="15.25" customHeight="1" x14ac:dyDescent="0.25"/>
    <row r="765" s="82" customFormat="1" ht="15.25" customHeight="1" x14ac:dyDescent="0.25"/>
    <row r="766" s="82" customFormat="1" ht="15.25" customHeight="1" x14ac:dyDescent="0.25"/>
    <row r="767" s="82" customFormat="1" ht="15.25" customHeight="1" x14ac:dyDescent="0.25"/>
    <row r="768" s="82" customFormat="1" ht="15.25" customHeight="1" x14ac:dyDescent="0.25"/>
    <row r="769" s="82" customFormat="1" ht="15.25" customHeight="1" x14ac:dyDescent="0.25"/>
    <row r="770" s="82" customFormat="1" ht="15.25" customHeight="1" x14ac:dyDescent="0.25"/>
    <row r="771" s="82" customFormat="1" ht="15.25" customHeight="1" x14ac:dyDescent="0.25"/>
    <row r="772" s="82" customFormat="1" ht="15.25" customHeight="1" x14ac:dyDescent="0.25"/>
    <row r="773" s="82" customFormat="1" ht="15.25" customHeight="1" x14ac:dyDescent="0.25"/>
    <row r="774" s="82" customFormat="1" ht="15.25" customHeight="1" x14ac:dyDescent="0.25"/>
    <row r="775" s="82" customFormat="1" ht="15.25" customHeight="1" x14ac:dyDescent="0.25"/>
    <row r="776" s="82" customFormat="1" ht="15.25" customHeight="1" x14ac:dyDescent="0.25"/>
    <row r="777" s="82" customFormat="1" ht="15.25" customHeight="1" x14ac:dyDescent="0.25"/>
    <row r="778" s="82" customFormat="1" ht="15.25" customHeight="1" x14ac:dyDescent="0.25"/>
    <row r="779" s="82" customFormat="1" ht="15.25" customHeight="1" x14ac:dyDescent="0.25"/>
    <row r="780" s="82" customFormat="1" ht="15.25" customHeight="1" x14ac:dyDescent="0.25"/>
    <row r="781" s="82" customFormat="1" ht="15.25" customHeight="1" x14ac:dyDescent="0.25"/>
    <row r="782" s="82" customFormat="1" ht="15.25" customHeight="1" x14ac:dyDescent="0.25"/>
    <row r="783" s="82" customFormat="1" ht="15.25" customHeight="1" x14ac:dyDescent="0.25"/>
    <row r="784" s="82" customFormat="1" ht="15.25" customHeight="1" x14ac:dyDescent="0.25"/>
    <row r="785" s="82" customFormat="1" ht="15.25" customHeight="1" x14ac:dyDescent="0.25"/>
    <row r="786" s="82" customFormat="1" ht="15.25" customHeight="1" x14ac:dyDescent="0.25"/>
    <row r="787" s="82" customFormat="1" ht="15.25" customHeight="1" x14ac:dyDescent="0.25"/>
    <row r="788" s="82" customFormat="1" ht="15.25" customHeight="1" x14ac:dyDescent="0.25"/>
    <row r="789" s="82" customFormat="1" ht="15.25" customHeight="1" x14ac:dyDescent="0.25"/>
    <row r="790" s="82" customFormat="1" ht="15.25" customHeight="1" x14ac:dyDescent="0.25"/>
    <row r="791" s="82" customFormat="1" ht="15.25" customHeight="1" x14ac:dyDescent="0.25"/>
    <row r="792" s="82" customFormat="1" ht="15.25" customHeight="1" x14ac:dyDescent="0.25"/>
    <row r="793" s="82" customFormat="1" ht="15.25" customHeight="1" x14ac:dyDescent="0.25"/>
    <row r="794" s="82" customFormat="1" ht="15.25" customHeight="1" x14ac:dyDescent="0.25"/>
    <row r="795" s="82" customFormat="1" ht="15.25" customHeight="1" x14ac:dyDescent="0.25"/>
    <row r="796" s="82" customFormat="1" ht="15.25" customHeight="1" x14ac:dyDescent="0.25"/>
    <row r="797" s="82" customFormat="1" ht="15.25" customHeight="1" x14ac:dyDescent="0.25"/>
    <row r="798" s="82" customFormat="1" ht="15.25" customHeight="1" x14ac:dyDescent="0.25"/>
    <row r="799" s="82" customFormat="1" ht="15.25" customHeight="1" x14ac:dyDescent="0.25"/>
    <row r="800" s="82" customFormat="1" ht="15.25" customHeight="1" x14ac:dyDescent="0.25"/>
    <row r="801" s="82" customFormat="1" ht="15.25" customHeight="1" x14ac:dyDescent="0.25"/>
    <row r="802" s="82" customFormat="1" ht="15.25" customHeight="1" x14ac:dyDescent="0.25"/>
    <row r="803" s="82" customFormat="1" ht="15.25" customHeight="1" x14ac:dyDescent="0.25"/>
    <row r="804" s="82" customFormat="1" ht="15.25" customHeight="1" x14ac:dyDescent="0.25"/>
    <row r="805" s="82" customFormat="1" ht="15.25" customHeight="1" x14ac:dyDescent="0.25"/>
    <row r="806" s="82" customFormat="1" ht="15.25" customHeight="1" x14ac:dyDescent="0.25"/>
    <row r="807" s="82" customFormat="1" ht="15.25" customHeight="1" x14ac:dyDescent="0.25"/>
    <row r="808" s="82" customFormat="1" ht="15.25" customHeight="1" x14ac:dyDescent="0.25"/>
    <row r="809" s="82" customFormat="1" ht="15.25" customHeight="1" x14ac:dyDescent="0.25"/>
    <row r="810" s="82" customFormat="1" ht="15.25" customHeight="1" x14ac:dyDescent="0.25"/>
    <row r="811" s="82" customFormat="1" ht="15.25" customHeight="1" x14ac:dyDescent="0.25"/>
    <row r="812" s="82" customFormat="1" ht="15.25" customHeight="1" x14ac:dyDescent="0.25"/>
    <row r="813" s="82" customFormat="1" ht="15.25" customHeight="1" x14ac:dyDescent="0.25"/>
    <row r="814" s="82" customFormat="1" ht="15.25" customHeight="1" x14ac:dyDescent="0.25"/>
    <row r="815" s="82" customFormat="1" ht="15.25" customHeight="1" x14ac:dyDescent="0.25"/>
    <row r="816" s="82" customFormat="1" ht="15.25" customHeight="1" x14ac:dyDescent="0.25"/>
    <row r="817" s="82" customFormat="1" ht="15.25" customHeight="1" x14ac:dyDescent="0.25"/>
    <row r="818" s="82" customFormat="1" ht="15.25" customHeight="1" x14ac:dyDescent="0.25"/>
    <row r="819" s="82" customFormat="1" ht="15.25" customHeight="1" x14ac:dyDescent="0.25"/>
    <row r="820" s="82" customFormat="1" ht="15.25" customHeight="1" x14ac:dyDescent="0.25"/>
    <row r="821" s="82" customFormat="1" ht="15.25" customHeight="1" x14ac:dyDescent="0.25"/>
    <row r="822" s="82" customFormat="1" ht="15.25" customHeight="1" x14ac:dyDescent="0.25"/>
    <row r="823" s="82" customFormat="1" ht="15.25" customHeight="1" x14ac:dyDescent="0.25"/>
    <row r="824" s="82" customFormat="1" ht="15.25" customHeight="1" x14ac:dyDescent="0.25"/>
    <row r="825" s="82" customFormat="1" ht="15.25" customHeight="1" x14ac:dyDescent="0.25"/>
    <row r="826" s="82" customFormat="1" ht="15.25" customHeight="1" x14ac:dyDescent="0.25"/>
    <row r="827" s="82" customFormat="1" ht="15.25" customHeight="1" x14ac:dyDescent="0.25"/>
    <row r="828" s="82" customFormat="1" ht="15.25" customHeight="1" x14ac:dyDescent="0.25"/>
    <row r="829" s="82" customFormat="1" ht="15.25" customHeight="1" x14ac:dyDescent="0.25"/>
    <row r="830" s="82" customFormat="1" ht="15.25" customHeight="1" x14ac:dyDescent="0.25"/>
    <row r="831" s="82" customFormat="1" ht="15.25" customHeight="1" x14ac:dyDescent="0.25"/>
    <row r="832" s="82" customFormat="1" ht="15.25" customHeight="1" x14ac:dyDescent="0.25"/>
    <row r="833" s="82" customFormat="1" ht="15.25" customHeight="1" x14ac:dyDescent="0.25"/>
    <row r="834" s="82" customFormat="1" ht="15.25" customHeight="1" x14ac:dyDescent="0.25"/>
    <row r="835" s="82" customFormat="1" ht="15.25" customHeight="1" x14ac:dyDescent="0.25"/>
    <row r="836" s="82" customFormat="1" ht="15.25" customHeight="1" x14ac:dyDescent="0.25"/>
    <row r="837" s="82" customFormat="1" ht="15.25" customHeight="1" x14ac:dyDescent="0.25"/>
    <row r="838" s="82" customFormat="1" ht="15.25" customHeight="1" x14ac:dyDescent="0.25"/>
    <row r="839" s="82" customFormat="1" ht="15.25" customHeight="1" x14ac:dyDescent="0.25"/>
    <row r="840" s="82" customFormat="1" ht="15.25" customHeight="1" x14ac:dyDescent="0.25"/>
    <row r="841" s="82" customFormat="1" ht="15.25" customHeight="1" x14ac:dyDescent="0.25"/>
    <row r="842" s="82" customFormat="1" ht="15.25" customHeight="1" x14ac:dyDescent="0.25"/>
    <row r="843" s="82" customFormat="1" ht="15.25" customHeight="1" x14ac:dyDescent="0.25"/>
    <row r="844" s="82" customFormat="1" ht="15.25" customHeight="1" x14ac:dyDescent="0.25"/>
    <row r="845" s="82" customFormat="1" ht="15.25" customHeight="1" x14ac:dyDescent="0.25"/>
    <row r="846" s="82" customFormat="1" ht="15.25" customHeight="1" x14ac:dyDescent="0.25"/>
    <row r="847" s="82" customFormat="1" ht="15.25" customHeight="1" x14ac:dyDescent="0.25"/>
    <row r="848" s="82" customFormat="1" ht="15.25" customHeight="1" x14ac:dyDescent="0.25"/>
    <row r="849" s="82" customFormat="1" ht="15.25" customHeight="1" x14ac:dyDescent="0.25"/>
    <row r="850" s="82" customFormat="1" ht="15.25" customHeight="1" x14ac:dyDescent="0.25"/>
    <row r="851" s="82" customFormat="1" ht="15.25" customHeight="1" x14ac:dyDescent="0.25"/>
    <row r="852" s="82" customFormat="1" ht="15.25" customHeight="1" x14ac:dyDescent="0.25"/>
    <row r="853" s="82" customFormat="1" ht="15.25" customHeight="1" x14ac:dyDescent="0.25"/>
    <row r="854" s="82" customFormat="1" ht="15.25" customHeight="1" x14ac:dyDescent="0.25"/>
    <row r="855" s="82" customFormat="1" ht="15.25" customHeight="1" x14ac:dyDescent="0.25"/>
    <row r="856" s="82" customFormat="1" ht="15.25" customHeight="1" x14ac:dyDescent="0.25"/>
    <row r="857" s="82" customFormat="1" ht="15.25" customHeight="1" x14ac:dyDescent="0.25"/>
    <row r="858" s="82" customFormat="1" ht="15.25" customHeight="1" x14ac:dyDescent="0.25"/>
    <row r="859" s="82" customFormat="1" ht="15.25" customHeight="1" x14ac:dyDescent="0.25"/>
    <row r="860" s="82" customFormat="1" ht="15.25" customHeight="1" x14ac:dyDescent="0.25"/>
    <row r="861" s="82" customFormat="1" ht="15.25" customHeight="1" x14ac:dyDescent="0.25"/>
    <row r="862" s="82" customFormat="1" ht="15.25" customHeight="1" x14ac:dyDescent="0.25"/>
    <row r="863" s="82" customFormat="1" ht="15.25" customHeight="1" x14ac:dyDescent="0.25"/>
    <row r="864" s="82" customFormat="1" ht="15.25" customHeight="1" x14ac:dyDescent="0.25"/>
    <row r="865" s="82" customFormat="1" ht="15.25" customHeight="1" x14ac:dyDescent="0.25"/>
    <row r="866" s="82" customFormat="1" ht="15.25" customHeight="1" x14ac:dyDescent="0.25"/>
    <row r="867" s="82" customFormat="1" ht="15.25" customHeight="1" x14ac:dyDescent="0.25"/>
    <row r="868" s="82" customFormat="1" ht="15.25" customHeight="1" x14ac:dyDescent="0.25"/>
    <row r="869" s="82" customFormat="1" ht="15.25" customHeight="1" x14ac:dyDescent="0.25"/>
    <row r="870" s="82" customFormat="1" ht="15.25" customHeight="1" x14ac:dyDescent="0.25"/>
    <row r="871" s="82" customFormat="1" ht="15.25" customHeight="1" x14ac:dyDescent="0.25"/>
    <row r="872" s="82" customFormat="1" ht="15.25" customHeight="1" x14ac:dyDescent="0.25"/>
    <row r="873" s="82" customFormat="1" ht="15.25" customHeight="1" x14ac:dyDescent="0.25"/>
    <row r="874" s="82" customFormat="1" ht="15.25" customHeight="1" x14ac:dyDescent="0.25"/>
    <row r="875" s="82" customFormat="1" ht="15.25" customHeight="1" x14ac:dyDescent="0.25"/>
    <row r="876" s="82" customFormat="1" ht="15.25" customHeight="1" x14ac:dyDescent="0.25"/>
    <row r="877" s="82" customFormat="1" ht="15.25" customHeight="1" x14ac:dyDescent="0.25"/>
    <row r="878" s="82" customFormat="1" ht="15.25" customHeight="1" x14ac:dyDescent="0.25"/>
    <row r="879" s="82" customFormat="1" ht="15.25" customHeight="1" x14ac:dyDescent="0.25"/>
    <row r="880" s="82" customFormat="1" ht="15.25" customHeight="1" x14ac:dyDescent="0.25"/>
    <row r="881" s="82" customFormat="1" ht="15.25" customHeight="1" x14ac:dyDescent="0.25"/>
    <row r="882" s="82" customFormat="1" ht="15.25" customHeight="1" x14ac:dyDescent="0.25"/>
    <row r="883" s="82" customFormat="1" ht="15.25" customHeight="1" x14ac:dyDescent="0.25"/>
    <row r="884" s="82" customFormat="1" ht="15.25" customHeight="1" x14ac:dyDescent="0.25"/>
    <row r="885" s="82" customFormat="1" ht="15.25" customHeight="1" x14ac:dyDescent="0.25"/>
    <row r="886" s="82" customFormat="1" ht="15.25" customHeight="1" x14ac:dyDescent="0.25"/>
    <row r="887" s="82" customFormat="1" ht="15.25" customHeight="1" x14ac:dyDescent="0.25"/>
    <row r="888" s="82" customFormat="1" ht="15.25" customHeight="1" x14ac:dyDescent="0.25"/>
    <row r="889" s="82" customFormat="1" ht="15.25" customHeight="1" x14ac:dyDescent="0.25"/>
    <row r="890" s="82" customFormat="1" ht="15.25" customHeight="1" x14ac:dyDescent="0.25"/>
    <row r="891" s="82" customFormat="1" ht="15.25" customHeight="1" x14ac:dyDescent="0.25"/>
    <row r="892" s="82" customFormat="1" ht="15.25" customHeight="1" x14ac:dyDescent="0.25"/>
    <row r="893" s="82" customFormat="1" ht="15.25" customHeight="1" x14ac:dyDescent="0.25"/>
    <row r="894" s="82" customFormat="1" ht="15.25" customHeight="1" x14ac:dyDescent="0.25"/>
    <row r="895" s="82" customFormat="1" ht="15.25" customHeight="1" x14ac:dyDescent="0.25"/>
    <row r="896" s="82" customFormat="1" ht="15.25" customHeight="1" x14ac:dyDescent="0.25"/>
    <row r="897" s="82" customFormat="1" ht="15.25" customHeight="1" x14ac:dyDescent="0.25"/>
    <row r="898" s="82" customFormat="1" ht="15.25" customHeight="1" x14ac:dyDescent="0.25"/>
    <row r="899" s="82" customFormat="1" ht="15.25" customHeight="1" x14ac:dyDescent="0.25"/>
    <row r="900" s="82" customFormat="1" ht="15.25" customHeight="1" x14ac:dyDescent="0.25"/>
    <row r="901" s="82" customFormat="1" ht="15.25" customHeight="1" x14ac:dyDescent="0.25"/>
    <row r="902" s="82" customFormat="1" ht="15.25" customHeight="1" x14ac:dyDescent="0.25"/>
    <row r="903" s="82" customFormat="1" ht="15.25" customHeight="1" x14ac:dyDescent="0.25"/>
    <row r="904" s="82" customFormat="1" ht="15.25" customHeight="1" x14ac:dyDescent="0.25"/>
    <row r="905" s="82" customFormat="1" ht="15.25" customHeight="1" x14ac:dyDescent="0.25"/>
    <row r="906" s="82" customFormat="1" ht="15.25" customHeight="1" x14ac:dyDescent="0.25"/>
    <row r="907" s="82" customFormat="1" ht="15.25" customHeight="1" x14ac:dyDescent="0.25"/>
    <row r="908" s="82" customFormat="1" ht="15.25" customHeight="1" x14ac:dyDescent="0.25"/>
    <row r="909" s="82" customFormat="1" ht="15.25" customHeight="1" x14ac:dyDescent="0.25"/>
    <row r="910" s="82" customFormat="1" ht="15.25" customHeight="1" x14ac:dyDescent="0.25"/>
    <row r="911" s="82" customFormat="1" ht="15.25" customHeight="1" x14ac:dyDescent="0.25"/>
    <row r="912" s="82" customFormat="1" ht="15.25" customHeight="1" x14ac:dyDescent="0.25"/>
    <row r="913" s="82" customFormat="1" ht="15.25" customHeight="1" x14ac:dyDescent="0.25"/>
    <row r="914" s="82" customFormat="1" ht="15.25" customHeight="1" x14ac:dyDescent="0.25"/>
    <row r="915" s="82" customFormat="1" ht="15.25" customHeight="1" x14ac:dyDescent="0.25"/>
    <row r="916" s="82" customFormat="1" ht="15.25" customHeight="1" x14ac:dyDescent="0.25"/>
    <row r="917" s="82" customFormat="1" ht="15.25" customHeight="1" x14ac:dyDescent="0.25"/>
    <row r="918" s="82" customFormat="1" ht="15.25" customHeight="1" x14ac:dyDescent="0.25"/>
    <row r="919" s="82" customFormat="1" ht="15.25" customHeight="1" x14ac:dyDescent="0.25"/>
    <row r="920" s="82" customFormat="1" ht="15.25" customHeight="1" x14ac:dyDescent="0.25"/>
    <row r="921" s="82" customFormat="1" ht="15.25" customHeight="1" x14ac:dyDescent="0.25"/>
    <row r="922" s="82" customFormat="1" ht="15.25" customHeight="1" x14ac:dyDescent="0.25"/>
    <row r="923" s="82" customFormat="1" ht="15.25" customHeight="1" x14ac:dyDescent="0.25"/>
    <row r="924" s="82" customFormat="1" ht="15.25" customHeight="1" x14ac:dyDescent="0.25"/>
    <row r="925" s="82" customFormat="1" ht="15.25" customHeight="1" x14ac:dyDescent="0.25"/>
    <row r="926" s="82" customFormat="1" ht="15.25" customHeight="1" x14ac:dyDescent="0.25"/>
    <row r="927" s="82" customFormat="1" ht="15.25" customHeight="1" x14ac:dyDescent="0.25"/>
    <row r="928" s="82" customFormat="1" ht="15.25" customHeight="1" x14ac:dyDescent="0.25"/>
    <row r="929" s="82" customFormat="1" ht="15.25" customHeight="1" x14ac:dyDescent="0.25"/>
    <row r="930" s="82" customFormat="1" ht="15.25" customHeight="1" x14ac:dyDescent="0.25"/>
    <row r="931" s="82" customFormat="1" ht="15.25" customHeight="1" x14ac:dyDescent="0.25"/>
    <row r="932" s="82" customFormat="1" ht="15.25" customHeight="1" x14ac:dyDescent="0.25"/>
    <row r="933" s="82" customFormat="1" ht="15.25" customHeight="1" x14ac:dyDescent="0.25"/>
    <row r="934" s="82" customFormat="1" ht="15.25" customHeight="1" x14ac:dyDescent="0.25"/>
    <row r="935" s="82" customFormat="1" ht="15.25" customHeight="1" x14ac:dyDescent="0.25"/>
    <row r="936" s="82" customFormat="1" ht="15.25" customHeight="1" x14ac:dyDescent="0.25"/>
    <row r="937" s="82" customFormat="1" ht="15.25" customHeight="1" x14ac:dyDescent="0.25"/>
    <row r="938" s="82" customFormat="1" ht="15.25" customHeight="1" x14ac:dyDescent="0.25"/>
    <row r="939" s="82" customFormat="1" ht="15.25" customHeight="1" x14ac:dyDescent="0.25"/>
    <row r="940" s="82" customFormat="1" ht="15.25" customHeight="1" x14ac:dyDescent="0.25"/>
    <row r="941" s="82" customFormat="1" ht="15.25" customHeight="1" x14ac:dyDescent="0.25"/>
    <row r="942" s="82" customFormat="1" ht="15.25" customHeight="1" x14ac:dyDescent="0.25"/>
    <row r="943" s="82" customFormat="1" ht="15.25" customHeight="1" x14ac:dyDescent="0.25"/>
    <row r="944" s="82" customFormat="1" ht="15.25" customHeight="1" x14ac:dyDescent="0.25"/>
    <row r="945" s="82" customFormat="1" ht="15.25" customHeight="1" x14ac:dyDescent="0.25"/>
    <row r="946" s="82" customFormat="1" ht="15.25" customHeight="1" x14ac:dyDescent="0.25"/>
    <row r="947" s="82" customFormat="1" ht="15.25" customHeight="1" x14ac:dyDescent="0.25"/>
    <row r="948" s="82" customFormat="1" ht="15.25" customHeight="1" x14ac:dyDescent="0.25"/>
    <row r="949" s="82" customFormat="1" ht="15.25" customHeight="1" x14ac:dyDescent="0.25"/>
    <row r="950" s="82" customFormat="1" ht="15.25" customHeight="1" x14ac:dyDescent="0.25"/>
    <row r="951" s="82" customFormat="1" ht="15.25" customHeight="1" x14ac:dyDescent="0.25"/>
    <row r="952" s="82" customFormat="1" ht="15.25" customHeight="1" x14ac:dyDescent="0.25"/>
    <row r="953" s="82" customFormat="1" ht="15.25" customHeight="1" x14ac:dyDescent="0.25"/>
    <row r="954" s="82" customFormat="1" ht="15.25" customHeight="1" x14ac:dyDescent="0.25"/>
    <row r="955" s="82" customFormat="1" ht="15.25" customHeight="1" x14ac:dyDescent="0.25"/>
    <row r="956" s="82" customFormat="1" ht="15.25" customHeight="1" x14ac:dyDescent="0.25"/>
    <row r="957" s="82" customFormat="1" ht="15.25" customHeight="1" x14ac:dyDescent="0.25"/>
    <row r="958" s="82" customFormat="1" ht="15.25" customHeight="1" x14ac:dyDescent="0.25"/>
    <row r="959" s="82" customFormat="1" ht="15.25" customHeight="1" x14ac:dyDescent="0.25"/>
    <row r="960" s="82" customFormat="1" ht="15.25" customHeight="1" x14ac:dyDescent="0.25"/>
    <row r="961" s="82" customFormat="1" ht="15.25" customHeight="1" x14ac:dyDescent="0.25"/>
    <row r="962" s="82" customFormat="1" ht="15.25" customHeight="1" x14ac:dyDescent="0.25"/>
    <row r="963" s="82" customFormat="1" ht="15.25" customHeight="1" x14ac:dyDescent="0.25"/>
    <row r="964" s="82" customFormat="1" ht="15.25" customHeight="1" x14ac:dyDescent="0.25"/>
    <row r="965" s="82" customFormat="1" ht="15.25" customHeight="1" x14ac:dyDescent="0.25"/>
    <row r="966" s="82" customFormat="1" ht="15.25" customHeight="1" x14ac:dyDescent="0.25"/>
    <row r="967" s="82" customFormat="1" ht="15.25" customHeight="1" x14ac:dyDescent="0.25"/>
    <row r="968" s="82" customFormat="1" ht="15.25" customHeight="1" x14ac:dyDescent="0.25"/>
    <row r="969" s="82" customFormat="1" ht="15.25" customHeight="1" x14ac:dyDescent="0.25"/>
    <row r="970" s="82" customFormat="1" ht="15.25" customHeight="1" x14ac:dyDescent="0.25"/>
    <row r="971" s="82" customFormat="1" ht="15.25" customHeight="1" x14ac:dyDescent="0.25"/>
    <row r="972" s="82" customFormat="1" ht="15.25" customHeight="1" x14ac:dyDescent="0.25"/>
    <row r="973" s="82" customFormat="1" ht="15.25" customHeight="1" x14ac:dyDescent="0.25"/>
    <row r="974" s="82" customFormat="1" ht="15.25" customHeight="1" x14ac:dyDescent="0.25"/>
    <row r="975" s="82" customFormat="1" ht="15.25" customHeight="1" x14ac:dyDescent="0.25"/>
    <row r="976" s="82" customFormat="1" ht="15.25" customHeight="1" x14ac:dyDescent="0.25"/>
    <row r="977" s="82" customFormat="1" ht="15.25" customHeight="1" x14ac:dyDescent="0.25"/>
    <row r="978" s="82" customFormat="1" ht="15.25" customHeight="1" x14ac:dyDescent="0.25"/>
    <row r="979" s="82" customFormat="1" ht="15.25" customHeight="1" x14ac:dyDescent="0.25"/>
    <row r="980" s="82" customFormat="1" ht="15.25" customHeight="1" x14ac:dyDescent="0.25"/>
    <row r="981" s="82" customFormat="1" ht="15.25" customHeight="1" x14ac:dyDescent="0.25"/>
    <row r="982" s="82" customFormat="1" ht="15.25" customHeight="1" x14ac:dyDescent="0.25"/>
    <row r="983" s="82" customFormat="1" ht="15.25" customHeight="1" x14ac:dyDescent="0.25"/>
    <row r="984" s="82" customFormat="1" ht="15.25" customHeight="1" x14ac:dyDescent="0.25"/>
    <row r="985" s="82" customFormat="1" ht="15.25" customHeight="1" x14ac:dyDescent="0.25"/>
    <row r="986" s="82" customFormat="1" ht="15.25" customHeight="1" x14ac:dyDescent="0.25"/>
    <row r="987" s="82" customFormat="1" ht="15.25" customHeight="1" x14ac:dyDescent="0.25"/>
    <row r="988" s="82" customFormat="1" ht="15.25" customHeight="1" x14ac:dyDescent="0.25"/>
    <row r="989" s="82" customFormat="1" ht="15.25" customHeight="1" x14ac:dyDescent="0.25"/>
    <row r="990" s="82" customFormat="1" ht="15.25" customHeight="1" x14ac:dyDescent="0.25"/>
    <row r="991" s="82" customFormat="1" ht="15.25" customHeight="1" x14ac:dyDescent="0.25"/>
    <row r="992" s="82" customFormat="1" ht="15.25" customHeight="1" x14ac:dyDescent="0.25"/>
    <row r="993" s="82" customFormat="1" ht="15.25" customHeight="1" x14ac:dyDescent="0.25"/>
    <row r="994" s="82" customFormat="1" ht="15.25" customHeight="1" x14ac:dyDescent="0.25"/>
    <row r="995" s="82" customFormat="1" ht="15.25" customHeight="1" x14ac:dyDescent="0.25"/>
    <row r="996" s="82" customFormat="1" ht="15.25" customHeight="1" x14ac:dyDescent="0.25"/>
    <row r="997" s="82" customFormat="1" ht="15.25" customHeight="1" x14ac:dyDescent="0.25"/>
    <row r="998" s="82" customFormat="1" ht="15.25" customHeight="1" x14ac:dyDescent="0.25"/>
    <row r="999" s="82" customFormat="1" ht="15.25" customHeight="1" x14ac:dyDescent="0.25"/>
    <row r="1000" s="82" customFormat="1" ht="15.25" customHeight="1" x14ac:dyDescent="0.25"/>
    <row r="1001" s="82" customFormat="1" ht="15.25" customHeight="1" x14ac:dyDescent="0.25"/>
    <row r="1002" s="82" customFormat="1" ht="15.25" customHeight="1" x14ac:dyDescent="0.25"/>
    <row r="1003" s="82" customFormat="1" ht="15.25" customHeight="1" x14ac:dyDescent="0.25"/>
    <row r="1004" s="82" customFormat="1" ht="15.25" customHeight="1" x14ac:dyDescent="0.25"/>
    <row r="1005" s="82" customFormat="1" ht="15.25" customHeight="1" x14ac:dyDescent="0.25"/>
    <row r="1006" s="82" customFormat="1" ht="15.25" customHeight="1" x14ac:dyDescent="0.25"/>
    <row r="1007" s="82" customFormat="1" ht="15.25" customHeight="1" x14ac:dyDescent="0.25"/>
    <row r="1008" s="82" customFormat="1" ht="15.25" customHeight="1" x14ac:dyDescent="0.25"/>
    <row r="1009" s="82" customFormat="1" ht="15.25" customHeight="1" x14ac:dyDescent="0.25"/>
    <row r="1010" s="82" customFormat="1" ht="15.25" customHeight="1" x14ac:dyDescent="0.25"/>
    <row r="1011" s="82" customFormat="1" ht="15.25" customHeight="1" x14ac:dyDescent="0.25"/>
    <row r="1012" s="82" customFormat="1" ht="15.25" customHeight="1" x14ac:dyDescent="0.25"/>
    <row r="1013" s="82" customFormat="1" ht="15.25" customHeight="1" x14ac:dyDescent="0.25"/>
    <row r="1014" s="82" customFormat="1" ht="15.25" customHeight="1" x14ac:dyDescent="0.25"/>
    <row r="1015" s="82" customFormat="1" ht="15.25" customHeight="1" x14ac:dyDescent="0.25"/>
    <row r="1016" s="82" customFormat="1" ht="15.25" customHeight="1" x14ac:dyDescent="0.25"/>
    <row r="1017" s="82" customFormat="1" ht="15.25" customHeight="1" x14ac:dyDescent="0.25"/>
    <row r="1018" s="82" customFormat="1" ht="15.25" customHeight="1" x14ac:dyDescent="0.25"/>
    <row r="1019" s="82" customFormat="1" ht="15.25" customHeight="1" x14ac:dyDescent="0.25"/>
    <row r="1020" s="82" customFormat="1" ht="15.25" customHeight="1" x14ac:dyDescent="0.25"/>
    <row r="1021" s="82" customFormat="1" ht="15.25" customHeight="1" x14ac:dyDescent="0.25"/>
    <row r="1022" s="82" customFormat="1" ht="15.25" customHeight="1" x14ac:dyDescent="0.25"/>
    <row r="1023" s="82" customFormat="1" ht="15.25" customHeight="1" x14ac:dyDescent="0.25"/>
    <row r="1024" s="82" customFormat="1" ht="15.25" customHeight="1" x14ac:dyDescent="0.25"/>
    <row r="1025" s="82" customFormat="1" ht="15.25" customHeight="1" x14ac:dyDescent="0.25"/>
    <row r="1026" s="82" customFormat="1" ht="15.25" customHeight="1" x14ac:dyDescent="0.25"/>
    <row r="1027" s="82" customFormat="1" ht="15.25" customHeight="1" x14ac:dyDescent="0.25"/>
    <row r="1028" s="82" customFormat="1" ht="15.25" customHeight="1" x14ac:dyDescent="0.25"/>
    <row r="1029" s="82" customFormat="1" ht="15.25" customHeight="1" x14ac:dyDescent="0.25"/>
    <row r="1030" s="82" customFormat="1" ht="15.25" customHeight="1" x14ac:dyDescent="0.25"/>
    <row r="1031" s="82" customFormat="1" ht="15.25" customHeight="1" x14ac:dyDescent="0.25"/>
    <row r="1032" s="82" customFormat="1" ht="15.25" customHeight="1" x14ac:dyDescent="0.25"/>
    <row r="1033" s="82" customFormat="1" ht="15.25" customHeight="1" x14ac:dyDescent="0.25"/>
    <row r="1034" s="82" customFormat="1" ht="15.25" customHeight="1" x14ac:dyDescent="0.25"/>
    <row r="1035" s="82" customFormat="1" ht="15.25" customHeight="1" x14ac:dyDescent="0.25"/>
    <row r="1036" s="82" customFormat="1" ht="15.25" customHeight="1" x14ac:dyDescent="0.25"/>
    <row r="1037" s="82" customFormat="1" ht="15.25" customHeight="1" x14ac:dyDescent="0.25"/>
    <row r="1038" s="82" customFormat="1" ht="15.25" customHeight="1" x14ac:dyDescent="0.25"/>
    <row r="1039" s="82" customFormat="1" ht="15.25" customHeight="1" x14ac:dyDescent="0.25"/>
    <row r="1040" s="82" customFormat="1" ht="15.25" customHeight="1" x14ac:dyDescent="0.25"/>
    <row r="1041" s="82" customFormat="1" ht="15.25" customHeight="1" x14ac:dyDescent="0.25"/>
    <row r="1042" s="82" customFormat="1" ht="15.25" customHeight="1" x14ac:dyDescent="0.25"/>
    <row r="1043" s="82" customFormat="1" ht="15.25" customHeight="1" x14ac:dyDescent="0.25"/>
    <row r="1044" s="82" customFormat="1" ht="15.25" customHeight="1" x14ac:dyDescent="0.25"/>
    <row r="1045" s="82" customFormat="1" ht="15.25" customHeight="1" x14ac:dyDescent="0.25"/>
    <row r="1046" s="82" customFormat="1" ht="15.25" customHeight="1" x14ac:dyDescent="0.25"/>
    <row r="1047" s="82" customFormat="1" ht="15.25" customHeight="1" x14ac:dyDescent="0.25"/>
    <row r="1048" s="82" customFormat="1" ht="15.25" customHeight="1" x14ac:dyDescent="0.25"/>
    <row r="1049" s="82" customFormat="1" ht="15.25" customHeight="1" x14ac:dyDescent="0.25"/>
    <row r="1050" s="82" customFormat="1" ht="15.25" customHeight="1" x14ac:dyDescent="0.25"/>
    <row r="1051" s="82" customFormat="1" ht="15.25" customHeight="1" x14ac:dyDescent="0.25"/>
    <row r="1052" s="82" customFormat="1" ht="15.25" customHeight="1" x14ac:dyDescent="0.25"/>
    <row r="1053" s="82" customFormat="1" ht="15.25" customHeight="1" x14ac:dyDescent="0.25"/>
    <row r="1054" s="82" customFormat="1" ht="15.25" customHeight="1" x14ac:dyDescent="0.25"/>
    <row r="1055" s="82" customFormat="1" ht="15.25" customHeight="1" x14ac:dyDescent="0.25"/>
    <row r="1056" s="82" customFormat="1" ht="15.25" customHeight="1" x14ac:dyDescent="0.25"/>
    <row r="1057" s="82" customFormat="1" ht="15.25" customHeight="1" x14ac:dyDescent="0.25"/>
    <row r="1058" s="82" customFormat="1" ht="15.25" customHeight="1" x14ac:dyDescent="0.25"/>
    <row r="1059" s="82" customFormat="1" ht="15.25" customHeight="1" x14ac:dyDescent="0.25"/>
    <row r="1060" s="82" customFormat="1" ht="15.25" customHeight="1" x14ac:dyDescent="0.25"/>
    <row r="1061" s="82" customFormat="1" ht="15.25" customHeight="1" x14ac:dyDescent="0.25"/>
    <row r="1062" s="82" customFormat="1" ht="15.25" customHeight="1" x14ac:dyDescent="0.25"/>
    <row r="1063" s="82" customFormat="1" ht="15.25" customHeight="1" x14ac:dyDescent="0.25"/>
    <row r="1064" s="82" customFormat="1" ht="15.25" customHeight="1" x14ac:dyDescent="0.25"/>
    <row r="1065" s="82" customFormat="1" ht="15.25" customHeight="1" x14ac:dyDescent="0.25"/>
    <row r="1066" s="82" customFormat="1" ht="15.25" customHeight="1" x14ac:dyDescent="0.25"/>
    <row r="1067" s="82" customFormat="1" ht="15.25" customHeight="1" x14ac:dyDescent="0.25"/>
    <row r="1068" s="82" customFormat="1" ht="15.25" customHeight="1" x14ac:dyDescent="0.25"/>
    <row r="1069" s="82" customFormat="1" ht="15.25" customHeight="1" x14ac:dyDescent="0.25"/>
    <row r="1070" s="82" customFormat="1" ht="15.25" customHeight="1" x14ac:dyDescent="0.25"/>
    <row r="1071" s="82" customFormat="1" ht="15.25" customHeight="1" x14ac:dyDescent="0.25"/>
    <row r="1072" s="82" customFormat="1" ht="15.25" customHeight="1" x14ac:dyDescent="0.25"/>
    <row r="1073" s="82" customFormat="1" ht="15.25" customHeight="1" x14ac:dyDescent="0.25"/>
    <row r="1074" s="82" customFormat="1" ht="15.25" customHeight="1" x14ac:dyDescent="0.25"/>
    <row r="1075" s="82" customFormat="1" ht="15.25" customHeight="1" x14ac:dyDescent="0.25"/>
    <row r="1076" s="82" customFormat="1" ht="15.25" customHeight="1" x14ac:dyDescent="0.25"/>
    <row r="1077" s="82" customFormat="1" ht="15.25" customHeight="1" x14ac:dyDescent="0.25"/>
    <row r="1078" s="82" customFormat="1" ht="15.25" customHeight="1" x14ac:dyDescent="0.25"/>
    <row r="1079" s="82" customFormat="1" ht="15.25" customHeight="1" x14ac:dyDescent="0.25"/>
    <row r="1080" s="82" customFormat="1" ht="15.25" customHeight="1" x14ac:dyDescent="0.25"/>
    <row r="1081" s="82" customFormat="1" ht="15.25" customHeight="1" x14ac:dyDescent="0.25"/>
    <row r="1082" s="82" customFormat="1" ht="15.25" customHeight="1" x14ac:dyDescent="0.25"/>
    <row r="1083" s="82" customFormat="1" ht="15.25" customHeight="1" x14ac:dyDescent="0.25"/>
    <row r="1084" s="82" customFormat="1" ht="15.25" customHeight="1" x14ac:dyDescent="0.25"/>
    <row r="1085" s="82" customFormat="1" ht="15.25" customHeight="1" x14ac:dyDescent="0.25"/>
    <row r="1086" s="82" customFormat="1" ht="15.25" customHeight="1" x14ac:dyDescent="0.25"/>
    <row r="1087" s="82" customFormat="1" ht="15.25" customHeight="1" x14ac:dyDescent="0.25"/>
    <row r="1088" s="82" customFormat="1" ht="15.25" customHeight="1" x14ac:dyDescent="0.25"/>
    <row r="1089" s="82" customFormat="1" ht="15.25" customHeight="1" x14ac:dyDescent="0.25"/>
    <row r="1090" s="82" customFormat="1" ht="15.25" customHeight="1" x14ac:dyDescent="0.25"/>
    <row r="1091" s="82" customFormat="1" ht="15.25" customHeight="1" x14ac:dyDescent="0.25"/>
    <row r="1092" s="82" customFormat="1" ht="15.25" customHeight="1" x14ac:dyDescent="0.25"/>
    <row r="1093" s="82" customFormat="1" ht="15.25" customHeight="1" x14ac:dyDescent="0.25"/>
    <row r="1094" s="82" customFormat="1" ht="15.25" customHeight="1" x14ac:dyDescent="0.25"/>
    <row r="1095" s="82" customFormat="1" ht="15.25" customHeight="1" x14ac:dyDescent="0.25"/>
    <row r="1096" s="82" customFormat="1" ht="15.25" customHeight="1" x14ac:dyDescent="0.25"/>
    <row r="1097" s="82" customFormat="1" ht="15.25" customHeight="1" x14ac:dyDescent="0.25"/>
    <row r="1098" s="82" customFormat="1" ht="15.25" customHeight="1" x14ac:dyDescent="0.25"/>
    <row r="1099" s="82" customFormat="1" ht="15.25" customHeight="1" x14ac:dyDescent="0.25"/>
    <row r="1100" s="82" customFormat="1" ht="15.25" customHeight="1" x14ac:dyDescent="0.25"/>
    <row r="1101" s="82" customFormat="1" ht="15.25" customHeight="1" x14ac:dyDescent="0.25"/>
    <row r="1102" s="82" customFormat="1" ht="15.25" customHeight="1" x14ac:dyDescent="0.25"/>
    <row r="1103" s="82" customFormat="1" ht="15.25" customHeight="1" x14ac:dyDescent="0.25"/>
    <row r="1104" s="82" customFormat="1" ht="15.25" customHeight="1" x14ac:dyDescent="0.25"/>
    <row r="1105" s="82" customFormat="1" ht="15.25" customHeight="1" x14ac:dyDescent="0.25"/>
    <row r="1106" s="82" customFormat="1" ht="15.25" customHeight="1" x14ac:dyDescent="0.25"/>
    <row r="1107" s="82" customFormat="1" ht="15.25" customHeight="1" x14ac:dyDescent="0.25"/>
    <row r="1108" s="82" customFormat="1" ht="15.25" customHeight="1" x14ac:dyDescent="0.25"/>
    <row r="1109" s="82" customFormat="1" ht="15.25" customHeight="1" x14ac:dyDescent="0.25"/>
    <row r="1110" s="82" customFormat="1" ht="15.25" customHeight="1" x14ac:dyDescent="0.25"/>
    <row r="1111" s="82" customFormat="1" ht="15.25" customHeight="1" x14ac:dyDescent="0.25"/>
    <row r="1112" s="82" customFormat="1" ht="15.25" customHeight="1" x14ac:dyDescent="0.25"/>
    <row r="1113" s="82" customFormat="1" ht="15.25" customHeight="1" x14ac:dyDescent="0.25"/>
    <row r="1114" s="82" customFormat="1" ht="15.25" customHeight="1" x14ac:dyDescent="0.25"/>
    <row r="1115" s="82" customFormat="1" ht="15.25" customHeight="1" x14ac:dyDescent="0.25"/>
    <row r="1116" s="82" customFormat="1" ht="15.25" customHeight="1" x14ac:dyDescent="0.25"/>
    <row r="1117" s="82" customFormat="1" ht="15.25" customHeight="1" x14ac:dyDescent="0.25"/>
    <row r="1118" s="82" customFormat="1" ht="15.25" customHeight="1" x14ac:dyDescent="0.25"/>
    <row r="1119" s="82" customFormat="1" ht="15.25" customHeight="1" x14ac:dyDescent="0.25"/>
    <row r="1120" s="82" customFormat="1" ht="15.25" customHeight="1" x14ac:dyDescent="0.25"/>
    <row r="1121" s="82" customFormat="1" ht="15.25" customHeight="1" x14ac:dyDescent="0.25"/>
    <row r="1122" s="82" customFormat="1" ht="15.25" customHeight="1" x14ac:dyDescent="0.25"/>
    <row r="1123" s="82" customFormat="1" ht="15.25" customHeight="1" x14ac:dyDescent="0.25"/>
    <row r="1124" s="82" customFormat="1" ht="15.25" customHeight="1" x14ac:dyDescent="0.25"/>
    <row r="1125" s="82" customFormat="1" ht="15.25" customHeight="1" x14ac:dyDescent="0.25"/>
    <row r="1126" s="82" customFormat="1" ht="15.25" customHeight="1" x14ac:dyDescent="0.25"/>
    <row r="1127" s="82" customFormat="1" ht="15.25" customHeight="1" x14ac:dyDescent="0.25"/>
    <row r="1128" s="82" customFormat="1" ht="15.25" customHeight="1" x14ac:dyDescent="0.25"/>
    <row r="1129" s="82" customFormat="1" ht="15.25" customHeight="1" x14ac:dyDescent="0.25"/>
    <row r="1130" s="82" customFormat="1" ht="15.25" customHeight="1" x14ac:dyDescent="0.25"/>
    <row r="1131" s="82" customFormat="1" ht="15.25" customHeight="1" x14ac:dyDescent="0.25"/>
    <row r="1132" s="82" customFormat="1" ht="15.25" customHeight="1" x14ac:dyDescent="0.25"/>
    <row r="1133" s="82" customFormat="1" ht="15.25" customHeight="1" x14ac:dyDescent="0.25"/>
    <row r="1134" s="82" customFormat="1" ht="15.25" customHeight="1" x14ac:dyDescent="0.25"/>
    <row r="1135" s="82" customFormat="1" ht="15.25" customHeight="1" x14ac:dyDescent="0.25"/>
    <row r="1136" s="82" customFormat="1" ht="15.25" customHeight="1" x14ac:dyDescent="0.25"/>
    <row r="1137" s="82" customFormat="1" ht="15.25" customHeight="1" x14ac:dyDescent="0.25"/>
    <row r="1138" s="82" customFormat="1" ht="15.25" customHeight="1" x14ac:dyDescent="0.25"/>
    <row r="1139" s="82" customFormat="1" ht="15.25" customHeight="1" x14ac:dyDescent="0.25"/>
    <row r="1140" s="82" customFormat="1" ht="15.25" customHeight="1" x14ac:dyDescent="0.25"/>
    <row r="1141" s="82" customFormat="1" ht="15.25" customHeight="1" x14ac:dyDescent="0.25"/>
    <row r="1142" s="82" customFormat="1" ht="15.25" customHeight="1" x14ac:dyDescent="0.25"/>
    <row r="1143" s="82" customFormat="1" ht="15.25" customHeight="1" x14ac:dyDescent="0.25"/>
    <row r="1144" s="82" customFormat="1" ht="15.25" customHeight="1" x14ac:dyDescent="0.25"/>
    <row r="1145" s="82" customFormat="1" ht="15.25" customHeight="1" x14ac:dyDescent="0.25"/>
    <row r="1146" s="82" customFormat="1" ht="15.25" customHeight="1" x14ac:dyDescent="0.25"/>
    <row r="1147" s="82" customFormat="1" ht="15.25" customHeight="1" x14ac:dyDescent="0.25"/>
    <row r="1148" s="82" customFormat="1" ht="15.25" customHeight="1" x14ac:dyDescent="0.25"/>
    <row r="1149" s="82" customFormat="1" ht="15.25" customHeight="1" x14ac:dyDescent="0.25"/>
    <row r="1150" s="82" customFormat="1" ht="15.25" customHeight="1" x14ac:dyDescent="0.25"/>
    <row r="1151" s="82" customFormat="1" ht="15.25" customHeight="1" x14ac:dyDescent="0.25"/>
    <row r="1152" s="82" customFormat="1" ht="15.25" customHeight="1" x14ac:dyDescent="0.25"/>
    <row r="1153" s="82" customFormat="1" ht="15.25" customHeight="1" x14ac:dyDescent="0.25"/>
    <row r="1154" s="82" customFormat="1" ht="15.25" customHeight="1" x14ac:dyDescent="0.25"/>
    <row r="1155" s="82" customFormat="1" ht="15.25" customHeight="1" x14ac:dyDescent="0.25"/>
    <row r="1156" s="82" customFormat="1" ht="15.25" customHeight="1" x14ac:dyDescent="0.25"/>
    <row r="1157" s="82" customFormat="1" ht="15.25" customHeight="1" x14ac:dyDescent="0.25"/>
    <row r="1158" s="82" customFormat="1" ht="15.25" customHeight="1" x14ac:dyDescent="0.25"/>
    <row r="1159" s="82" customFormat="1" ht="15.25" customHeight="1" x14ac:dyDescent="0.25"/>
    <row r="1160" s="82" customFormat="1" ht="15.25" customHeight="1" x14ac:dyDescent="0.25"/>
    <row r="1161" s="82" customFormat="1" ht="15.25" customHeight="1" x14ac:dyDescent="0.25"/>
    <row r="1162" s="82" customFormat="1" ht="15.25" customHeight="1" x14ac:dyDescent="0.25"/>
    <row r="1163" s="82" customFormat="1" ht="15.25" customHeight="1" x14ac:dyDescent="0.25"/>
    <row r="1164" s="82" customFormat="1" ht="15.25" customHeight="1" x14ac:dyDescent="0.25"/>
    <row r="1165" s="82" customFormat="1" ht="15.25" customHeight="1" x14ac:dyDescent="0.25"/>
    <row r="1166" s="82" customFormat="1" ht="15.25" customHeight="1" x14ac:dyDescent="0.25"/>
    <row r="1167" s="82" customFormat="1" ht="15.25" customHeight="1" x14ac:dyDescent="0.25"/>
    <row r="1168" s="82" customFormat="1" ht="15.25" customHeight="1" x14ac:dyDescent="0.25"/>
    <row r="1169" s="82" customFormat="1" ht="15.25" customHeight="1" x14ac:dyDescent="0.25"/>
    <row r="1170" s="82" customFormat="1" ht="15.25" customHeight="1" x14ac:dyDescent="0.25"/>
    <row r="1171" s="82" customFormat="1" ht="15.25" customHeight="1" x14ac:dyDescent="0.25"/>
    <row r="1172" s="82" customFormat="1" ht="15.25" customHeight="1" x14ac:dyDescent="0.25"/>
    <row r="1173" s="82" customFormat="1" ht="15.25" customHeight="1" x14ac:dyDescent="0.25"/>
    <row r="1174" s="82" customFormat="1" ht="15.25" customHeight="1" x14ac:dyDescent="0.25"/>
    <row r="1175" s="82" customFormat="1" ht="15.25" customHeight="1" x14ac:dyDescent="0.25"/>
    <row r="1176" s="82" customFormat="1" ht="15.25" customHeight="1" x14ac:dyDescent="0.25"/>
    <row r="1177" s="82" customFormat="1" ht="15.25" customHeight="1" x14ac:dyDescent="0.25"/>
    <row r="1178" s="82" customFormat="1" ht="15.25" customHeight="1" x14ac:dyDescent="0.25"/>
    <row r="1179" s="82" customFormat="1" ht="15.25" customHeight="1" x14ac:dyDescent="0.25"/>
    <row r="1180" s="82" customFormat="1" ht="15.25" customHeight="1" x14ac:dyDescent="0.25"/>
    <row r="1181" s="82" customFormat="1" ht="15.25" customHeight="1" x14ac:dyDescent="0.25"/>
    <row r="1182" s="82" customFormat="1" ht="15.25" customHeight="1" x14ac:dyDescent="0.25"/>
    <row r="1183" s="82" customFormat="1" ht="15.25" customHeight="1" x14ac:dyDescent="0.25"/>
    <row r="1184" s="82" customFormat="1" ht="15.25" customHeight="1" x14ac:dyDescent="0.25"/>
    <row r="1185" s="82" customFormat="1" ht="15.25" customHeight="1" x14ac:dyDescent="0.25"/>
    <row r="1186" s="82" customFormat="1" ht="15.25" customHeight="1" x14ac:dyDescent="0.25"/>
    <row r="1187" s="82" customFormat="1" ht="15.25" customHeight="1" x14ac:dyDescent="0.25"/>
    <row r="1188" s="82" customFormat="1" ht="15.25" customHeight="1" x14ac:dyDescent="0.25"/>
    <row r="1189" s="82" customFormat="1" ht="15.25" customHeight="1" x14ac:dyDescent="0.25"/>
    <row r="1190" s="82" customFormat="1" ht="15.25" customHeight="1" x14ac:dyDescent="0.25"/>
    <row r="1191" s="82" customFormat="1" ht="15.25" customHeight="1" x14ac:dyDescent="0.25"/>
    <row r="1192" s="82" customFormat="1" ht="15.25" customHeight="1" x14ac:dyDescent="0.25"/>
    <row r="1193" s="82" customFormat="1" ht="15.25" customHeight="1" x14ac:dyDescent="0.25"/>
    <row r="1194" s="82" customFormat="1" ht="15.25" customHeight="1" x14ac:dyDescent="0.25"/>
    <row r="1195" s="82" customFormat="1" ht="15.25" customHeight="1" x14ac:dyDescent="0.25"/>
    <row r="1196" s="82" customFormat="1" ht="15.25" customHeight="1" x14ac:dyDescent="0.25"/>
    <row r="1197" s="82" customFormat="1" ht="15.25" customHeight="1" x14ac:dyDescent="0.25"/>
    <row r="1198" s="82" customFormat="1" ht="15.25" customHeight="1" x14ac:dyDescent="0.25"/>
    <row r="1199" s="82" customFormat="1" ht="15.25" customHeight="1" x14ac:dyDescent="0.25"/>
    <row r="1200" s="82" customFormat="1" ht="15.25" customHeight="1" x14ac:dyDescent="0.25"/>
    <row r="1201" s="82" customFormat="1" ht="15.25" customHeight="1" x14ac:dyDescent="0.25"/>
    <row r="1202" s="82" customFormat="1" ht="15.25" customHeight="1" x14ac:dyDescent="0.25"/>
    <row r="1203" s="82" customFormat="1" ht="15.25" customHeight="1" x14ac:dyDescent="0.25"/>
    <row r="1204" s="82" customFormat="1" ht="15.25" customHeight="1" x14ac:dyDescent="0.25"/>
    <row r="1205" s="82" customFormat="1" ht="15.25" customHeight="1" x14ac:dyDescent="0.25"/>
    <row r="1206" s="82" customFormat="1" ht="15.25" customHeight="1" x14ac:dyDescent="0.25"/>
    <row r="1207" s="82" customFormat="1" ht="15.25" customHeight="1" x14ac:dyDescent="0.25"/>
    <row r="1208" s="82" customFormat="1" ht="15.25" customHeight="1" x14ac:dyDescent="0.25"/>
    <row r="1209" s="82" customFormat="1" ht="15.25" customHeight="1" x14ac:dyDescent="0.25"/>
    <row r="1210" s="82" customFormat="1" ht="15.25" customHeight="1" x14ac:dyDescent="0.25"/>
    <row r="1211" s="82" customFormat="1" ht="15.25" customHeight="1" x14ac:dyDescent="0.25"/>
    <row r="1212" s="82" customFormat="1" ht="15.25" customHeight="1" x14ac:dyDescent="0.25"/>
    <row r="1213" s="82" customFormat="1" ht="15.25" customHeight="1" x14ac:dyDescent="0.25"/>
    <row r="1214" s="82" customFormat="1" ht="15.25" customHeight="1" x14ac:dyDescent="0.25"/>
    <row r="1215" s="82" customFormat="1" ht="15.25" customHeight="1" x14ac:dyDescent="0.25"/>
    <row r="1216" s="82" customFormat="1" ht="15.25" customHeight="1" x14ac:dyDescent="0.25"/>
    <row r="1217" s="82" customFormat="1" ht="15.25" customHeight="1" x14ac:dyDescent="0.25"/>
    <row r="1218" s="82" customFormat="1" ht="15.25" customHeight="1" x14ac:dyDescent="0.25"/>
    <row r="1219" s="82" customFormat="1" ht="15.25" customHeight="1" x14ac:dyDescent="0.25"/>
    <row r="1220" s="82" customFormat="1" ht="15.25" customHeight="1" x14ac:dyDescent="0.25"/>
    <row r="1221" s="82" customFormat="1" ht="15.25" customHeight="1" x14ac:dyDescent="0.25"/>
    <row r="1222" s="82" customFormat="1" ht="15.25" customHeight="1" x14ac:dyDescent="0.25"/>
    <row r="1223" s="82" customFormat="1" ht="15.25" customHeight="1" x14ac:dyDescent="0.25"/>
    <row r="1224" s="82" customFormat="1" ht="15.25" customHeight="1" x14ac:dyDescent="0.25"/>
    <row r="1225" s="82" customFormat="1" ht="15.25" customHeight="1" x14ac:dyDescent="0.25"/>
    <row r="1226" s="82" customFormat="1" ht="15.25" customHeight="1" x14ac:dyDescent="0.25"/>
    <row r="1227" s="82" customFormat="1" ht="15.25" customHeight="1" x14ac:dyDescent="0.25"/>
    <row r="1228" s="82" customFormat="1" ht="15.25" customHeight="1" x14ac:dyDescent="0.25"/>
    <row r="1229" s="82" customFormat="1" ht="15.25" customHeight="1" x14ac:dyDescent="0.25"/>
    <row r="1230" s="82" customFormat="1" ht="15.25" customHeight="1" x14ac:dyDescent="0.25"/>
    <row r="1231" s="82" customFormat="1" ht="15.25" customHeight="1" x14ac:dyDescent="0.25"/>
    <row r="1232" s="82" customFormat="1" ht="15.25" customHeight="1" x14ac:dyDescent="0.25"/>
    <row r="1233" s="82" customFormat="1" ht="15.25" customHeight="1" x14ac:dyDescent="0.25"/>
    <row r="1234" s="82" customFormat="1" ht="15.25" customHeight="1" x14ac:dyDescent="0.25"/>
    <row r="1235" s="82" customFormat="1" ht="15.25" customHeight="1" x14ac:dyDescent="0.25"/>
    <row r="1236" s="82" customFormat="1" ht="15.25" customHeight="1" x14ac:dyDescent="0.25"/>
    <row r="1237" s="82" customFormat="1" ht="15.25" customHeight="1" x14ac:dyDescent="0.25"/>
    <row r="1238" s="82" customFormat="1" ht="15.25" customHeight="1" x14ac:dyDescent="0.25"/>
    <row r="1239" s="82" customFormat="1" ht="15.25" customHeight="1" x14ac:dyDescent="0.25"/>
    <row r="1240" s="82" customFormat="1" ht="15.25" customHeight="1" x14ac:dyDescent="0.25"/>
    <row r="1241" s="82" customFormat="1" ht="15.25" customHeight="1" x14ac:dyDescent="0.25"/>
    <row r="1242" s="82" customFormat="1" ht="15.25" customHeight="1" x14ac:dyDescent="0.25"/>
    <row r="1243" s="82" customFormat="1" ht="15.25" customHeight="1" x14ac:dyDescent="0.25"/>
    <row r="1244" s="82" customFormat="1" ht="15.25" customHeight="1" x14ac:dyDescent="0.25"/>
    <row r="1245" s="82" customFormat="1" ht="15.25" customHeight="1" x14ac:dyDescent="0.25"/>
    <row r="1246" s="82" customFormat="1" ht="15.25" customHeight="1" x14ac:dyDescent="0.25"/>
    <row r="1247" s="82" customFormat="1" ht="15.25" customHeight="1" x14ac:dyDescent="0.25"/>
    <row r="1248" s="82" customFormat="1" ht="15.25" customHeight="1" x14ac:dyDescent="0.25"/>
    <row r="1249" s="82" customFormat="1" ht="15.25" customHeight="1" x14ac:dyDescent="0.25"/>
    <row r="1250" s="82" customFormat="1" ht="15.25" customHeight="1" x14ac:dyDescent="0.25"/>
    <row r="1251" s="82" customFormat="1" ht="15.25" customHeight="1" x14ac:dyDescent="0.25"/>
    <row r="1252" s="82" customFormat="1" ht="15.25" customHeight="1" x14ac:dyDescent="0.25"/>
    <row r="1253" s="82" customFormat="1" ht="15.25" customHeight="1" x14ac:dyDescent="0.25"/>
    <row r="1254" s="82" customFormat="1" ht="15.25" customHeight="1" x14ac:dyDescent="0.25"/>
    <row r="1255" s="82" customFormat="1" ht="15.25" customHeight="1" x14ac:dyDescent="0.25"/>
    <row r="1256" s="82" customFormat="1" ht="15.25" customHeight="1" x14ac:dyDescent="0.25"/>
    <row r="1257" s="82" customFormat="1" ht="15.25" customHeight="1" x14ac:dyDescent="0.25"/>
    <row r="1258" s="82" customFormat="1" ht="15.25" customHeight="1" x14ac:dyDescent="0.25"/>
    <row r="1259" s="82" customFormat="1" ht="15.25" customHeight="1" x14ac:dyDescent="0.25"/>
    <row r="1260" s="82" customFormat="1" ht="15.25" customHeight="1" x14ac:dyDescent="0.25"/>
    <row r="1261" s="82" customFormat="1" ht="15.25" customHeight="1" x14ac:dyDescent="0.25"/>
    <row r="1262" s="82" customFormat="1" ht="15.25" customHeight="1" x14ac:dyDescent="0.25"/>
    <row r="1263" s="82" customFormat="1" ht="15.25" customHeight="1" x14ac:dyDescent="0.25"/>
    <row r="1264" s="82" customFormat="1" ht="15.25" customHeight="1" x14ac:dyDescent="0.25"/>
    <row r="1265" s="82" customFormat="1" ht="15.25" customHeight="1" x14ac:dyDescent="0.25"/>
    <row r="1266" s="82" customFormat="1" ht="15.25" customHeight="1" x14ac:dyDescent="0.25"/>
    <row r="1267" s="82" customFormat="1" ht="15.25" customHeight="1" x14ac:dyDescent="0.25"/>
    <row r="1268" s="82" customFormat="1" ht="15.25" customHeight="1" x14ac:dyDescent="0.25"/>
    <row r="1269" s="82" customFormat="1" ht="15.25" customHeight="1" x14ac:dyDescent="0.25"/>
    <row r="1270" s="82" customFormat="1" ht="15.25" customHeight="1" x14ac:dyDescent="0.25"/>
    <row r="1271" s="82" customFormat="1" ht="15.25" customHeight="1" x14ac:dyDescent="0.25"/>
    <row r="1272" s="82" customFormat="1" ht="15.25" customHeight="1" x14ac:dyDescent="0.25"/>
    <row r="1273" s="82" customFormat="1" ht="15.25" customHeight="1" x14ac:dyDescent="0.25"/>
    <row r="1274" s="82" customFormat="1" ht="15.25" customHeight="1" x14ac:dyDescent="0.25"/>
    <row r="1275" s="82" customFormat="1" ht="15.25" customHeight="1" x14ac:dyDescent="0.25"/>
    <row r="1276" s="82" customFormat="1" ht="15.25" customHeight="1" x14ac:dyDescent="0.25"/>
    <row r="1277" s="82" customFormat="1" ht="15.25" customHeight="1" x14ac:dyDescent="0.25"/>
    <row r="1278" s="82" customFormat="1" ht="15.25" customHeight="1" x14ac:dyDescent="0.25"/>
    <row r="1279" s="82" customFormat="1" ht="15.25" customHeight="1" x14ac:dyDescent="0.25"/>
    <row r="1280" s="82" customFormat="1" ht="15.25" customHeight="1" x14ac:dyDescent="0.25"/>
    <row r="1281" s="82" customFormat="1" ht="15.25" customHeight="1" x14ac:dyDescent="0.25"/>
    <row r="1282" s="82" customFormat="1" ht="15.25" customHeight="1" x14ac:dyDescent="0.25"/>
    <row r="1283" s="82" customFormat="1" ht="15.25" customHeight="1" x14ac:dyDescent="0.25"/>
    <row r="1284" s="82" customFormat="1" ht="15.25" customHeight="1" x14ac:dyDescent="0.25"/>
    <row r="1285" s="82" customFormat="1" ht="15.25" customHeight="1" x14ac:dyDescent="0.25"/>
    <row r="1286" s="82" customFormat="1" ht="15.25" customHeight="1" x14ac:dyDescent="0.25"/>
    <row r="1287" s="82" customFormat="1" ht="15.25" customHeight="1" x14ac:dyDescent="0.25"/>
    <row r="1288" s="82" customFormat="1" ht="15.25" customHeight="1" x14ac:dyDescent="0.25"/>
    <row r="1289" s="82" customFormat="1" ht="15.25" customHeight="1" x14ac:dyDescent="0.25"/>
    <row r="1290" s="82" customFormat="1" ht="15.25" customHeight="1" x14ac:dyDescent="0.25"/>
    <row r="1291" s="82" customFormat="1" ht="15.25" customHeight="1" x14ac:dyDescent="0.25"/>
    <row r="1292" s="82" customFormat="1" ht="15.25" customHeight="1" x14ac:dyDescent="0.25"/>
    <row r="1293" s="82" customFormat="1" ht="15.25" customHeight="1" x14ac:dyDescent="0.25"/>
    <row r="1294" s="82" customFormat="1" ht="15.25" customHeight="1" x14ac:dyDescent="0.25"/>
    <row r="1295" s="82" customFormat="1" ht="15.25" customHeight="1" x14ac:dyDescent="0.25"/>
    <row r="1296" s="82" customFormat="1" ht="15.25" customHeight="1" x14ac:dyDescent="0.25"/>
    <row r="1297" s="82" customFormat="1" ht="15.25" customHeight="1" x14ac:dyDescent="0.25"/>
    <row r="1298" s="82" customFormat="1" ht="15.25" customHeight="1" x14ac:dyDescent="0.25"/>
    <row r="1299" s="82" customFormat="1" ht="15.25" customHeight="1" x14ac:dyDescent="0.25"/>
    <row r="1300" s="82" customFormat="1" ht="15.25" customHeight="1" x14ac:dyDescent="0.25"/>
    <row r="1301" s="82" customFormat="1" ht="15.25" customHeight="1" x14ac:dyDescent="0.25"/>
    <row r="1302" s="82" customFormat="1" ht="15.25" customHeight="1" x14ac:dyDescent="0.25"/>
    <row r="1303" s="82" customFormat="1" ht="15.25" customHeight="1" x14ac:dyDescent="0.25"/>
    <row r="1304" s="82" customFormat="1" ht="15.25" customHeight="1" x14ac:dyDescent="0.25"/>
    <row r="1305" s="82" customFormat="1" ht="15.25" customHeight="1" x14ac:dyDescent="0.25"/>
    <row r="1306" s="82" customFormat="1" ht="15.25" customHeight="1" x14ac:dyDescent="0.25"/>
    <row r="1307" s="82" customFormat="1" ht="15.25" customHeight="1" x14ac:dyDescent="0.25"/>
    <row r="1308" s="82" customFormat="1" ht="15.25" customHeight="1" x14ac:dyDescent="0.25"/>
    <row r="1309" s="82" customFormat="1" ht="15.25" customHeight="1" x14ac:dyDescent="0.25"/>
    <row r="1310" s="82" customFormat="1" ht="15.25" customHeight="1" x14ac:dyDescent="0.25"/>
    <row r="1311" s="82" customFormat="1" ht="15.25" customHeight="1" x14ac:dyDescent="0.25"/>
    <row r="1312" s="82" customFormat="1" ht="15.25" customHeight="1" x14ac:dyDescent="0.25"/>
    <row r="1313" s="82" customFormat="1" ht="15.25" customHeight="1" x14ac:dyDescent="0.25"/>
    <row r="1314" s="82" customFormat="1" ht="15.25" customHeight="1" x14ac:dyDescent="0.25"/>
    <row r="1315" s="82" customFormat="1" ht="15.25" customHeight="1" x14ac:dyDescent="0.25"/>
    <row r="1316" s="82" customFormat="1" ht="15.25" customHeight="1" x14ac:dyDescent="0.25"/>
    <row r="1317" s="82" customFormat="1" ht="15.25" customHeight="1" x14ac:dyDescent="0.25"/>
    <row r="1318" s="82" customFormat="1" ht="15.25" customHeight="1" x14ac:dyDescent="0.25"/>
    <row r="1319" s="82" customFormat="1" ht="15.25" customHeight="1" x14ac:dyDescent="0.25"/>
    <row r="1320" s="82" customFormat="1" ht="15.25" customHeight="1" x14ac:dyDescent="0.25"/>
    <row r="1321" s="82" customFormat="1" ht="15.25" customHeight="1" x14ac:dyDescent="0.25"/>
    <row r="1322" s="82" customFormat="1" ht="15.25" customHeight="1" x14ac:dyDescent="0.25"/>
    <row r="1323" s="82" customFormat="1" ht="15.25" customHeight="1" x14ac:dyDescent="0.25"/>
    <row r="1324" s="82" customFormat="1" ht="15.25" customHeight="1" x14ac:dyDescent="0.25"/>
    <row r="1325" s="82" customFormat="1" ht="15.25" customHeight="1" x14ac:dyDescent="0.25"/>
    <row r="1326" s="82" customFormat="1" ht="15.25" customHeight="1" x14ac:dyDescent="0.25"/>
    <row r="1327" s="82" customFormat="1" ht="15.25" customHeight="1" x14ac:dyDescent="0.25"/>
    <row r="1328" s="82" customFormat="1" ht="15.25" customHeight="1" x14ac:dyDescent="0.25"/>
    <row r="1329" s="82" customFormat="1" ht="15.25" customHeight="1" x14ac:dyDescent="0.25"/>
    <row r="1330" s="82" customFormat="1" ht="15.25" customHeight="1" x14ac:dyDescent="0.25"/>
    <row r="1331" s="82" customFormat="1" ht="15.25" customHeight="1" x14ac:dyDescent="0.25"/>
    <row r="1332" s="82" customFormat="1" ht="15.25" customHeight="1" x14ac:dyDescent="0.25"/>
    <row r="1333" s="82" customFormat="1" ht="15.25" customHeight="1" x14ac:dyDescent="0.25"/>
    <row r="1334" s="82" customFormat="1" ht="15.25" customHeight="1" x14ac:dyDescent="0.25"/>
    <row r="1335" s="82" customFormat="1" ht="15.25" customHeight="1" x14ac:dyDescent="0.25"/>
    <row r="1336" s="82" customFormat="1" ht="15.25" customHeight="1" x14ac:dyDescent="0.25"/>
    <row r="1337" s="82" customFormat="1" ht="15.25" customHeight="1" x14ac:dyDescent="0.25"/>
    <row r="1338" s="82" customFormat="1" ht="15.25" customHeight="1" x14ac:dyDescent="0.25"/>
    <row r="1339" s="82" customFormat="1" ht="15.25" customHeight="1" x14ac:dyDescent="0.25"/>
    <row r="1340" s="82" customFormat="1" ht="15.25" customHeight="1" x14ac:dyDescent="0.25"/>
    <row r="1341" s="82" customFormat="1" ht="15.25" customHeight="1" x14ac:dyDescent="0.25"/>
    <row r="1342" s="82" customFormat="1" ht="15.25" customHeight="1" x14ac:dyDescent="0.25"/>
    <row r="1343" s="82" customFormat="1" ht="15.25" customHeight="1" x14ac:dyDescent="0.25"/>
    <row r="1344" s="82" customFormat="1" ht="15.25" customHeight="1" x14ac:dyDescent="0.25"/>
    <row r="1345" s="82" customFormat="1" ht="15.25" customHeight="1" x14ac:dyDescent="0.25"/>
    <row r="1346" s="82" customFormat="1" ht="15.25" customHeight="1" x14ac:dyDescent="0.25"/>
    <row r="1347" s="82" customFormat="1" ht="15.25" customHeight="1" x14ac:dyDescent="0.25"/>
    <row r="1348" s="82" customFormat="1" ht="15.25" customHeight="1" x14ac:dyDescent="0.25"/>
    <row r="1349" s="82" customFormat="1" ht="15.25" customHeight="1" x14ac:dyDescent="0.25"/>
    <row r="1350" s="82" customFormat="1" ht="15.25" customHeight="1" x14ac:dyDescent="0.25"/>
    <row r="1351" s="82" customFormat="1" ht="15.25" customHeight="1" x14ac:dyDescent="0.25"/>
    <row r="1352" s="82" customFormat="1" ht="15.25" customHeight="1" x14ac:dyDescent="0.25"/>
    <row r="1353" s="82" customFormat="1" ht="15.25" customHeight="1" x14ac:dyDescent="0.25"/>
    <row r="1354" s="82" customFormat="1" ht="15.25" customHeight="1" x14ac:dyDescent="0.25"/>
    <row r="1355" s="82" customFormat="1" ht="15.25" customHeight="1" x14ac:dyDescent="0.25"/>
    <row r="1356" s="82" customFormat="1" ht="15.25" customHeight="1" x14ac:dyDescent="0.25"/>
    <row r="1357" s="82" customFormat="1" ht="15.25" customHeight="1" x14ac:dyDescent="0.25"/>
    <row r="1358" s="82" customFormat="1" ht="15.25" customHeight="1" x14ac:dyDescent="0.25"/>
    <row r="1359" s="82" customFormat="1" ht="15.25" customHeight="1" x14ac:dyDescent="0.25"/>
    <row r="1360" s="82" customFormat="1" ht="15.25" customHeight="1" x14ac:dyDescent="0.25"/>
    <row r="1361" s="82" customFormat="1" ht="15.25" customHeight="1" x14ac:dyDescent="0.25"/>
    <row r="1362" s="82" customFormat="1" ht="15.25" customHeight="1" x14ac:dyDescent="0.25"/>
    <row r="1363" s="82" customFormat="1" ht="15.25" customHeight="1" x14ac:dyDescent="0.25"/>
    <row r="1364" s="82" customFormat="1" ht="15.25" customHeight="1" x14ac:dyDescent="0.25"/>
    <row r="1365" s="82" customFormat="1" ht="15.25" customHeight="1" x14ac:dyDescent="0.25"/>
    <row r="1366" s="82" customFormat="1" ht="15.25" customHeight="1" x14ac:dyDescent="0.25"/>
    <row r="1367" s="82" customFormat="1" ht="15.25" customHeight="1" x14ac:dyDescent="0.25"/>
    <row r="1368" s="82" customFormat="1" ht="15.25" customHeight="1" x14ac:dyDescent="0.25"/>
    <row r="1369" s="82" customFormat="1" ht="15.25" customHeight="1" x14ac:dyDescent="0.25"/>
    <row r="1370" s="82" customFormat="1" ht="15.25" customHeight="1" x14ac:dyDescent="0.25"/>
    <row r="1371" s="82" customFormat="1" ht="15.25" customHeight="1" x14ac:dyDescent="0.25"/>
    <row r="1372" s="82" customFormat="1" ht="15.25" customHeight="1" x14ac:dyDescent="0.25"/>
    <row r="1373" s="82" customFormat="1" ht="15.25" customHeight="1" x14ac:dyDescent="0.25"/>
    <row r="1374" s="82" customFormat="1" ht="15.25" customHeight="1" x14ac:dyDescent="0.25"/>
    <row r="1375" s="82" customFormat="1" ht="15.25" customHeight="1" x14ac:dyDescent="0.25"/>
    <row r="1376" s="82" customFormat="1" ht="15.25" customHeight="1" x14ac:dyDescent="0.25"/>
    <row r="1377" s="82" customFormat="1" ht="15.25" customHeight="1" x14ac:dyDescent="0.25"/>
    <row r="1378" s="82" customFormat="1" ht="15.25" customHeight="1" x14ac:dyDescent="0.25"/>
    <row r="1379" s="82" customFormat="1" ht="15.25" customHeight="1" x14ac:dyDescent="0.25"/>
    <row r="1380" s="82" customFormat="1" ht="15.25" customHeight="1" x14ac:dyDescent="0.25"/>
    <row r="1381" s="82" customFormat="1" ht="15.25" customHeight="1" x14ac:dyDescent="0.25"/>
    <row r="1382" s="82" customFormat="1" ht="15.25" customHeight="1" x14ac:dyDescent="0.25"/>
    <row r="1383" s="82" customFormat="1" ht="15.25" customHeight="1" x14ac:dyDescent="0.25"/>
    <row r="1384" s="82" customFormat="1" ht="15.25" customHeight="1" x14ac:dyDescent="0.25"/>
    <row r="1385" s="82" customFormat="1" ht="15.25" customHeight="1" x14ac:dyDescent="0.25"/>
    <row r="1386" s="82" customFormat="1" ht="15.25" customHeight="1" x14ac:dyDescent="0.25"/>
    <row r="1387" s="82" customFormat="1" ht="15.25" customHeight="1" x14ac:dyDescent="0.25"/>
    <row r="1388" s="82" customFormat="1" ht="15.25" customHeight="1" x14ac:dyDescent="0.25"/>
    <row r="1389" s="82" customFormat="1" ht="15.25" customHeight="1" x14ac:dyDescent="0.25"/>
    <row r="1390" s="82" customFormat="1" ht="15.25" customHeight="1" x14ac:dyDescent="0.25"/>
    <row r="1391" s="82" customFormat="1" ht="15.25" customHeight="1" x14ac:dyDescent="0.25"/>
    <row r="1392" s="82" customFormat="1" ht="15.25" customHeight="1" x14ac:dyDescent="0.25"/>
    <row r="1393" s="82" customFormat="1" ht="15.25" customHeight="1" x14ac:dyDescent="0.25"/>
    <row r="1394" s="82" customFormat="1" ht="15.25" customHeight="1" x14ac:dyDescent="0.25"/>
    <row r="1395" s="82" customFormat="1" ht="15.25" customHeight="1" x14ac:dyDescent="0.25"/>
    <row r="1396" s="82" customFormat="1" ht="15.25" customHeight="1" x14ac:dyDescent="0.25"/>
    <row r="1397" s="82" customFormat="1" ht="15.25" customHeight="1" x14ac:dyDescent="0.25"/>
    <row r="1398" s="82" customFormat="1" ht="15.25" customHeight="1" x14ac:dyDescent="0.25"/>
    <row r="1399" s="82" customFormat="1" ht="15.25" customHeight="1" x14ac:dyDescent="0.25"/>
    <row r="1400" s="82" customFormat="1" ht="15.25" customHeight="1" x14ac:dyDescent="0.25"/>
    <row r="1401" s="82" customFormat="1" ht="15.25" customHeight="1" x14ac:dyDescent="0.25"/>
    <row r="1402" s="82" customFormat="1" ht="15.25" customHeight="1" x14ac:dyDescent="0.25"/>
    <row r="1403" s="82" customFormat="1" ht="15.25" customHeight="1" x14ac:dyDescent="0.25"/>
    <row r="1404" s="82" customFormat="1" ht="15.25" customHeight="1" x14ac:dyDescent="0.25"/>
    <row r="1405" s="82" customFormat="1" ht="15.25" customHeight="1" x14ac:dyDescent="0.25"/>
    <row r="1406" s="82" customFormat="1" ht="15.25" customHeight="1" x14ac:dyDescent="0.25"/>
    <row r="1407" s="82" customFormat="1" ht="15.25" customHeight="1" x14ac:dyDescent="0.25"/>
    <row r="1408" s="82" customFormat="1" ht="15.25" customHeight="1" x14ac:dyDescent="0.25"/>
    <row r="1409" s="82" customFormat="1" ht="15.25" customHeight="1" x14ac:dyDescent="0.25"/>
    <row r="1410" s="82" customFormat="1" ht="15.25" customHeight="1" x14ac:dyDescent="0.25"/>
    <row r="1411" s="82" customFormat="1" ht="15.25" customHeight="1" x14ac:dyDescent="0.25"/>
    <row r="1412" s="82" customFormat="1" ht="15.25" customHeight="1" x14ac:dyDescent="0.25"/>
    <row r="1413" s="82" customFormat="1" ht="15.25" customHeight="1" x14ac:dyDescent="0.25"/>
    <row r="1414" s="82" customFormat="1" ht="15.25" customHeight="1" x14ac:dyDescent="0.25"/>
    <row r="1415" s="82" customFormat="1" ht="15.25" customHeight="1" x14ac:dyDescent="0.25"/>
    <row r="1416" s="82" customFormat="1" ht="15.25" customHeight="1" x14ac:dyDescent="0.25"/>
    <row r="1417" s="82" customFormat="1" ht="15.25" customHeight="1" x14ac:dyDescent="0.25"/>
    <row r="1418" s="82" customFormat="1" ht="15.25" customHeight="1" x14ac:dyDescent="0.25"/>
    <row r="1419" s="82" customFormat="1" ht="15.25" customHeight="1" x14ac:dyDescent="0.25"/>
    <row r="1420" s="82" customFormat="1" ht="15.25" customHeight="1" x14ac:dyDescent="0.25"/>
    <row r="1421" s="82" customFormat="1" ht="15.25" customHeight="1" x14ac:dyDescent="0.25"/>
    <row r="1422" s="82" customFormat="1" ht="15.25" customHeight="1" x14ac:dyDescent="0.25"/>
    <row r="1423" s="82" customFormat="1" ht="15.25" customHeight="1" x14ac:dyDescent="0.25"/>
    <row r="1424" s="82" customFormat="1" ht="15.25" customHeight="1" x14ac:dyDescent="0.25"/>
    <row r="1425" s="82" customFormat="1" ht="15.25" customHeight="1" x14ac:dyDescent="0.25"/>
    <row r="1426" s="82" customFormat="1" ht="15.25" customHeight="1" x14ac:dyDescent="0.25"/>
    <row r="1427" s="82" customFormat="1" ht="15.25" customHeight="1" x14ac:dyDescent="0.25"/>
    <row r="1428" s="82" customFormat="1" ht="15.25" customHeight="1" x14ac:dyDescent="0.25"/>
    <row r="1429" s="82" customFormat="1" ht="15.25" customHeight="1" x14ac:dyDescent="0.25"/>
    <row r="1430" s="82" customFormat="1" ht="15.25" customHeight="1" x14ac:dyDescent="0.25"/>
    <row r="1431" s="82" customFormat="1" ht="15.25" customHeight="1" x14ac:dyDescent="0.25"/>
    <row r="1432" s="82" customFormat="1" ht="15.25" customHeight="1" x14ac:dyDescent="0.25"/>
    <row r="1433" s="82" customFormat="1" ht="15.25" customHeight="1" x14ac:dyDescent="0.25"/>
    <row r="1434" s="82" customFormat="1" ht="15.25" customHeight="1" x14ac:dyDescent="0.25"/>
    <row r="1435" s="82" customFormat="1" ht="15.25" customHeight="1" x14ac:dyDescent="0.25"/>
    <row r="1436" s="82" customFormat="1" ht="15.25" customHeight="1" x14ac:dyDescent="0.25"/>
    <row r="1437" s="82" customFormat="1" ht="15.25" customHeight="1" x14ac:dyDescent="0.25"/>
    <row r="1438" s="82" customFormat="1" ht="15.25" customHeight="1" x14ac:dyDescent="0.25"/>
    <row r="1439" s="82" customFormat="1" ht="15.25" customHeight="1" x14ac:dyDescent="0.25"/>
    <row r="1440" s="82" customFormat="1" ht="15.25" customHeight="1" x14ac:dyDescent="0.25"/>
    <row r="1441" s="82" customFormat="1" ht="15.25" customHeight="1" x14ac:dyDescent="0.25"/>
    <row r="1442" s="82" customFormat="1" ht="15.25" customHeight="1" x14ac:dyDescent="0.25"/>
    <row r="1443" s="82" customFormat="1" ht="15.25" customHeight="1" x14ac:dyDescent="0.25"/>
    <row r="1444" s="82" customFormat="1" ht="15.25" customHeight="1" x14ac:dyDescent="0.25"/>
    <row r="1445" s="82" customFormat="1" ht="15.25" customHeight="1" x14ac:dyDescent="0.25"/>
    <row r="1446" s="82" customFormat="1" ht="15.25" customHeight="1" x14ac:dyDescent="0.25"/>
    <row r="1447" s="82" customFormat="1" ht="15.25" customHeight="1" x14ac:dyDescent="0.25"/>
    <row r="1448" s="82" customFormat="1" ht="15.25" customHeight="1" x14ac:dyDescent="0.25"/>
    <row r="1449" s="82" customFormat="1" ht="15.25" customHeight="1" x14ac:dyDescent="0.25"/>
    <row r="1450" s="82" customFormat="1" ht="15.25" customHeight="1" x14ac:dyDescent="0.25"/>
    <row r="1451" s="82" customFormat="1" ht="15.25" customHeight="1" x14ac:dyDescent="0.25"/>
    <row r="1452" s="82" customFormat="1" ht="15.25" customHeight="1" x14ac:dyDescent="0.25"/>
    <row r="1453" s="82" customFormat="1" ht="15.25" customHeight="1" x14ac:dyDescent="0.25"/>
    <row r="1454" s="82" customFormat="1" ht="15.25" customHeight="1" x14ac:dyDescent="0.25"/>
    <row r="1455" s="82" customFormat="1" ht="15.25" customHeight="1" x14ac:dyDescent="0.25"/>
    <row r="1456" s="82" customFormat="1" ht="15.25" customHeight="1" x14ac:dyDescent="0.25"/>
    <row r="1457" s="82" customFormat="1" ht="15.25" customHeight="1" x14ac:dyDescent="0.25"/>
    <row r="1458" s="82" customFormat="1" ht="15.25" customHeight="1" x14ac:dyDescent="0.25"/>
    <row r="1459" s="82" customFormat="1" ht="15.25" customHeight="1" x14ac:dyDescent="0.25"/>
    <row r="1460" s="82" customFormat="1" ht="15.25" customHeight="1" x14ac:dyDescent="0.25"/>
    <row r="1461" s="82" customFormat="1" ht="15.25" customHeight="1" x14ac:dyDescent="0.25"/>
    <row r="1462" s="82" customFormat="1" ht="15.25" customHeight="1" x14ac:dyDescent="0.25"/>
    <row r="1463" s="82" customFormat="1" ht="15.25" customHeight="1" x14ac:dyDescent="0.25"/>
    <row r="1464" s="82" customFormat="1" ht="15.25" customHeight="1" x14ac:dyDescent="0.25"/>
    <row r="1465" s="82" customFormat="1" ht="15.25" customHeight="1" x14ac:dyDescent="0.25"/>
    <row r="1466" s="82" customFormat="1" ht="15.25" customHeight="1" x14ac:dyDescent="0.25"/>
    <row r="1467" s="82" customFormat="1" ht="15.25" customHeight="1" x14ac:dyDescent="0.25"/>
    <row r="1468" s="82" customFormat="1" ht="15.25" customHeight="1" x14ac:dyDescent="0.25"/>
    <row r="1469" s="82" customFormat="1" ht="15.25" customHeight="1" x14ac:dyDescent="0.25"/>
    <row r="1470" s="82" customFormat="1" ht="15.25" customHeight="1" x14ac:dyDescent="0.25"/>
    <row r="1471" s="82" customFormat="1" ht="15.25" customHeight="1" x14ac:dyDescent="0.25"/>
    <row r="1472" s="82" customFormat="1" ht="15.25" customHeight="1" x14ac:dyDescent="0.25"/>
    <row r="1473" s="82" customFormat="1" ht="15.25" customHeight="1" x14ac:dyDescent="0.25"/>
    <row r="1474" s="82" customFormat="1" ht="15.25" customHeight="1" x14ac:dyDescent="0.25"/>
    <row r="1475" s="82" customFormat="1" ht="15.25" customHeight="1" x14ac:dyDescent="0.25"/>
    <row r="1476" s="82" customFormat="1" ht="15.25" customHeight="1" x14ac:dyDescent="0.25"/>
    <row r="1477" s="82" customFormat="1" ht="15.25" customHeight="1" x14ac:dyDescent="0.25"/>
    <row r="1478" s="82" customFormat="1" ht="15.25" customHeight="1" x14ac:dyDescent="0.25"/>
    <row r="1479" s="82" customFormat="1" ht="15.25" customHeight="1" x14ac:dyDescent="0.25"/>
    <row r="1480" s="82" customFormat="1" ht="15.25" customHeight="1" x14ac:dyDescent="0.25"/>
    <row r="1481" s="82" customFormat="1" ht="15.25" customHeight="1" x14ac:dyDescent="0.25"/>
    <row r="1482" s="82" customFormat="1" ht="15.25" customHeight="1" x14ac:dyDescent="0.25"/>
    <row r="1483" s="82" customFormat="1" ht="15.25" customHeight="1" x14ac:dyDescent="0.25"/>
    <row r="1484" s="82" customFormat="1" ht="15.25" customHeight="1" x14ac:dyDescent="0.25"/>
    <row r="1485" s="82" customFormat="1" ht="15.25" customHeight="1" x14ac:dyDescent="0.25"/>
    <row r="1486" s="82" customFormat="1" ht="15.25" customHeight="1" x14ac:dyDescent="0.25"/>
    <row r="1487" s="82" customFormat="1" ht="15.25" customHeight="1" x14ac:dyDescent="0.25"/>
    <row r="1488" s="82" customFormat="1" ht="15.25" customHeight="1" x14ac:dyDescent="0.25"/>
    <row r="1489" s="82" customFormat="1" ht="15.25" customHeight="1" x14ac:dyDescent="0.25"/>
    <row r="1490" s="82" customFormat="1" ht="15.25" customHeight="1" x14ac:dyDescent="0.25"/>
    <row r="1491" s="82" customFormat="1" ht="15.25" customHeight="1" x14ac:dyDescent="0.25"/>
    <row r="1492" s="82" customFormat="1" ht="15.25" customHeight="1" x14ac:dyDescent="0.25"/>
    <row r="1493" s="82" customFormat="1" ht="15.25" customHeight="1" x14ac:dyDescent="0.25"/>
    <row r="1494" s="82" customFormat="1" ht="15.25" customHeight="1" x14ac:dyDescent="0.25"/>
    <row r="1495" s="82" customFormat="1" ht="15.25" customHeight="1" x14ac:dyDescent="0.25"/>
    <row r="1496" s="82" customFormat="1" ht="15.25" customHeight="1" x14ac:dyDescent="0.25"/>
    <row r="1497" s="82" customFormat="1" ht="15.25" customHeight="1" x14ac:dyDescent="0.25"/>
    <row r="1498" s="82" customFormat="1" ht="15.25" customHeight="1" x14ac:dyDescent="0.25"/>
    <row r="1499" s="82" customFormat="1" ht="15.25" customHeight="1" x14ac:dyDescent="0.25"/>
    <row r="1500" s="82" customFormat="1" ht="15.25" customHeight="1" x14ac:dyDescent="0.25"/>
    <row r="1501" s="82" customFormat="1" ht="15.25" customHeight="1" x14ac:dyDescent="0.25"/>
    <row r="1502" s="82" customFormat="1" ht="15.25" customHeight="1" x14ac:dyDescent="0.25"/>
    <row r="1503" s="82" customFormat="1" ht="15.25" customHeight="1" x14ac:dyDescent="0.25"/>
    <row r="1504" s="82" customFormat="1" ht="15.25" customHeight="1" x14ac:dyDescent="0.25"/>
    <row r="1505" s="82" customFormat="1" ht="15.25" customHeight="1" x14ac:dyDescent="0.25"/>
    <row r="1506" s="82" customFormat="1" ht="15.25" customHeight="1" x14ac:dyDescent="0.25"/>
    <row r="1507" s="82" customFormat="1" ht="15.25" customHeight="1" x14ac:dyDescent="0.25"/>
    <row r="1508" s="82" customFormat="1" ht="15.25" customHeight="1" x14ac:dyDescent="0.25"/>
    <row r="1509" s="82" customFormat="1" ht="15.25" customHeight="1" x14ac:dyDescent="0.25"/>
    <row r="1510" s="82" customFormat="1" ht="15.25" customHeight="1" x14ac:dyDescent="0.25"/>
    <row r="1511" s="82" customFormat="1" ht="15.25" customHeight="1" x14ac:dyDescent="0.25"/>
    <row r="1512" s="82" customFormat="1" ht="15.25" customHeight="1" x14ac:dyDescent="0.25"/>
    <row r="1513" s="82" customFormat="1" ht="15.25" customHeight="1" x14ac:dyDescent="0.25"/>
    <row r="1514" s="82" customFormat="1" ht="15.25" customHeight="1" x14ac:dyDescent="0.25"/>
    <row r="1515" s="82" customFormat="1" ht="15.25" customHeight="1" x14ac:dyDescent="0.25"/>
    <row r="1516" s="82" customFormat="1" ht="15.25" customHeight="1" x14ac:dyDescent="0.25"/>
    <row r="1517" s="82" customFormat="1" ht="15.25" customHeight="1" x14ac:dyDescent="0.25"/>
    <row r="1518" s="82" customFormat="1" ht="15.25" customHeight="1" x14ac:dyDescent="0.25"/>
    <row r="1519" s="82" customFormat="1" ht="15.25" customHeight="1" x14ac:dyDescent="0.25"/>
    <row r="1520" s="82" customFormat="1" ht="15.25" customHeight="1" x14ac:dyDescent="0.25"/>
    <row r="1521" s="82" customFormat="1" ht="15.25" customHeight="1" x14ac:dyDescent="0.25"/>
    <row r="1522" s="82" customFormat="1" ht="15.25" customHeight="1" x14ac:dyDescent="0.25"/>
    <row r="1523" s="82" customFormat="1" ht="15.25" customHeight="1" x14ac:dyDescent="0.25"/>
    <row r="1524" s="82" customFormat="1" ht="15.25" customHeight="1" x14ac:dyDescent="0.25"/>
    <row r="1525" s="82" customFormat="1" ht="15.25" customHeight="1" x14ac:dyDescent="0.25"/>
    <row r="1526" s="82" customFormat="1" ht="15.25" customHeight="1" x14ac:dyDescent="0.25"/>
    <row r="1527" s="82" customFormat="1" ht="15.25" customHeight="1" x14ac:dyDescent="0.25"/>
    <row r="1528" s="82" customFormat="1" ht="15.25" customHeight="1" x14ac:dyDescent="0.25"/>
    <row r="1529" s="82" customFormat="1" ht="15.25" customHeight="1" x14ac:dyDescent="0.25"/>
    <row r="1530" s="82" customFormat="1" ht="15.25" customHeight="1" x14ac:dyDescent="0.25"/>
    <row r="1531" s="82" customFormat="1" ht="15.25" customHeight="1" x14ac:dyDescent="0.25"/>
    <row r="1532" s="82" customFormat="1" ht="15.25" customHeight="1" x14ac:dyDescent="0.25"/>
    <row r="1533" s="82" customFormat="1" ht="15.25" customHeight="1" x14ac:dyDescent="0.25"/>
    <row r="1534" s="82" customFormat="1" ht="15.25" customHeight="1" x14ac:dyDescent="0.25"/>
    <row r="1535" s="82" customFormat="1" ht="15.25" customHeight="1" x14ac:dyDescent="0.25"/>
    <row r="1536" s="82" customFormat="1" ht="15.25" customHeight="1" x14ac:dyDescent="0.25"/>
    <row r="1537" s="82" customFormat="1" ht="15.25" customHeight="1" x14ac:dyDescent="0.25"/>
    <row r="1538" s="82" customFormat="1" ht="15.25" customHeight="1" x14ac:dyDescent="0.25"/>
    <row r="1539" s="82" customFormat="1" ht="15.25" customHeight="1" x14ac:dyDescent="0.25"/>
    <row r="1540" s="82" customFormat="1" ht="15.25" customHeight="1" x14ac:dyDescent="0.25"/>
    <row r="1541" s="82" customFormat="1" ht="15.25" customHeight="1" x14ac:dyDescent="0.25"/>
    <row r="1542" s="82" customFormat="1" ht="15.25" customHeight="1" x14ac:dyDescent="0.25"/>
    <row r="1543" s="82" customFormat="1" ht="15.25" customHeight="1" x14ac:dyDescent="0.25"/>
    <row r="1544" s="82" customFormat="1" ht="15.25" customHeight="1" x14ac:dyDescent="0.25"/>
    <row r="1545" s="82" customFormat="1" ht="15.25" customHeight="1" x14ac:dyDescent="0.25"/>
    <row r="1546" s="82" customFormat="1" ht="15.25" customHeight="1" x14ac:dyDescent="0.25"/>
    <row r="1547" s="82" customFormat="1" ht="15.25" customHeight="1" x14ac:dyDescent="0.25"/>
    <row r="1548" s="82" customFormat="1" ht="15.25" customHeight="1" x14ac:dyDescent="0.25"/>
    <row r="1549" s="82" customFormat="1" ht="15.25" customHeight="1" x14ac:dyDescent="0.25"/>
    <row r="1550" s="82" customFormat="1" ht="15.25" customHeight="1" x14ac:dyDescent="0.25"/>
    <row r="1551" s="82" customFormat="1" ht="15.25" customHeight="1" x14ac:dyDescent="0.25"/>
    <row r="1552" s="82" customFormat="1" ht="15.25" customHeight="1" x14ac:dyDescent="0.25"/>
    <row r="1553" s="82" customFormat="1" ht="15.25" customHeight="1" x14ac:dyDescent="0.25"/>
    <row r="1554" s="82" customFormat="1" ht="15.25" customHeight="1" x14ac:dyDescent="0.25"/>
    <row r="1555" s="82" customFormat="1" ht="15.25" customHeight="1" x14ac:dyDescent="0.25"/>
    <row r="1556" s="82" customFormat="1" ht="15.25" customHeight="1" x14ac:dyDescent="0.25"/>
    <row r="1557" s="82" customFormat="1" ht="15.25" customHeight="1" x14ac:dyDescent="0.25"/>
    <row r="1558" s="82" customFormat="1" ht="15.25" customHeight="1" x14ac:dyDescent="0.25"/>
    <row r="1559" s="82" customFormat="1" ht="15.25" customHeight="1" x14ac:dyDescent="0.25"/>
    <row r="1560" s="82" customFormat="1" ht="15.25" customHeight="1" x14ac:dyDescent="0.25"/>
    <row r="1561" s="82" customFormat="1" ht="15.25" customHeight="1" x14ac:dyDescent="0.25"/>
    <row r="1562" s="82" customFormat="1" ht="15.25" customHeight="1" x14ac:dyDescent="0.25"/>
    <row r="1563" s="82" customFormat="1" ht="15.25" customHeight="1" x14ac:dyDescent="0.25"/>
    <row r="1564" s="82" customFormat="1" ht="15.25" customHeight="1" x14ac:dyDescent="0.25"/>
    <row r="1565" s="82" customFormat="1" ht="15.25" customHeight="1" x14ac:dyDescent="0.25"/>
    <row r="1566" s="82" customFormat="1" ht="15.25" customHeight="1" x14ac:dyDescent="0.25"/>
    <row r="1567" s="82" customFormat="1" ht="15.25" customHeight="1" x14ac:dyDescent="0.25"/>
    <row r="1568" s="82" customFormat="1" ht="15.25" customHeight="1" x14ac:dyDescent="0.25"/>
    <row r="1569" s="82" customFormat="1" ht="15.25" customHeight="1" x14ac:dyDescent="0.25"/>
    <row r="1570" s="82" customFormat="1" ht="15.25" customHeight="1" x14ac:dyDescent="0.25"/>
    <row r="1571" s="82" customFormat="1" ht="15.25" customHeight="1" x14ac:dyDescent="0.25"/>
    <row r="1572" s="82" customFormat="1" ht="15.25" customHeight="1" x14ac:dyDescent="0.25"/>
    <row r="1573" s="82" customFormat="1" ht="15.25" customHeight="1" x14ac:dyDescent="0.25"/>
    <row r="1574" s="82" customFormat="1" ht="15.25" customHeight="1" x14ac:dyDescent="0.25"/>
    <row r="1575" s="82" customFormat="1" ht="15.25" customHeight="1" x14ac:dyDescent="0.25"/>
    <row r="1576" s="82" customFormat="1" ht="15.25" customHeight="1" x14ac:dyDescent="0.25"/>
    <row r="1577" s="82" customFormat="1" ht="15.25" customHeight="1" x14ac:dyDescent="0.25"/>
    <row r="1578" s="82" customFormat="1" ht="15.25" customHeight="1" x14ac:dyDescent="0.25"/>
    <row r="1579" s="82" customFormat="1" ht="15.25" customHeight="1" x14ac:dyDescent="0.25"/>
    <row r="1580" s="82" customFormat="1" ht="15.25" customHeight="1" x14ac:dyDescent="0.25"/>
    <row r="1581" s="82" customFormat="1" ht="15.25" customHeight="1" x14ac:dyDescent="0.25"/>
    <row r="1582" s="82" customFormat="1" ht="15.25" customHeight="1" x14ac:dyDescent="0.25"/>
    <row r="1583" s="82" customFormat="1" ht="15.25" customHeight="1" x14ac:dyDescent="0.25"/>
    <row r="1584" s="82" customFormat="1" ht="15.25" customHeight="1" x14ac:dyDescent="0.25"/>
    <row r="1585" s="82" customFormat="1" ht="15.25" customHeight="1" x14ac:dyDescent="0.25"/>
    <row r="1586" s="82" customFormat="1" ht="15.25" customHeight="1" x14ac:dyDescent="0.25"/>
    <row r="1587" s="82" customFormat="1" ht="15.25" customHeight="1" x14ac:dyDescent="0.25"/>
    <row r="1588" s="82" customFormat="1" ht="15.25" customHeight="1" x14ac:dyDescent="0.25"/>
    <row r="1589" s="82" customFormat="1" ht="15.25" customHeight="1" x14ac:dyDescent="0.25"/>
    <row r="1590" s="82" customFormat="1" ht="15.25" customHeight="1" x14ac:dyDescent="0.25"/>
    <row r="1591" s="82" customFormat="1" ht="15.25" customHeight="1" x14ac:dyDescent="0.25"/>
    <row r="1592" s="82" customFormat="1" ht="15.25" customHeight="1" x14ac:dyDescent="0.25"/>
    <row r="1593" s="82" customFormat="1" ht="15.25" customHeight="1" x14ac:dyDescent="0.25"/>
    <row r="1594" s="82" customFormat="1" ht="15.25" customHeight="1" x14ac:dyDescent="0.25"/>
    <row r="1595" s="82" customFormat="1" ht="15.25" customHeight="1" x14ac:dyDescent="0.25"/>
    <row r="1596" s="82" customFormat="1" ht="15.25" customHeight="1" x14ac:dyDescent="0.25"/>
    <row r="1597" s="82" customFormat="1" ht="15.25" customHeight="1" x14ac:dyDescent="0.25"/>
    <row r="1598" s="82" customFormat="1" ht="15.25" customHeight="1" x14ac:dyDescent="0.25"/>
    <row r="1599" s="82" customFormat="1" ht="15.25" customHeight="1" x14ac:dyDescent="0.25"/>
    <row r="1600" s="82" customFormat="1" ht="15.25" customHeight="1" x14ac:dyDescent="0.25"/>
    <row r="1601" spans="2:5" s="82" customFormat="1" ht="15.25" customHeight="1" x14ac:dyDescent="0.25"/>
    <row r="1602" spans="2:5" s="82" customFormat="1" ht="15.25" customHeight="1" x14ac:dyDescent="0.25">
      <c r="B1602" s="10"/>
      <c r="C1602" s="10"/>
      <c r="D1602" s="10"/>
      <c r="E1602" s="10"/>
    </row>
    <row r="1603" spans="2:5" s="82" customFormat="1" ht="15.25" customHeight="1" x14ac:dyDescent="0.25">
      <c r="B1603" s="10"/>
      <c r="C1603" s="10"/>
      <c r="D1603" s="10"/>
      <c r="E1603" s="10"/>
    </row>
    <row r="1604" spans="2:5" s="82" customFormat="1" ht="15.25" customHeight="1" x14ac:dyDescent="0.25">
      <c r="B1604" s="10"/>
      <c r="C1604" s="10"/>
      <c r="D1604" s="10"/>
      <c r="E1604" s="10"/>
    </row>
    <row r="1605" spans="2:5" s="82" customFormat="1" ht="15.25" customHeight="1" x14ac:dyDescent="0.25">
      <c r="B1605" s="10"/>
      <c r="C1605" s="10"/>
      <c r="D1605" s="10"/>
      <c r="E1605" s="10"/>
    </row>
  </sheetData>
  <sheetProtection password="CF7A" sheet="1" objects="1" scenarios="1"/>
  <mergeCells count="4">
    <mergeCell ref="A1:I1"/>
    <mergeCell ref="C3:E3"/>
    <mergeCell ref="A4:A33"/>
    <mergeCell ref="A35:A64"/>
  </mergeCells>
  <pageMargins left="1.4173228346456701" right="0.23622047244094499" top="0.74803149606299202" bottom="0.74803149606299202" header="0.31496062992126" footer="0.31496062992126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MODEL PRESENTACIÓ OFERTA DEF</vt:lpstr>
      <vt:lpstr>'MODEL PRESENTACIÓ OFERTA DEF'!Àrea_d'impressió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Sancho Hernandez</dc:creator>
  <cp:lastModifiedBy>Ajuntament de Barcelona</cp:lastModifiedBy>
  <dcterms:created xsi:type="dcterms:W3CDTF">2015-06-05T18:19:34Z</dcterms:created>
  <dcterms:modified xsi:type="dcterms:W3CDTF">2024-04-08T11:38:40Z</dcterms:modified>
</cp:coreProperties>
</file>