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etapphr02\CIFS\EDP-SSJBC\Serveis Suport\Unitat Contractació\0.- EXPEDIENTS CONTRACTACIÓ 2022\0446_25_AM MATERIAL OFICINA  CSC M 3-21\3. CB (AMB LICITACIÓ)\"/>
    </mc:Choice>
  </mc:AlternateContent>
  <bookViews>
    <workbookView xWindow="-105" yWindow="-105" windowWidth="23250" windowHeight="12570"/>
  </bookViews>
  <sheets>
    <sheet name="CSC M 3_21" sheetId="1" r:id="rId1"/>
  </sheets>
  <definedNames>
    <definedName name="_xlnm._FilterDatabase" localSheetId="0" hidden="1">'CSC M 3_21'!$A$1:$AO$209</definedName>
    <definedName name="_xlnm.Print_Area" localSheetId="0">'CSC M 3_21'!$A$1:$AM$209</definedName>
    <definedName name="_xlnm.Print_Titles" localSheetId="0">'CSC M 3_21'!$1:$1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203" i="1" l="1"/>
  <c r="AP202" i="1"/>
  <c r="AP179" i="1"/>
  <c r="AP177" i="1"/>
  <c r="AP174" i="1"/>
  <c r="AP172" i="1"/>
  <c r="AP167" i="1"/>
  <c r="AP166" i="1"/>
  <c r="AP163" i="1"/>
  <c r="AP159" i="1"/>
  <c r="AP155" i="1"/>
  <c r="AP154" i="1"/>
  <c r="AP150" i="1"/>
  <c r="AP146" i="1"/>
  <c r="AP145" i="1"/>
  <c r="AP144" i="1"/>
  <c r="AP143" i="1"/>
  <c r="AP141" i="1"/>
  <c r="AP140" i="1"/>
  <c r="AP136" i="1"/>
  <c r="AP128" i="1"/>
  <c r="AP126" i="1"/>
  <c r="AP124" i="1"/>
  <c r="AP117" i="1"/>
  <c r="AP114" i="1"/>
  <c r="AP110" i="1"/>
  <c r="AP109" i="1"/>
  <c r="AP108" i="1"/>
  <c r="AP107" i="1"/>
  <c r="AP104" i="1"/>
  <c r="AP102" i="1"/>
  <c r="AP99" i="1"/>
  <c r="AP98" i="1"/>
  <c r="AP97" i="1"/>
  <c r="AP95" i="1"/>
  <c r="AP94" i="1"/>
  <c r="AP91" i="1"/>
  <c r="AP89" i="1"/>
  <c r="AP87" i="1"/>
  <c r="AP86" i="1"/>
  <c r="AP85" i="1"/>
  <c r="AP82" i="1"/>
  <c r="AP81" i="1"/>
  <c r="AP75" i="1"/>
  <c r="AP72" i="1"/>
  <c r="AP69" i="1"/>
  <c r="AP65" i="1"/>
  <c r="AP64" i="1"/>
  <c r="AP63" i="1"/>
  <c r="AP62" i="1"/>
  <c r="AP61" i="1"/>
  <c r="AP60" i="1"/>
  <c r="AP59" i="1"/>
  <c r="AP51" i="1"/>
  <c r="AP50" i="1"/>
  <c r="AP49" i="1"/>
  <c r="AP48" i="1"/>
  <c r="AP47" i="1"/>
  <c r="AP38" i="1"/>
  <c r="AP26" i="1"/>
  <c r="AP24" i="1"/>
  <c r="AP23" i="1"/>
  <c r="AP20" i="1"/>
  <c r="AP19" i="1"/>
  <c r="AP18" i="1"/>
  <c r="AP17" i="1"/>
  <c r="AP16" i="1"/>
  <c r="AP15" i="1"/>
  <c r="AP14" i="1"/>
  <c r="AP13" i="1"/>
  <c r="AP12" i="1"/>
  <c r="AP11" i="1"/>
  <c r="AP10" i="1"/>
  <c r="AP7" i="1"/>
  <c r="AP6" i="1"/>
  <c r="AP5" i="1"/>
  <c r="AP4" i="1"/>
  <c r="AP3" i="1"/>
  <c r="AP2" i="1"/>
  <c r="AP189" i="1"/>
  <c r="AP210" i="1" l="1"/>
  <c r="AP211" i="1" s="1"/>
</calcChain>
</file>

<file path=xl/sharedStrings.xml><?xml version="1.0" encoding="utf-8"?>
<sst xmlns="http://schemas.openxmlformats.org/spreadsheetml/2006/main" count="1514" uniqueCount="453">
  <si>
    <t>CODI CSC</t>
  </si>
  <si>
    <t>DESCRIPCIO PRODUCTE</t>
  </si>
  <si>
    <t>PREU MAXIM LICITACIÓ</t>
  </si>
  <si>
    <t>NOM EMPRESA</t>
  </si>
  <si>
    <t>MARCA</t>
  </si>
  <si>
    <t>REFERENCIA</t>
  </si>
  <si>
    <t>UNITATS ENVAS</t>
  </si>
  <si>
    <t>Presentació mínima - EAN</t>
  </si>
  <si>
    <t>Presentació mínima - Unitat</t>
  </si>
  <si>
    <t>Presentació mínima - Amplada</t>
  </si>
  <si>
    <t>Presentació mínima - Alt</t>
  </si>
  <si>
    <t>Presentació mínima - Profund</t>
  </si>
  <si>
    <t>Presentació mínima - Pes</t>
  </si>
  <si>
    <t>Embalatge - EAN</t>
  </si>
  <si>
    <t>Embalatge - Unitat</t>
  </si>
  <si>
    <t>Embalatge - Amplada</t>
  </si>
  <si>
    <t>Embalatge - Alt</t>
  </si>
  <si>
    <t>Embalatge - Profund</t>
  </si>
  <si>
    <t>Embalatge - Pes</t>
  </si>
  <si>
    <t>Palets - EAN</t>
  </si>
  <si>
    <t>Palets - Unitat</t>
  </si>
  <si>
    <t>Palets - Amplada</t>
  </si>
  <si>
    <t>Palets - Alt</t>
  </si>
  <si>
    <t>Palets - Profund</t>
  </si>
  <si>
    <t>Palets - Pes</t>
  </si>
  <si>
    <t>PREU UNITARI SENSE IVA</t>
  </si>
  <si>
    <t>Diferencia preu ofertat - preu licitació</t>
  </si>
  <si>
    <t>BAIXA TEMERARIA</t>
  </si>
  <si>
    <t>IVA APLICAT</t>
  </si>
  <si>
    <t>PREU UNITARI AMB IVA</t>
  </si>
  <si>
    <t>PUNT. OFERTA ECONOMICA (max. 42 punts)</t>
  </si>
  <si>
    <t>COMANDA MINIMA</t>
  </si>
  <si>
    <t>PUNT. COMANDA MINIMA (max 5 punts)</t>
  </si>
  <si>
    <t>TERMINI LLIURAMENT</t>
  </si>
  <si>
    <t>PUNT. TERMINI LLIURAMENT (max 2 punts)</t>
  </si>
  <si>
    <t>SISTEMA GESTIO MEDIAMBIENTAL</t>
  </si>
  <si>
    <t>PUNT. SISTEMA GESTIO MEDIAMBIENTAL (max 3 punts)</t>
  </si>
  <si>
    <t>TOTAL PUNTS C</t>
  </si>
  <si>
    <t>HOMOLOGAT</t>
  </si>
  <si>
    <t>BOLIGRAF AMB CAPUTXO PUNTA MEDIA COLOR NEGRE</t>
  </si>
  <si>
    <t>KALAMAZOO PRODUCTOS DE OFICINA SLU</t>
  </si>
  <si>
    <t>BOLIGRAFO P/MED BAS EXP</t>
  </si>
  <si>
    <t>Correcte</t>
  </si>
  <si>
    <t>24 hs</t>
  </si>
  <si>
    <t>BOLIGRAF AMB CAPUTXO PUNTA MEDIA COLOR BLAU</t>
  </si>
  <si>
    <t>BOLIGRAF AMB CAPUTXO PUNTA MEDIA COLOR VERMELL</t>
  </si>
  <si>
    <t>BOLI BASIC 1 MM, ROJO</t>
  </si>
  <si>
    <t>BOLIGRAF RETRACTIL PUNTA MEDIA BLAU</t>
  </si>
  <si>
    <t>BOLIGRAFO ICEBREAKER AZUL</t>
  </si>
  <si>
    <t>BOLIGRAF RETRACTIL PUNTA MEDIA NEGRE</t>
  </si>
  <si>
    <t>BOLIGRAFO ICEBREAKER NEGRO</t>
  </si>
  <si>
    <t>BOLIGRAF RETRACTIL PUNTA MEDIA VERMELL</t>
  </si>
  <si>
    <t>BOLIGRAFO ICEBREAKER ROJO</t>
  </si>
  <si>
    <t>ROTULADOR PERMANENT 1mm NEGRE</t>
  </si>
  <si>
    <t>ROTULADOR STAD,NORIS 326</t>
  </si>
  <si>
    <t>ROTULADOR 0,7mm VERMELL</t>
  </si>
  <si>
    <t>ROTULADOR PERM, F, 0,6 MM, ROJ</t>
  </si>
  <si>
    <t>ROTULADOR PERMANENT 1,5/3mm BLAU</t>
  </si>
  <si>
    <t>MARCADO,PERM,PTA,CONIC,STAP-</t>
  </si>
  <si>
    <t>ROTULADOR PERMANENT 1,5/3mm NEGRE</t>
  </si>
  <si>
    <t>MARCADO,PERM,PTA,CONIC,NE</t>
  </si>
  <si>
    <t>ROTULADOR PERMANENT 1,5/3mm VERMELL</t>
  </si>
  <si>
    <t>ROTULADOR PERMANENT 1,5/3mm VERD</t>
  </si>
  <si>
    <t>MARCADO,PERM,PTA,CONIC,VE</t>
  </si>
  <si>
    <t>ROTULADOR PISSARRA 1,5/4 mm BLAU</t>
  </si>
  <si>
    <t>MARCADOR PIZARRA BL STAPL-</t>
  </si>
  <si>
    <t>ROTULADOR PISSARRA 1,5/4 mm NEGRE</t>
  </si>
  <si>
    <t>MARCADOR PIZARRA BL STAPL- NEGRO</t>
  </si>
  <si>
    <t>ROTULADOR PISSARRA 1,5/4 mm VERMELL</t>
  </si>
  <si>
    <t>MARCADOR PIZARRA BL STAPL- ROJO</t>
  </si>
  <si>
    <t>ROTULADOR PISSARRA 1,5/4 mm VERD</t>
  </si>
  <si>
    <t>MARCADOR PIZARRA BL VERD</t>
  </si>
  <si>
    <t>LLAPIS HB (paquet 12u)</t>
  </si>
  <si>
    <t>LAPIZ OFF,BASIC HB</t>
  </si>
  <si>
    <t>MINES HB 0,5 mm (paquet 12u)</t>
  </si>
  <si>
    <t>(TUBITO 12) MINAS 0,5-HB</t>
  </si>
  <si>
    <t>MINES HB 0,7 mm (paquet 12u)</t>
  </si>
  <si>
    <t>(TUB,12)MINAS GRAF 0,7MM HB</t>
  </si>
  <si>
    <t>PORTAMINES 0,5MM</t>
  </si>
  <si>
    <t>PORTAMINAS STYLE 0,5MM</t>
  </si>
  <si>
    <t>PORTAMINES 0,7MM</t>
  </si>
  <si>
    <t>PORTAMINAS STYLE 0,7MM</t>
  </si>
  <si>
    <t>PEGAMENT BARRA 20 gr</t>
  </si>
  <si>
    <t>BARRA ADHESIVA 20grs</t>
  </si>
  <si>
    <t>PEGAMENT BARRA 40 gr</t>
  </si>
  <si>
    <t>BARRA ADHESIVA 40GR</t>
  </si>
  <si>
    <t>FUNDA AMB UNGLERA TRANSPARENT A4</t>
  </si>
  <si>
    <t>(C,50)DOSIER UNE 80 MI A4 TR</t>
  </si>
  <si>
    <t>FUNDA MULTITALADRE FOLI TRANSPARENT</t>
  </si>
  <si>
    <t>(BOL,100)FUNDA,TAL,50 FOLIO</t>
  </si>
  <si>
    <t>CARPETA PENJANT A4 VISOR LATERAL</t>
  </si>
  <si>
    <t>CARP,COLG,ARMARIO STAPL A4 LmV</t>
  </si>
  <si>
    <t>CARPETA BLAVA A4 2 ANELLES 7cm</t>
  </si>
  <si>
    <t>ARCHIV,STA,COL, A4 Lm 75 AZUL</t>
  </si>
  <si>
    <t>CARPETA 2 ANILL A4/20 PP FLEX RJO 54195</t>
  </si>
  <si>
    <t>CARPETA 2 ANI,25 MM A4 ROJO</t>
  </si>
  <si>
    <t>CARPETA 2 ANILL PP FLEX A4/20 AZL 54192</t>
  </si>
  <si>
    <t>CARPETA 2 ANI,25 MM A4 AZUL</t>
  </si>
  <si>
    <t>CARPETA 2 ANILL PP FLEX A4/20 NGO 54191</t>
  </si>
  <si>
    <t>CARPETA 2 ANI,25 MM A4 NEGRO</t>
  </si>
  <si>
    <t>CARPETA 2 ANILL/55 PP FL VERDE 91716</t>
  </si>
  <si>
    <t>CARPETA 2 ANI,25 MM A4 VE</t>
  </si>
  <si>
    <t>CARPETA 2 ANILLAS PERSONALIZBLE 50MM BLANCA</t>
  </si>
  <si>
    <t>CARP, PERSO A4+ D 2-60MM BL518</t>
  </si>
  <si>
    <t>CARPETA BLAVA AMB PINÇA PART SUPERIOR</t>
  </si>
  <si>
    <t>TABLA PINZ,SUP,A4 NEGRO</t>
  </si>
  <si>
    <t>CARPETA 30/40 FUNDES A4</t>
  </si>
  <si>
    <t>CARPETA 40 FUNDAS A4 AZUL</t>
  </si>
  <si>
    <t>CARPETA ACORDIO A-Z FOLI</t>
  </si>
  <si>
    <t>CLASIF,ACORDEON FOLIO NEGRO</t>
  </si>
  <si>
    <t>CARPETA 3 SOLAPAS KREA COVER A4 TRASPAR</t>
  </si>
  <si>
    <t>(UNID)CARP,GOM,PP A4 TR</t>
  </si>
  <si>
    <t>ARXIVADOR DEFINITIU A4/100 BLAU</t>
  </si>
  <si>
    <t>CAJ,ARCHIVO DEF,A4-Lomo 100mm</t>
  </si>
  <si>
    <t>ARXIVADOR PALANCA DE CARTRO FOLI/75</t>
  </si>
  <si>
    <t>ARXIVADOR PALANCA DE CARTRO A4/80</t>
  </si>
  <si>
    <t>ARCHIV,STA,COL,FOLIO Lm 80</t>
  </si>
  <si>
    <t>ARXIVADOR PALANCA PLASTIFICAT FOLI/45 NEGRE</t>
  </si>
  <si>
    <t>ARCHIV,STA,COL,FOLIO Lm 50 NEG</t>
  </si>
  <si>
    <t>ARXIVADOR PALANCA PLASTIFICAT FOLI/80 NEGRE</t>
  </si>
  <si>
    <t>ARCHIV,STA,COL,FOLIO Lm 80 NEG</t>
  </si>
  <si>
    <t>DOSSIER AMB PINÇA LATERAL PVC A4 30FULLES</t>
  </si>
  <si>
    <t>(Unid)Dossier Clip30h- SPL</t>
  </si>
  <si>
    <t>DOSSIER AMB PINÇA LATERAL PVC A4 60FULLES</t>
  </si>
  <si>
    <t>(Unid)Dossier Clip60h- SPL</t>
  </si>
  <si>
    <t>SOBRE PORTADOCUMENTS TRANSPARENT</t>
  </si>
  <si>
    <t>SOBRE BOTON PP CRI</t>
  </si>
  <si>
    <t>SOBRE PORTADOCUMENTS BLAU</t>
  </si>
  <si>
    <t>SUBCARPETA CARTULINA FOLI 170 g BLAU</t>
  </si>
  <si>
    <t>(PAQ,100)SUBCAR,170 GR A4 AZUL</t>
  </si>
  <si>
    <t>SUBCARPETA CARTULINA FOLI 170 g VERD</t>
  </si>
  <si>
    <t>(PAQ,100)SUBCAR,170 GR A4 VERD</t>
  </si>
  <si>
    <t>SUBCARPETA CARTULINA FOLI 170 g VERMELL</t>
  </si>
  <si>
    <t>(PAQ,100)SUBCAR,170 GR A4 ROJO</t>
  </si>
  <si>
    <t>SUBCARPETA CARTULINA FOLI 170 g GROC</t>
  </si>
  <si>
    <t>(PAQ,100)SUBCAR,170 GR A4 AMAR</t>
  </si>
  <si>
    <t>SUBCARPETA CARTULINA FOLI 170 g TARONJA</t>
  </si>
  <si>
    <t>(PQ,100)SUB,RE,SP,170G,SUR,PAS</t>
  </si>
  <si>
    <t>BOBINA DVD-R 4,7 GB PRINTABLE (25 unitats)</t>
  </si>
  <si>
    <t>(SPINDLE 25)DVD-R VERBATIM</t>
  </si>
  <si>
    <t>SOBRE PAPEL CD/DVD AMB SOLAPA BLANCA I FINESTRE TRANSPARENT</t>
  </si>
  <si>
    <t>(PACK 50)SOBRE CD BLANCO</t>
  </si>
  <si>
    <t>LLIBRETA ESPIRAL 4° TAPA BLANDA</t>
  </si>
  <si>
    <t>CUADER,OFFICE TAPA AZ 4Ï CUADR</t>
  </si>
  <si>
    <t>CUADERN NOTES BOOK A4 PP NEGRE</t>
  </si>
  <si>
    <t>CUADERN,RAJ,PL230X297 80H PP C</t>
  </si>
  <si>
    <t>BLOC NOTES SENSE TAPA FOLI 80 FULLS CUADRICULAT</t>
  </si>
  <si>
    <t>BLOC FL SIN TA 80H/60G CUADR</t>
  </si>
  <si>
    <t>BLOC ADHESIU 76x76</t>
  </si>
  <si>
    <t>(Unid)Bloc Amarillo,76x76</t>
  </si>
  <si>
    <t>BLOC ADHESIU 76X127</t>
  </si>
  <si>
    <t>(Unid)Bloc Amarillo,76x127</t>
  </si>
  <si>
    <t>CINTA DYMO D1 12MMX7M NEGRE/BLANCA</t>
  </si>
  <si>
    <t>(CAJA 10) CINTAS D1 12MM N/B</t>
  </si>
  <si>
    <t>CINTA DYMO D1 9MMX7M NEGRE/BLANCA</t>
  </si>
  <si>
    <t>CINTA DYMO D1 9MM NEGRO/BLANCO</t>
  </si>
  <si>
    <t>PORTARROTLLES CINTA ADHESIVA 33M</t>
  </si>
  <si>
    <t>DISPENSADOR 33M STAPLES</t>
  </si>
  <si>
    <t>CINTA ADH DOBLE CARA 19MMX33M</t>
  </si>
  <si>
    <t>ROLLO CINTA DOBLE C 25MMX33M</t>
  </si>
  <si>
    <t>DESGRAPADORA D'OFICINA</t>
  </si>
  <si>
    <t>EXTRAEGRAPAS</t>
  </si>
  <si>
    <t>GRAPADORA ELECTRICA 20 FULLES</t>
  </si>
  <si>
    <t>GRAPAD ELEC RAPID 20EX FIXATIV</t>
  </si>
  <si>
    <t>GRAPES 24/6 (caixa 1000 u)</t>
  </si>
  <si>
    <t>(C,1000)GRAPAS 24/6 GA</t>
  </si>
  <si>
    <t>GRAPADORA DE TAULA</t>
  </si>
  <si>
    <t>GRAPADORA NE 25H 24/6 26/6 MED</t>
  </si>
  <si>
    <t>GRAPES N° 10 GALV CAIXA 1000 UNITATS</t>
  </si>
  <si>
    <t>(C,1000)GRAPAS NÏ10 GA</t>
  </si>
  <si>
    <t>CORRECTOR PINCELL 20ml</t>
  </si>
  <si>
    <t>CORRECTOR LIQUIDO 20ML</t>
  </si>
  <si>
    <t>CORRECTOR CINTA 6MX5MM</t>
  </si>
  <si>
    <t>CORRECTOR MINI RAJ</t>
  </si>
  <si>
    <t>CORRECTOR MINI CINTA 4,2mm</t>
  </si>
  <si>
    <t>CORRECTOR 4 mm,APLICAC,LATERAL</t>
  </si>
  <si>
    <t>INDEX-SEPARADOR 10 POSICIONS FOLI DE COLORS</t>
  </si>
  <si>
    <t>JUEGO 10 SEPARAD,A4,CART,COL</t>
  </si>
  <si>
    <t>INDEX-SEPARADOR A-Z FOLI</t>
  </si>
  <si>
    <t>JUEGO SEPARADS (A-Z) STA FOLIO</t>
  </si>
  <si>
    <t>INDEX-SEPARADOR A-Z A4</t>
  </si>
  <si>
    <t>JUEGO SEPARADORES A-Z PP A4</t>
  </si>
  <si>
    <t>TISSORES INOXIDABLES 8" (17cm)</t>
  </si>
  <si>
    <t>TIJERA OFFICE 18CM   </t>
  </si>
  <si>
    <t>SAFATA PORTADOCUMENTS APILABLE 258X65X350 CRISTAL</t>
  </si>
  <si>
    <t>BANDEJA TRASL SPL</t>
  </si>
  <si>
    <t>FUNDA TARGETA D'IDENTIFICACIÓ HORITZONTAL</t>
  </si>
  <si>
    <t>(PAQ,50)FUN,COMBI,CLIP 54X90</t>
  </si>
  <si>
    <t>BOSSA KRAFT AUTOAD, AMB BOMBOLLA 180X260</t>
  </si>
  <si>
    <t>BOLSA AIRBAG NÏ 14-kraft</t>
  </si>
  <si>
    <t>BOSSA KRAFT AUTOAD, AMB BOMBOLLA 110X165</t>
  </si>
  <si>
    <t>BOLSA AIRBAG NÏ 11-kraft</t>
  </si>
  <si>
    <t>BOSSA KRAFT AUTOAD, AMB BOMBOLLA 270X360</t>
  </si>
  <si>
    <t>BOLSA AIRBAG NÏ 18-kraft</t>
  </si>
  <si>
    <t>BOSSA KRAFT AUTOAD, AMB BOMBOLLA 350X470</t>
  </si>
  <si>
    <t>BOLSA AIRBAG NÏ 20-kraft</t>
  </si>
  <si>
    <t>CANONET PLASTIC NEGRE 6mm</t>
  </si>
  <si>
    <t>(PAQ,100)CANUTILLO 6mm-</t>
  </si>
  <si>
    <t>CANONET PLASTIC NEGRE 10mm</t>
  </si>
  <si>
    <t>(CAJ,100)CANUTILLO 10mm-</t>
  </si>
  <si>
    <t>CANONET PLASTIC NEGRE 14mm</t>
  </si>
  <si>
    <t>(CAJ,100)CANUTILLO 16mm-</t>
  </si>
  <si>
    <t>CANONET PLASTIC NEGRE 19mm</t>
  </si>
  <si>
    <t>(CAJ 100)CANUTILLO 19mm</t>
  </si>
  <si>
    <t>CANONET PLASTIC NEGRE 51mm</t>
  </si>
  <si>
    <t>(P50)CANUTILLOAFEL 51MM NEGRO</t>
  </si>
  <si>
    <t>PK100 ESPIRAL METAL 12MM NEGRE</t>
  </si>
  <si>
    <t>(CAJ,100)MECANISMO ESP,12mm-</t>
  </si>
  <si>
    <t>PK100 ESPIRAL METAL 8MM NEGRE</t>
  </si>
  <si>
    <t>(CAJ,100)MECANISMO ESP,8mm,</t>
  </si>
  <si>
    <t>CJ 100GR GOMA ELASTICA 80MM</t>
  </si>
  <si>
    <t>(BOLSA 100G)GOMA ELAST,80 MM</t>
  </si>
  <si>
    <t>CJ 100GR GOMA ELASTICA 100MM</t>
  </si>
  <si>
    <t>(BOLSA 100G)GOMA ELAST,100 MM</t>
  </si>
  <si>
    <t>CJ 100GR GOMA ELASTICA 120MM</t>
  </si>
  <si>
    <t>(BOLSA 100G)GOMA ELAST,120 MM</t>
  </si>
  <si>
    <t>ESBORRADOR MAGNETIC PISSARRA BLANCA</t>
  </si>
  <si>
    <t>BOR PIZ BLANCA DESECHABLE STAP</t>
  </si>
  <si>
    <t>PISSARRA BLANCA MEL,LAMINADA NO MAGNENTICA 900X1200MM</t>
  </si>
  <si>
    <t>PIZARRA WIPE ALU120X90PLAS</t>
  </si>
  <si>
    <t>PISSARRA BLANCA MEL,LAMINADA NO MAGNENTICA 600X900MM</t>
  </si>
  <si>
    <t>PIZARRA LACADA 90X60</t>
  </si>
  <si>
    <t>PISSARRA BLANCA MEL,LAMINADA MAGNETICA 900X1200MM</t>
  </si>
  <si>
    <t>PISSARRA BLANCA MEL,LAMINADA MAGNETICA 600X900MM</t>
  </si>
  <si>
    <t>PISSARRA SURO 400X600MM</t>
  </si>
  <si>
    <t>TABLÆN CORCHO/MAD,60X45</t>
  </si>
  <si>
    <t>PISSARRA SURO 600X900MM</t>
  </si>
  <si>
    <t>TABLON CORCHO/MAD,90X60</t>
  </si>
  <si>
    <t>PISSARRA SURO 900X1200MM</t>
  </si>
  <si>
    <t>TABLON CORCHO 120X90</t>
  </si>
  <si>
    <t>XINXETES CAP AMERICA 10MM CAIXA 100 UNITATS</t>
  </si>
  <si>
    <t>(C,100) CHINCHETAS NIQUELADAS</t>
  </si>
  <si>
    <t>CALCULADORA FIN CASIO FC-100V o similar</t>
  </si>
  <si>
    <t>CALCUL, TEC, CIENT, FX-82MS-2</t>
  </si>
  <si>
    <t>CALCULADORA S/TAULA CANON AS-120 NGO</t>
  </si>
  <si>
    <t>CALCULADORA SOBREMESA 560</t>
  </si>
  <si>
    <t>CALCULADORA S/TAULA CASIO DF-120TER II</t>
  </si>
  <si>
    <t>CALC, CASIO MS120BM</t>
  </si>
  <si>
    <t>CALCULADORA S/TAULA OFFICE 10DIG</t>
  </si>
  <si>
    <t>CALCULADORA SOBREMESA 540</t>
  </si>
  <si>
    <t>CUTTER 9MM</t>
  </si>
  <si>
    <t>CUTTER PLASTICO 9MM</t>
  </si>
  <si>
    <t>CUTTER SEGURETAT 20-30MM</t>
  </si>
  <si>
    <t>CUTTER RETRACTIL</t>
  </si>
  <si>
    <t>MEMORIA USB 32GB 3,0</t>
  </si>
  <si>
    <t>MEM,USB VER,STOR,N,GO 2,0 32GB</t>
  </si>
  <si>
    <t>PAPERERA POLIESTIRE 334X305MM APROX,</t>
  </si>
  <si>
    <t>PAPELERA ECONOMICA 13L-NEGRA</t>
  </si>
  <si>
    <t>REGLA MIL·LIMETRICA PLASTIC 30CM</t>
  </si>
  <si>
    <t>REGLA TRAS 30CM</t>
  </si>
  <si>
    <t>REPOSAPEUS ERGONOMIC</t>
  </si>
  <si>
    <t>REPOSAPIES ERGONOMICO FELLOWES</t>
  </si>
  <si>
    <t>CATIFA RATOLI AMB REPOSACANELL</t>
  </si>
  <si>
    <t>ALFOMBR,REPOSAMU,RATON RAJA</t>
  </si>
  <si>
    <t>MARCADOR PERMANENT 1,5-3 MM NGO</t>
  </si>
  <si>
    <t>PILA ALCALINA 9V</t>
  </si>
  <si>
    <t>(P12) PILAS 9V INDUSTR,ENERGIZ</t>
  </si>
  <si>
    <t>BOBINA CD-R 700MB PRINTABLE (50 unitats)</t>
  </si>
  <si>
    <t>(SPINDLE 50)CD-R IMP,VERBATIM</t>
  </si>
  <si>
    <t>BLOC ADHESIU 38x51</t>
  </si>
  <si>
    <t>(Unid)Bloc Amarillo,38x51</t>
  </si>
  <si>
    <t>BLOC PAPER PER PISSARRA CONFERÈNCIES</t>
  </si>
  <si>
    <t>BLOC CABA,25H 70GR BLA</t>
  </si>
  <si>
    <t>BOLIGRAF 4 COLORS</t>
  </si>
  <si>
    <t>BOLIGRAFO BIC 4 COLORES</t>
  </si>
  <si>
    <t>CINTA ADHESIVA PVC COLOR BLANC 19X33MM</t>
  </si>
  <si>
    <t>CINTA ADH,INVISIBLE 19X33</t>
  </si>
  <si>
    <t>INDEX-SEPARADOR 5 POSICIONS FOLI DE COLORS</t>
  </si>
  <si>
    <t>JUEGO 5 SEPARAD,A4,CART,COL</t>
  </si>
  <si>
    <t>LLIBRETA ESPIRAL 16° TAPA BLANDA</t>
  </si>
  <si>
    <t>BLOC OFFICE AZUL 16Ï-CUADR</t>
  </si>
  <si>
    <t>PAPERERA 25L AMB TAPA I PEDAL</t>
  </si>
  <si>
    <t>PAPELERA PEDAL INOX 3 L,</t>
  </si>
  <si>
    <t>PAPERERA 50L AMB TAPA BASCULANT</t>
  </si>
  <si>
    <t>CONTENEDOR RECICLA ORGANIC 42L</t>
  </si>
  <si>
    <t>PAPEL AUTOMATIC S,A,</t>
  </si>
  <si>
    <t>Paperera 55L amb tapa basculant</t>
  </si>
  <si>
    <t>19.99</t>
  </si>
  <si>
    <t>PILA 1,5V LR14 C</t>
  </si>
  <si>
    <t>(P12) PILAS C INDUSTR,ENERGIZE</t>
  </si>
  <si>
    <t>PILA 9V - 6 LR61</t>
  </si>
  <si>
    <t>TISORES INOXIDABLES 13cm</t>
  </si>
  <si>
    <t>TIJERA OFFICE 13CM   </t>
  </si>
  <si>
    <t>SUBCARPETA CARTULINA FOLI 170 g MARRO KRAFT</t>
  </si>
  <si>
    <t>SUBCARPETA KRAFT A4 (unidad)</t>
  </si>
  <si>
    <t>LLIBRETA ESPIRAL FOLI TAPA BLANDA</t>
  </si>
  <si>
    <t>CUAD,Luchador Folio 80H c,4</t>
  </si>
  <si>
    <t>LLIBRETA ESPIRAL A5 TAPA BLANDA</t>
  </si>
  <si>
    <t>FUNDA MULTITALADRE A4TRANSPARENT</t>
  </si>
  <si>
    <t>(Pq,100)Fund,tal,rug,40m,A4</t>
  </si>
  <si>
    <t>ARXIU DIN A4 AMPLE 7CM AMB ANELLES I PALANCA BLAU</t>
  </si>
  <si>
    <t>ARXIU DIN A4 AMPLE 7CM AMB ANELLES I PALANCA NEGRE</t>
  </si>
  <si>
    <t>ARCHIVAD,STA,COL, A4 Lm 75 NEG</t>
  </si>
  <si>
    <t>ARXIU DIN A4 AMPLE 7CM AMB ANELLES I PALANCA VERMELL</t>
  </si>
  <si>
    <t>ARCHIV,STAP,COL,A4 Lm 75 ROJO</t>
  </si>
  <si>
    <t>ARXIU DIN A4 ESTRET 4CM AMB ANELLES I PALANCA BLAU</t>
  </si>
  <si>
    <t>ARCHIV,STAP,COL,A4 Lm 50 AZUL</t>
  </si>
  <si>
    <t>CINTA ADHESIVA PVC COLOR VERD 19X33MM</t>
  </si>
  <si>
    <t>}}CINTA ADH, 19MMX33M VERDE</t>
  </si>
  <si>
    <t>PK100 ESPIRAL METAL 10MM NEGRE</t>
  </si>
  <si>
    <t>(CAJA100)MECANSIMO ESP,10mm</t>
  </si>
  <si>
    <t>PK100 ESPIRAL METAL 6MM NEGRE</t>
  </si>
  <si>
    <t>(CAJA100)MECANISMO ESP,6mm</t>
  </si>
  <si>
    <t>FUNDA PLASTIC PVC 150 MICRAS 105X155 OBERTURA SUPERIOR AMB UNGLERA</t>
  </si>
  <si>
    <t>(P,100)FUND,PLASTIFICACI,A6 75</t>
  </si>
  <si>
    <t>FUNDA PLASTIC PVC 150 MICRAS 65X105 OBERTURA SUPERIOR AMB UNGLERA</t>
  </si>
  <si>
    <t>(P100)FUNDA PLAST 65X95 125MIC</t>
  </si>
  <si>
    <t>PAPERERA METALICA RODONA, 15L APROX, NEGRA</t>
  </si>
  <si>
    <t>PAPELERA MESH NEGRO</t>
  </si>
  <si>
    <t>ROTULADORA DYMO LETRATAG 12 MM</t>
  </si>
  <si>
    <t>DYMO LETRATAG LT100H</t>
  </si>
  <si>
    <t>SAFATA PORTADOCUMENTS APILABLE 258X65X350 NEGRE</t>
  </si>
  <si>
    <t>BANDEJA SPL OPACA</t>
  </si>
  <si>
    <t>INDEX-SEPARADOR NUMERAT 1 AL 12 A4</t>
  </si>
  <si>
    <t>JUEGO SEPARADORES 1-12PP A4</t>
  </si>
  <si>
    <t>AFILALLAPIS SIMPLE METÀLIC</t>
  </si>
  <si>
    <t>AFILALAPICES ALUMI 1GRUESO</t>
  </si>
  <si>
    <t>ARXIVADOR PALANCA CARTRÓ JASPIAT, LLOM 75</t>
  </si>
  <si>
    <t>ARCHIV FOL CART FORRADO GRIS</t>
  </si>
  <si>
    <t>BLOC NOTES TIPUS POST-IT 127x76</t>
  </si>
  <si>
    <t>BLOC NOTES TIPUS POST-IT 76x76</t>
  </si>
  <si>
    <t>BOLÌGRAF DE GEL BLAU</t>
  </si>
  <si>
    <t>BOLI,GEL RETRACT,0,7 AZUL</t>
  </si>
  <si>
    <t>BOSSA PLASTIFICAR A3 303x426 125 micres</t>
  </si>
  <si>
    <t>(PAQ,100)FUND PLAS A3 75</t>
  </si>
  <si>
    <t>BOSSES PLASTIFICACIÓ A3 75 MICRES</t>
  </si>
  <si>
    <t>BOSSES PLASTIFICACIÓ A5 80 MICRES</t>
  </si>
  <si>
    <t>(P,100)FUND,PLAS,A5 75</t>
  </si>
  <si>
    <t>CAIXA PER ARXIU CARTRÓ JASPIAT LLOM 82mm FOLI</t>
  </si>
  <si>
    <t>CAJETIN GRAF, FOLIO AZUL</t>
  </si>
  <si>
    <t>CAIXA PER ARXIVADOR NOVOCLAS MIDA FOLI 357 X 288 X 82MM JASPIAT</t>
  </si>
  <si>
    <t>CAJA ARCH,NEOCLAS STAPL FOLIO</t>
  </si>
  <si>
    <t>CARPETA 2 ANELLES FOLI CARTRO CUIR</t>
  </si>
  <si>
    <t>CARP,CART CUE,2X25MM FOL</t>
  </si>
  <si>
    <t>CARPETA 40 FUNDES A4 TAPES RÍGIDES</t>
  </si>
  <si>
    <t>CARPET 40 FUND PERS NEGRO</t>
  </si>
  <si>
    <t>CARPETA CARTRÓ AMB GOMES A4</t>
  </si>
  <si>
    <t>CARPETA DE GOMAS FOLIO AZUL</t>
  </si>
  <si>
    <t>CARPETA NEGRA AMB PINÇA MIDA FOLI SENSE SOLAPA</t>
  </si>
  <si>
    <t>CARPETA PENJANT A4 GROGA VISOR SUPERIOR</t>
  </si>
  <si>
    <t>CARP,COLG, STAP A4 Lo V AMARIL</t>
  </si>
  <si>
    <t>CARPETA PENJANT A4 VERMELLA AMB VISOR SUPERIOR</t>
  </si>
  <si>
    <t>CARP,COLG, SPL A4 Lm V ROJO</t>
  </si>
  <si>
    <t>CARPETA PENJANT MIDA FOLI VERMELL VISOR SUPERIOR</t>
  </si>
  <si>
    <t>CARP,COL, SPL FOLIO LM V ROJO</t>
  </si>
  <si>
    <t>CARPETA PLASTIC 4 ANELLES de 30 mm</t>
  </si>
  <si>
    <t>CARPETA CANG,PER,4X15MM BL</t>
  </si>
  <si>
    <t>CARPETA PLASTIC 4 ANELLES de 40 mm</t>
  </si>
  <si>
    <t>CARPETA CANG,PER,4X25MM BL</t>
  </si>
  <si>
    <t>CARPETA PLASTIC 4 ANELLES de 55 O 60 mm mm</t>
  </si>
  <si>
    <t>CARPETA CANG,PER,4X40MM BL</t>
  </si>
  <si>
    <t>CARPETA PROJECTES BLAVA 50MM LLOM</t>
  </si>
  <si>
    <t>CARP,PROY,GOFRA,Lomo 50 AZUL</t>
  </si>
  <si>
    <t>CINTA ADHESIVA ROTULAR BLAVA 12mm x 8m</t>
  </si>
  <si>
    <t>CINTA BROTHER TZ 12 MM AZ/BL</t>
  </si>
  <si>
    <t>Cinta Dymo Letratag 12mm x 4m negre-blanc cinta paper (91200)</t>
  </si>
  <si>
    <t>CINTA LETRATAG PAPEL BLANCA</t>
  </si>
  <si>
    <t>CINTA EMBALATGE TRANSPARENT 66x50</t>
  </si>
  <si>
    <t>CINTA EMBALAR PP 50X66 MARRON</t>
  </si>
  <si>
    <t>CLIPS Nº 2 32 MM CROMAT</t>
  </si>
  <si>
    <t>(CAJITA 100)CLIP NIQUEL nÏ2</t>
  </si>
  <si>
    <t>ETIQ,MULTIPRO DK-11204 C/400</t>
  </si>
  <si>
    <t>ETIQ, MULTIPLE USO 17X54</t>
  </si>
  <si>
    <t>Etiqueta adhesiva per a arxivadors 54 x 190mm</t>
  </si>
  <si>
    <t>(Pag,10unid)Etiqu,Lomera190x54</t>
  </si>
  <si>
    <t>ETIQUETA FLUORESCENT RODONA 13 MM (VERDA)</t>
  </si>
  <si>
    <t>(Bol,100)ETIQU,CIRCU,SE¥A,</t>
  </si>
  <si>
    <t>ETIQUETA FLUORESCENT RODONA 13 MM (VERMELLA)</t>
  </si>
  <si>
    <t>ETIQUETES ADHESIVES A4 105 X 37MM</t>
  </si>
  <si>
    <t>(PQ100)ETIQUETA RAJA 105 x 37</t>
  </si>
  <si>
    <t>ETIQUETES ADHESIVES A4 105 X 48MM</t>
  </si>
  <si>
    <t>(PQ100)ETIQUETA RAJA 105 x 48</t>
  </si>
  <si>
    <t>ETIQUETES ADHESIVES A4 105 X 57MM</t>
  </si>
  <si>
    <t>(PQ100)ETIQUETA RAJA 105 x 57</t>
  </si>
  <si>
    <t>ETIQUETES ADHESIVES A4 105 X 74MM</t>
  </si>
  <si>
    <t>(PQ100)ETIQUETA RAJA 105 x70</t>
  </si>
  <si>
    <t>ETIQUETES ADHESIVES A4 210 X 297MM</t>
  </si>
  <si>
    <t>(CAJ,200)ETIQUET MULTI,210X297</t>
  </si>
  <si>
    <t>ETIQUETES ADHESIVES A4 70 X 35MM</t>
  </si>
  <si>
    <t>(PQ100)ETIQUETA RAJA 70 x 37</t>
  </si>
  <si>
    <t>ETIQUETES ADHESIVES A4 99,1 X 34MM</t>
  </si>
  <si>
    <t>(PQ100)ETIQUETA RAJA 99,1x38,1</t>
  </si>
  <si>
    <t>ETIQUETES ADHESIVES38x21,2 mm C/6500</t>
  </si>
  <si>
    <t>(PQ100)ETIQUETA RAJA 38,1x21,2</t>
  </si>
  <si>
    <t>ETIQUETES APLI 105X35 C/1600</t>
  </si>
  <si>
    <t>FULL DIN A4 AMB ETIQUETES ADHESIVES, LITO-OFFSET, LASER, COLOR BLANC, DE 100 gr,</t>
  </si>
  <si>
    <t>FUNDA PORTANOM PVC AMB PINÇA 90x55 mm</t>
  </si>
  <si>
    <t>FUNDA TRANSPARENTS FOLI</t>
  </si>
  <si>
    <t>MOCADORS DE PAPER FACIALS</t>
  </si>
  <si>
    <t>Mocadors facials de paper</t>
  </si>
  <si>
    <t>0468-80</t>
  </si>
  <si>
    <t>PAPER ECOLOGIC DIN A4 80GR, AMB TRACTAMENT SUPERFICIAL COLOR BLANC PAQ, DE 500 UDS,</t>
  </si>
  <si>
    <t>(CAJA 5)RAJA COPY PAPER A4 80G</t>
  </si>
  <si>
    <t>PAPER EIXUGAMANS 150 m, x 20,5m</t>
  </si>
  <si>
    <t>BOBINA VIRGEN 160m</t>
  </si>
  <si>
    <t>&lt;80% (0,88 &lt; 0,96)</t>
  </si>
  <si>
    <t>Bobina de paper eixugamans 165 metres x 19,2 cm</t>
  </si>
  <si>
    <t>RSE0263</t>
  </si>
  <si>
    <t>PK100 FULL PER A PLASTIFICAR DINA 4 250MICRES</t>
  </si>
  <si>
    <t>(P,100)FUND,PLAS,A4 175</t>
  </si>
  <si>
    <t>PK100 FULL PER A PLASTIFICAR DINA3 250MICRES</t>
  </si>
  <si>
    <t>(PAQ,100)FUN PLAS A3 125</t>
  </si>
  <si>
    <t>REPOSA CANELLS D´ESCUMA PER A TECLAT</t>
  </si>
  <si>
    <t>REPOSAMUî, TECLADO MEM,FOAM NE</t>
  </si>
  <si>
    <t>RETOLADOR MARCADOR PER ROBA 750 NEGRE</t>
  </si>
  <si>
    <t>MARCAD,PINT,EDDING 750- NEGRO</t>
  </si>
  <si>
    <t>RETOLADOR PERMANENT ARGENT</t>
  </si>
  <si>
    <t>ROTULADOR EDDING 750-PLATA</t>
  </si>
  <si>
    <t>RETOLADOR PERMANENT PUNTA RODONA SINTETICA RESITENT A LÂ´AIGUA TRAÇ ENTE 3 i 4 mm</t>
  </si>
  <si>
    <t>MARCAD,PERMAN,PTA,BISEL,STA-</t>
  </si>
  <si>
    <t>RETOLADOR PERMANENT PUNTA RODONA SINTETICA, RESITENT A LÂ´AIGUA TRAÇ ENTRE 1,5 i 3 mm</t>
  </si>
  <si>
    <t>RETOLADOR PUNTA RODONA FIBRA TRAÇ 2 mm NEGRE</t>
  </si>
  <si>
    <t>ROTULADOR EDDING 1300</t>
  </si>
  <si>
    <t>RETOLADOR PUNTA RODONA FIBRA TRAÇ 2 mm VERD</t>
  </si>
  <si>
    <t>RETOLADOR PUNTA RODONA FIBRA TRAÇ 2 mm VERMELL</t>
  </si>
  <si>
    <t>ROTULADOR EDDING 751 BLANC</t>
  </si>
  <si>
    <t>ROTULADOR EDDING 751-</t>
  </si>
  <si>
    <t>TAMBOR DR2400 BROTHER</t>
  </si>
  <si>
    <t>TAMBOR LÃSER BROTHER DR 2400</t>
  </si>
  <si>
    <t>TISORA 15,5CM ACER INOXIDABLE</t>
  </si>
  <si>
    <t>TIJERA OFFICE 16CM   </t>
  </si>
  <si>
    <t>TISORA 25CM ACER INOXIDABLE</t>
  </si>
  <si>
    <t>TIJERAS METAL WESTC 210MM</t>
  </si>
  <si>
    <t>TISORA MANEC PLASTIC 130MM</t>
  </si>
  <si>
    <t>TISORES 8´=21 CM US GENERAL</t>
  </si>
  <si>
    <t>TIJERA OFFICE 21CM   </t>
  </si>
  <si>
    <t>TONER CF287A HP 87A NEGRE REMANOFACTURAT</t>
  </si>
  <si>
    <t>}}TONER REM,WE,HP CF287X NE HC</t>
  </si>
  <si>
    <t>TONER HP CE250A NEG,ORIGINA</t>
  </si>
  <si>
    <t>TONER HP LJ CP 3525 NEGRO</t>
  </si>
  <si>
    <t>TONER HP LASER NEGRO M402 26X</t>
  </si>
  <si>
    <t>TONER REM,WE,HP CF226X NE HC</t>
  </si>
  <si>
    <t>TONER HP LASER NEGRO PRO M201 DW 83X</t>
  </si>
  <si>
    <t>TONER HP 83X (CF283X) NEGRO</t>
  </si>
  <si>
    <t>TONER HP LASERJET M507 CF289</t>
  </si>
  <si>
    <t>}}TONER HP 89A CF289A NEGRO</t>
  </si>
  <si>
    <t>TONER LEXMARK E3600</t>
  </si>
  <si>
    <t>TONER LEXMARK E260 NEGRO</t>
  </si>
  <si>
    <t>NO</t>
  </si>
  <si>
    <t>SI</t>
  </si>
  <si>
    <t>CODI HUSJR</t>
  </si>
  <si>
    <t>NO ES VOL MILLORAR EL PREU</t>
  </si>
  <si>
    <t>SÍ, ES VOL MILLORAR EL PREU</t>
  </si>
  <si>
    <t>Consums HSJR ANUALS</t>
  </si>
  <si>
    <t xml:space="preserve">PRESSUPOST ANUAL (sense IVA) </t>
  </si>
  <si>
    <t>TOTAL SENSE IVA</t>
  </si>
  <si>
    <t>TOTAL AMB IVA</t>
  </si>
  <si>
    <t>INSTRUCCIONS</t>
  </si>
  <si>
    <t>2. EN CAS DE MARCAR A LA COLUMNA AR QUE NO ES VOL MILLORAR EL PREU NO CAL TORNAR A ESPECIFICAR EL PREU A LA COLUMNA AQ.</t>
  </si>
  <si>
    <t>3. L'OFERTA ECONÒMICA INDICADA PER L'EMPRESA HA DE SER EL PREU OFERT SENSE IVA.</t>
  </si>
  <si>
    <t>1. L'OFERTA ECONÒMICA INDICADA PER L'EMPRESA A LA COLUMNA AQ HA DE SER IGUAL O INFERIOR AL PREU INDICAT A LA COLUMNA AP</t>
  </si>
  <si>
    <t>4. ÚNICAMENT CAL MANIFESTAR-SE EN AQUELLES LÍNIES QUE L'ENTITAT SSJRBC TÉ CONSUMS.</t>
  </si>
  <si>
    <t>5. LES LÍNIES MARCADES EN COLOR GRIS FOSC SÓN LES CORRESPONENTS A ARTICLES QUE L'HOSPITAL NO CONSUMEIX, PER TANT, NO CAL INDICAR RES AL RESPECTE.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</si>
</sst>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_-* #,##0.00\ [$€-C0A]_-;\-* #,##0.00\ [$€-C0A]_-;_-* &quot;-&quot;??\ [$€-C0A]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FF00"/>
      <name val="Arial"/>
      <family val="2"/>
    </font>
    <font>
      <sz val="9"/>
      <color rgb="FF0000FF"/>
      <name val="Arial"/>
      <family val="2"/>
    </font>
    <font>
      <sz val="9"/>
      <color rgb="FF008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u/>
      <sz val="11"/>
      <color rgb="FF0061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5" applyNumberFormat="0" applyAlignment="0" applyProtection="0"/>
    <xf numFmtId="0" fontId="4" fillId="21" borderId="6" applyNumberFormat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8" fillId="28" borderId="5" applyNumberFormat="0" applyAlignment="0" applyProtection="0"/>
    <xf numFmtId="0" fontId="9" fillId="29" borderId="0" applyNumberFormat="0" applyBorder="0" applyAlignment="0" applyProtection="0"/>
    <xf numFmtId="0" fontId="10" fillId="30" borderId="0" applyNumberFormat="0" applyBorder="0" applyAlignment="0" applyProtection="0"/>
    <xf numFmtId="0" fontId="1" fillId="31" borderId="9" applyNumberFormat="0" applyFont="0" applyAlignment="0" applyProtection="0"/>
    <xf numFmtId="0" fontId="11" fillId="20" borderId="10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7" fillId="0" borderId="12" applyNumberFormat="0" applyFill="0" applyAlignment="0" applyProtection="0"/>
    <xf numFmtId="0" fontId="16" fillId="0" borderId="13" applyNumberFormat="0" applyFill="0" applyAlignment="0" applyProtection="0"/>
    <xf numFmtId="0" fontId="24" fillId="35" borderId="0" applyNumberFormat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18" fillId="0" borderId="2" xfId="0" applyFont="1" applyBorder="1" applyAlignment="1">
      <alignment vertical="center" wrapText="1"/>
    </xf>
    <xf numFmtId="1" fontId="18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2" fillId="0" borderId="4" xfId="0" applyFont="1" applyBorder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1" fontId="18" fillId="0" borderId="14" xfId="0" applyNumberFormat="1" applyFont="1" applyBorder="1" applyAlignment="1">
      <alignment vertical="center" wrapText="1"/>
    </xf>
    <xf numFmtId="0" fontId="19" fillId="32" borderId="14" xfId="0" applyFont="1" applyFill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" fontId="18" fillId="0" borderId="14" xfId="0" applyNumberFormat="1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2" fontId="19" fillId="32" borderId="14" xfId="0" applyNumberFormat="1" applyFont="1" applyFill="1" applyBorder="1" applyAlignment="1">
      <alignment vertical="center" wrapText="1"/>
    </xf>
    <xf numFmtId="11" fontId="21" fillId="0" borderId="14" xfId="0" applyNumberFormat="1" applyFont="1" applyBorder="1" applyAlignment="1">
      <alignment vertical="center" wrapText="1"/>
    </xf>
    <xf numFmtId="164" fontId="19" fillId="32" borderId="14" xfId="0" applyNumberFormat="1" applyFont="1" applyFill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textRotation="90" wrapText="1"/>
    </xf>
    <xf numFmtId="1" fontId="17" fillId="0" borderId="16" xfId="0" applyNumberFormat="1" applyFont="1" applyBorder="1" applyAlignment="1">
      <alignment horizontal="center" vertical="center" textRotation="90" wrapText="1"/>
    </xf>
    <xf numFmtId="4" fontId="17" fillId="0" borderId="16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2" fontId="19" fillId="32" borderId="2" xfId="0" applyNumberFormat="1" applyFont="1" applyFill="1" applyBorder="1" applyAlignment="1">
      <alignment vertical="center" wrapText="1"/>
    </xf>
    <xf numFmtId="0" fontId="23" fillId="33" borderId="14" xfId="0" applyFont="1" applyFill="1" applyBorder="1" applyAlignment="1">
      <alignment horizontal="center" vertical="center"/>
    </xf>
    <xf numFmtId="165" fontId="23" fillId="33" borderId="19" xfId="0" applyNumberFormat="1" applyFont="1" applyFill="1" applyBorder="1" applyAlignment="1">
      <alignment horizontal="center" vertical="center"/>
    </xf>
    <xf numFmtId="2" fontId="19" fillId="32" borderId="14" xfId="0" applyNumberFormat="1" applyFont="1" applyFill="1" applyBorder="1" applyAlignment="1">
      <alignment horizontal="right" vertical="center" wrapText="1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23" fillId="33" borderId="15" xfId="0" applyFont="1" applyFill="1" applyBorder="1" applyAlignment="1">
      <alignment horizontal="center" vertical="center"/>
    </xf>
    <xf numFmtId="0" fontId="23" fillId="33" borderId="16" xfId="0" applyFont="1" applyFill="1" applyBorder="1" applyAlignment="1">
      <alignment horizontal="center" vertical="center"/>
    </xf>
    <xf numFmtId="165" fontId="23" fillId="33" borderId="21" xfId="0" applyNumberFormat="1" applyFont="1" applyFill="1" applyBorder="1" applyAlignment="1">
      <alignment horizontal="center" vertical="center"/>
    </xf>
    <xf numFmtId="0" fontId="23" fillId="33" borderId="17" xfId="0" applyFont="1" applyFill="1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textRotation="90" wrapText="1"/>
    </xf>
    <xf numFmtId="0" fontId="22" fillId="33" borderId="24" xfId="0" applyFont="1" applyFill="1" applyBorder="1" applyAlignment="1">
      <alignment horizontal="center" vertical="center" wrapText="1"/>
    </xf>
    <xf numFmtId="0" fontId="22" fillId="33" borderId="25" xfId="0" applyFont="1" applyFill="1" applyBorder="1" applyAlignment="1">
      <alignment horizontal="center" vertical="center" wrapText="1"/>
    </xf>
    <xf numFmtId="165" fontId="22" fillId="33" borderId="25" xfId="0" applyNumberFormat="1" applyFont="1" applyFill="1" applyBorder="1" applyAlignment="1">
      <alignment horizontal="center" vertical="center" wrapText="1"/>
    </xf>
    <xf numFmtId="0" fontId="4" fillId="21" borderId="27" xfId="20" applyBorder="1" applyAlignment="1">
      <alignment horizontal="center" vertical="center"/>
    </xf>
    <xf numFmtId="0" fontId="4" fillId="21" borderId="6" xfId="20" applyBorder="1" applyAlignment="1">
      <alignment horizontal="center" vertical="center"/>
    </xf>
    <xf numFmtId="165" fontId="4" fillId="21" borderId="6" xfId="20" applyNumberFormat="1" applyBorder="1" applyAlignment="1">
      <alignment horizontal="center" vertical="center"/>
    </xf>
    <xf numFmtId="0" fontId="4" fillId="21" borderId="29" xfId="20" applyBorder="1" applyAlignment="1">
      <alignment horizontal="center" vertical="center"/>
    </xf>
    <xf numFmtId="0" fontId="4" fillId="21" borderId="30" xfId="20" applyBorder="1" applyAlignment="1">
      <alignment horizontal="center" vertical="center"/>
    </xf>
    <xf numFmtId="165" fontId="4" fillId="21" borderId="30" xfId="20" applyNumberFormat="1" applyBorder="1" applyAlignment="1">
      <alignment horizontal="center" vertical="center"/>
    </xf>
    <xf numFmtId="0" fontId="16" fillId="34" borderId="25" xfId="0" applyFont="1" applyFill="1" applyBorder="1" applyAlignment="1">
      <alignment horizontal="center" vertical="center" wrapText="1"/>
    </xf>
    <xf numFmtId="0" fontId="16" fillId="34" borderId="26" xfId="0" applyFont="1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/>
    </xf>
    <xf numFmtId="0" fontId="0" fillId="34" borderId="22" xfId="0" applyFill="1" applyBorder="1" applyAlignment="1">
      <alignment horizontal="center" vertical="center"/>
    </xf>
    <xf numFmtId="0" fontId="0" fillId="34" borderId="14" xfId="0" applyFill="1" applyBorder="1" applyAlignment="1">
      <alignment horizontal="center" vertical="center"/>
    </xf>
    <xf numFmtId="0" fontId="0" fillId="34" borderId="23" xfId="0" applyFill="1" applyBorder="1" applyAlignment="1">
      <alignment horizontal="center" vertical="center"/>
    </xf>
    <xf numFmtId="0" fontId="4" fillId="21" borderId="28" xfId="20" applyBorder="1" applyAlignment="1">
      <alignment horizontal="center" vertical="center"/>
    </xf>
    <xf numFmtId="0" fontId="12" fillId="34" borderId="14" xfId="0" applyFont="1" applyFill="1" applyBorder="1" applyAlignment="1">
      <alignment horizontal="center" vertical="center"/>
    </xf>
    <xf numFmtId="0" fontId="12" fillId="34" borderId="23" xfId="0" applyFont="1" applyFill="1" applyBorder="1" applyAlignment="1">
      <alignment horizontal="center" vertical="center"/>
    </xf>
    <xf numFmtId="0" fontId="4" fillId="21" borderId="31" xfId="20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5" fillId="35" borderId="0" xfId="41" applyFont="1" applyAlignment="1">
      <alignment vertical="center"/>
    </xf>
    <xf numFmtId="1" fontId="25" fillId="35" borderId="0" xfId="41" applyNumberFormat="1" applyFont="1" applyAlignment="1">
      <alignment vertical="center"/>
    </xf>
    <xf numFmtId="0" fontId="25" fillId="35" borderId="0" xfId="41" applyFont="1" applyAlignment="1">
      <alignment horizontal="center" vertical="center"/>
    </xf>
    <xf numFmtId="0" fontId="25" fillId="35" borderId="0" xfId="41" applyFont="1"/>
    <xf numFmtId="0" fontId="26" fillId="35" borderId="0" xfId="41" applyFont="1" applyAlignment="1">
      <alignment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41" builtinId="26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1" xfId="2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19"/>
  <sheetViews>
    <sheetView showGridLines="0" tabSelected="1" workbookViewId="0">
      <pane ySplit="1" topLeftCell="A138" activePane="bottomLeft" state="frozen"/>
      <selection activeCell="F1" sqref="F1"/>
      <selection pane="bottomLeft" activeCell="B144" sqref="B144"/>
    </sheetView>
  </sheetViews>
  <sheetFormatPr baseColWidth="10" defaultColWidth="11.42578125" defaultRowHeight="15" x14ac:dyDescent="0.25"/>
  <cols>
    <col min="1" max="1" width="12.42578125" style="1" bestFit="1" customWidth="1"/>
    <col min="2" max="2" width="37.85546875" style="1" customWidth="1"/>
    <col min="3" max="3" width="12.140625" style="1" customWidth="1"/>
    <col min="4" max="4" width="16.85546875" style="1" customWidth="1"/>
    <col min="5" max="5" width="25.28515625" style="1" customWidth="1"/>
    <col min="6" max="6" width="11.85546875" style="1" hidden="1" customWidth="1"/>
    <col min="7" max="7" width="4.85546875" style="1" hidden="1" customWidth="1"/>
    <col min="8" max="8" width="15" style="2" hidden="1" customWidth="1"/>
    <col min="9" max="9" width="5.5703125" style="1" hidden="1" customWidth="1"/>
    <col min="10" max="10" width="5.85546875" style="1" hidden="1" customWidth="1"/>
    <col min="11" max="11" width="5.28515625" style="1" hidden="1" customWidth="1"/>
    <col min="12" max="12" width="5.5703125" style="1" hidden="1" customWidth="1"/>
    <col min="13" max="13" width="5.7109375" style="1" hidden="1" customWidth="1"/>
    <col min="14" max="14" width="14" style="2" hidden="1" customWidth="1"/>
    <col min="15" max="18" width="5.42578125" style="1" hidden="1" customWidth="1"/>
    <col min="19" max="19" width="6.42578125" style="1" hidden="1" customWidth="1"/>
    <col min="20" max="20" width="5.42578125" style="1" hidden="1" customWidth="1"/>
    <col min="21" max="25" width="3.42578125" style="1" hidden="1" customWidth="1"/>
    <col min="26" max="26" width="7.85546875" style="1" customWidth="1"/>
    <col min="27" max="27" width="8.140625" style="1" customWidth="1"/>
    <col min="28" max="28" width="10.28515625" style="3" customWidth="1"/>
    <col min="29" max="29" width="3.85546875" style="3" customWidth="1"/>
    <col min="30" max="30" width="9.7109375" style="3" customWidth="1"/>
    <col min="31" max="31" width="7.85546875" style="3" customWidth="1"/>
    <col min="32" max="32" width="5.7109375" style="3" customWidth="1"/>
    <col min="33" max="33" width="7.42578125" style="3" customWidth="1"/>
    <col min="34" max="34" width="6.42578125" style="3" customWidth="1"/>
    <col min="35" max="35" width="7.85546875" style="3" customWidth="1"/>
    <col min="36" max="36" width="7.42578125" style="3" customWidth="1"/>
    <col min="37" max="37" width="9.7109375" style="3" customWidth="1"/>
    <col min="38" max="38" width="6.85546875" style="4" customWidth="1"/>
    <col min="39" max="39" width="4.140625" style="3" customWidth="1"/>
    <col min="40" max="40" width="11.42578125" style="69"/>
    <col min="41" max="41" width="11.42578125" style="69" customWidth="1"/>
    <col min="42" max="42" width="14.5703125" style="70" customWidth="1"/>
    <col min="43" max="43" width="14.7109375" style="3" customWidth="1"/>
    <col min="44" max="44" width="11.42578125" style="3"/>
    <col min="45" max="16384" width="11.42578125" style="1"/>
  </cols>
  <sheetData>
    <row r="1" spans="1:62" ht="80.25" customHeight="1" thickBot="1" x14ac:dyDescent="0.3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9" t="s">
        <v>6</v>
      </c>
      <c r="H1" s="30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30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  <c r="U1" s="29" t="s">
        <v>20</v>
      </c>
      <c r="V1" s="29" t="s">
        <v>21</v>
      </c>
      <c r="W1" s="29" t="s">
        <v>22</v>
      </c>
      <c r="X1" s="29" t="s">
        <v>23</v>
      </c>
      <c r="Y1" s="29" t="s">
        <v>24</v>
      </c>
      <c r="Z1" s="28" t="s">
        <v>25</v>
      </c>
      <c r="AA1" s="29" t="s">
        <v>26</v>
      </c>
      <c r="AB1" s="28" t="s">
        <v>27</v>
      </c>
      <c r="AC1" s="29" t="s">
        <v>28</v>
      </c>
      <c r="AD1" s="29" t="s">
        <v>29</v>
      </c>
      <c r="AE1" s="29" t="s">
        <v>30</v>
      </c>
      <c r="AF1" s="29" t="s">
        <v>31</v>
      </c>
      <c r="AG1" s="29" t="s">
        <v>32</v>
      </c>
      <c r="AH1" s="29" t="s">
        <v>33</v>
      </c>
      <c r="AI1" s="29" t="s">
        <v>34</v>
      </c>
      <c r="AJ1" s="29" t="s">
        <v>35</v>
      </c>
      <c r="AK1" s="29" t="s">
        <v>36</v>
      </c>
      <c r="AL1" s="31" t="s">
        <v>37</v>
      </c>
      <c r="AM1" s="47" t="s">
        <v>38</v>
      </c>
      <c r="AN1" s="48" t="s">
        <v>440</v>
      </c>
      <c r="AO1" s="49" t="s">
        <v>443</v>
      </c>
      <c r="AP1" s="50" t="s">
        <v>444</v>
      </c>
      <c r="AQ1" s="57" t="s">
        <v>442</v>
      </c>
      <c r="AR1" s="58" t="s">
        <v>441</v>
      </c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s="10" customFormat="1" ht="36.75" thickBot="1" x14ac:dyDescent="0.3">
      <c r="A2" s="32">
        <v>1316010102</v>
      </c>
      <c r="B2" s="16" t="s">
        <v>39</v>
      </c>
      <c r="C2" s="16">
        <v>8.5999999999999993E-2</v>
      </c>
      <c r="D2" s="16" t="s">
        <v>40</v>
      </c>
      <c r="E2" s="16" t="s">
        <v>41</v>
      </c>
      <c r="F2" s="16">
        <v>2283496</v>
      </c>
      <c r="G2" s="16">
        <v>1</v>
      </c>
      <c r="H2" s="17">
        <v>4011462253091</v>
      </c>
      <c r="I2" s="16">
        <v>1</v>
      </c>
      <c r="J2" s="16">
        <v>1</v>
      </c>
      <c r="K2" s="16">
        <v>1</v>
      </c>
      <c r="L2" s="16">
        <v>16</v>
      </c>
      <c r="M2" s="16">
        <v>5</v>
      </c>
      <c r="N2" s="17">
        <v>4011462253091</v>
      </c>
      <c r="O2" s="16">
        <v>50</v>
      </c>
      <c r="P2" s="16">
        <v>5</v>
      </c>
      <c r="Q2" s="16">
        <v>5</v>
      </c>
      <c r="R2" s="16">
        <v>8</v>
      </c>
      <c r="S2" s="16">
        <v>28</v>
      </c>
      <c r="T2" s="16"/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8">
        <v>0.08</v>
      </c>
      <c r="AA2" s="19">
        <v>6.0000000000000001E-3</v>
      </c>
      <c r="AB2" s="20" t="s">
        <v>42</v>
      </c>
      <c r="AC2" s="21">
        <v>21</v>
      </c>
      <c r="AD2" s="21">
        <v>9.6799999999999997E-2</v>
      </c>
      <c r="AE2" s="21">
        <v>42</v>
      </c>
      <c r="AF2" s="21">
        <v>45</v>
      </c>
      <c r="AG2" s="21">
        <v>0</v>
      </c>
      <c r="AH2" s="21" t="s">
        <v>43</v>
      </c>
      <c r="AI2" s="21">
        <v>2</v>
      </c>
      <c r="AJ2" s="21" t="s">
        <v>439</v>
      </c>
      <c r="AK2" s="21">
        <v>3</v>
      </c>
      <c r="AL2" s="22">
        <v>47</v>
      </c>
      <c r="AM2" s="38" t="s">
        <v>439</v>
      </c>
      <c r="AN2" s="40">
        <v>102868</v>
      </c>
      <c r="AO2" s="41">
        <v>250</v>
      </c>
      <c r="AP2" s="42">
        <f t="shared" ref="AP2:AP7" si="0">Z2*AO2</f>
        <v>20</v>
      </c>
      <c r="AQ2" s="59"/>
      <c r="AR2" s="60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s="11" customFormat="1" ht="36.75" thickBot="1" x14ac:dyDescent="0.3">
      <c r="A3" s="32">
        <v>1316010103</v>
      </c>
      <c r="B3" s="16" t="s">
        <v>44</v>
      </c>
      <c r="C3" s="16">
        <v>8.5999999999999993E-2</v>
      </c>
      <c r="D3" s="16" t="s">
        <v>40</v>
      </c>
      <c r="E3" s="16" t="s">
        <v>41</v>
      </c>
      <c r="F3" s="16">
        <v>2301594</v>
      </c>
      <c r="G3" s="16">
        <v>1</v>
      </c>
      <c r="H3" s="17">
        <v>4011462253039</v>
      </c>
      <c r="I3" s="16">
        <v>1</v>
      </c>
      <c r="J3" s="16">
        <v>1</v>
      </c>
      <c r="K3" s="16">
        <v>1</v>
      </c>
      <c r="L3" s="16">
        <v>16</v>
      </c>
      <c r="M3" s="16">
        <v>5</v>
      </c>
      <c r="N3" s="17">
        <v>4011462253039</v>
      </c>
      <c r="O3" s="16">
        <v>50</v>
      </c>
      <c r="P3" s="16">
        <v>8</v>
      </c>
      <c r="Q3" s="16">
        <v>8</v>
      </c>
      <c r="R3" s="16">
        <v>17</v>
      </c>
      <c r="S3" s="16">
        <v>286</v>
      </c>
      <c r="T3" s="16"/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8">
        <v>0.08</v>
      </c>
      <c r="AA3" s="19">
        <v>6.0000000000000001E-3</v>
      </c>
      <c r="AB3" s="20" t="s">
        <v>42</v>
      </c>
      <c r="AC3" s="21">
        <v>21</v>
      </c>
      <c r="AD3" s="21">
        <v>9.6799999999999997E-2</v>
      </c>
      <c r="AE3" s="21">
        <v>42</v>
      </c>
      <c r="AF3" s="21">
        <v>45</v>
      </c>
      <c r="AG3" s="21">
        <v>0</v>
      </c>
      <c r="AH3" s="21" t="s">
        <v>43</v>
      </c>
      <c r="AI3" s="21">
        <v>2</v>
      </c>
      <c r="AJ3" s="21" t="s">
        <v>439</v>
      </c>
      <c r="AK3" s="21">
        <v>3</v>
      </c>
      <c r="AL3" s="22">
        <v>47</v>
      </c>
      <c r="AM3" s="38" t="s">
        <v>439</v>
      </c>
      <c r="AN3" s="43">
        <v>100222</v>
      </c>
      <c r="AO3" s="35">
        <v>5000</v>
      </c>
      <c r="AP3" s="36">
        <f t="shared" si="0"/>
        <v>400</v>
      </c>
      <c r="AQ3" s="61"/>
      <c r="AR3" s="62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 s="11" customFormat="1" ht="36.75" thickBot="1" x14ac:dyDescent="0.3">
      <c r="A4" s="32">
        <v>1316010104</v>
      </c>
      <c r="B4" s="16" t="s">
        <v>45</v>
      </c>
      <c r="C4" s="16">
        <v>8.5999999999999993E-2</v>
      </c>
      <c r="D4" s="16" t="s">
        <v>40</v>
      </c>
      <c r="E4" s="16" t="s">
        <v>46</v>
      </c>
      <c r="F4" s="16">
        <v>2290231</v>
      </c>
      <c r="G4" s="16">
        <v>1</v>
      </c>
      <c r="H4" s="17"/>
      <c r="I4" s="16">
        <v>1</v>
      </c>
      <c r="J4" s="16">
        <v>1</v>
      </c>
      <c r="K4" s="16">
        <v>1</v>
      </c>
      <c r="L4" s="16">
        <v>15</v>
      </c>
      <c r="M4" s="16">
        <v>5</v>
      </c>
      <c r="N4" s="17"/>
      <c r="O4" s="16">
        <v>50</v>
      </c>
      <c r="P4" s="16">
        <v>7</v>
      </c>
      <c r="Q4" s="16">
        <v>7</v>
      </c>
      <c r="R4" s="16">
        <v>160</v>
      </c>
      <c r="S4" s="16">
        <v>262</v>
      </c>
      <c r="T4" s="16"/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8">
        <v>0.08</v>
      </c>
      <c r="AA4" s="19">
        <v>6.0000000000000001E-3</v>
      </c>
      <c r="AB4" s="20" t="s">
        <v>42</v>
      </c>
      <c r="AC4" s="21">
        <v>21</v>
      </c>
      <c r="AD4" s="21">
        <v>9.6799999999999997E-2</v>
      </c>
      <c r="AE4" s="21">
        <v>42</v>
      </c>
      <c r="AF4" s="21">
        <v>45</v>
      </c>
      <c r="AG4" s="21">
        <v>0</v>
      </c>
      <c r="AH4" s="21" t="s">
        <v>43</v>
      </c>
      <c r="AI4" s="21">
        <v>2</v>
      </c>
      <c r="AJ4" s="21" t="s">
        <v>439</v>
      </c>
      <c r="AK4" s="21">
        <v>3</v>
      </c>
      <c r="AL4" s="22">
        <v>47</v>
      </c>
      <c r="AM4" s="38" t="s">
        <v>439</v>
      </c>
      <c r="AN4" s="43">
        <v>102869</v>
      </c>
      <c r="AO4" s="35">
        <v>300</v>
      </c>
      <c r="AP4" s="36">
        <f t="shared" si="0"/>
        <v>24</v>
      </c>
      <c r="AQ4" s="61"/>
      <c r="AR4" s="62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62" s="11" customFormat="1" ht="36.75" thickBot="1" x14ac:dyDescent="0.3">
      <c r="A5" s="32">
        <v>1316010105</v>
      </c>
      <c r="B5" s="16" t="s">
        <v>47</v>
      </c>
      <c r="C5" s="16">
        <v>0.19</v>
      </c>
      <c r="D5" s="16" t="s">
        <v>40</v>
      </c>
      <c r="E5" s="16" t="s">
        <v>48</v>
      </c>
      <c r="F5" s="16">
        <v>2204651</v>
      </c>
      <c r="G5" s="16">
        <v>1</v>
      </c>
      <c r="H5" s="17">
        <v>4045348990145</v>
      </c>
      <c r="I5" s="16">
        <v>1</v>
      </c>
      <c r="J5" s="16">
        <v>2</v>
      </c>
      <c r="K5" s="16">
        <v>1</v>
      </c>
      <c r="L5" s="16">
        <v>14</v>
      </c>
      <c r="M5" s="16">
        <v>9</v>
      </c>
      <c r="N5" s="17">
        <v>4045348990145</v>
      </c>
      <c r="O5" s="16">
        <v>12</v>
      </c>
      <c r="P5" s="16">
        <v>8</v>
      </c>
      <c r="Q5" s="16">
        <v>3</v>
      </c>
      <c r="R5" s="16">
        <v>14</v>
      </c>
      <c r="S5" s="16">
        <v>129</v>
      </c>
      <c r="T5" s="16"/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8">
        <v>0.19</v>
      </c>
      <c r="AA5" s="23">
        <v>0</v>
      </c>
      <c r="AB5" s="20" t="s">
        <v>42</v>
      </c>
      <c r="AC5" s="21">
        <v>21</v>
      </c>
      <c r="AD5" s="21">
        <v>0.22989999999999999</v>
      </c>
      <c r="AE5" s="21">
        <v>42</v>
      </c>
      <c r="AF5" s="21">
        <v>45</v>
      </c>
      <c r="AG5" s="21">
        <v>0</v>
      </c>
      <c r="AH5" s="21" t="s">
        <v>43</v>
      </c>
      <c r="AI5" s="21">
        <v>2</v>
      </c>
      <c r="AJ5" s="21" t="s">
        <v>439</v>
      </c>
      <c r="AK5" s="21">
        <v>3</v>
      </c>
      <c r="AL5" s="22">
        <v>47</v>
      </c>
      <c r="AM5" s="38" t="s">
        <v>439</v>
      </c>
      <c r="AN5" s="43">
        <v>107835</v>
      </c>
      <c r="AO5" s="35">
        <v>260</v>
      </c>
      <c r="AP5" s="36">
        <f t="shared" si="0"/>
        <v>49.4</v>
      </c>
      <c r="AQ5" s="61"/>
      <c r="AR5" s="62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 s="11" customFormat="1" ht="36.75" thickBot="1" x14ac:dyDescent="0.3">
      <c r="A6" s="32">
        <v>1316010106</v>
      </c>
      <c r="B6" s="16" t="s">
        <v>49</v>
      </c>
      <c r="C6" s="16">
        <v>0.19</v>
      </c>
      <c r="D6" s="16" t="s">
        <v>40</v>
      </c>
      <c r="E6" s="16" t="s">
        <v>50</v>
      </c>
      <c r="F6" s="16">
        <v>2551396</v>
      </c>
      <c r="G6" s="16">
        <v>1</v>
      </c>
      <c r="H6" s="17">
        <v>4045348044497</v>
      </c>
      <c r="I6" s="16">
        <v>1</v>
      </c>
      <c r="J6" s="16">
        <v>2</v>
      </c>
      <c r="K6" s="16">
        <v>1</v>
      </c>
      <c r="L6" s="16">
        <v>14</v>
      </c>
      <c r="M6" s="16">
        <v>10</v>
      </c>
      <c r="N6" s="17">
        <v>4045348044497</v>
      </c>
      <c r="O6" s="16">
        <v>12</v>
      </c>
      <c r="P6" s="16">
        <v>8</v>
      </c>
      <c r="Q6" s="16">
        <v>3</v>
      </c>
      <c r="R6" s="16">
        <v>14</v>
      </c>
      <c r="S6" s="16">
        <v>128</v>
      </c>
      <c r="T6" s="16"/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8">
        <v>0.19</v>
      </c>
      <c r="AA6" s="23">
        <v>0</v>
      </c>
      <c r="AB6" s="20" t="s">
        <v>42</v>
      </c>
      <c r="AC6" s="21">
        <v>21</v>
      </c>
      <c r="AD6" s="21">
        <v>0.22989999999999999</v>
      </c>
      <c r="AE6" s="21">
        <v>42</v>
      </c>
      <c r="AF6" s="21">
        <v>45</v>
      </c>
      <c r="AG6" s="21">
        <v>0</v>
      </c>
      <c r="AH6" s="21" t="s">
        <v>43</v>
      </c>
      <c r="AI6" s="21">
        <v>2</v>
      </c>
      <c r="AJ6" s="21" t="s">
        <v>439</v>
      </c>
      <c r="AK6" s="21">
        <v>3</v>
      </c>
      <c r="AL6" s="22">
        <v>47</v>
      </c>
      <c r="AM6" s="38" t="s">
        <v>439</v>
      </c>
      <c r="AN6" s="43">
        <v>107908</v>
      </c>
      <c r="AO6" s="35">
        <v>40</v>
      </c>
      <c r="AP6" s="36">
        <f t="shared" si="0"/>
        <v>7.6</v>
      </c>
      <c r="AQ6" s="61"/>
      <c r="AR6" s="62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s="11" customFormat="1" ht="36.75" thickBot="1" x14ac:dyDescent="0.3">
      <c r="A7" s="32">
        <v>1316010107</v>
      </c>
      <c r="B7" s="16" t="s">
        <v>51</v>
      </c>
      <c r="C7" s="16">
        <v>0.19</v>
      </c>
      <c r="D7" s="16" t="s">
        <v>40</v>
      </c>
      <c r="E7" s="16" t="s">
        <v>52</v>
      </c>
      <c r="F7" s="16">
        <v>2560723</v>
      </c>
      <c r="G7" s="16">
        <v>1</v>
      </c>
      <c r="H7" s="17">
        <v>4045348044114</v>
      </c>
      <c r="I7" s="16">
        <v>1</v>
      </c>
      <c r="J7" s="16">
        <v>2</v>
      </c>
      <c r="K7" s="16">
        <v>1</v>
      </c>
      <c r="L7" s="16">
        <v>14</v>
      </c>
      <c r="M7" s="16">
        <v>10</v>
      </c>
      <c r="N7" s="17">
        <v>4045348044114</v>
      </c>
      <c r="O7" s="16">
        <v>12</v>
      </c>
      <c r="P7" s="16">
        <v>8</v>
      </c>
      <c r="Q7" s="16">
        <v>3</v>
      </c>
      <c r="R7" s="16">
        <v>14</v>
      </c>
      <c r="S7" s="16">
        <v>129</v>
      </c>
      <c r="T7" s="16"/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8">
        <v>0.19</v>
      </c>
      <c r="AA7" s="23">
        <v>0</v>
      </c>
      <c r="AB7" s="20" t="s">
        <v>42</v>
      </c>
      <c r="AC7" s="21">
        <v>21</v>
      </c>
      <c r="AD7" s="21">
        <v>0.22989999999999999</v>
      </c>
      <c r="AE7" s="21">
        <v>42</v>
      </c>
      <c r="AF7" s="21">
        <v>45</v>
      </c>
      <c r="AG7" s="21">
        <v>0</v>
      </c>
      <c r="AH7" s="21" t="s">
        <v>43</v>
      </c>
      <c r="AI7" s="21">
        <v>2</v>
      </c>
      <c r="AJ7" s="21" t="s">
        <v>439</v>
      </c>
      <c r="AK7" s="21">
        <v>3</v>
      </c>
      <c r="AL7" s="22">
        <v>47</v>
      </c>
      <c r="AM7" s="38" t="s">
        <v>439</v>
      </c>
      <c r="AN7" s="43">
        <v>107836</v>
      </c>
      <c r="AO7" s="35">
        <v>30</v>
      </c>
      <c r="AP7" s="36">
        <f t="shared" si="0"/>
        <v>5.7</v>
      </c>
      <c r="AQ7" s="61"/>
      <c r="AR7" s="62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s="11" customFormat="1" ht="37.5" thickTop="1" thickBot="1" x14ac:dyDescent="0.3">
      <c r="A8" s="32">
        <v>1316010108</v>
      </c>
      <c r="B8" s="16" t="s">
        <v>53</v>
      </c>
      <c r="C8" s="16">
        <v>0.31</v>
      </c>
      <c r="D8" s="16" t="s">
        <v>40</v>
      </c>
      <c r="E8" s="16" t="s">
        <v>54</v>
      </c>
      <c r="F8" s="16">
        <v>2846601</v>
      </c>
      <c r="G8" s="16">
        <v>1</v>
      </c>
      <c r="H8" s="17">
        <v>4007817339282</v>
      </c>
      <c r="I8" s="16">
        <v>1</v>
      </c>
      <c r="J8" s="16">
        <v>1</v>
      </c>
      <c r="K8" s="16">
        <v>1</v>
      </c>
      <c r="L8" s="16">
        <v>2</v>
      </c>
      <c r="M8" s="16">
        <v>7</v>
      </c>
      <c r="N8" s="17">
        <v>4007817339282</v>
      </c>
      <c r="O8" s="16">
        <v>10</v>
      </c>
      <c r="P8" s="16">
        <v>6</v>
      </c>
      <c r="Q8" s="16">
        <v>3</v>
      </c>
      <c r="R8" s="16">
        <v>2</v>
      </c>
      <c r="S8" s="16">
        <v>82</v>
      </c>
      <c r="T8" s="16"/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8">
        <v>0.31</v>
      </c>
      <c r="AA8" s="23">
        <v>0</v>
      </c>
      <c r="AB8" s="20" t="s">
        <v>42</v>
      </c>
      <c r="AC8" s="21">
        <v>21</v>
      </c>
      <c r="AD8" s="21">
        <v>0.37509999999999999</v>
      </c>
      <c r="AE8" s="21">
        <v>42</v>
      </c>
      <c r="AF8" s="21">
        <v>45</v>
      </c>
      <c r="AG8" s="21">
        <v>0</v>
      </c>
      <c r="AH8" s="21" t="s">
        <v>43</v>
      </c>
      <c r="AI8" s="21">
        <v>2</v>
      </c>
      <c r="AJ8" s="21" t="s">
        <v>439</v>
      </c>
      <c r="AK8" s="21">
        <v>3</v>
      </c>
      <c r="AL8" s="22">
        <v>47</v>
      </c>
      <c r="AM8" s="38" t="s">
        <v>439</v>
      </c>
      <c r="AN8" s="51"/>
      <c r="AO8" s="52"/>
      <c r="AP8" s="53"/>
      <c r="AQ8" s="52"/>
      <c r="AR8" s="63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s="11" customFormat="1" ht="37.5" thickTop="1" thickBot="1" x14ac:dyDescent="0.3">
      <c r="A9" s="32">
        <v>1316010110</v>
      </c>
      <c r="B9" s="16" t="s">
        <v>55</v>
      </c>
      <c r="C9" s="16">
        <v>0.36</v>
      </c>
      <c r="D9" s="16" t="s">
        <v>40</v>
      </c>
      <c r="E9" s="16" t="s">
        <v>56</v>
      </c>
      <c r="F9" s="16">
        <v>2058641</v>
      </c>
      <c r="G9" s="16">
        <v>1</v>
      </c>
      <c r="H9" s="17">
        <v>8430173138316</v>
      </c>
      <c r="I9" s="16">
        <v>1</v>
      </c>
      <c r="J9" s="16">
        <v>1</v>
      </c>
      <c r="K9" s="16">
        <v>1</v>
      </c>
      <c r="L9" s="16">
        <v>15</v>
      </c>
      <c r="M9" s="16">
        <v>7</v>
      </c>
      <c r="N9" s="17">
        <v>8430173138316</v>
      </c>
      <c r="O9" s="16">
        <v>10</v>
      </c>
      <c r="P9" s="16">
        <v>5</v>
      </c>
      <c r="Q9" s="16">
        <v>3</v>
      </c>
      <c r="R9" s="16">
        <v>15</v>
      </c>
      <c r="S9" s="16">
        <v>80</v>
      </c>
      <c r="T9" s="16"/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8">
        <v>0.28999999999999998</v>
      </c>
      <c r="AA9" s="19">
        <v>7.0000000000000007E-2</v>
      </c>
      <c r="AB9" s="20" t="s">
        <v>42</v>
      </c>
      <c r="AC9" s="21">
        <v>21</v>
      </c>
      <c r="AD9" s="21">
        <v>0.35089999999999999</v>
      </c>
      <c r="AE9" s="21">
        <v>42</v>
      </c>
      <c r="AF9" s="21">
        <v>45</v>
      </c>
      <c r="AG9" s="21">
        <v>0</v>
      </c>
      <c r="AH9" s="21" t="s">
        <v>43</v>
      </c>
      <c r="AI9" s="21">
        <v>2</v>
      </c>
      <c r="AJ9" s="21" t="s">
        <v>439</v>
      </c>
      <c r="AK9" s="21">
        <v>3</v>
      </c>
      <c r="AL9" s="22">
        <v>47</v>
      </c>
      <c r="AM9" s="38" t="s">
        <v>439</v>
      </c>
      <c r="AN9" s="51"/>
      <c r="AO9" s="52"/>
      <c r="AP9" s="53"/>
      <c r="AQ9" s="52"/>
      <c r="AR9" s="63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s="11" customFormat="1" ht="37.5" thickTop="1" thickBot="1" x14ac:dyDescent="0.3">
      <c r="A10" s="32">
        <v>1316010114</v>
      </c>
      <c r="B10" s="16" t="s">
        <v>57</v>
      </c>
      <c r="C10" s="16">
        <v>0.35</v>
      </c>
      <c r="D10" s="16" t="s">
        <v>40</v>
      </c>
      <c r="E10" s="16" t="s">
        <v>58</v>
      </c>
      <c r="F10" s="16">
        <v>2249123</v>
      </c>
      <c r="G10" s="16">
        <v>1</v>
      </c>
      <c r="H10" s="17">
        <v>4011462207032</v>
      </c>
      <c r="I10" s="16">
        <v>1</v>
      </c>
      <c r="J10" s="16">
        <v>2</v>
      </c>
      <c r="K10" s="16">
        <v>2</v>
      </c>
      <c r="L10" s="16">
        <v>14</v>
      </c>
      <c r="M10" s="16">
        <v>18</v>
      </c>
      <c r="N10" s="17">
        <v>4011462207032</v>
      </c>
      <c r="O10" s="16">
        <v>1</v>
      </c>
      <c r="P10" s="16">
        <v>2</v>
      </c>
      <c r="Q10" s="16">
        <v>2</v>
      </c>
      <c r="R10" s="16">
        <v>14</v>
      </c>
      <c r="S10" s="16">
        <v>18</v>
      </c>
      <c r="T10" s="16"/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8">
        <v>0.28999999999999998</v>
      </c>
      <c r="AA10" s="19">
        <v>0.06</v>
      </c>
      <c r="AB10" s="20" t="s">
        <v>42</v>
      </c>
      <c r="AC10" s="21">
        <v>21</v>
      </c>
      <c r="AD10" s="21">
        <v>0.35089999999999999</v>
      </c>
      <c r="AE10" s="21">
        <v>42</v>
      </c>
      <c r="AF10" s="21">
        <v>45</v>
      </c>
      <c r="AG10" s="21">
        <v>0</v>
      </c>
      <c r="AH10" s="21" t="s">
        <v>43</v>
      </c>
      <c r="AI10" s="21">
        <v>2</v>
      </c>
      <c r="AJ10" s="21" t="s">
        <v>439</v>
      </c>
      <c r="AK10" s="21">
        <v>3</v>
      </c>
      <c r="AL10" s="22">
        <v>47</v>
      </c>
      <c r="AM10" s="38" t="s">
        <v>439</v>
      </c>
      <c r="AN10" s="44">
        <v>104944</v>
      </c>
      <c r="AO10" s="35">
        <v>20</v>
      </c>
      <c r="AP10" s="36">
        <f t="shared" ref="AP10:AP20" si="1">Z10*AO10</f>
        <v>5.8</v>
      </c>
      <c r="AQ10" s="61"/>
      <c r="AR10" s="62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s="11" customFormat="1" ht="36.75" thickBot="1" x14ac:dyDescent="0.3">
      <c r="A11" s="32">
        <v>1316010115</v>
      </c>
      <c r="B11" s="16" t="s">
        <v>59</v>
      </c>
      <c r="C11" s="16">
        <v>0.35</v>
      </c>
      <c r="D11" s="16" t="s">
        <v>40</v>
      </c>
      <c r="E11" s="16" t="s">
        <v>60</v>
      </c>
      <c r="F11" s="16">
        <v>2043883</v>
      </c>
      <c r="G11" s="16">
        <v>1</v>
      </c>
      <c r="H11" s="17">
        <v>3142765100209</v>
      </c>
      <c r="I11" s="16">
        <v>1</v>
      </c>
      <c r="J11" s="16">
        <v>2</v>
      </c>
      <c r="K11" s="16">
        <v>2</v>
      </c>
      <c r="L11" s="16">
        <v>14</v>
      </c>
      <c r="M11" s="16">
        <v>18</v>
      </c>
      <c r="N11" s="17">
        <v>3142765100209</v>
      </c>
      <c r="O11" s="16">
        <v>1</v>
      </c>
      <c r="P11" s="16">
        <v>2</v>
      </c>
      <c r="Q11" s="16">
        <v>2</v>
      </c>
      <c r="R11" s="16">
        <v>14</v>
      </c>
      <c r="S11" s="16">
        <v>18</v>
      </c>
      <c r="T11" s="16"/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8">
        <v>0.28999999999999998</v>
      </c>
      <c r="AA11" s="19">
        <v>0.06</v>
      </c>
      <c r="AB11" s="20" t="s">
        <v>42</v>
      </c>
      <c r="AC11" s="21">
        <v>21</v>
      </c>
      <c r="AD11" s="21">
        <v>0.35089999999999999</v>
      </c>
      <c r="AE11" s="21">
        <v>42</v>
      </c>
      <c r="AF11" s="21">
        <v>45</v>
      </c>
      <c r="AG11" s="21">
        <v>0</v>
      </c>
      <c r="AH11" s="21" t="s">
        <v>43</v>
      </c>
      <c r="AI11" s="21">
        <v>2</v>
      </c>
      <c r="AJ11" s="21" t="s">
        <v>439</v>
      </c>
      <c r="AK11" s="21">
        <v>3</v>
      </c>
      <c r="AL11" s="22">
        <v>47</v>
      </c>
      <c r="AM11" s="38" t="s">
        <v>439</v>
      </c>
      <c r="AN11" s="44">
        <v>101768</v>
      </c>
      <c r="AO11" s="35">
        <v>3000</v>
      </c>
      <c r="AP11" s="36">
        <f t="shared" si="1"/>
        <v>869.99999999999989</v>
      </c>
      <c r="AQ11" s="61"/>
      <c r="AR11" s="62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s="11" customFormat="1" ht="36.75" thickBot="1" x14ac:dyDescent="0.3">
      <c r="A12" s="32">
        <v>1316010116</v>
      </c>
      <c r="B12" s="16" t="s">
        <v>61</v>
      </c>
      <c r="C12" s="16">
        <v>0.35</v>
      </c>
      <c r="D12" s="16" t="s">
        <v>40</v>
      </c>
      <c r="E12" s="16" t="s">
        <v>58</v>
      </c>
      <c r="F12" s="16">
        <v>2339070</v>
      </c>
      <c r="G12" s="16">
        <v>1</v>
      </c>
      <c r="H12" s="17">
        <v>4011462207025</v>
      </c>
      <c r="I12" s="16">
        <v>1</v>
      </c>
      <c r="J12" s="16">
        <v>2</v>
      </c>
      <c r="K12" s="16">
        <v>2</v>
      </c>
      <c r="L12" s="16">
        <v>14</v>
      </c>
      <c r="M12" s="16">
        <v>18</v>
      </c>
      <c r="N12" s="17">
        <v>4011462207025</v>
      </c>
      <c r="O12" s="16">
        <v>1</v>
      </c>
      <c r="P12" s="16">
        <v>2</v>
      </c>
      <c r="Q12" s="16">
        <v>2</v>
      </c>
      <c r="R12" s="16">
        <v>14</v>
      </c>
      <c r="S12" s="16">
        <v>18</v>
      </c>
      <c r="T12" s="16"/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8">
        <v>0.28999999999999998</v>
      </c>
      <c r="AA12" s="19">
        <v>0.06</v>
      </c>
      <c r="AB12" s="20" t="s">
        <v>42</v>
      </c>
      <c r="AC12" s="21">
        <v>21</v>
      </c>
      <c r="AD12" s="21">
        <v>0.35089999999999999</v>
      </c>
      <c r="AE12" s="21">
        <v>42</v>
      </c>
      <c r="AF12" s="21">
        <v>45</v>
      </c>
      <c r="AG12" s="21">
        <v>0</v>
      </c>
      <c r="AH12" s="21" t="s">
        <v>43</v>
      </c>
      <c r="AI12" s="21">
        <v>2</v>
      </c>
      <c r="AJ12" s="21" t="s">
        <v>439</v>
      </c>
      <c r="AK12" s="21">
        <v>3</v>
      </c>
      <c r="AL12" s="22">
        <v>47</v>
      </c>
      <c r="AM12" s="38" t="s">
        <v>439</v>
      </c>
      <c r="AN12" s="44">
        <v>102771</v>
      </c>
      <c r="AO12" s="35">
        <v>30</v>
      </c>
      <c r="AP12" s="36">
        <f t="shared" si="1"/>
        <v>8.6999999999999993</v>
      </c>
      <c r="AQ12" s="61"/>
      <c r="AR12" s="62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s="11" customFormat="1" ht="36.75" thickBot="1" x14ac:dyDescent="0.3">
      <c r="A13" s="32">
        <v>1316010117</v>
      </c>
      <c r="B13" s="16" t="s">
        <v>62</v>
      </c>
      <c r="C13" s="16">
        <v>0.35</v>
      </c>
      <c r="D13" s="16" t="s">
        <v>40</v>
      </c>
      <c r="E13" s="16" t="s">
        <v>63</v>
      </c>
      <c r="F13" s="16">
        <v>2206437</v>
      </c>
      <c r="G13" s="16">
        <v>1</v>
      </c>
      <c r="H13" s="17">
        <v>4011462207056</v>
      </c>
      <c r="I13" s="16">
        <v>1</v>
      </c>
      <c r="J13" s="16">
        <v>2</v>
      </c>
      <c r="K13" s="16">
        <v>2</v>
      </c>
      <c r="L13" s="16">
        <v>14</v>
      </c>
      <c r="M13" s="16">
        <v>19</v>
      </c>
      <c r="N13" s="17">
        <v>4011462207056</v>
      </c>
      <c r="O13" s="16">
        <v>1</v>
      </c>
      <c r="P13" s="16">
        <v>2</v>
      </c>
      <c r="Q13" s="16">
        <v>2</v>
      </c>
      <c r="R13" s="16">
        <v>14</v>
      </c>
      <c r="S13" s="16">
        <v>19</v>
      </c>
      <c r="T13" s="16"/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8">
        <v>0.28999999999999998</v>
      </c>
      <c r="AA13" s="19">
        <v>0.06</v>
      </c>
      <c r="AB13" s="20" t="s">
        <v>42</v>
      </c>
      <c r="AC13" s="21">
        <v>21</v>
      </c>
      <c r="AD13" s="21">
        <v>0.35089999999999999</v>
      </c>
      <c r="AE13" s="21">
        <v>42</v>
      </c>
      <c r="AF13" s="21">
        <v>45</v>
      </c>
      <c r="AG13" s="21">
        <v>0</v>
      </c>
      <c r="AH13" s="21" t="s">
        <v>43</v>
      </c>
      <c r="AI13" s="21">
        <v>2</v>
      </c>
      <c r="AJ13" s="21" t="s">
        <v>439</v>
      </c>
      <c r="AK13" s="21">
        <v>3</v>
      </c>
      <c r="AL13" s="22">
        <v>47</v>
      </c>
      <c r="AM13" s="38" t="s">
        <v>439</v>
      </c>
      <c r="AN13" s="44">
        <v>104945</v>
      </c>
      <c r="AO13" s="35">
        <v>20</v>
      </c>
      <c r="AP13" s="36">
        <f t="shared" si="1"/>
        <v>5.8</v>
      </c>
      <c r="AQ13" s="61"/>
      <c r="AR13" s="62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s="11" customFormat="1" ht="36.75" thickBot="1" x14ac:dyDescent="0.3">
      <c r="A14" s="32">
        <v>1316010122</v>
      </c>
      <c r="B14" s="16" t="s">
        <v>64</v>
      </c>
      <c r="C14" s="16">
        <v>0.51</v>
      </c>
      <c r="D14" s="16" t="s">
        <v>40</v>
      </c>
      <c r="E14" s="16" t="s">
        <v>65</v>
      </c>
      <c r="F14" s="16">
        <v>2510623</v>
      </c>
      <c r="G14" s="16">
        <v>1</v>
      </c>
      <c r="H14" s="17">
        <v>4011462862033</v>
      </c>
      <c r="I14" s="16">
        <v>1</v>
      </c>
      <c r="J14" s="16">
        <v>1</v>
      </c>
      <c r="K14" s="16">
        <v>1</v>
      </c>
      <c r="L14" s="16">
        <v>14</v>
      </c>
      <c r="M14" s="16">
        <v>19</v>
      </c>
      <c r="N14" s="17">
        <v>4011462862033</v>
      </c>
      <c r="O14" s="16">
        <v>1</v>
      </c>
      <c r="P14" s="16">
        <v>1</v>
      </c>
      <c r="Q14" s="16">
        <v>1</v>
      </c>
      <c r="R14" s="16">
        <v>14</v>
      </c>
      <c r="S14" s="16">
        <v>19</v>
      </c>
      <c r="T14" s="16"/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8">
        <v>0.28999999999999998</v>
      </c>
      <c r="AA14" s="19">
        <v>0.22</v>
      </c>
      <c r="AB14" s="20" t="s">
        <v>42</v>
      </c>
      <c r="AC14" s="21">
        <v>21</v>
      </c>
      <c r="AD14" s="21">
        <v>0.35089999999999999</v>
      </c>
      <c r="AE14" s="21">
        <v>42</v>
      </c>
      <c r="AF14" s="21">
        <v>45</v>
      </c>
      <c r="AG14" s="21">
        <v>0</v>
      </c>
      <c r="AH14" s="21" t="s">
        <v>43</v>
      </c>
      <c r="AI14" s="21">
        <v>2</v>
      </c>
      <c r="AJ14" s="21" t="s">
        <v>439</v>
      </c>
      <c r="AK14" s="21">
        <v>3</v>
      </c>
      <c r="AL14" s="22">
        <v>47</v>
      </c>
      <c r="AM14" s="38" t="s">
        <v>439</v>
      </c>
      <c r="AN14" s="44">
        <v>102162</v>
      </c>
      <c r="AO14" s="35">
        <v>20</v>
      </c>
      <c r="AP14" s="36">
        <f t="shared" si="1"/>
        <v>5.8</v>
      </c>
      <c r="AQ14" s="61"/>
      <c r="AR14" s="62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s="11" customFormat="1" ht="36.75" thickBot="1" x14ac:dyDescent="0.3">
      <c r="A15" s="32">
        <v>1316010123</v>
      </c>
      <c r="B15" s="16" t="s">
        <v>66</v>
      </c>
      <c r="C15" s="16">
        <v>0.49</v>
      </c>
      <c r="D15" s="16" t="s">
        <v>40</v>
      </c>
      <c r="E15" s="16" t="s">
        <v>67</v>
      </c>
      <c r="F15" s="16">
        <v>2235499</v>
      </c>
      <c r="G15" s="16">
        <v>1</v>
      </c>
      <c r="H15" s="17">
        <v>4011462862095</v>
      </c>
      <c r="I15" s="16">
        <v>1</v>
      </c>
      <c r="J15" s="16">
        <v>1</v>
      </c>
      <c r="K15" s="16">
        <v>1</v>
      </c>
      <c r="L15" s="16">
        <v>15</v>
      </c>
      <c r="M15" s="16">
        <v>14</v>
      </c>
      <c r="N15" s="17">
        <v>4011462862095</v>
      </c>
      <c r="O15" s="16">
        <v>1</v>
      </c>
      <c r="P15" s="16">
        <v>1</v>
      </c>
      <c r="Q15" s="16">
        <v>1</v>
      </c>
      <c r="R15" s="16">
        <v>15</v>
      </c>
      <c r="S15" s="16">
        <v>14</v>
      </c>
      <c r="T15" s="16"/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8">
        <v>0.28999999999999998</v>
      </c>
      <c r="AA15" s="19">
        <v>0.2</v>
      </c>
      <c r="AB15" s="20" t="s">
        <v>42</v>
      </c>
      <c r="AC15" s="21">
        <v>21</v>
      </c>
      <c r="AD15" s="21">
        <v>0.35089999999999999</v>
      </c>
      <c r="AE15" s="21">
        <v>42</v>
      </c>
      <c r="AF15" s="21">
        <v>45</v>
      </c>
      <c r="AG15" s="21">
        <v>0</v>
      </c>
      <c r="AH15" s="21" t="s">
        <v>43</v>
      </c>
      <c r="AI15" s="21">
        <v>2</v>
      </c>
      <c r="AJ15" s="21" t="s">
        <v>439</v>
      </c>
      <c r="AK15" s="21">
        <v>3</v>
      </c>
      <c r="AL15" s="22">
        <v>47</v>
      </c>
      <c r="AM15" s="38" t="s">
        <v>439</v>
      </c>
      <c r="AN15" s="44">
        <v>101647</v>
      </c>
      <c r="AO15" s="35">
        <v>300</v>
      </c>
      <c r="AP15" s="36">
        <f t="shared" si="1"/>
        <v>87</v>
      </c>
      <c r="AQ15" s="61"/>
      <c r="AR15" s="62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s="11" customFormat="1" ht="36.75" thickBot="1" x14ac:dyDescent="0.3">
      <c r="A16" s="32">
        <v>1316010124</v>
      </c>
      <c r="B16" s="16" t="s">
        <v>68</v>
      </c>
      <c r="C16" s="16">
        <v>0.47</v>
      </c>
      <c r="D16" s="16" t="s">
        <v>40</v>
      </c>
      <c r="E16" s="16" t="s">
        <v>69</v>
      </c>
      <c r="F16" s="16">
        <v>2016877</v>
      </c>
      <c r="G16" s="16">
        <v>1</v>
      </c>
      <c r="H16" s="17">
        <v>4011462862026</v>
      </c>
      <c r="I16" s="16">
        <v>1</v>
      </c>
      <c r="J16" s="16">
        <v>9</v>
      </c>
      <c r="K16" s="16">
        <v>4</v>
      </c>
      <c r="L16" s="16">
        <v>14</v>
      </c>
      <c r="M16" s="16">
        <v>198</v>
      </c>
      <c r="N16" s="17">
        <v>4011462862026</v>
      </c>
      <c r="O16" s="16">
        <v>1</v>
      </c>
      <c r="P16" s="16">
        <v>9</v>
      </c>
      <c r="Q16" s="16">
        <v>4</v>
      </c>
      <c r="R16" s="16">
        <v>14</v>
      </c>
      <c r="S16" s="16">
        <v>198</v>
      </c>
      <c r="T16" s="16"/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8">
        <v>0.28999999999999998</v>
      </c>
      <c r="AA16" s="19">
        <v>0.18</v>
      </c>
      <c r="AB16" s="20" t="s">
        <v>42</v>
      </c>
      <c r="AC16" s="21">
        <v>21</v>
      </c>
      <c r="AD16" s="21">
        <v>0.35089999999999999</v>
      </c>
      <c r="AE16" s="21">
        <v>42</v>
      </c>
      <c r="AF16" s="21">
        <v>45</v>
      </c>
      <c r="AG16" s="21">
        <v>0</v>
      </c>
      <c r="AH16" s="21" t="s">
        <v>43</v>
      </c>
      <c r="AI16" s="21">
        <v>2</v>
      </c>
      <c r="AJ16" s="21" t="s">
        <v>439</v>
      </c>
      <c r="AK16" s="21">
        <v>3</v>
      </c>
      <c r="AL16" s="22">
        <v>47</v>
      </c>
      <c r="AM16" s="38" t="s">
        <v>439</v>
      </c>
      <c r="AN16" s="44">
        <v>102164</v>
      </c>
      <c r="AO16" s="35">
        <v>30</v>
      </c>
      <c r="AP16" s="36">
        <f t="shared" si="1"/>
        <v>8.6999999999999993</v>
      </c>
      <c r="AQ16" s="61"/>
      <c r="AR16" s="62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s="11" customFormat="1" ht="36.75" thickBot="1" x14ac:dyDescent="0.3">
      <c r="A17" s="32">
        <v>1316010125</v>
      </c>
      <c r="B17" s="16" t="s">
        <v>70</v>
      </c>
      <c r="C17" s="16">
        <v>0.46</v>
      </c>
      <c r="D17" s="16" t="s">
        <v>40</v>
      </c>
      <c r="E17" s="16" t="s">
        <v>71</v>
      </c>
      <c r="F17" s="16">
        <v>2275226</v>
      </c>
      <c r="G17" s="16">
        <v>1</v>
      </c>
      <c r="H17" s="17">
        <v>4011462862057</v>
      </c>
      <c r="I17" s="16">
        <v>1</v>
      </c>
      <c r="J17" s="16">
        <v>1</v>
      </c>
      <c r="K17" s="16">
        <v>1</v>
      </c>
      <c r="L17" s="16">
        <v>13</v>
      </c>
      <c r="M17" s="16">
        <v>20</v>
      </c>
      <c r="N17" s="17">
        <v>4011462862057</v>
      </c>
      <c r="O17" s="16">
        <v>1</v>
      </c>
      <c r="P17" s="16">
        <v>1</v>
      </c>
      <c r="Q17" s="16">
        <v>1</v>
      </c>
      <c r="R17" s="16">
        <v>13</v>
      </c>
      <c r="S17" s="16">
        <v>20</v>
      </c>
      <c r="T17" s="16"/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8">
        <v>0.28999999999999998</v>
      </c>
      <c r="AA17" s="19">
        <v>0.17</v>
      </c>
      <c r="AB17" s="20" t="s">
        <v>42</v>
      </c>
      <c r="AC17" s="21">
        <v>21</v>
      </c>
      <c r="AD17" s="21">
        <v>0.35089999999999999</v>
      </c>
      <c r="AE17" s="21">
        <v>42</v>
      </c>
      <c r="AF17" s="21">
        <v>45</v>
      </c>
      <c r="AG17" s="21">
        <v>0</v>
      </c>
      <c r="AH17" s="21" t="s">
        <v>43</v>
      </c>
      <c r="AI17" s="21">
        <v>2</v>
      </c>
      <c r="AJ17" s="21" t="s">
        <v>439</v>
      </c>
      <c r="AK17" s="21">
        <v>3</v>
      </c>
      <c r="AL17" s="22">
        <v>47</v>
      </c>
      <c r="AM17" s="38" t="s">
        <v>439</v>
      </c>
      <c r="AN17" s="44">
        <v>102163</v>
      </c>
      <c r="AO17" s="35">
        <v>20</v>
      </c>
      <c r="AP17" s="36">
        <f t="shared" si="1"/>
        <v>5.8</v>
      </c>
      <c r="AQ17" s="61"/>
      <c r="AR17" s="62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s="11" customFormat="1" ht="36.75" thickBot="1" x14ac:dyDescent="0.3">
      <c r="A18" s="32">
        <v>1316010131</v>
      </c>
      <c r="B18" s="16" t="s">
        <v>72</v>
      </c>
      <c r="C18" s="16">
        <v>2.14</v>
      </c>
      <c r="D18" s="16" t="s">
        <v>40</v>
      </c>
      <c r="E18" s="16" t="s">
        <v>73</v>
      </c>
      <c r="F18" s="16">
        <v>2435643</v>
      </c>
      <c r="G18" s="16">
        <v>12</v>
      </c>
      <c r="H18" s="17">
        <v>4045348129941</v>
      </c>
      <c r="I18" s="16">
        <v>12</v>
      </c>
      <c r="J18" s="16">
        <v>5</v>
      </c>
      <c r="K18" s="16">
        <v>2</v>
      </c>
      <c r="L18" s="16">
        <v>18</v>
      </c>
      <c r="M18" s="16">
        <v>55</v>
      </c>
      <c r="N18" s="17">
        <v>4045348129941</v>
      </c>
      <c r="O18" s="16">
        <v>12</v>
      </c>
      <c r="P18" s="16">
        <v>5</v>
      </c>
      <c r="Q18" s="16">
        <v>2</v>
      </c>
      <c r="R18" s="16">
        <v>18</v>
      </c>
      <c r="S18" s="16">
        <v>55</v>
      </c>
      <c r="T18" s="16"/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8">
        <v>1.08</v>
      </c>
      <c r="AA18" s="19">
        <v>1.06</v>
      </c>
      <c r="AB18" s="20" t="s">
        <v>42</v>
      </c>
      <c r="AC18" s="21">
        <v>21</v>
      </c>
      <c r="AD18" s="21">
        <v>1.3068</v>
      </c>
      <c r="AE18" s="21">
        <v>42</v>
      </c>
      <c r="AF18" s="21">
        <v>45</v>
      </c>
      <c r="AG18" s="21">
        <v>0</v>
      </c>
      <c r="AH18" s="21" t="s">
        <v>43</v>
      </c>
      <c r="AI18" s="21">
        <v>2</v>
      </c>
      <c r="AJ18" s="21" t="s">
        <v>439</v>
      </c>
      <c r="AK18" s="21">
        <v>3</v>
      </c>
      <c r="AL18" s="22">
        <v>47</v>
      </c>
      <c r="AM18" s="38" t="s">
        <v>439</v>
      </c>
      <c r="AN18" s="43">
        <v>101442</v>
      </c>
      <c r="AO18" s="35">
        <v>500</v>
      </c>
      <c r="AP18" s="36">
        <f t="shared" si="1"/>
        <v>540</v>
      </c>
      <c r="AQ18" s="61"/>
      <c r="AR18" s="62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s="11" customFormat="1" ht="36.75" thickBot="1" x14ac:dyDescent="0.3">
      <c r="A19" s="32">
        <v>1316010133</v>
      </c>
      <c r="B19" s="16" t="s">
        <v>74</v>
      </c>
      <c r="C19" s="16">
        <v>0.54</v>
      </c>
      <c r="D19" s="16" t="s">
        <v>40</v>
      </c>
      <c r="E19" s="16" t="s">
        <v>75</v>
      </c>
      <c r="F19" s="16">
        <v>2421406</v>
      </c>
      <c r="G19" s="16">
        <v>12</v>
      </c>
      <c r="H19" s="17">
        <v>718103127660</v>
      </c>
      <c r="I19" s="16">
        <v>1</v>
      </c>
      <c r="J19" s="16">
        <v>2</v>
      </c>
      <c r="K19" s="16">
        <v>1</v>
      </c>
      <c r="L19" s="16">
        <v>7</v>
      </c>
      <c r="M19" s="16">
        <v>3</v>
      </c>
      <c r="N19" s="17">
        <v>718103127660</v>
      </c>
      <c r="O19" s="16">
        <v>1</v>
      </c>
      <c r="P19" s="16">
        <v>2</v>
      </c>
      <c r="Q19" s="16">
        <v>1</v>
      </c>
      <c r="R19" s="16">
        <v>7</v>
      </c>
      <c r="S19" s="16">
        <v>3</v>
      </c>
      <c r="T19" s="16"/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8">
        <v>0.18</v>
      </c>
      <c r="AA19" s="19">
        <v>0.36</v>
      </c>
      <c r="AB19" s="20" t="s">
        <v>42</v>
      </c>
      <c r="AC19" s="21">
        <v>21</v>
      </c>
      <c r="AD19" s="21">
        <v>0.21779999999999999</v>
      </c>
      <c r="AE19" s="21">
        <v>42</v>
      </c>
      <c r="AF19" s="21">
        <v>45</v>
      </c>
      <c r="AG19" s="21">
        <v>0</v>
      </c>
      <c r="AH19" s="21" t="s">
        <v>43</v>
      </c>
      <c r="AI19" s="21">
        <v>2</v>
      </c>
      <c r="AJ19" s="21" t="s">
        <v>439</v>
      </c>
      <c r="AK19" s="21">
        <v>3</v>
      </c>
      <c r="AL19" s="22">
        <v>47</v>
      </c>
      <c r="AM19" s="38" t="s">
        <v>439</v>
      </c>
      <c r="AN19" s="43">
        <v>100862</v>
      </c>
      <c r="AO19" s="35">
        <v>20</v>
      </c>
      <c r="AP19" s="36">
        <f t="shared" si="1"/>
        <v>3.5999999999999996</v>
      </c>
      <c r="AQ19" s="61"/>
      <c r="AR19" s="62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s="11" customFormat="1" ht="36.75" thickBot="1" x14ac:dyDescent="0.3">
      <c r="A20" s="32">
        <v>1316010134</v>
      </c>
      <c r="B20" s="16" t="s">
        <v>76</v>
      </c>
      <c r="C20" s="16">
        <v>1.29</v>
      </c>
      <c r="D20" s="16" t="s">
        <v>40</v>
      </c>
      <c r="E20" s="16" t="s">
        <v>77</v>
      </c>
      <c r="F20" s="16">
        <v>2003119</v>
      </c>
      <c r="G20" s="16">
        <v>12</v>
      </c>
      <c r="H20" s="17">
        <v>718103127684</v>
      </c>
      <c r="I20" s="16">
        <v>1</v>
      </c>
      <c r="J20" s="16">
        <v>1</v>
      </c>
      <c r="K20" s="16">
        <v>1</v>
      </c>
      <c r="L20" s="16">
        <v>7</v>
      </c>
      <c r="M20" s="16">
        <v>3</v>
      </c>
      <c r="N20" s="17">
        <v>718103127684</v>
      </c>
      <c r="O20" s="16">
        <v>1</v>
      </c>
      <c r="P20" s="16">
        <v>1</v>
      </c>
      <c r="Q20" s="16">
        <v>1</v>
      </c>
      <c r="R20" s="16">
        <v>7</v>
      </c>
      <c r="S20" s="16">
        <v>3</v>
      </c>
      <c r="T20" s="16"/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8">
        <v>0.18</v>
      </c>
      <c r="AA20" s="19">
        <v>1.1100000000000001</v>
      </c>
      <c r="AB20" s="20" t="s">
        <v>42</v>
      </c>
      <c r="AC20" s="21">
        <v>21</v>
      </c>
      <c r="AD20" s="21">
        <v>0.21779999999999999</v>
      </c>
      <c r="AE20" s="21">
        <v>42</v>
      </c>
      <c r="AF20" s="21">
        <v>45</v>
      </c>
      <c r="AG20" s="21">
        <v>0</v>
      </c>
      <c r="AH20" s="21" t="s">
        <v>43</v>
      </c>
      <c r="AI20" s="21">
        <v>2</v>
      </c>
      <c r="AJ20" s="21" t="s">
        <v>439</v>
      </c>
      <c r="AK20" s="21">
        <v>3</v>
      </c>
      <c r="AL20" s="22">
        <v>47</v>
      </c>
      <c r="AM20" s="38" t="s">
        <v>439</v>
      </c>
      <c r="AN20" s="43">
        <v>100347</v>
      </c>
      <c r="AO20" s="35">
        <v>20</v>
      </c>
      <c r="AP20" s="36">
        <f t="shared" si="1"/>
        <v>3.5999999999999996</v>
      </c>
      <c r="AQ20" s="61"/>
      <c r="AR20" s="62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s="11" customFormat="1" ht="37.5" thickTop="1" thickBot="1" x14ac:dyDescent="0.3">
      <c r="A21" s="32">
        <v>1316010135</v>
      </c>
      <c r="B21" s="16" t="s">
        <v>78</v>
      </c>
      <c r="C21" s="16">
        <v>1.32</v>
      </c>
      <c r="D21" s="16" t="s">
        <v>40</v>
      </c>
      <c r="E21" s="16" t="s">
        <v>79</v>
      </c>
      <c r="F21" s="16">
        <v>2130123</v>
      </c>
      <c r="G21" s="16">
        <v>1</v>
      </c>
      <c r="H21" s="17">
        <v>4011462254005</v>
      </c>
      <c r="I21" s="16">
        <v>1</v>
      </c>
      <c r="J21" s="16">
        <v>6</v>
      </c>
      <c r="K21" s="16">
        <v>2</v>
      </c>
      <c r="L21" s="16">
        <v>14</v>
      </c>
      <c r="M21" s="16">
        <v>90</v>
      </c>
      <c r="N21" s="17">
        <v>4011462254005</v>
      </c>
      <c r="O21" s="16">
        <v>1</v>
      </c>
      <c r="P21" s="16">
        <v>6</v>
      </c>
      <c r="Q21" s="16">
        <v>2</v>
      </c>
      <c r="R21" s="16">
        <v>14</v>
      </c>
      <c r="S21" s="16">
        <v>90</v>
      </c>
      <c r="T21" s="16"/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8">
        <v>0.27</v>
      </c>
      <c r="AA21" s="19">
        <v>1.05</v>
      </c>
      <c r="AB21" s="20" t="s">
        <v>42</v>
      </c>
      <c r="AC21" s="21">
        <v>21</v>
      </c>
      <c r="AD21" s="21">
        <v>0.32669999999999999</v>
      </c>
      <c r="AE21" s="21">
        <v>42</v>
      </c>
      <c r="AF21" s="21">
        <v>45</v>
      </c>
      <c r="AG21" s="21">
        <v>0</v>
      </c>
      <c r="AH21" s="21" t="s">
        <v>43</v>
      </c>
      <c r="AI21" s="21">
        <v>2</v>
      </c>
      <c r="AJ21" s="21" t="s">
        <v>439</v>
      </c>
      <c r="AK21" s="21">
        <v>3</v>
      </c>
      <c r="AL21" s="22">
        <v>47</v>
      </c>
      <c r="AM21" s="38" t="s">
        <v>439</v>
      </c>
      <c r="AN21" s="51"/>
      <c r="AO21" s="52"/>
      <c r="AP21" s="53"/>
      <c r="AQ21" s="52"/>
      <c r="AR21" s="63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s="11" customFormat="1" ht="37.5" thickTop="1" thickBot="1" x14ac:dyDescent="0.3">
      <c r="A22" s="32">
        <v>1316010136</v>
      </c>
      <c r="B22" s="16" t="s">
        <v>80</v>
      </c>
      <c r="C22" s="16">
        <v>0.9</v>
      </c>
      <c r="D22" s="16" t="s">
        <v>40</v>
      </c>
      <c r="E22" s="16" t="s">
        <v>81</v>
      </c>
      <c r="F22" s="16">
        <v>2130123</v>
      </c>
      <c r="G22" s="16">
        <v>1</v>
      </c>
      <c r="H22" s="17">
        <v>4011462254005</v>
      </c>
      <c r="I22" s="16">
        <v>1</v>
      </c>
      <c r="J22" s="16">
        <v>2</v>
      </c>
      <c r="K22" s="16">
        <v>1</v>
      </c>
      <c r="L22" s="16">
        <v>14</v>
      </c>
      <c r="M22" s="16">
        <v>7</v>
      </c>
      <c r="N22" s="17">
        <v>4011462254005</v>
      </c>
      <c r="O22" s="16">
        <v>1</v>
      </c>
      <c r="P22" s="16">
        <v>2</v>
      </c>
      <c r="Q22" s="16">
        <v>1</v>
      </c>
      <c r="R22" s="16">
        <v>14</v>
      </c>
      <c r="S22" s="16">
        <v>7</v>
      </c>
      <c r="T22" s="16"/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8">
        <v>0.27</v>
      </c>
      <c r="AA22" s="19">
        <v>0.63</v>
      </c>
      <c r="AB22" s="20" t="s">
        <v>42</v>
      </c>
      <c r="AC22" s="21">
        <v>21</v>
      </c>
      <c r="AD22" s="21">
        <v>0.32669999999999999</v>
      </c>
      <c r="AE22" s="21">
        <v>42</v>
      </c>
      <c r="AF22" s="21">
        <v>45</v>
      </c>
      <c r="AG22" s="21">
        <v>0</v>
      </c>
      <c r="AH22" s="21" t="s">
        <v>43</v>
      </c>
      <c r="AI22" s="21">
        <v>2</v>
      </c>
      <c r="AJ22" s="21" t="s">
        <v>439</v>
      </c>
      <c r="AK22" s="21">
        <v>3</v>
      </c>
      <c r="AL22" s="22">
        <v>47</v>
      </c>
      <c r="AM22" s="38" t="s">
        <v>439</v>
      </c>
      <c r="AN22" s="51"/>
      <c r="AO22" s="52"/>
      <c r="AP22" s="53"/>
      <c r="AQ22" s="52"/>
      <c r="AR22" s="63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s="11" customFormat="1" ht="37.5" thickTop="1" thickBot="1" x14ac:dyDescent="0.3">
      <c r="A23" s="32">
        <v>1316010137</v>
      </c>
      <c r="B23" s="16" t="s">
        <v>82</v>
      </c>
      <c r="C23" s="16">
        <v>0.39</v>
      </c>
      <c r="D23" s="16" t="s">
        <v>40</v>
      </c>
      <c r="E23" s="16" t="s">
        <v>83</v>
      </c>
      <c r="F23" s="16">
        <v>2503793</v>
      </c>
      <c r="G23" s="16">
        <v>1</v>
      </c>
      <c r="H23" s="17">
        <v>718103132183</v>
      </c>
      <c r="I23" s="16">
        <v>1</v>
      </c>
      <c r="J23" s="16">
        <v>2</v>
      </c>
      <c r="K23" s="16">
        <v>2</v>
      </c>
      <c r="L23" s="16">
        <v>9</v>
      </c>
      <c r="M23" s="16">
        <v>38</v>
      </c>
      <c r="N23" s="17">
        <v>718103132183</v>
      </c>
      <c r="O23" s="16">
        <v>1</v>
      </c>
      <c r="P23" s="16">
        <v>2</v>
      </c>
      <c r="Q23" s="16">
        <v>2</v>
      </c>
      <c r="R23" s="16">
        <v>9</v>
      </c>
      <c r="S23" s="16">
        <v>38</v>
      </c>
      <c r="T23" s="16"/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8">
        <v>0.38</v>
      </c>
      <c r="AA23" s="19">
        <v>0.01</v>
      </c>
      <c r="AB23" s="20" t="s">
        <v>42</v>
      </c>
      <c r="AC23" s="21">
        <v>21</v>
      </c>
      <c r="AD23" s="21">
        <v>0.45979999999999999</v>
      </c>
      <c r="AE23" s="21">
        <v>42</v>
      </c>
      <c r="AF23" s="21">
        <v>45</v>
      </c>
      <c r="AG23" s="21">
        <v>0</v>
      </c>
      <c r="AH23" s="21" t="s">
        <v>43</v>
      </c>
      <c r="AI23" s="21">
        <v>2</v>
      </c>
      <c r="AJ23" s="21" t="s">
        <v>439</v>
      </c>
      <c r="AK23" s="21">
        <v>3</v>
      </c>
      <c r="AL23" s="22">
        <v>47</v>
      </c>
      <c r="AM23" s="38" t="s">
        <v>439</v>
      </c>
      <c r="AN23" s="43">
        <v>102193</v>
      </c>
      <c r="AO23" s="35">
        <v>10</v>
      </c>
      <c r="AP23" s="36">
        <f t="shared" ref="AP23:AP24" si="2">Z23*AO23</f>
        <v>3.8</v>
      </c>
      <c r="AQ23" s="61"/>
      <c r="AR23" s="62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s="11" customFormat="1" ht="36.75" thickBot="1" x14ac:dyDescent="0.3">
      <c r="A24" s="32">
        <v>1316010138</v>
      </c>
      <c r="B24" s="16" t="s">
        <v>84</v>
      </c>
      <c r="C24" s="16">
        <v>0.37</v>
      </c>
      <c r="D24" s="16" t="s">
        <v>40</v>
      </c>
      <c r="E24" s="16" t="s">
        <v>85</v>
      </c>
      <c r="F24" s="16">
        <v>2238470</v>
      </c>
      <c r="G24" s="16">
        <v>1</v>
      </c>
      <c r="H24" s="17">
        <v>718103132190</v>
      </c>
      <c r="I24" s="16">
        <v>1</v>
      </c>
      <c r="J24" s="16">
        <v>3</v>
      </c>
      <c r="K24" s="16">
        <v>3</v>
      </c>
      <c r="L24" s="16">
        <v>11</v>
      </c>
      <c r="M24" s="16">
        <v>68</v>
      </c>
      <c r="N24" s="17">
        <v>718103132190</v>
      </c>
      <c r="O24" s="16">
        <v>1</v>
      </c>
      <c r="P24" s="16">
        <v>3</v>
      </c>
      <c r="Q24" s="16">
        <v>3</v>
      </c>
      <c r="R24" s="16">
        <v>11</v>
      </c>
      <c r="S24" s="16">
        <v>68</v>
      </c>
      <c r="T24" s="16"/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8">
        <v>0.37</v>
      </c>
      <c r="AA24" s="23">
        <v>0</v>
      </c>
      <c r="AB24" s="20" t="s">
        <v>42</v>
      </c>
      <c r="AC24" s="21">
        <v>21</v>
      </c>
      <c r="AD24" s="21">
        <v>0.44769999999999999</v>
      </c>
      <c r="AE24" s="21">
        <v>42</v>
      </c>
      <c r="AF24" s="21">
        <v>45</v>
      </c>
      <c r="AG24" s="21">
        <v>0</v>
      </c>
      <c r="AH24" s="21" t="s">
        <v>43</v>
      </c>
      <c r="AI24" s="21">
        <v>2</v>
      </c>
      <c r="AJ24" s="21" t="s">
        <v>439</v>
      </c>
      <c r="AK24" s="21">
        <v>3</v>
      </c>
      <c r="AL24" s="22">
        <v>47</v>
      </c>
      <c r="AM24" s="38" t="s">
        <v>439</v>
      </c>
      <c r="AN24" s="43">
        <v>100221</v>
      </c>
      <c r="AO24" s="35">
        <v>200</v>
      </c>
      <c r="AP24" s="36">
        <f t="shared" si="2"/>
        <v>74</v>
      </c>
      <c r="AQ24" s="61"/>
      <c r="AR24" s="62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s="11" customFormat="1" ht="37.5" thickTop="1" thickBot="1" x14ac:dyDescent="0.3">
      <c r="A25" s="32">
        <v>1316010142</v>
      </c>
      <c r="B25" s="16" t="s">
        <v>86</v>
      </c>
      <c r="C25" s="16">
        <v>4.1000000000000002E-2</v>
      </c>
      <c r="D25" s="16" t="s">
        <v>40</v>
      </c>
      <c r="E25" s="16" t="s">
        <v>87</v>
      </c>
      <c r="F25" s="16">
        <v>2102853</v>
      </c>
      <c r="G25" s="16">
        <v>50</v>
      </c>
      <c r="H25" s="17">
        <v>5400338078019</v>
      </c>
      <c r="I25" s="16">
        <v>50</v>
      </c>
      <c r="J25" s="16">
        <v>23</v>
      </c>
      <c r="K25" s="16">
        <v>1</v>
      </c>
      <c r="L25" s="16">
        <v>31</v>
      </c>
      <c r="M25" s="16">
        <v>363</v>
      </c>
      <c r="N25" s="17">
        <v>5400338078019</v>
      </c>
      <c r="O25" s="16">
        <v>50</v>
      </c>
      <c r="P25" s="16">
        <v>23</v>
      </c>
      <c r="Q25" s="16">
        <v>1</v>
      </c>
      <c r="R25" s="16">
        <v>31</v>
      </c>
      <c r="S25" s="16">
        <v>363</v>
      </c>
      <c r="T25" s="16"/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8">
        <v>0.04</v>
      </c>
      <c r="AA25" s="19">
        <v>1E-3</v>
      </c>
      <c r="AB25" s="20" t="s">
        <v>42</v>
      </c>
      <c r="AC25" s="21">
        <v>21</v>
      </c>
      <c r="AD25" s="21">
        <v>4.8399999999999999E-2</v>
      </c>
      <c r="AE25" s="21">
        <v>42</v>
      </c>
      <c r="AF25" s="21">
        <v>45</v>
      </c>
      <c r="AG25" s="21">
        <v>0</v>
      </c>
      <c r="AH25" s="21" t="s">
        <v>43</v>
      </c>
      <c r="AI25" s="21">
        <v>2</v>
      </c>
      <c r="AJ25" s="21" t="s">
        <v>439</v>
      </c>
      <c r="AK25" s="21">
        <v>3</v>
      </c>
      <c r="AL25" s="22">
        <v>47</v>
      </c>
      <c r="AM25" s="38" t="s">
        <v>439</v>
      </c>
      <c r="AN25" s="51"/>
      <c r="AO25" s="52"/>
      <c r="AP25" s="53"/>
      <c r="AQ25" s="52"/>
      <c r="AR25" s="63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s="11" customFormat="1" ht="37.5" thickTop="1" thickBot="1" x14ac:dyDescent="0.3">
      <c r="A26" s="32">
        <v>1316010144</v>
      </c>
      <c r="B26" s="16" t="s">
        <v>88</v>
      </c>
      <c r="C26" s="16">
        <v>0.02</v>
      </c>
      <c r="D26" s="16" t="s">
        <v>40</v>
      </c>
      <c r="E26" s="16" t="s">
        <v>89</v>
      </c>
      <c r="F26" s="16">
        <v>2445976</v>
      </c>
      <c r="G26" s="16">
        <v>100</v>
      </c>
      <c r="H26" s="17">
        <v>4045348066567</v>
      </c>
      <c r="I26" s="16">
        <v>100</v>
      </c>
      <c r="J26" s="16">
        <v>24</v>
      </c>
      <c r="K26" s="16">
        <v>2</v>
      </c>
      <c r="L26" s="16">
        <v>34</v>
      </c>
      <c r="M26" s="16">
        <v>480</v>
      </c>
      <c r="N26" s="17">
        <v>4045348066567</v>
      </c>
      <c r="O26" s="16">
        <v>100</v>
      </c>
      <c r="P26" s="16">
        <v>24</v>
      </c>
      <c r="Q26" s="16">
        <v>2</v>
      </c>
      <c r="R26" s="16">
        <v>34</v>
      </c>
      <c r="S26" s="16">
        <v>480</v>
      </c>
      <c r="T26" s="16"/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8">
        <v>0.02</v>
      </c>
      <c r="AA26" s="23">
        <v>0</v>
      </c>
      <c r="AB26" s="20" t="s">
        <v>42</v>
      </c>
      <c r="AC26" s="21">
        <v>21</v>
      </c>
      <c r="AD26" s="21">
        <v>2.4199999999999999E-2</v>
      </c>
      <c r="AE26" s="21">
        <v>42</v>
      </c>
      <c r="AF26" s="21">
        <v>45</v>
      </c>
      <c r="AG26" s="21">
        <v>0</v>
      </c>
      <c r="AH26" s="21" t="s">
        <v>43</v>
      </c>
      <c r="AI26" s="21">
        <v>2</v>
      </c>
      <c r="AJ26" s="21" t="s">
        <v>439</v>
      </c>
      <c r="AK26" s="21">
        <v>3</v>
      </c>
      <c r="AL26" s="22">
        <v>47</v>
      </c>
      <c r="AM26" s="38" t="s">
        <v>439</v>
      </c>
      <c r="AN26" s="43">
        <v>100581</v>
      </c>
      <c r="AO26" s="35">
        <v>4000</v>
      </c>
      <c r="AP26" s="36">
        <f>Z26*AO26</f>
        <v>80</v>
      </c>
      <c r="AQ26" s="61"/>
      <c r="AR26" s="62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s="11" customFormat="1" ht="37.5" thickTop="1" thickBot="1" x14ac:dyDescent="0.3">
      <c r="A27" s="32">
        <v>1316010145</v>
      </c>
      <c r="B27" s="16" t="s">
        <v>90</v>
      </c>
      <c r="C27" s="16">
        <v>1.298</v>
      </c>
      <c r="D27" s="16" t="s">
        <v>40</v>
      </c>
      <c r="E27" s="16" t="s">
        <v>91</v>
      </c>
      <c r="F27" s="16">
        <v>2385686</v>
      </c>
      <c r="G27" s="16">
        <v>25</v>
      </c>
      <c r="H27" s="17">
        <v>4045348056209</v>
      </c>
      <c r="I27" s="16">
        <v>1</v>
      </c>
      <c r="J27" s="16">
        <v>27</v>
      </c>
      <c r="K27" s="16">
        <v>1</v>
      </c>
      <c r="L27" s="16">
        <v>34</v>
      </c>
      <c r="M27" s="16">
        <v>66</v>
      </c>
      <c r="N27" s="17">
        <v>4045348056209</v>
      </c>
      <c r="O27" s="16">
        <v>25</v>
      </c>
      <c r="P27" s="16">
        <v>34</v>
      </c>
      <c r="Q27" s="16">
        <v>9</v>
      </c>
      <c r="R27" s="16">
        <v>42</v>
      </c>
      <c r="S27" s="16">
        <v>2030</v>
      </c>
      <c r="T27" s="16"/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8">
        <v>0.38</v>
      </c>
      <c r="AA27" s="19">
        <v>0.91800000000000004</v>
      </c>
      <c r="AB27" s="20" t="s">
        <v>42</v>
      </c>
      <c r="AC27" s="21">
        <v>21</v>
      </c>
      <c r="AD27" s="21">
        <v>0.45979999999999999</v>
      </c>
      <c r="AE27" s="21">
        <v>42</v>
      </c>
      <c r="AF27" s="21">
        <v>45</v>
      </c>
      <c r="AG27" s="21">
        <v>0</v>
      </c>
      <c r="AH27" s="21" t="s">
        <v>43</v>
      </c>
      <c r="AI27" s="21">
        <v>2</v>
      </c>
      <c r="AJ27" s="21" t="s">
        <v>439</v>
      </c>
      <c r="AK27" s="21">
        <v>3</v>
      </c>
      <c r="AL27" s="22">
        <v>47</v>
      </c>
      <c r="AM27" s="38" t="s">
        <v>439</v>
      </c>
      <c r="AN27" s="51"/>
      <c r="AO27" s="52"/>
      <c r="AP27" s="53"/>
      <c r="AQ27" s="52"/>
      <c r="AR27" s="63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s="11" customFormat="1" ht="37.5" thickTop="1" thickBot="1" x14ac:dyDescent="0.3">
      <c r="A28" s="32">
        <v>1316010149</v>
      </c>
      <c r="B28" s="16" t="s">
        <v>92</v>
      </c>
      <c r="C28" s="16">
        <v>1.98</v>
      </c>
      <c r="D28" s="16" t="s">
        <v>40</v>
      </c>
      <c r="E28" s="16" t="s">
        <v>93</v>
      </c>
      <c r="F28" s="16">
        <v>2431261</v>
      </c>
      <c r="G28" s="16">
        <v>1</v>
      </c>
      <c r="H28" s="17">
        <v>4045348065737</v>
      </c>
      <c r="I28" s="16">
        <v>1</v>
      </c>
      <c r="J28" s="16">
        <v>28</v>
      </c>
      <c r="K28" s="16">
        <v>8</v>
      </c>
      <c r="L28" s="16">
        <v>32</v>
      </c>
      <c r="M28" s="16">
        <v>404</v>
      </c>
      <c r="N28" s="17">
        <v>4045348065737</v>
      </c>
      <c r="O28" s="16">
        <v>1</v>
      </c>
      <c r="P28" s="16">
        <v>28</v>
      </c>
      <c r="Q28" s="16">
        <v>8</v>
      </c>
      <c r="R28" s="16">
        <v>32</v>
      </c>
      <c r="S28" s="16">
        <v>404</v>
      </c>
      <c r="T28" s="16"/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24">
        <v>1</v>
      </c>
      <c r="AA28" s="19">
        <v>0.98</v>
      </c>
      <c r="AB28" s="20" t="s">
        <v>42</v>
      </c>
      <c r="AC28" s="21">
        <v>21</v>
      </c>
      <c r="AD28" s="21">
        <v>1.21</v>
      </c>
      <c r="AE28" s="21">
        <v>42</v>
      </c>
      <c r="AF28" s="21">
        <v>45</v>
      </c>
      <c r="AG28" s="21">
        <v>0</v>
      </c>
      <c r="AH28" s="21" t="s">
        <v>43</v>
      </c>
      <c r="AI28" s="21">
        <v>2</v>
      </c>
      <c r="AJ28" s="21" t="s">
        <v>439</v>
      </c>
      <c r="AK28" s="21">
        <v>3</v>
      </c>
      <c r="AL28" s="22">
        <v>47</v>
      </c>
      <c r="AM28" s="38" t="s">
        <v>439</v>
      </c>
      <c r="AN28" s="51"/>
      <c r="AO28" s="52"/>
      <c r="AP28" s="53"/>
      <c r="AQ28" s="52"/>
      <c r="AR28" s="63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s="11" customFormat="1" ht="37.5" thickTop="1" thickBot="1" x14ac:dyDescent="0.3">
      <c r="A29" s="32">
        <v>1316010153</v>
      </c>
      <c r="B29" s="16" t="s">
        <v>94</v>
      </c>
      <c r="C29" s="16">
        <v>3.65</v>
      </c>
      <c r="D29" s="16" t="s">
        <v>40</v>
      </c>
      <c r="E29" s="16" t="s">
        <v>95</v>
      </c>
      <c r="F29" s="16">
        <v>1070955</v>
      </c>
      <c r="G29" s="16">
        <v>1</v>
      </c>
      <c r="H29" s="17">
        <v>3130630543855</v>
      </c>
      <c r="I29" s="16">
        <v>1</v>
      </c>
      <c r="J29" s="16">
        <v>26</v>
      </c>
      <c r="K29" s="16">
        <v>5</v>
      </c>
      <c r="L29" s="16">
        <v>32</v>
      </c>
      <c r="M29" s="16">
        <v>305</v>
      </c>
      <c r="N29" s="17">
        <v>3130630543855</v>
      </c>
      <c r="O29" s="16">
        <v>1</v>
      </c>
      <c r="P29" s="16">
        <v>26</v>
      </c>
      <c r="Q29" s="16">
        <v>5</v>
      </c>
      <c r="R29" s="16">
        <v>32</v>
      </c>
      <c r="S29" s="16">
        <v>305</v>
      </c>
      <c r="T29" s="16"/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8">
        <v>1.17</v>
      </c>
      <c r="AA29" s="19">
        <v>2.48</v>
      </c>
      <c r="AB29" s="20" t="s">
        <v>42</v>
      </c>
      <c r="AC29" s="21">
        <v>21</v>
      </c>
      <c r="AD29" s="21">
        <v>1.4157</v>
      </c>
      <c r="AE29" s="21">
        <v>42</v>
      </c>
      <c r="AF29" s="21">
        <v>45</v>
      </c>
      <c r="AG29" s="21">
        <v>0</v>
      </c>
      <c r="AH29" s="21" t="s">
        <v>43</v>
      </c>
      <c r="AI29" s="21">
        <v>2</v>
      </c>
      <c r="AJ29" s="21" t="s">
        <v>439</v>
      </c>
      <c r="AK29" s="21">
        <v>3</v>
      </c>
      <c r="AL29" s="22">
        <v>47</v>
      </c>
      <c r="AM29" s="38" t="s">
        <v>439</v>
      </c>
      <c r="AN29" s="51"/>
      <c r="AO29" s="52"/>
      <c r="AP29" s="53"/>
      <c r="AQ29" s="52"/>
      <c r="AR29" s="63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s="11" customFormat="1" ht="37.5" thickTop="1" thickBot="1" x14ac:dyDescent="0.3">
      <c r="A30" s="32">
        <v>1316010154</v>
      </c>
      <c r="B30" s="16" t="s">
        <v>96</v>
      </c>
      <c r="C30" s="16">
        <v>3.65</v>
      </c>
      <c r="D30" s="16" t="s">
        <v>40</v>
      </c>
      <c r="E30" s="16" t="s">
        <v>97</v>
      </c>
      <c r="F30" s="16">
        <v>1070980</v>
      </c>
      <c r="G30" s="16">
        <v>1</v>
      </c>
      <c r="H30" s="17">
        <v>3130630543824</v>
      </c>
      <c r="I30" s="16">
        <v>1</v>
      </c>
      <c r="J30" s="16">
        <v>26</v>
      </c>
      <c r="K30" s="16">
        <v>5</v>
      </c>
      <c r="L30" s="16">
        <v>32</v>
      </c>
      <c r="M30" s="16">
        <v>305</v>
      </c>
      <c r="N30" s="17">
        <v>3130630543824</v>
      </c>
      <c r="O30" s="16">
        <v>1</v>
      </c>
      <c r="P30" s="16">
        <v>26</v>
      </c>
      <c r="Q30" s="16">
        <v>5</v>
      </c>
      <c r="R30" s="16">
        <v>32</v>
      </c>
      <c r="S30" s="16">
        <v>305</v>
      </c>
      <c r="T30" s="16"/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8">
        <v>1.17</v>
      </c>
      <c r="AA30" s="19">
        <v>2.48</v>
      </c>
      <c r="AB30" s="20" t="s">
        <v>42</v>
      </c>
      <c r="AC30" s="21">
        <v>21</v>
      </c>
      <c r="AD30" s="21">
        <v>1.4157</v>
      </c>
      <c r="AE30" s="21">
        <v>42</v>
      </c>
      <c r="AF30" s="21">
        <v>45</v>
      </c>
      <c r="AG30" s="21">
        <v>0</v>
      </c>
      <c r="AH30" s="21" t="s">
        <v>43</v>
      </c>
      <c r="AI30" s="21">
        <v>2</v>
      </c>
      <c r="AJ30" s="21" t="s">
        <v>439</v>
      </c>
      <c r="AK30" s="21">
        <v>3</v>
      </c>
      <c r="AL30" s="22">
        <v>47</v>
      </c>
      <c r="AM30" s="38" t="s">
        <v>439</v>
      </c>
      <c r="AN30" s="51"/>
      <c r="AO30" s="52"/>
      <c r="AP30" s="53"/>
      <c r="AQ30" s="52"/>
      <c r="AR30" s="63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s="11" customFormat="1" ht="37.5" thickTop="1" thickBot="1" x14ac:dyDescent="0.3">
      <c r="A31" s="32">
        <v>1316010155</v>
      </c>
      <c r="B31" s="16" t="s">
        <v>98</v>
      </c>
      <c r="C31" s="16">
        <v>3.65</v>
      </c>
      <c r="D31" s="16" t="s">
        <v>40</v>
      </c>
      <c r="E31" s="16" t="s">
        <v>99</v>
      </c>
      <c r="F31" s="16">
        <v>1070979</v>
      </c>
      <c r="G31" s="16">
        <v>1</v>
      </c>
      <c r="H31" s="17">
        <v>3130630543817</v>
      </c>
      <c r="I31" s="16">
        <v>1</v>
      </c>
      <c r="J31" s="16">
        <v>26</v>
      </c>
      <c r="K31" s="16">
        <v>5</v>
      </c>
      <c r="L31" s="16">
        <v>32</v>
      </c>
      <c r="M31" s="16">
        <v>305</v>
      </c>
      <c r="N31" s="17">
        <v>3130630543817</v>
      </c>
      <c r="O31" s="16">
        <v>1</v>
      </c>
      <c r="P31" s="16">
        <v>26</v>
      </c>
      <c r="Q31" s="16">
        <v>5</v>
      </c>
      <c r="R31" s="16">
        <v>32</v>
      </c>
      <c r="S31" s="16">
        <v>305</v>
      </c>
      <c r="T31" s="16"/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8">
        <v>1.17</v>
      </c>
      <c r="AA31" s="19">
        <v>2.48</v>
      </c>
      <c r="AB31" s="20" t="s">
        <v>42</v>
      </c>
      <c r="AC31" s="21">
        <v>21</v>
      </c>
      <c r="AD31" s="21">
        <v>1.4157</v>
      </c>
      <c r="AE31" s="21">
        <v>42</v>
      </c>
      <c r="AF31" s="21">
        <v>45</v>
      </c>
      <c r="AG31" s="21">
        <v>0</v>
      </c>
      <c r="AH31" s="21" t="s">
        <v>43</v>
      </c>
      <c r="AI31" s="21">
        <v>2</v>
      </c>
      <c r="AJ31" s="21" t="s">
        <v>439</v>
      </c>
      <c r="AK31" s="21">
        <v>3</v>
      </c>
      <c r="AL31" s="22">
        <v>47</v>
      </c>
      <c r="AM31" s="38" t="s">
        <v>439</v>
      </c>
      <c r="AN31" s="51"/>
      <c r="AO31" s="52"/>
      <c r="AP31" s="53"/>
      <c r="AQ31" s="52"/>
      <c r="AR31" s="63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 s="11" customFormat="1" ht="37.5" thickTop="1" thickBot="1" x14ac:dyDescent="0.3">
      <c r="A32" s="32">
        <v>1316010160</v>
      </c>
      <c r="B32" s="16" t="s">
        <v>100</v>
      </c>
      <c r="C32" s="16">
        <v>2.19</v>
      </c>
      <c r="D32" s="16" t="s">
        <v>40</v>
      </c>
      <c r="E32" s="16" t="s">
        <v>101</v>
      </c>
      <c r="F32" s="16">
        <v>1070954</v>
      </c>
      <c r="G32" s="16">
        <v>1</v>
      </c>
      <c r="H32" s="17">
        <v>3130630543831</v>
      </c>
      <c r="I32" s="16">
        <v>1</v>
      </c>
      <c r="J32" s="16">
        <v>26</v>
      </c>
      <c r="K32" s="16">
        <v>5</v>
      </c>
      <c r="L32" s="16">
        <v>32</v>
      </c>
      <c r="M32" s="16">
        <v>306</v>
      </c>
      <c r="N32" s="17">
        <v>3130630543831</v>
      </c>
      <c r="O32" s="16">
        <v>1</v>
      </c>
      <c r="P32" s="16">
        <v>26</v>
      </c>
      <c r="Q32" s="16">
        <v>5</v>
      </c>
      <c r="R32" s="16">
        <v>32</v>
      </c>
      <c r="S32" s="16">
        <v>306</v>
      </c>
      <c r="T32" s="16"/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8">
        <v>1.17</v>
      </c>
      <c r="AA32" s="19">
        <v>1.02</v>
      </c>
      <c r="AB32" s="20" t="s">
        <v>42</v>
      </c>
      <c r="AC32" s="21">
        <v>21</v>
      </c>
      <c r="AD32" s="21">
        <v>1.4157</v>
      </c>
      <c r="AE32" s="21">
        <v>42</v>
      </c>
      <c r="AF32" s="21">
        <v>45</v>
      </c>
      <c r="AG32" s="21">
        <v>0</v>
      </c>
      <c r="AH32" s="21" t="s">
        <v>43</v>
      </c>
      <c r="AI32" s="21">
        <v>2</v>
      </c>
      <c r="AJ32" s="21" t="s">
        <v>439</v>
      </c>
      <c r="AK32" s="21">
        <v>3</v>
      </c>
      <c r="AL32" s="22">
        <v>47</v>
      </c>
      <c r="AM32" s="38" t="s">
        <v>439</v>
      </c>
      <c r="AN32" s="51"/>
      <c r="AO32" s="52"/>
      <c r="AP32" s="53"/>
      <c r="AQ32" s="52"/>
      <c r="AR32" s="63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 s="11" customFormat="1" ht="37.5" thickTop="1" thickBot="1" x14ac:dyDescent="0.3">
      <c r="A33" s="32">
        <v>1316010162</v>
      </c>
      <c r="B33" s="16" t="s">
        <v>102</v>
      </c>
      <c r="C33" s="16">
        <v>1.7</v>
      </c>
      <c r="D33" s="16" t="s">
        <v>40</v>
      </c>
      <c r="E33" s="16" t="s">
        <v>103</v>
      </c>
      <c r="F33" s="16">
        <v>4791078</v>
      </c>
      <c r="G33" s="16">
        <v>1</v>
      </c>
      <c r="H33" s="17">
        <v>3130639518250</v>
      </c>
      <c r="I33" s="16">
        <v>1</v>
      </c>
      <c r="J33" s="16">
        <v>30</v>
      </c>
      <c r="K33" s="16">
        <v>9</v>
      </c>
      <c r="L33" s="16">
        <v>32</v>
      </c>
      <c r="M33" s="16">
        <v>523</v>
      </c>
      <c r="N33" s="17">
        <v>3130639518250</v>
      </c>
      <c r="O33" s="16">
        <v>1</v>
      </c>
      <c r="P33" s="16">
        <v>30</v>
      </c>
      <c r="Q33" s="16">
        <v>9</v>
      </c>
      <c r="R33" s="16">
        <v>32</v>
      </c>
      <c r="S33" s="16">
        <v>523</v>
      </c>
      <c r="T33" s="16"/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8">
        <v>1.7</v>
      </c>
      <c r="AA33" s="23">
        <v>0</v>
      </c>
      <c r="AB33" s="20" t="s">
        <v>42</v>
      </c>
      <c r="AC33" s="21">
        <v>21</v>
      </c>
      <c r="AD33" s="21">
        <v>2.0569999999999999</v>
      </c>
      <c r="AE33" s="21">
        <v>42</v>
      </c>
      <c r="AF33" s="21">
        <v>45</v>
      </c>
      <c r="AG33" s="21">
        <v>0</v>
      </c>
      <c r="AH33" s="21" t="s">
        <v>43</v>
      </c>
      <c r="AI33" s="21">
        <v>2</v>
      </c>
      <c r="AJ33" s="21" t="s">
        <v>439</v>
      </c>
      <c r="AK33" s="21">
        <v>3</v>
      </c>
      <c r="AL33" s="22">
        <v>47</v>
      </c>
      <c r="AM33" s="38" t="s">
        <v>439</v>
      </c>
      <c r="AN33" s="51"/>
      <c r="AO33" s="52"/>
      <c r="AP33" s="53"/>
      <c r="AQ33" s="52"/>
      <c r="AR33" s="63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 s="11" customFormat="1" ht="37.5" thickTop="1" thickBot="1" x14ac:dyDescent="0.3">
      <c r="A34" s="32">
        <v>1316010167</v>
      </c>
      <c r="B34" s="16" t="s">
        <v>104</v>
      </c>
      <c r="C34" s="16">
        <v>1.27</v>
      </c>
      <c r="D34" s="16" t="s">
        <v>40</v>
      </c>
      <c r="E34" s="16" t="s">
        <v>105</v>
      </c>
      <c r="F34" s="16">
        <v>2457330</v>
      </c>
      <c r="G34" s="16">
        <v>1</v>
      </c>
      <c r="H34" s="17">
        <v>4045348013998</v>
      </c>
      <c r="I34" s="16">
        <v>1</v>
      </c>
      <c r="J34" s="16">
        <v>23</v>
      </c>
      <c r="K34" s="16">
        <v>3</v>
      </c>
      <c r="L34" s="16">
        <v>34</v>
      </c>
      <c r="M34" s="16">
        <v>187</v>
      </c>
      <c r="N34" s="17">
        <v>4045348013998</v>
      </c>
      <c r="O34" s="16">
        <v>1</v>
      </c>
      <c r="P34" s="16">
        <v>23</v>
      </c>
      <c r="Q34" s="16">
        <v>3</v>
      </c>
      <c r="R34" s="16">
        <v>34</v>
      </c>
      <c r="S34" s="16">
        <v>187</v>
      </c>
      <c r="T34" s="16"/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8">
        <v>1.0900000000000001</v>
      </c>
      <c r="AA34" s="19">
        <v>0.18</v>
      </c>
      <c r="AB34" s="20" t="s">
        <v>42</v>
      </c>
      <c r="AC34" s="21">
        <v>21</v>
      </c>
      <c r="AD34" s="21">
        <v>1.3189</v>
      </c>
      <c r="AE34" s="21">
        <v>42</v>
      </c>
      <c r="AF34" s="21">
        <v>45</v>
      </c>
      <c r="AG34" s="21">
        <v>0</v>
      </c>
      <c r="AH34" s="21" t="s">
        <v>43</v>
      </c>
      <c r="AI34" s="21">
        <v>2</v>
      </c>
      <c r="AJ34" s="21" t="s">
        <v>439</v>
      </c>
      <c r="AK34" s="21">
        <v>3</v>
      </c>
      <c r="AL34" s="22">
        <v>47</v>
      </c>
      <c r="AM34" s="38" t="s">
        <v>439</v>
      </c>
      <c r="AN34" s="51"/>
      <c r="AO34" s="52"/>
      <c r="AP34" s="53"/>
      <c r="AQ34" s="52"/>
      <c r="AR34" s="63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 s="11" customFormat="1" ht="37.5" thickTop="1" thickBot="1" x14ac:dyDescent="0.3">
      <c r="A35" s="32">
        <v>1316010168</v>
      </c>
      <c r="B35" s="16" t="s">
        <v>106</v>
      </c>
      <c r="C35" s="16">
        <v>4.3899999999999997</v>
      </c>
      <c r="D35" s="16" t="s">
        <v>40</v>
      </c>
      <c r="E35" s="16" t="s">
        <v>107</v>
      </c>
      <c r="F35" s="16">
        <v>4737581</v>
      </c>
      <c r="G35" s="16">
        <v>1</v>
      </c>
      <c r="H35" s="17">
        <v>3130630085416</v>
      </c>
      <c r="I35" s="16">
        <v>1</v>
      </c>
      <c r="J35" s="16">
        <v>24</v>
      </c>
      <c r="K35" s="16">
        <v>1</v>
      </c>
      <c r="L35" s="16">
        <v>31</v>
      </c>
      <c r="M35" s="16">
        <v>224</v>
      </c>
      <c r="N35" s="17">
        <v>3130630085416</v>
      </c>
      <c r="O35" s="16">
        <v>1</v>
      </c>
      <c r="P35" s="16">
        <v>24</v>
      </c>
      <c r="Q35" s="16">
        <v>1</v>
      </c>
      <c r="R35" s="16">
        <v>31</v>
      </c>
      <c r="S35" s="16">
        <v>224</v>
      </c>
      <c r="T35" s="16"/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24">
        <v>1.6</v>
      </c>
      <c r="AA35" s="19">
        <v>2.79</v>
      </c>
      <c r="AB35" s="20" t="s">
        <v>42</v>
      </c>
      <c r="AC35" s="21">
        <v>21</v>
      </c>
      <c r="AD35" s="21">
        <v>1.9359999999999999</v>
      </c>
      <c r="AE35" s="21">
        <v>42</v>
      </c>
      <c r="AF35" s="21">
        <v>45</v>
      </c>
      <c r="AG35" s="21">
        <v>0</v>
      </c>
      <c r="AH35" s="21" t="s">
        <v>43</v>
      </c>
      <c r="AI35" s="21">
        <v>2</v>
      </c>
      <c r="AJ35" s="21" t="s">
        <v>439</v>
      </c>
      <c r="AK35" s="21">
        <v>3</v>
      </c>
      <c r="AL35" s="22">
        <v>47</v>
      </c>
      <c r="AM35" s="38" t="s">
        <v>439</v>
      </c>
      <c r="AN35" s="51"/>
      <c r="AO35" s="52"/>
      <c r="AP35" s="53"/>
      <c r="AQ35" s="52"/>
      <c r="AR35" s="63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s="11" customFormat="1" ht="37.5" thickTop="1" thickBot="1" x14ac:dyDescent="0.3">
      <c r="A36" s="32">
        <v>1316010169</v>
      </c>
      <c r="B36" s="16" t="s">
        <v>108</v>
      </c>
      <c r="C36" s="16">
        <v>5</v>
      </c>
      <c r="D36" s="16" t="s">
        <v>40</v>
      </c>
      <c r="E36" s="16" t="s">
        <v>109</v>
      </c>
      <c r="F36" s="16">
        <v>5716112</v>
      </c>
      <c r="G36" s="16">
        <v>1</v>
      </c>
      <c r="H36" s="17">
        <v>3020120017013</v>
      </c>
      <c r="I36" s="16">
        <v>1</v>
      </c>
      <c r="J36" s="16">
        <v>30</v>
      </c>
      <c r="K36" s="16">
        <v>2</v>
      </c>
      <c r="L36" s="16">
        <v>35</v>
      </c>
      <c r="M36" s="16">
        <v>912</v>
      </c>
      <c r="N36" s="17">
        <v>3020120017013</v>
      </c>
      <c r="O36" s="16">
        <v>1</v>
      </c>
      <c r="P36" s="16">
        <v>30</v>
      </c>
      <c r="Q36" s="16">
        <v>2</v>
      </c>
      <c r="R36" s="16">
        <v>35</v>
      </c>
      <c r="S36" s="16">
        <v>912</v>
      </c>
      <c r="T36" s="16"/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24">
        <v>5</v>
      </c>
      <c r="AA36" s="23">
        <v>0</v>
      </c>
      <c r="AB36" s="20" t="s">
        <v>42</v>
      </c>
      <c r="AC36" s="21">
        <v>21</v>
      </c>
      <c r="AD36" s="21">
        <v>6.05</v>
      </c>
      <c r="AE36" s="21">
        <v>42</v>
      </c>
      <c r="AF36" s="21">
        <v>45</v>
      </c>
      <c r="AG36" s="21">
        <v>0</v>
      </c>
      <c r="AH36" s="21" t="s">
        <v>43</v>
      </c>
      <c r="AI36" s="21">
        <v>2</v>
      </c>
      <c r="AJ36" s="21" t="s">
        <v>439</v>
      </c>
      <c r="AK36" s="21">
        <v>3</v>
      </c>
      <c r="AL36" s="22">
        <v>47</v>
      </c>
      <c r="AM36" s="38" t="s">
        <v>439</v>
      </c>
      <c r="AN36" s="51"/>
      <c r="AO36" s="52"/>
      <c r="AP36" s="53"/>
      <c r="AQ36" s="52"/>
      <c r="AR36" s="63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 s="11" customFormat="1" ht="37.5" thickTop="1" thickBot="1" x14ac:dyDescent="0.3">
      <c r="A37" s="32">
        <v>1316010171</v>
      </c>
      <c r="B37" s="16" t="s">
        <v>110</v>
      </c>
      <c r="C37" s="16">
        <v>0.76</v>
      </c>
      <c r="D37" s="16" t="s">
        <v>40</v>
      </c>
      <c r="E37" s="16" t="s">
        <v>111</v>
      </c>
      <c r="F37" s="16">
        <v>2253931</v>
      </c>
      <c r="G37" s="16">
        <v>1</v>
      </c>
      <c r="H37" s="17">
        <v>3130630558606</v>
      </c>
      <c r="I37" s="16">
        <v>1</v>
      </c>
      <c r="J37" s="16">
        <v>25</v>
      </c>
      <c r="K37" s="16">
        <v>1</v>
      </c>
      <c r="L37" s="16">
        <v>32</v>
      </c>
      <c r="M37" s="16">
        <v>96</v>
      </c>
      <c r="N37" s="17">
        <v>3130630558606</v>
      </c>
      <c r="O37" s="16">
        <v>1</v>
      </c>
      <c r="P37" s="16">
        <v>25</v>
      </c>
      <c r="Q37" s="16">
        <v>1</v>
      </c>
      <c r="R37" s="16">
        <v>32</v>
      </c>
      <c r="S37" s="16">
        <v>96</v>
      </c>
      <c r="T37" s="16"/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8">
        <v>0.69</v>
      </c>
      <c r="AA37" s="19">
        <v>7.0000000000000007E-2</v>
      </c>
      <c r="AB37" s="20" t="s">
        <v>42</v>
      </c>
      <c r="AC37" s="21">
        <v>21</v>
      </c>
      <c r="AD37" s="21">
        <v>0.83489999999999998</v>
      </c>
      <c r="AE37" s="21">
        <v>42</v>
      </c>
      <c r="AF37" s="21">
        <v>45</v>
      </c>
      <c r="AG37" s="21">
        <v>0</v>
      </c>
      <c r="AH37" s="21" t="s">
        <v>43</v>
      </c>
      <c r="AI37" s="21">
        <v>2</v>
      </c>
      <c r="AJ37" s="21" t="s">
        <v>439</v>
      </c>
      <c r="AK37" s="21">
        <v>3</v>
      </c>
      <c r="AL37" s="22">
        <v>47</v>
      </c>
      <c r="AM37" s="38" t="s">
        <v>439</v>
      </c>
      <c r="AN37" s="51"/>
      <c r="AO37" s="52"/>
      <c r="AP37" s="53"/>
      <c r="AQ37" s="52"/>
      <c r="AR37" s="63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 s="11" customFormat="1" ht="37.5" thickTop="1" thickBot="1" x14ac:dyDescent="0.3">
      <c r="A38" s="32">
        <v>1316010172</v>
      </c>
      <c r="B38" s="16" t="s">
        <v>112</v>
      </c>
      <c r="C38" s="16">
        <v>0.28000000000000003</v>
      </c>
      <c r="D38" s="16" t="s">
        <v>40</v>
      </c>
      <c r="E38" s="16" t="s">
        <v>113</v>
      </c>
      <c r="F38" s="16">
        <v>8995329</v>
      </c>
      <c r="G38" s="16">
        <v>1</v>
      </c>
      <c r="H38" s="17">
        <v>4045348113926</v>
      </c>
      <c r="I38" s="16">
        <v>1</v>
      </c>
      <c r="J38" s="16">
        <v>53</v>
      </c>
      <c r="K38" s="16">
        <v>1</v>
      </c>
      <c r="L38" s="16">
        <v>84</v>
      </c>
      <c r="M38" s="16">
        <v>193</v>
      </c>
      <c r="N38" s="17">
        <v>4045348113926</v>
      </c>
      <c r="O38" s="16">
        <v>1</v>
      </c>
      <c r="P38" s="16">
        <v>53</v>
      </c>
      <c r="Q38" s="16">
        <v>1</v>
      </c>
      <c r="R38" s="16">
        <v>84</v>
      </c>
      <c r="S38" s="16">
        <v>193</v>
      </c>
      <c r="T38" s="16"/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8">
        <v>0.28000000000000003</v>
      </c>
      <c r="AA38" s="23">
        <v>0</v>
      </c>
      <c r="AB38" s="20" t="s">
        <v>42</v>
      </c>
      <c r="AC38" s="21">
        <v>21</v>
      </c>
      <c r="AD38" s="21">
        <v>0.33879999999999999</v>
      </c>
      <c r="AE38" s="21">
        <v>42</v>
      </c>
      <c r="AF38" s="21">
        <v>45</v>
      </c>
      <c r="AG38" s="21">
        <v>0</v>
      </c>
      <c r="AH38" s="21" t="s">
        <v>43</v>
      </c>
      <c r="AI38" s="21">
        <v>2</v>
      </c>
      <c r="AJ38" s="21" t="s">
        <v>439</v>
      </c>
      <c r="AK38" s="21">
        <v>3</v>
      </c>
      <c r="AL38" s="22">
        <v>47</v>
      </c>
      <c r="AM38" s="38" t="s">
        <v>439</v>
      </c>
      <c r="AN38" s="43">
        <v>100020</v>
      </c>
      <c r="AO38" s="35">
        <v>300</v>
      </c>
      <c r="AP38" s="36">
        <f>Z38*AO38</f>
        <v>84.000000000000014</v>
      </c>
      <c r="AQ38" s="61"/>
      <c r="AR38" s="62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 s="11" customFormat="1" ht="37.5" thickTop="1" thickBot="1" x14ac:dyDescent="0.3">
      <c r="A39" s="32">
        <v>1316010173</v>
      </c>
      <c r="B39" s="16" t="s">
        <v>114</v>
      </c>
      <c r="C39" s="16">
        <v>1</v>
      </c>
      <c r="D39" s="16" t="s">
        <v>40</v>
      </c>
      <c r="E39" s="16" t="s">
        <v>93</v>
      </c>
      <c r="F39" s="16">
        <v>2431261</v>
      </c>
      <c r="G39" s="16">
        <v>1</v>
      </c>
      <c r="H39" s="17">
        <v>4045348065737</v>
      </c>
      <c r="I39" s="16">
        <v>1</v>
      </c>
      <c r="J39" s="16">
        <v>28</v>
      </c>
      <c r="K39" s="16">
        <v>8</v>
      </c>
      <c r="L39" s="16">
        <v>32</v>
      </c>
      <c r="M39" s="16">
        <v>404</v>
      </c>
      <c r="N39" s="17">
        <v>4045348065737</v>
      </c>
      <c r="O39" s="16">
        <v>1</v>
      </c>
      <c r="P39" s="16">
        <v>28</v>
      </c>
      <c r="Q39" s="16">
        <v>8</v>
      </c>
      <c r="R39" s="16">
        <v>32</v>
      </c>
      <c r="S39" s="16">
        <v>404</v>
      </c>
      <c r="T39" s="16"/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24">
        <v>1</v>
      </c>
      <c r="AA39" s="23">
        <v>0</v>
      </c>
      <c r="AB39" s="20" t="s">
        <v>42</v>
      </c>
      <c r="AC39" s="21">
        <v>21</v>
      </c>
      <c r="AD39" s="21">
        <v>1.21</v>
      </c>
      <c r="AE39" s="21">
        <v>42</v>
      </c>
      <c r="AF39" s="21">
        <v>45</v>
      </c>
      <c r="AG39" s="21">
        <v>0</v>
      </c>
      <c r="AH39" s="21" t="s">
        <v>43</v>
      </c>
      <c r="AI39" s="21">
        <v>2</v>
      </c>
      <c r="AJ39" s="21" t="s">
        <v>439</v>
      </c>
      <c r="AK39" s="21">
        <v>3</v>
      </c>
      <c r="AL39" s="22">
        <v>47</v>
      </c>
      <c r="AM39" s="38" t="s">
        <v>439</v>
      </c>
      <c r="AN39" s="51"/>
      <c r="AO39" s="52"/>
      <c r="AP39" s="53"/>
      <c r="AQ39" s="52"/>
      <c r="AR39" s="63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</row>
    <row r="40" spans="1:62" s="11" customFormat="1" ht="37.5" thickTop="1" thickBot="1" x14ac:dyDescent="0.3">
      <c r="A40" s="32">
        <v>1316010176</v>
      </c>
      <c r="B40" s="16" t="s">
        <v>115</v>
      </c>
      <c r="C40" s="16">
        <v>1.32</v>
      </c>
      <c r="D40" s="16" t="s">
        <v>40</v>
      </c>
      <c r="E40" s="16" t="s">
        <v>116</v>
      </c>
      <c r="F40" s="16">
        <v>2370893</v>
      </c>
      <c r="G40" s="16">
        <v>1</v>
      </c>
      <c r="H40" s="17">
        <v>4045348939021</v>
      </c>
      <c r="I40" s="16">
        <v>1</v>
      </c>
      <c r="J40" s="16">
        <v>29</v>
      </c>
      <c r="K40" s="16">
        <v>8</v>
      </c>
      <c r="L40" s="16">
        <v>35</v>
      </c>
      <c r="M40" s="16">
        <v>462</v>
      </c>
      <c r="N40" s="17">
        <v>4045348939021</v>
      </c>
      <c r="O40" s="16">
        <v>1</v>
      </c>
      <c r="P40" s="16">
        <v>29</v>
      </c>
      <c r="Q40" s="16">
        <v>8</v>
      </c>
      <c r="R40" s="16">
        <v>35</v>
      </c>
      <c r="S40" s="16">
        <v>462</v>
      </c>
      <c r="T40" s="16"/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24">
        <v>1</v>
      </c>
      <c r="AA40" s="19">
        <v>0.32</v>
      </c>
      <c r="AB40" s="20" t="s">
        <v>42</v>
      </c>
      <c r="AC40" s="21">
        <v>21</v>
      </c>
      <c r="AD40" s="21">
        <v>1.21</v>
      </c>
      <c r="AE40" s="21">
        <v>42</v>
      </c>
      <c r="AF40" s="21">
        <v>45</v>
      </c>
      <c r="AG40" s="21">
        <v>0</v>
      </c>
      <c r="AH40" s="21" t="s">
        <v>43</v>
      </c>
      <c r="AI40" s="21">
        <v>2</v>
      </c>
      <c r="AJ40" s="21" t="s">
        <v>439</v>
      </c>
      <c r="AK40" s="21">
        <v>3</v>
      </c>
      <c r="AL40" s="22">
        <v>47</v>
      </c>
      <c r="AM40" s="38" t="s">
        <v>439</v>
      </c>
      <c r="AN40" s="51"/>
      <c r="AO40" s="52"/>
      <c r="AP40" s="53"/>
      <c r="AQ40" s="52"/>
      <c r="AR40" s="63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 s="11" customFormat="1" ht="37.5" thickTop="1" thickBot="1" x14ac:dyDescent="0.3">
      <c r="A41" s="32">
        <v>1316010178</v>
      </c>
      <c r="B41" s="16" t="s">
        <v>117</v>
      </c>
      <c r="C41" s="16">
        <v>1.38</v>
      </c>
      <c r="D41" s="16" t="s">
        <v>40</v>
      </c>
      <c r="E41" s="16" t="s">
        <v>118</v>
      </c>
      <c r="F41" s="16">
        <v>2564371</v>
      </c>
      <c r="G41" s="16">
        <v>1</v>
      </c>
      <c r="H41" s="17">
        <v>4045348055653</v>
      </c>
      <c r="I41" s="16">
        <v>1</v>
      </c>
      <c r="J41" s="16">
        <v>29</v>
      </c>
      <c r="K41" s="16">
        <v>5</v>
      </c>
      <c r="L41" s="16">
        <v>35</v>
      </c>
      <c r="M41" s="16">
        <v>444</v>
      </c>
      <c r="N41" s="17">
        <v>4045348055653</v>
      </c>
      <c r="O41" s="16">
        <v>1</v>
      </c>
      <c r="P41" s="16">
        <v>29</v>
      </c>
      <c r="Q41" s="16">
        <v>5</v>
      </c>
      <c r="R41" s="16">
        <v>35</v>
      </c>
      <c r="S41" s="16">
        <v>444</v>
      </c>
      <c r="T41" s="16"/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24">
        <v>1</v>
      </c>
      <c r="AA41" s="19">
        <v>0.38</v>
      </c>
      <c r="AB41" s="20" t="s">
        <v>42</v>
      </c>
      <c r="AC41" s="21">
        <v>21</v>
      </c>
      <c r="AD41" s="21">
        <v>1.21</v>
      </c>
      <c r="AE41" s="21">
        <v>42</v>
      </c>
      <c r="AF41" s="21">
        <v>45</v>
      </c>
      <c r="AG41" s="21">
        <v>0</v>
      </c>
      <c r="AH41" s="21" t="s">
        <v>43</v>
      </c>
      <c r="AI41" s="21">
        <v>2</v>
      </c>
      <c r="AJ41" s="21" t="s">
        <v>439</v>
      </c>
      <c r="AK41" s="21">
        <v>3</v>
      </c>
      <c r="AL41" s="22">
        <v>47</v>
      </c>
      <c r="AM41" s="38" t="s">
        <v>439</v>
      </c>
      <c r="AN41" s="51"/>
      <c r="AO41" s="52"/>
      <c r="AP41" s="53"/>
      <c r="AQ41" s="52"/>
      <c r="AR41" s="63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</row>
    <row r="42" spans="1:62" s="11" customFormat="1" ht="37.5" thickTop="1" thickBot="1" x14ac:dyDescent="0.3">
      <c r="A42" s="32">
        <v>1316010179</v>
      </c>
      <c r="B42" s="16" t="s">
        <v>119</v>
      </c>
      <c r="C42" s="16">
        <v>1.04</v>
      </c>
      <c r="D42" s="16" t="s">
        <v>40</v>
      </c>
      <c r="E42" s="16" t="s">
        <v>120</v>
      </c>
      <c r="F42" s="16">
        <v>2590862</v>
      </c>
      <c r="G42" s="16">
        <v>1</v>
      </c>
      <c r="H42" s="17">
        <v>4045348939045</v>
      </c>
      <c r="I42" s="16">
        <v>1</v>
      </c>
      <c r="J42" s="16">
        <v>29</v>
      </c>
      <c r="K42" s="16">
        <v>8</v>
      </c>
      <c r="L42" s="16">
        <v>35</v>
      </c>
      <c r="M42" s="16">
        <v>423</v>
      </c>
      <c r="N42" s="17">
        <v>4045348939045</v>
      </c>
      <c r="O42" s="16">
        <v>1</v>
      </c>
      <c r="P42" s="16">
        <v>29</v>
      </c>
      <c r="Q42" s="16">
        <v>8</v>
      </c>
      <c r="R42" s="16">
        <v>35</v>
      </c>
      <c r="S42" s="16">
        <v>423</v>
      </c>
      <c r="T42" s="16"/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24">
        <v>1</v>
      </c>
      <c r="AA42" s="19">
        <v>0.04</v>
      </c>
      <c r="AB42" s="20" t="s">
        <v>42</v>
      </c>
      <c r="AC42" s="21">
        <v>21</v>
      </c>
      <c r="AD42" s="21">
        <v>1.21</v>
      </c>
      <c r="AE42" s="21">
        <v>42</v>
      </c>
      <c r="AF42" s="21">
        <v>45</v>
      </c>
      <c r="AG42" s="21">
        <v>0</v>
      </c>
      <c r="AH42" s="21" t="s">
        <v>43</v>
      </c>
      <c r="AI42" s="21">
        <v>2</v>
      </c>
      <c r="AJ42" s="21" t="s">
        <v>439</v>
      </c>
      <c r="AK42" s="21">
        <v>3</v>
      </c>
      <c r="AL42" s="22">
        <v>47</v>
      </c>
      <c r="AM42" s="38" t="s">
        <v>439</v>
      </c>
      <c r="AN42" s="51"/>
      <c r="AO42" s="52"/>
      <c r="AP42" s="53"/>
      <c r="AQ42" s="52"/>
      <c r="AR42" s="63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 s="11" customFormat="1" ht="37.5" thickTop="1" thickBot="1" x14ac:dyDescent="0.3">
      <c r="A43" s="32">
        <v>1316010186</v>
      </c>
      <c r="B43" s="16" t="s">
        <v>121</v>
      </c>
      <c r="C43" s="16">
        <v>0.98</v>
      </c>
      <c r="D43" s="16" t="s">
        <v>40</v>
      </c>
      <c r="E43" s="16" t="s">
        <v>122</v>
      </c>
      <c r="F43" s="16">
        <v>2392826</v>
      </c>
      <c r="G43" s="16">
        <v>1</v>
      </c>
      <c r="H43" s="17">
        <v>4045348063610</v>
      </c>
      <c r="I43" s="16">
        <v>1</v>
      </c>
      <c r="J43" s="16">
        <v>28</v>
      </c>
      <c r="K43" s="16">
        <v>4</v>
      </c>
      <c r="L43" s="16">
        <v>33</v>
      </c>
      <c r="M43" s="16">
        <v>1261</v>
      </c>
      <c r="N43" s="17">
        <v>4045348063610</v>
      </c>
      <c r="O43" s="16">
        <v>1</v>
      </c>
      <c r="P43" s="16">
        <v>28</v>
      </c>
      <c r="Q43" s="16">
        <v>4</v>
      </c>
      <c r="R43" s="16">
        <v>33</v>
      </c>
      <c r="S43" s="16">
        <v>1261</v>
      </c>
      <c r="T43" s="16"/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8">
        <v>0.47</v>
      </c>
      <c r="AA43" s="19">
        <v>0.51</v>
      </c>
      <c r="AB43" s="20" t="s">
        <v>42</v>
      </c>
      <c r="AC43" s="21">
        <v>21</v>
      </c>
      <c r="AD43" s="21">
        <v>0.56869999999999998</v>
      </c>
      <c r="AE43" s="21">
        <v>42</v>
      </c>
      <c r="AF43" s="21">
        <v>45</v>
      </c>
      <c r="AG43" s="21">
        <v>0</v>
      </c>
      <c r="AH43" s="21" t="s">
        <v>43</v>
      </c>
      <c r="AI43" s="21">
        <v>2</v>
      </c>
      <c r="AJ43" s="21" t="s">
        <v>439</v>
      </c>
      <c r="AK43" s="21">
        <v>3</v>
      </c>
      <c r="AL43" s="22">
        <v>47</v>
      </c>
      <c r="AM43" s="38" t="s">
        <v>439</v>
      </c>
      <c r="AN43" s="51"/>
      <c r="AO43" s="52"/>
      <c r="AP43" s="53"/>
      <c r="AQ43" s="52"/>
      <c r="AR43" s="63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 s="11" customFormat="1" ht="37.5" thickTop="1" thickBot="1" x14ac:dyDescent="0.3">
      <c r="A44" s="32">
        <v>1316010187</v>
      </c>
      <c r="B44" s="16" t="s">
        <v>123</v>
      </c>
      <c r="C44" s="16">
        <v>2.1</v>
      </c>
      <c r="D44" s="16" t="s">
        <v>40</v>
      </c>
      <c r="E44" s="16" t="s">
        <v>124</v>
      </c>
      <c r="F44" s="16">
        <v>2140142</v>
      </c>
      <c r="G44" s="16">
        <v>1</v>
      </c>
      <c r="H44" s="17">
        <v>4045348063528</v>
      </c>
      <c r="I44" s="16">
        <v>1</v>
      </c>
      <c r="J44" s="16">
        <v>22</v>
      </c>
      <c r="K44" s="16">
        <v>1</v>
      </c>
      <c r="L44" s="16">
        <v>31</v>
      </c>
      <c r="M44" s="16">
        <v>48</v>
      </c>
      <c r="N44" s="17">
        <v>4045348063528</v>
      </c>
      <c r="O44" s="16">
        <v>1</v>
      </c>
      <c r="P44" s="16">
        <v>22</v>
      </c>
      <c r="Q44" s="16">
        <v>1</v>
      </c>
      <c r="R44" s="16">
        <v>31</v>
      </c>
      <c r="S44" s="16">
        <v>48</v>
      </c>
      <c r="T44" s="16"/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8">
        <v>0.56000000000000005</v>
      </c>
      <c r="AA44" s="19">
        <v>1.54</v>
      </c>
      <c r="AB44" s="20" t="s">
        <v>42</v>
      </c>
      <c r="AC44" s="21">
        <v>21</v>
      </c>
      <c r="AD44" s="21">
        <v>0.67759999999999998</v>
      </c>
      <c r="AE44" s="21">
        <v>42</v>
      </c>
      <c r="AF44" s="21">
        <v>45</v>
      </c>
      <c r="AG44" s="21">
        <v>0</v>
      </c>
      <c r="AH44" s="21" t="s">
        <v>43</v>
      </c>
      <c r="AI44" s="21">
        <v>2</v>
      </c>
      <c r="AJ44" s="21" t="s">
        <v>439</v>
      </c>
      <c r="AK44" s="21">
        <v>3</v>
      </c>
      <c r="AL44" s="22">
        <v>47</v>
      </c>
      <c r="AM44" s="38" t="s">
        <v>439</v>
      </c>
      <c r="AN44" s="51"/>
      <c r="AO44" s="52"/>
      <c r="AP44" s="53"/>
      <c r="AQ44" s="52"/>
      <c r="AR44" s="63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 s="11" customFormat="1" ht="37.5" thickTop="1" thickBot="1" x14ac:dyDescent="0.3">
      <c r="A45" s="32">
        <v>1316010188</v>
      </c>
      <c r="B45" s="16" t="s">
        <v>125</v>
      </c>
      <c r="C45" s="16">
        <v>0.37</v>
      </c>
      <c r="D45" s="16" t="s">
        <v>40</v>
      </c>
      <c r="E45" s="16" t="s">
        <v>126</v>
      </c>
      <c r="F45" s="16">
        <v>2037081</v>
      </c>
      <c r="G45" s="16">
        <v>1</v>
      </c>
      <c r="H45" s="17">
        <v>8436044538599</v>
      </c>
      <c r="I45" s="16">
        <v>1</v>
      </c>
      <c r="J45" s="16">
        <v>25</v>
      </c>
      <c r="K45" s="16">
        <v>0</v>
      </c>
      <c r="L45" s="16">
        <v>34</v>
      </c>
      <c r="M45" s="16">
        <v>34</v>
      </c>
      <c r="N45" s="17">
        <v>8436044538599</v>
      </c>
      <c r="O45" s="16">
        <v>1</v>
      </c>
      <c r="P45" s="16">
        <v>25</v>
      </c>
      <c r="Q45" s="16">
        <v>0</v>
      </c>
      <c r="R45" s="16">
        <v>34</v>
      </c>
      <c r="S45" s="16">
        <v>34</v>
      </c>
      <c r="T45" s="16"/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24">
        <v>0.3</v>
      </c>
      <c r="AA45" s="19">
        <v>7.0000000000000007E-2</v>
      </c>
      <c r="AB45" s="20" t="s">
        <v>42</v>
      </c>
      <c r="AC45" s="21">
        <v>21</v>
      </c>
      <c r="AD45" s="21">
        <v>0.36299999999999999</v>
      </c>
      <c r="AE45" s="21">
        <v>42</v>
      </c>
      <c r="AF45" s="21">
        <v>45</v>
      </c>
      <c r="AG45" s="21">
        <v>0</v>
      </c>
      <c r="AH45" s="21" t="s">
        <v>43</v>
      </c>
      <c r="AI45" s="21">
        <v>2</v>
      </c>
      <c r="AJ45" s="21" t="s">
        <v>439</v>
      </c>
      <c r="AK45" s="21">
        <v>3</v>
      </c>
      <c r="AL45" s="22">
        <v>47</v>
      </c>
      <c r="AM45" s="38" t="s">
        <v>439</v>
      </c>
      <c r="AN45" s="51"/>
      <c r="AO45" s="52"/>
      <c r="AP45" s="53"/>
      <c r="AQ45" s="52"/>
      <c r="AR45" s="63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s="11" customFormat="1" ht="37.5" thickTop="1" thickBot="1" x14ac:dyDescent="0.3">
      <c r="A46" s="32">
        <v>1316010189</v>
      </c>
      <c r="B46" s="16" t="s">
        <v>127</v>
      </c>
      <c r="C46" s="16">
        <v>0.37</v>
      </c>
      <c r="D46" s="16" t="s">
        <v>40</v>
      </c>
      <c r="E46" s="16" t="s">
        <v>126</v>
      </c>
      <c r="F46" s="16">
        <v>2325824</v>
      </c>
      <c r="G46" s="16">
        <v>1</v>
      </c>
      <c r="H46" s="17">
        <v>8715057911262</v>
      </c>
      <c r="I46" s="16">
        <v>0</v>
      </c>
      <c r="J46" s="16">
        <v>25</v>
      </c>
      <c r="K46" s="16">
        <v>0</v>
      </c>
      <c r="L46" s="16">
        <v>35</v>
      </c>
      <c r="M46" s="16">
        <v>34</v>
      </c>
      <c r="N46" s="17">
        <v>8715057911262</v>
      </c>
      <c r="O46" s="16">
        <v>0</v>
      </c>
      <c r="P46" s="16">
        <v>25</v>
      </c>
      <c r="Q46" s="16">
        <v>0</v>
      </c>
      <c r="R46" s="16">
        <v>35</v>
      </c>
      <c r="S46" s="16">
        <v>34</v>
      </c>
      <c r="T46" s="16"/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4">
        <v>0.3</v>
      </c>
      <c r="AA46" s="19">
        <v>7.0000000000000007E-2</v>
      </c>
      <c r="AB46" s="20" t="s">
        <v>42</v>
      </c>
      <c r="AC46" s="21">
        <v>21</v>
      </c>
      <c r="AD46" s="21">
        <v>0.36299999999999999</v>
      </c>
      <c r="AE46" s="21">
        <v>42</v>
      </c>
      <c r="AF46" s="21">
        <v>45</v>
      </c>
      <c r="AG46" s="21">
        <v>0</v>
      </c>
      <c r="AH46" s="21" t="s">
        <v>43</v>
      </c>
      <c r="AI46" s="21">
        <v>2</v>
      </c>
      <c r="AJ46" s="21" t="s">
        <v>439</v>
      </c>
      <c r="AK46" s="21">
        <v>3</v>
      </c>
      <c r="AL46" s="22">
        <v>47</v>
      </c>
      <c r="AM46" s="38" t="s">
        <v>439</v>
      </c>
      <c r="AN46" s="51"/>
      <c r="AO46" s="52"/>
      <c r="AP46" s="53"/>
      <c r="AQ46" s="52"/>
      <c r="AR46" s="63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</row>
    <row r="47" spans="1:62" s="11" customFormat="1" ht="37.5" thickTop="1" thickBot="1" x14ac:dyDescent="0.3">
      <c r="A47" s="32">
        <v>1316010190</v>
      </c>
      <c r="B47" s="16" t="s">
        <v>128</v>
      </c>
      <c r="C47" s="16">
        <v>9.0200000000000002E-2</v>
      </c>
      <c r="D47" s="16" t="s">
        <v>40</v>
      </c>
      <c r="E47" s="16" t="s">
        <v>129</v>
      </c>
      <c r="F47" s="16">
        <v>5193393</v>
      </c>
      <c r="G47" s="16">
        <v>100</v>
      </c>
      <c r="H47" s="17">
        <v>3288584200109</v>
      </c>
      <c r="I47" s="16">
        <v>0</v>
      </c>
      <c r="J47" s="16">
        <v>25</v>
      </c>
      <c r="K47" s="16">
        <v>6</v>
      </c>
      <c r="L47" s="16">
        <v>32</v>
      </c>
      <c r="M47" s="16">
        <v>2706</v>
      </c>
      <c r="N47" s="17">
        <v>3288584200109</v>
      </c>
      <c r="O47" s="16">
        <v>0</v>
      </c>
      <c r="P47" s="16">
        <v>25</v>
      </c>
      <c r="Q47" s="16">
        <v>6</v>
      </c>
      <c r="R47" s="16">
        <v>32</v>
      </c>
      <c r="S47" s="16">
        <v>2706</v>
      </c>
      <c r="T47" s="16"/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8">
        <v>0.06</v>
      </c>
      <c r="AA47" s="19">
        <v>3.0200000000000001E-2</v>
      </c>
      <c r="AB47" s="20" t="s">
        <v>42</v>
      </c>
      <c r="AC47" s="21">
        <v>21</v>
      </c>
      <c r="AD47" s="21">
        <v>7.2599999999999998E-2</v>
      </c>
      <c r="AE47" s="21">
        <v>42</v>
      </c>
      <c r="AF47" s="21">
        <v>45</v>
      </c>
      <c r="AG47" s="21">
        <v>0</v>
      </c>
      <c r="AH47" s="21" t="s">
        <v>43</v>
      </c>
      <c r="AI47" s="21">
        <v>2</v>
      </c>
      <c r="AJ47" s="21" t="s">
        <v>439</v>
      </c>
      <c r="AK47" s="21">
        <v>3</v>
      </c>
      <c r="AL47" s="22">
        <v>47</v>
      </c>
      <c r="AM47" s="38" t="s">
        <v>439</v>
      </c>
      <c r="AN47" s="43">
        <v>101224</v>
      </c>
      <c r="AO47" s="35">
        <v>100</v>
      </c>
      <c r="AP47" s="36">
        <f>Z47*AO47</f>
        <v>6</v>
      </c>
      <c r="AQ47" s="61"/>
      <c r="AR47" s="62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 s="11" customFormat="1" ht="36.75" thickBot="1" x14ac:dyDescent="0.3">
      <c r="A48" s="32">
        <v>1316010191</v>
      </c>
      <c r="B48" s="16" t="s">
        <v>130</v>
      </c>
      <c r="C48" s="16">
        <v>9.0200000000000002E-2</v>
      </c>
      <c r="D48" s="16" t="s">
        <v>40</v>
      </c>
      <c r="E48" s="16" t="s">
        <v>131</v>
      </c>
      <c r="F48" s="16">
        <v>5253577</v>
      </c>
      <c r="G48" s="16">
        <v>100</v>
      </c>
      <c r="H48" s="17">
        <v>3288584200130</v>
      </c>
      <c r="I48" s="16">
        <v>0</v>
      </c>
      <c r="J48" s="16">
        <v>25</v>
      </c>
      <c r="K48" s="16">
        <v>6</v>
      </c>
      <c r="L48" s="16">
        <v>32</v>
      </c>
      <c r="M48" s="16">
        <v>2706</v>
      </c>
      <c r="N48" s="17">
        <v>3288584200130</v>
      </c>
      <c r="O48" s="16">
        <v>0</v>
      </c>
      <c r="P48" s="16">
        <v>25</v>
      </c>
      <c r="Q48" s="16">
        <v>6</v>
      </c>
      <c r="R48" s="16">
        <v>32</v>
      </c>
      <c r="S48" s="16">
        <v>2706</v>
      </c>
      <c r="T48" s="16"/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8">
        <v>0.06</v>
      </c>
      <c r="AA48" s="19">
        <v>3.0200000000000001E-2</v>
      </c>
      <c r="AB48" s="20" t="s">
        <v>42</v>
      </c>
      <c r="AC48" s="21">
        <v>21</v>
      </c>
      <c r="AD48" s="21">
        <v>7.2599999999999998E-2</v>
      </c>
      <c r="AE48" s="21">
        <v>42</v>
      </c>
      <c r="AF48" s="21">
        <v>45</v>
      </c>
      <c r="AG48" s="21">
        <v>0</v>
      </c>
      <c r="AH48" s="21" t="s">
        <v>43</v>
      </c>
      <c r="AI48" s="21">
        <v>2</v>
      </c>
      <c r="AJ48" s="21" t="s">
        <v>439</v>
      </c>
      <c r="AK48" s="21">
        <v>3</v>
      </c>
      <c r="AL48" s="22">
        <v>47</v>
      </c>
      <c r="AM48" s="38" t="s">
        <v>439</v>
      </c>
      <c r="AN48" s="43">
        <v>103703</v>
      </c>
      <c r="AO48" s="35">
        <v>500</v>
      </c>
      <c r="AP48" s="36">
        <f t="shared" ref="AP48:AP51" si="3">Z48*AO48</f>
        <v>30</v>
      </c>
      <c r="AQ48" s="61"/>
      <c r="AR48" s="62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</row>
    <row r="49" spans="1:62" s="11" customFormat="1" ht="36.75" thickBot="1" x14ac:dyDescent="0.3">
      <c r="A49" s="32">
        <v>1316010192</v>
      </c>
      <c r="B49" s="16" t="s">
        <v>132</v>
      </c>
      <c r="C49" s="16">
        <v>9.0200000000000002E-2</v>
      </c>
      <c r="D49" s="16" t="s">
        <v>40</v>
      </c>
      <c r="E49" s="16" t="s">
        <v>133</v>
      </c>
      <c r="F49" s="16">
        <v>1267919</v>
      </c>
      <c r="G49" s="16">
        <v>100</v>
      </c>
      <c r="H49" s="17">
        <v>3288584200123</v>
      </c>
      <c r="I49" s="16">
        <v>0</v>
      </c>
      <c r="J49" s="16">
        <v>25</v>
      </c>
      <c r="K49" s="16">
        <v>6</v>
      </c>
      <c r="L49" s="16">
        <v>32</v>
      </c>
      <c r="M49" s="16">
        <v>2706</v>
      </c>
      <c r="N49" s="17">
        <v>3288584200123</v>
      </c>
      <c r="O49" s="16">
        <v>0</v>
      </c>
      <c r="P49" s="16">
        <v>25</v>
      </c>
      <c r="Q49" s="16">
        <v>6</v>
      </c>
      <c r="R49" s="16">
        <v>32</v>
      </c>
      <c r="S49" s="16">
        <v>2706</v>
      </c>
      <c r="T49" s="16"/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8">
        <v>0.06</v>
      </c>
      <c r="AA49" s="19">
        <v>3.0200000000000001E-2</v>
      </c>
      <c r="AB49" s="20" t="s">
        <v>42</v>
      </c>
      <c r="AC49" s="21">
        <v>21</v>
      </c>
      <c r="AD49" s="21">
        <v>7.2599999999999998E-2</v>
      </c>
      <c r="AE49" s="21">
        <v>42</v>
      </c>
      <c r="AF49" s="21">
        <v>45</v>
      </c>
      <c r="AG49" s="21">
        <v>0</v>
      </c>
      <c r="AH49" s="21" t="s">
        <v>43</v>
      </c>
      <c r="AI49" s="21">
        <v>2</v>
      </c>
      <c r="AJ49" s="21" t="s">
        <v>439</v>
      </c>
      <c r="AK49" s="21">
        <v>3</v>
      </c>
      <c r="AL49" s="22">
        <v>47</v>
      </c>
      <c r="AM49" s="38" t="s">
        <v>439</v>
      </c>
      <c r="AN49" s="43">
        <v>103701</v>
      </c>
      <c r="AO49" s="35">
        <v>500</v>
      </c>
      <c r="AP49" s="36">
        <f t="shared" si="3"/>
        <v>30</v>
      </c>
      <c r="AQ49" s="61"/>
      <c r="AR49" s="62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 s="11" customFormat="1" ht="36.75" thickBot="1" x14ac:dyDescent="0.3">
      <c r="A50" s="32">
        <v>1316010193</v>
      </c>
      <c r="B50" s="16" t="s">
        <v>134</v>
      </c>
      <c r="C50" s="16">
        <v>9.0200000000000002E-2</v>
      </c>
      <c r="D50" s="16" t="s">
        <v>40</v>
      </c>
      <c r="E50" s="16" t="s">
        <v>135</v>
      </c>
      <c r="F50" s="16">
        <v>1267914</v>
      </c>
      <c r="G50" s="16">
        <v>100</v>
      </c>
      <c r="H50" s="17">
        <v>3288584200055</v>
      </c>
      <c r="I50" s="16">
        <v>0</v>
      </c>
      <c r="J50" s="16">
        <v>25</v>
      </c>
      <c r="K50" s="16">
        <v>6</v>
      </c>
      <c r="L50" s="16">
        <v>32</v>
      </c>
      <c r="M50" s="16">
        <v>2706</v>
      </c>
      <c r="N50" s="17">
        <v>3288584200055</v>
      </c>
      <c r="O50" s="16">
        <v>0</v>
      </c>
      <c r="P50" s="16">
        <v>25</v>
      </c>
      <c r="Q50" s="16">
        <v>6</v>
      </c>
      <c r="R50" s="16">
        <v>32</v>
      </c>
      <c r="S50" s="16">
        <v>2706</v>
      </c>
      <c r="T50" s="16"/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8">
        <v>0.06</v>
      </c>
      <c r="AA50" s="19">
        <v>3.0200000000000001E-2</v>
      </c>
      <c r="AB50" s="20" t="s">
        <v>42</v>
      </c>
      <c r="AC50" s="21">
        <v>21</v>
      </c>
      <c r="AD50" s="21">
        <v>7.2599999999999998E-2</v>
      </c>
      <c r="AE50" s="21">
        <v>42</v>
      </c>
      <c r="AF50" s="21">
        <v>45</v>
      </c>
      <c r="AG50" s="21">
        <v>0</v>
      </c>
      <c r="AH50" s="21" t="s">
        <v>43</v>
      </c>
      <c r="AI50" s="21">
        <v>2</v>
      </c>
      <c r="AJ50" s="21" t="s">
        <v>439</v>
      </c>
      <c r="AK50" s="21">
        <v>3</v>
      </c>
      <c r="AL50" s="22">
        <v>47</v>
      </c>
      <c r="AM50" s="38" t="s">
        <v>439</v>
      </c>
      <c r="AN50" s="43">
        <v>103702</v>
      </c>
      <c r="AO50" s="35">
        <v>500</v>
      </c>
      <c r="AP50" s="36">
        <f t="shared" si="3"/>
        <v>30</v>
      </c>
      <c r="AQ50" s="61"/>
      <c r="AR50" s="62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</row>
    <row r="51" spans="1:62" s="11" customFormat="1" ht="36.75" thickBot="1" x14ac:dyDescent="0.3">
      <c r="A51" s="32">
        <v>1316010194</v>
      </c>
      <c r="B51" s="16" t="s">
        <v>136</v>
      </c>
      <c r="C51" s="16">
        <v>9.0200000000000002E-2</v>
      </c>
      <c r="D51" s="16" t="s">
        <v>40</v>
      </c>
      <c r="E51" s="16" t="s">
        <v>137</v>
      </c>
      <c r="F51" s="16">
        <v>5347990</v>
      </c>
      <c r="G51" s="16">
        <v>100</v>
      </c>
      <c r="H51" s="17">
        <v>734646346764</v>
      </c>
      <c r="I51" s="16">
        <v>0</v>
      </c>
      <c r="J51" s="16">
        <v>25</v>
      </c>
      <c r="K51" s="16">
        <v>6</v>
      </c>
      <c r="L51" s="16">
        <v>32</v>
      </c>
      <c r="M51" s="16">
        <v>2706</v>
      </c>
      <c r="N51" s="17">
        <v>734646346764</v>
      </c>
      <c r="O51" s="16">
        <v>0</v>
      </c>
      <c r="P51" s="16">
        <v>25</v>
      </c>
      <c r="Q51" s="16">
        <v>6</v>
      </c>
      <c r="R51" s="16">
        <v>32</v>
      </c>
      <c r="S51" s="16">
        <v>2706</v>
      </c>
      <c r="T51" s="16"/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8">
        <v>0.06</v>
      </c>
      <c r="AA51" s="19">
        <v>3.0200000000000001E-2</v>
      </c>
      <c r="AB51" s="20" t="s">
        <v>42</v>
      </c>
      <c r="AC51" s="21">
        <v>21</v>
      </c>
      <c r="AD51" s="21">
        <v>7.2599999999999998E-2</v>
      </c>
      <c r="AE51" s="21">
        <v>42</v>
      </c>
      <c r="AF51" s="21">
        <v>45</v>
      </c>
      <c r="AG51" s="21">
        <v>0</v>
      </c>
      <c r="AH51" s="21" t="s">
        <v>43</v>
      </c>
      <c r="AI51" s="21">
        <v>2</v>
      </c>
      <c r="AJ51" s="21" t="s">
        <v>439</v>
      </c>
      <c r="AK51" s="21">
        <v>3</v>
      </c>
      <c r="AL51" s="22">
        <v>47</v>
      </c>
      <c r="AM51" s="38" t="s">
        <v>439</v>
      </c>
      <c r="AN51" s="43">
        <v>103554</v>
      </c>
      <c r="AO51" s="35">
        <v>500</v>
      </c>
      <c r="AP51" s="36">
        <f t="shared" si="3"/>
        <v>30</v>
      </c>
      <c r="AQ51" s="61"/>
      <c r="AR51" s="62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 s="11" customFormat="1" ht="37.5" thickTop="1" thickBot="1" x14ac:dyDescent="0.3">
      <c r="A52" s="32">
        <v>1316010197</v>
      </c>
      <c r="B52" s="16" t="s">
        <v>138</v>
      </c>
      <c r="C52" s="16">
        <v>6</v>
      </c>
      <c r="D52" s="16" t="s">
        <v>40</v>
      </c>
      <c r="E52" s="16" t="s">
        <v>139</v>
      </c>
      <c r="F52" s="16">
        <v>7171913</v>
      </c>
      <c r="G52" s="16">
        <v>25</v>
      </c>
      <c r="H52" s="17">
        <v>23942435228</v>
      </c>
      <c r="I52" s="16">
        <v>25</v>
      </c>
      <c r="J52" s="16">
        <v>14</v>
      </c>
      <c r="K52" s="16">
        <v>6</v>
      </c>
      <c r="L52" s="16">
        <v>14</v>
      </c>
      <c r="M52" s="16">
        <v>445</v>
      </c>
      <c r="N52" s="17">
        <v>23942435228</v>
      </c>
      <c r="O52" s="16">
        <v>25</v>
      </c>
      <c r="P52" s="16">
        <v>14</v>
      </c>
      <c r="Q52" s="16">
        <v>6</v>
      </c>
      <c r="R52" s="16">
        <v>14</v>
      </c>
      <c r="S52" s="16">
        <v>445</v>
      </c>
      <c r="T52" s="16"/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24">
        <v>6</v>
      </c>
      <c r="AA52" s="23">
        <v>0</v>
      </c>
      <c r="AB52" s="20" t="s">
        <v>42</v>
      </c>
      <c r="AC52" s="21">
        <v>21</v>
      </c>
      <c r="AD52" s="21">
        <v>7.26</v>
      </c>
      <c r="AE52" s="21">
        <v>42</v>
      </c>
      <c r="AF52" s="21">
        <v>45</v>
      </c>
      <c r="AG52" s="21">
        <v>0</v>
      </c>
      <c r="AH52" s="21" t="s">
        <v>43</v>
      </c>
      <c r="AI52" s="21">
        <v>2</v>
      </c>
      <c r="AJ52" s="21" t="s">
        <v>439</v>
      </c>
      <c r="AK52" s="21">
        <v>3</v>
      </c>
      <c r="AL52" s="22">
        <v>47</v>
      </c>
      <c r="AM52" s="38" t="s">
        <v>439</v>
      </c>
      <c r="AN52" s="51"/>
      <c r="AO52" s="52"/>
      <c r="AP52" s="53"/>
      <c r="AQ52" s="52"/>
      <c r="AR52" s="63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 s="11" customFormat="1" ht="37.5" thickTop="1" thickBot="1" x14ac:dyDescent="0.3">
      <c r="A53" s="32">
        <v>1316010199</v>
      </c>
      <c r="B53" s="16" t="s">
        <v>140</v>
      </c>
      <c r="C53" s="16">
        <v>5.8000000000000003E-2</v>
      </c>
      <c r="D53" s="16" t="s">
        <v>40</v>
      </c>
      <c r="E53" s="16" t="s">
        <v>141</v>
      </c>
      <c r="F53" s="16">
        <v>1066122</v>
      </c>
      <c r="G53" s="16">
        <v>50</v>
      </c>
      <c r="H53" s="17">
        <v>4011335395217</v>
      </c>
      <c r="I53" s="16">
        <v>0</v>
      </c>
      <c r="J53" s="16">
        <v>12</v>
      </c>
      <c r="K53" s="16">
        <v>2</v>
      </c>
      <c r="L53" s="16">
        <v>15</v>
      </c>
      <c r="M53" s="16">
        <v>151</v>
      </c>
      <c r="N53" s="17">
        <v>4011335395217</v>
      </c>
      <c r="O53" s="16">
        <v>0</v>
      </c>
      <c r="P53" s="16">
        <v>12</v>
      </c>
      <c r="Q53" s="16">
        <v>2</v>
      </c>
      <c r="R53" s="16">
        <v>15</v>
      </c>
      <c r="S53" s="16">
        <v>151</v>
      </c>
      <c r="T53" s="16"/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8">
        <v>0.05</v>
      </c>
      <c r="AA53" s="19">
        <v>8.0000000000000002E-3</v>
      </c>
      <c r="AB53" s="20" t="s">
        <v>42</v>
      </c>
      <c r="AC53" s="21">
        <v>21</v>
      </c>
      <c r="AD53" s="21">
        <v>6.0499999999999998E-2</v>
      </c>
      <c r="AE53" s="21">
        <v>42</v>
      </c>
      <c r="AF53" s="21">
        <v>45</v>
      </c>
      <c r="AG53" s="21">
        <v>0</v>
      </c>
      <c r="AH53" s="21" t="s">
        <v>43</v>
      </c>
      <c r="AI53" s="21">
        <v>2</v>
      </c>
      <c r="AJ53" s="21" t="s">
        <v>439</v>
      </c>
      <c r="AK53" s="21">
        <v>3</v>
      </c>
      <c r="AL53" s="22">
        <v>47</v>
      </c>
      <c r="AM53" s="38" t="s">
        <v>439</v>
      </c>
      <c r="AN53" s="51"/>
      <c r="AO53" s="52"/>
      <c r="AP53" s="53"/>
      <c r="AQ53" s="52"/>
      <c r="AR53" s="63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</row>
    <row r="54" spans="1:62" s="11" customFormat="1" ht="37.5" thickTop="1" thickBot="1" x14ac:dyDescent="0.3">
      <c r="A54" s="32">
        <v>1316010200</v>
      </c>
      <c r="B54" s="16" t="s">
        <v>142</v>
      </c>
      <c r="C54" s="16">
        <v>0.55000000000000004</v>
      </c>
      <c r="D54" s="16" t="s">
        <v>40</v>
      </c>
      <c r="E54" s="16" t="s">
        <v>143</v>
      </c>
      <c r="F54" s="16">
        <v>8997121</v>
      </c>
      <c r="G54" s="16">
        <v>1</v>
      </c>
      <c r="H54" s="17">
        <v>8412771010423</v>
      </c>
      <c r="I54" s="16">
        <v>0</v>
      </c>
      <c r="J54" s="16">
        <v>16</v>
      </c>
      <c r="K54" s="16">
        <v>1</v>
      </c>
      <c r="L54" s="16">
        <v>22</v>
      </c>
      <c r="M54" s="16">
        <v>19</v>
      </c>
      <c r="N54" s="17">
        <v>8412771010423</v>
      </c>
      <c r="O54" s="16">
        <v>0</v>
      </c>
      <c r="P54" s="16">
        <v>16</v>
      </c>
      <c r="Q54" s="16">
        <v>1</v>
      </c>
      <c r="R54" s="16">
        <v>22</v>
      </c>
      <c r="S54" s="16">
        <v>19</v>
      </c>
      <c r="T54" s="16"/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8">
        <v>0.55000000000000004</v>
      </c>
      <c r="AA54" s="23">
        <v>0</v>
      </c>
      <c r="AB54" s="20" t="s">
        <v>42</v>
      </c>
      <c r="AC54" s="21">
        <v>21</v>
      </c>
      <c r="AD54" s="21">
        <v>0.66549999999999998</v>
      </c>
      <c r="AE54" s="21">
        <v>42</v>
      </c>
      <c r="AF54" s="21">
        <v>45</v>
      </c>
      <c r="AG54" s="21">
        <v>0</v>
      </c>
      <c r="AH54" s="21" t="s">
        <v>43</v>
      </c>
      <c r="AI54" s="21">
        <v>2</v>
      </c>
      <c r="AJ54" s="21" t="s">
        <v>439</v>
      </c>
      <c r="AK54" s="21">
        <v>3</v>
      </c>
      <c r="AL54" s="22">
        <v>47</v>
      </c>
      <c r="AM54" s="38" t="s">
        <v>439</v>
      </c>
      <c r="AN54" s="51"/>
      <c r="AO54" s="52"/>
      <c r="AP54" s="53"/>
      <c r="AQ54" s="52"/>
      <c r="AR54" s="63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1:62" s="11" customFormat="1" ht="37.5" thickTop="1" thickBot="1" x14ac:dyDescent="0.3">
      <c r="A55" s="32">
        <v>1316010204</v>
      </c>
      <c r="B55" s="16" t="s">
        <v>144</v>
      </c>
      <c r="C55" s="16">
        <v>4.93</v>
      </c>
      <c r="D55" s="16" t="s">
        <v>40</v>
      </c>
      <c r="E55" s="16" t="s">
        <v>145</v>
      </c>
      <c r="F55" s="16">
        <v>2480636</v>
      </c>
      <c r="G55" s="16">
        <v>1</v>
      </c>
      <c r="H55" s="17">
        <v>3663777171914</v>
      </c>
      <c r="I55" s="16">
        <v>0</v>
      </c>
      <c r="J55" s="16">
        <v>24</v>
      </c>
      <c r="K55" s="16">
        <v>2</v>
      </c>
      <c r="L55" s="16">
        <v>30</v>
      </c>
      <c r="M55" s="16">
        <v>522</v>
      </c>
      <c r="N55" s="17">
        <v>3663777171914</v>
      </c>
      <c r="O55" s="16">
        <v>0</v>
      </c>
      <c r="P55" s="16">
        <v>24</v>
      </c>
      <c r="Q55" s="16">
        <v>2</v>
      </c>
      <c r="R55" s="16">
        <v>30</v>
      </c>
      <c r="S55" s="16">
        <v>522</v>
      </c>
      <c r="T55" s="16"/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8">
        <v>3.47</v>
      </c>
      <c r="AA55" s="19">
        <v>1.46</v>
      </c>
      <c r="AB55" s="20" t="s">
        <v>42</v>
      </c>
      <c r="AC55" s="21">
        <v>21</v>
      </c>
      <c r="AD55" s="21">
        <v>4.1986999999999997</v>
      </c>
      <c r="AE55" s="21">
        <v>42</v>
      </c>
      <c r="AF55" s="21">
        <v>45</v>
      </c>
      <c r="AG55" s="21">
        <v>0</v>
      </c>
      <c r="AH55" s="21" t="s">
        <v>43</v>
      </c>
      <c r="AI55" s="21">
        <v>2</v>
      </c>
      <c r="AJ55" s="21" t="s">
        <v>439</v>
      </c>
      <c r="AK55" s="21">
        <v>3</v>
      </c>
      <c r="AL55" s="22">
        <v>47</v>
      </c>
      <c r="AM55" s="38" t="s">
        <v>439</v>
      </c>
      <c r="AN55" s="51"/>
      <c r="AO55" s="52"/>
      <c r="AP55" s="53"/>
      <c r="AQ55" s="52"/>
      <c r="AR55" s="63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s="11" customFormat="1" ht="37.5" thickTop="1" thickBot="1" x14ac:dyDescent="0.3">
      <c r="A56" s="32">
        <v>1316010210</v>
      </c>
      <c r="B56" s="16" t="s">
        <v>146</v>
      </c>
      <c r="C56" s="16">
        <v>1.48</v>
      </c>
      <c r="D56" s="16" t="s">
        <v>40</v>
      </c>
      <c r="E56" s="16" t="s">
        <v>147</v>
      </c>
      <c r="F56" s="16">
        <v>2066606</v>
      </c>
      <c r="G56" s="16">
        <v>1</v>
      </c>
      <c r="H56" s="17">
        <v>8412771229238</v>
      </c>
      <c r="I56" s="16">
        <v>0</v>
      </c>
      <c r="J56" s="16">
        <v>21</v>
      </c>
      <c r="K56" s="16">
        <v>1</v>
      </c>
      <c r="L56" s="16">
        <v>32</v>
      </c>
      <c r="M56" s="16">
        <v>361</v>
      </c>
      <c r="N56" s="17">
        <v>8412771229238</v>
      </c>
      <c r="O56" s="16">
        <v>0</v>
      </c>
      <c r="P56" s="16">
        <v>21</v>
      </c>
      <c r="Q56" s="16">
        <v>1</v>
      </c>
      <c r="R56" s="16">
        <v>32</v>
      </c>
      <c r="S56" s="16">
        <v>361</v>
      </c>
      <c r="T56" s="16"/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8">
        <v>1.48</v>
      </c>
      <c r="AA56" s="23">
        <v>0</v>
      </c>
      <c r="AB56" s="20" t="s">
        <v>42</v>
      </c>
      <c r="AC56" s="21">
        <v>21</v>
      </c>
      <c r="AD56" s="21">
        <v>1.7907999999999999</v>
      </c>
      <c r="AE56" s="21">
        <v>42</v>
      </c>
      <c r="AF56" s="21">
        <v>45</v>
      </c>
      <c r="AG56" s="21">
        <v>0</v>
      </c>
      <c r="AH56" s="21" t="s">
        <v>43</v>
      </c>
      <c r="AI56" s="21">
        <v>2</v>
      </c>
      <c r="AJ56" s="21" t="s">
        <v>439</v>
      </c>
      <c r="AK56" s="21">
        <v>3</v>
      </c>
      <c r="AL56" s="22">
        <v>47</v>
      </c>
      <c r="AM56" s="38" t="s">
        <v>439</v>
      </c>
      <c r="AN56" s="51"/>
      <c r="AO56" s="52"/>
      <c r="AP56" s="53"/>
      <c r="AQ56" s="52"/>
      <c r="AR56" s="63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</row>
    <row r="57" spans="1:62" s="11" customFormat="1" ht="37.5" thickTop="1" thickBot="1" x14ac:dyDescent="0.3">
      <c r="A57" s="32">
        <v>1316010211</v>
      </c>
      <c r="B57" s="16" t="s">
        <v>148</v>
      </c>
      <c r="C57" s="16">
        <v>0.27</v>
      </c>
      <c r="D57" s="16" t="s">
        <v>40</v>
      </c>
      <c r="E57" s="16" t="s">
        <v>149</v>
      </c>
      <c r="F57" s="16">
        <v>2548124</v>
      </c>
      <c r="G57" s="16">
        <v>1</v>
      </c>
      <c r="H57" s="17">
        <v>4011462715407</v>
      </c>
      <c r="I57" s="16">
        <v>1</v>
      </c>
      <c r="J57" s="16">
        <v>7</v>
      </c>
      <c r="K57" s="16">
        <v>6</v>
      </c>
      <c r="L57" s="16">
        <v>15</v>
      </c>
      <c r="M57" s="16">
        <v>467</v>
      </c>
      <c r="N57" s="17">
        <v>4011462715407</v>
      </c>
      <c r="O57" s="16">
        <v>1</v>
      </c>
      <c r="P57" s="16">
        <v>7</v>
      </c>
      <c r="Q57" s="16">
        <v>6</v>
      </c>
      <c r="R57" s="16">
        <v>15</v>
      </c>
      <c r="S57" s="16">
        <v>467</v>
      </c>
      <c r="T57" s="16"/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24">
        <v>0.2</v>
      </c>
      <c r="AA57" s="19">
        <v>7.0000000000000007E-2</v>
      </c>
      <c r="AB57" s="20" t="s">
        <v>42</v>
      </c>
      <c r="AC57" s="21">
        <v>21</v>
      </c>
      <c r="AD57" s="21">
        <v>0.24199999999999999</v>
      </c>
      <c r="AE57" s="21">
        <v>42</v>
      </c>
      <c r="AF57" s="21">
        <v>45</v>
      </c>
      <c r="AG57" s="21">
        <v>0</v>
      </c>
      <c r="AH57" s="21" t="s">
        <v>43</v>
      </c>
      <c r="AI57" s="21">
        <v>2</v>
      </c>
      <c r="AJ57" s="21" t="s">
        <v>439</v>
      </c>
      <c r="AK57" s="21">
        <v>3</v>
      </c>
      <c r="AL57" s="22">
        <v>47</v>
      </c>
      <c r="AM57" s="38" t="s">
        <v>439</v>
      </c>
      <c r="AN57" s="51"/>
      <c r="AO57" s="52"/>
      <c r="AP57" s="53"/>
      <c r="AQ57" s="52"/>
      <c r="AR57" s="63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 s="11" customFormat="1" ht="37.5" thickTop="1" thickBot="1" x14ac:dyDescent="0.3">
      <c r="A58" s="32">
        <v>1316010212</v>
      </c>
      <c r="B58" s="16" t="s">
        <v>150</v>
      </c>
      <c r="C58" s="16">
        <v>0.25</v>
      </c>
      <c r="D58" s="16" t="s">
        <v>40</v>
      </c>
      <c r="E58" s="16" t="s">
        <v>151</v>
      </c>
      <c r="F58" s="16">
        <v>2312734</v>
      </c>
      <c r="G58" s="16">
        <v>12</v>
      </c>
      <c r="H58" s="17">
        <v>4011462715506</v>
      </c>
      <c r="I58" s="16">
        <v>1</v>
      </c>
      <c r="J58" s="16">
        <v>7</v>
      </c>
      <c r="K58" s="16">
        <v>1</v>
      </c>
      <c r="L58" s="16">
        <v>12</v>
      </c>
      <c r="M58" s="16">
        <v>63</v>
      </c>
      <c r="N58" s="17">
        <v>4011462715506</v>
      </c>
      <c r="O58" s="16">
        <v>12</v>
      </c>
      <c r="P58" s="16">
        <v>12</v>
      </c>
      <c r="Q58" s="16">
        <v>6</v>
      </c>
      <c r="R58" s="16">
        <v>15</v>
      </c>
      <c r="S58" s="16">
        <v>759</v>
      </c>
      <c r="T58" s="16"/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8">
        <v>0.25</v>
      </c>
      <c r="AA58" s="23">
        <v>0</v>
      </c>
      <c r="AB58" s="20" t="s">
        <v>42</v>
      </c>
      <c r="AC58" s="21">
        <v>21</v>
      </c>
      <c r="AD58" s="21">
        <v>0.30249999999999999</v>
      </c>
      <c r="AE58" s="21">
        <v>42</v>
      </c>
      <c r="AF58" s="21">
        <v>45</v>
      </c>
      <c r="AG58" s="21">
        <v>0</v>
      </c>
      <c r="AH58" s="21" t="s">
        <v>43</v>
      </c>
      <c r="AI58" s="21">
        <v>2</v>
      </c>
      <c r="AJ58" s="21" t="s">
        <v>439</v>
      </c>
      <c r="AK58" s="21">
        <v>3</v>
      </c>
      <c r="AL58" s="22">
        <v>47</v>
      </c>
      <c r="AM58" s="38" t="s">
        <v>439</v>
      </c>
      <c r="AN58" s="51"/>
      <c r="AO58" s="52"/>
      <c r="AP58" s="53"/>
      <c r="AQ58" s="52"/>
      <c r="AR58" s="63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 s="11" customFormat="1" ht="37.5" thickTop="1" thickBot="1" x14ac:dyDescent="0.3">
      <c r="A59" s="32">
        <v>1316010213</v>
      </c>
      <c r="B59" s="16" t="s">
        <v>152</v>
      </c>
      <c r="C59" s="16">
        <v>9.06</v>
      </c>
      <c r="D59" s="16" t="s">
        <v>40</v>
      </c>
      <c r="E59" s="16" t="s">
        <v>153</v>
      </c>
      <c r="F59" s="16">
        <v>2125526</v>
      </c>
      <c r="G59" s="16">
        <v>10</v>
      </c>
      <c r="H59" s="17">
        <v>3026980930974</v>
      </c>
      <c r="I59" s="16">
        <v>10</v>
      </c>
      <c r="J59" s="16">
        <v>10</v>
      </c>
      <c r="K59" s="16">
        <v>8</v>
      </c>
      <c r="L59" s="16">
        <v>15</v>
      </c>
      <c r="M59" s="16">
        <v>341</v>
      </c>
      <c r="N59" s="17">
        <v>3026980930974</v>
      </c>
      <c r="O59" s="16">
        <v>10</v>
      </c>
      <c r="P59" s="16">
        <v>10</v>
      </c>
      <c r="Q59" s="16">
        <v>8</v>
      </c>
      <c r="R59" s="16">
        <v>15</v>
      </c>
      <c r="S59" s="16">
        <v>341</v>
      </c>
      <c r="T59" s="16"/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8">
        <v>9.06</v>
      </c>
      <c r="AA59" s="23">
        <v>0</v>
      </c>
      <c r="AB59" s="20" t="s">
        <v>42</v>
      </c>
      <c r="AC59" s="21">
        <v>21</v>
      </c>
      <c r="AD59" s="21">
        <v>10.9626</v>
      </c>
      <c r="AE59" s="21">
        <v>42</v>
      </c>
      <c r="AF59" s="21">
        <v>45</v>
      </c>
      <c r="AG59" s="21">
        <v>0</v>
      </c>
      <c r="AH59" s="21" t="s">
        <v>43</v>
      </c>
      <c r="AI59" s="21">
        <v>2</v>
      </c>
      <c r="AJ59" s="21" t="s">
        <v>439</v>
      </c>
      <c r="AK59" s="21">
        <v>3</v>
      </c>
      <c r="AL59" s="22">
        <v>47</v>
      </c>
      <c r="AM59" s="38" t="s">
        <v>439</v>
      </c>
      <c r="AN59" s="43">
        <v>103440</v>
      </c>
      <c r="AO59" s="35">
        <v>50</v>
      </c>
      <c r="AP59" s="36">
        <f t="shared" ref="AP59:AP65" si="4">Z59*AO59</f>
        <v>453</v>
      </c>
      <c r="AQ59" s="61"/>
      <c r="AR59" s="62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 s="11" customFormat="1" ht="36.75" thickBot="1" x14ac:dyDescent="0.3">
      <c r="A60" s="32">
        <v>1316010216</v>
      </c>
      <c r="B60" s="16" t="s">
        <v>154</v>
      </c>
      <c r="C60" s="16">
        <v>12.4</v>
      </c>
      <c r="D60" s="16" t="s">
        <v>40</v>
      </c>
      <c r="E60" s="16" t="s">
        <v>155</v>
      </c>
      <c r="F60" s="16">
        <v>2987719</v>
      </c>
      <c r="G60" s="16">
        <v>1</v>
      </c>
      <c r="H60" s="17">
        <v>5411313409131</v>
      </c>
      <c r="I60" s="16">
        <v>0</v>
      </c>
      <c r="J60" s="16">
        <v>9</v>
      </c>
      <c r="K60" s="16">
        <v>7</v>
      </c>
      <c r="L60" s="16">
        <v>9</v>
      </c>
      <c r="M60" s="16">
        <v>167</v>
      </c>
      <c r="N60" s="17">
        <v>5411313409131</v>
      </c>
      <c r="O60" s="16">
        <v>0</v>
      </c>
      <c r="P60" s="16">
        <v>9</v>
      </c>
      <c r="Q60" s="16">
        <v>7</v>
      </c>
      <c r="R60" s="16">
        <v>9</v>
      </c>
      <c r="S60" s="16">
        <v>167</v>
      </c>
      <c r="T60" s="16"/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8">
        <v>11.91</v>
      </c>
      <c r="AA60" s="19">
        <v>0.49</v>
      </c>
      <c r="AB60" s="20" t="s">
        <v>42</v>
      </c>
      <c r="AC60" s="21">
        <v>21</v>
      </c>
      <c r="AD60" s="21">
        <v>14.411099999999999</v>
      </c>
      <c r="AE60" s="21">
        <v>42</v>
      </c>
      <c r="AF60" s="21">
        <v>45</v>
      </c>
      <c r="AG60" s="21">
        <v>0</v>
      </c>
      <c r="AH60" s="21" t="s">
        <v>43</v>
      </c>
      <c r="AI60" s="21">
        <v>2</v>
      </c>
      <c r="AJ60" s="21" t="s">
        <v>439</v>
      </c>
      <c r="AK60" s="21">
        <v>3</v>
      </c>
      <c r="AL60" s="22">
        <v>47</v>
      </c>
      <c r="AM60" s="38" t="s">
        <v>439</v>
      </c>
      <c r="AN60" s="43">
        <v>104295</v>
      </c>
      <c r="AO60" s="35">
        <v>30</v>
      </c>
      <c r="AP60" s="36">
        <f t="shared" si="4"/>
        <v>357.3</v>
      </c>
      <c r="AQ60" s="61"/>
      <c r="AR60" s="62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</row>
    <row r="61" spans="1:62" s="11" customFormat="1" ht="36.75" thickBot="1" x14ac:dyDescent="0.3">
      <c r="A61" s="32">
        <v>1316010223</v>
      </c>
      <c r="B61" s="16" t="s">
        <v>156</v>
      </c>
      <c r="C61" s="16">
        <v>2.36</v>
      </c>
      <c r="D61" s="16" t="s">
        <v>40</v>
      </c>
      <c r="E61" s="16" t="s">
        <v>157</v>
      </c>
      <c r="F61" s="16">
        <v>2340165</v>
      </c>
      <c r="G61" s="16">
        <v>1</v>
      </c>
      <c r="H61" s="17">
        <v>718103010344</v>
      </c>
      <c r="I61" s="16">
        <v>0</v>
      </c>
      <c r="J61" s="16">
        <v>8</v>
      </c>
      <c r="K61" s="16">
        <v>7</v>
      </c>
      <c r="L61" s="16">
        <v>17</v>
      </c>
      <c r="M61" s="16">
        <v>509</v>
      </c>
      <c r="N61" s="17">
        <v>718103010344</v>
      </c>
      <c r="O61" s="16">
        <v>0</v>
      </c>
      <c r="P61" s="16">
        <v>8</v>
      </c>
      <c r="Q61" s="16">
        <v>7</v>
      </c>
      <c r="R61" s="16">
        <v>17</v>
      </c>
      <c r="S61" s="16">
        <v>509</v>
      </c>
      <c r="T61" s="16"/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8">
        <v>1.91</v>
      </c>
      <c r="AA61" s="19">
        <v>0.45</v>
      </c>
      <c r="AB61" s="20" t="s">
        <v>42</v>
      </c>
      <c r="AC61" s="21">
        <v>21</v>
      </c>
      <c r="AD61" s="21">
        <v>2.3111000000000002</v>
      </c>
      <c r="AE61" s="21">
        <v>42</v>
      </c>
      <c r="AF61" s="21">
        <v>45</v>
      </c>
      <c r="AG61" s="21">
        <v>0</v>
      </c>
      <c r="AH61" s="21" t="s">
        <v>43</v>
      </c>
      <c r="AI61" s="21">
        <v>2</v>
      </c>
      <c r="AJ61" s="21" t="s">
        <v>439</v>
      </c>
      <c r="AK61" s="21">
        <v>3</v>
      </c>
      <c r="AL61" s="22">
        <v>47</v>
      </c>
      <c r="AM61" s="38" t="s">
        <v>439</v>
      </c>
      <c r="AN61" s="43">
        <v>100423</v>
      </c>
      <c r="AO61" s="35">
        <v>30</v>
      </c>
      <c r="AP61" s="36">
        <f t="shared" si="4"/>
        <v>57.3</v>
      </c>
      <c r="AQ61" s="61"/>
      <c r="AR61" s="62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</row>
    <row r="62" spans="1:62" s="11" customFormat="1" ht="36.75" thickBot="1" x14ac:dyDescent="0.3">
      <c r="A62" s="32">
        <v>1316010227</v>
      </c>
      <c r="B62" s="16" t="s">
        <v>158</v>
      </c>
      <c r="C62" s="16">
        <v>4.3099999999999996</v>
      </c>
      <c r="D62" s="16" t="s">
        <v>40</v>
      </c>
      <c r="E62" s="16" t="s">
        <v>159</v>
      </c>
      <c r="F62" s="16">
        <v>2147447</v>
      </c>
      <c r="G62" s="16">
        <v>1</v>
      </c>
      <c r="H62" s="17">
        <v>731304346920</v>
      </c>
      <c r="I62" s="16">
        <v>0</v>
      </c>
      <c r="J62" s="16">
        <v>0</v>
      </c>
      <c r="K62" s="16">
        <v>0</v>
      </c>
      <c r="L62" s="16">
        <v>0</v>
      </c>
      <c r="M62" s="16">
        <v>145</v>
      </c>
      <c r="N62" s="17">
        <v>731304346920</v>
      </c>
      <c r="O62" s="16">
        <v>0</v>
      </c>
      <c r="P62" s="16">
        <v>0</v>
      </c>
      <c r="Q62" s="16">
        <v>0</v>
      </c>
      <c r="R62" s="16">
        <v>0</v>
      </c>
      <c r="S62" s="16">
        <v>145</v>
      </c>
      <c r="T62" s="16"/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8">
        <v>2.71</v>
      </c>
      <c r="AA62" s="19">
        <v>1.6</v>
      </c>
      <c r="AB62" s="20" t="s">
        <v>42</v>
      </c>
      <c r="AC62" s="21">
        <v>21</v>
      </c>
      <c r="AD62" s="21">
        <v>3.2791000000000001</v>
      </c>
      <c r="AE62" s="21">
        <v>42</v>
      </c>
      <c r="AF62" s="21">
        <v>45</v>
      </c>
      <c r="AG62" s="21">
        <v>0</v>
      </c>
      <c r="AH62" s="21" t="s">
        <v>43</v>
      </c>
      <c r="AI62" s="21">
        <v>2</v>
      </c>
      <c r="AJ62" s="21" t="s">
        <v>439</v>
      </c>
      <c r="AK62" s="21">
        <v>3</v>
      </c>
      <c r="AL62" s="22">
        <v>47</v>
      </c>
      <c r="AM62" s="38" t="s">
        <v>439</v>
      </c>
      <c r="AN62" s="43">
        <v>102077</v>
      </c>
      <c r="AO62" s="35">
        <v>60</v>
      </c>
      <c r="AP62" s="36">
        <f t="shared" si="4"/>
        <v>162.6</v>
      </c>
      <c r="AQ62" s="61"/>
      <c r="AR62" s="62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</row>
    <row r="63" spans="1:62" s="11" customFormat="1" ht="36.75" thickBot="1" x14ac:dyDescent="0.3">
      <c r="A63" s="32">
        <v>1316010229</v>
      </c>
      <c r="B63" s="16" t="s">
        <v>160</v>
      </c>
      <c r="C63" s="16">
        <v>0.39</v>
      </c>
      <c r="D63" s="16" t="s">
        <v>40</v>
      </c>
      <c r="E63" s="16" t="s">
        <v>161</v>
      </c>
      <c r="F63" s="16">
        <v>2097457</v>
      </c>
      <c r="G63" s="16">
        <v>1</v>
      </c>
      <c r="H63" s="17">
        <v>718103010993</v>
      </c>
      <c r="I63" s="16">
        <v>0</v>
      </c>
      <c r="J63" s="16">
        <v>4</v>
      </c>
      <c r="K63" s="16">
        <v>3</v>
      </c>
      <c r="L63" s="16">
        <v>6</v>
      </c>
      <c r="M63" s="16">
        <v>28</v>
      </c>
      <c r="N63" s="17">
        <v>718103010993</v>
      </c>
      <c r="O63" s="16">
        <v>0</v>
      </c>
      <c r="P63" s="16">
        <v>4</v>
      </c>
      <c r="Q63" s="16">
        <v>3</v>
      </c>
      <c r="R63" s="16">
        <v>6</v>
      </c>
      <c r="S63" s="16">
        <v>28</v>
      </c>
      <c r="T63" s="16"/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8">
        <v>0.39</v>
      </c>
      <c r="AA63" s="23">
        <v>0</v>
      </c>
      <c r="AB63" s="20" t="s">
        <v>42</v>
      </c>
      <c r="AC63" s="21">
        <v>21</v>
      </c>
      <c r="AD63" s="21">
        <v>0.47189999999999999</v>
      </c>
      <c r="AE63" s="21">
        <v>42</v>
      </c>
      <c r="AF63" s="21">
        <v>45</v>
      </c>
      <c r="AG63" s="21">
        <v>0</v>
      </c>
      <c r="AH63" s="21" t="s">
        <v>43</v>
      </c>
      <c r="AI63" s="21">
        <v>2</v>
      </c>
      <c r="AJ63" s="21" t="s">
        <v>439</v>
      </c>
      <c r="AK63" s="21">
        <v>3</v>
      </c>
      <c r="AL63" s="22">
        <v>47</v>
      </c>
      <c r="AM63" s="38" t="s">
        <v>439</v>
      </c>
      <c r="AN63" s="43">
        <v>100631</v>
      </c>
      <c r="AO63" s="35">
        <v>20</v>
      </c>
      <c r="AP63" s="36">
        <f t="shared" si="4"/>
        <v>7.8000000000000007</v>
      </c>
      <c r="AQ63" s="61"/>
      <c r="AR63" s="62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</row>
    <row r="64" spans="1:62" s="11" customFormat="1" ht="36.75" thickBot="1" x14ac:dyDescent="0.3">
      <c r="A64" s="32">
        <v>1316010231</v>
      </c>
      <c r="B64" s="16" t="s">
        <v>162</v>
      </c>
      <c r="C64" s="16">
        <v>33.06</v>
      </c>
      <c r="D64" s="16" t="s">
        <v>40</v>
      </c>
      <c r="E64" s="16" t="s">
        <v>163</v>
      </c>
      <c r="F64" s="16">
        <v>470500</v>
      </c>
      <c r="G64" s="16">
        <v>1</v>
      </c>
      <c r="H64" s="17">
        <v>8413623647057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7"/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/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8">
        <v>31.5</v>
      </c>
      <c r="AA64" s="19">
        <v>1.56</v>
      </c>
      <c r="AB64" s="20" t="s">
        <v>42</v>
      </c>
      <c r="AC64" s="21">
        <v>21</v>
      </c>
      <c r="AD64" s="21">
        <v>38.115000000000002</v>
      </c>
      <c r="AE64" s="21">
        <v>42</v>
      </c>
      <c r="AF64" s="21">
        <v>45</v>
      </c>
      <c r="AG64" s="21">
        <v>0</v>
      </c>
      <c r="AH64" s="21" t="s">
        <v>43</v>
      </c>
      <c r="AI64" s="21">
        <v>2</v>
      </c>
      <c r="AJ64" s="21" t="s">
        <v>439</v>
      </c>
      <c r="AK64" s="21">
        <v>3</v>
      </c>
      <c r="AL64" s="22">
        <v>47</v>
      </c>
      <c r="AM64" s="38" t="s">
        <v>439</v>
      </c>
      <c r="AN64" s="43">
        <v>102815</v>
      </c>
      <c r="AO64" s="35">
        <v>20</v>
      </c>
      <c r="AP64" s="36">
        <f t="shared" si="4"/>
        <v>630</v>
      </c>
      <c r="AQ64" s="61"/>
      <c r="AR64" s="62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s="11" customFormat="1" ht="36.75" thickBot="1" x14ac:dyDescent="0.3">
      <c r="A65" s="32">
        <v>1316010232</v>
      </c>
      <c r="B65" s="16" t="s">
        <v>164</v>
      </c>
      <c r="C65" s="16">
        <v>0.18</v>
      </c>
      <c r="D65" s="16" t="s">
        <v>40</v>
      </c>
      <c r="E65" s="16" t="s">
        <v>165</v>
      </c>
      <c r="F65" s="16">
        <v>2285568</v>
      </c>
      <c r="G65" s="16">
        <v>1000</v>
      </c>
      <c r="H65" s="17">
        <v>718103164795</v>
      </c>
      <c r="I65" s="16">
        <v>1</v>
      </c>
      <c r="J65" s="16">
        <v>4</v>
      </c>
      <c r="K65" s="16">
        <v>2</v>
      </c>
      <c r="L65" s="16">
        <v>7</v>
      </c>
      <c r="M65" s="16">
        <v>47</v>
      </c>
      <c r="N65" s="17">
        <v>718103164795</v>
      </c>
      <c r="O65" s="16">
        <v>1</v>
      </c>
      <c r="P65" s="16">
        <v>4</v>
      </c>
      <c r="Q65" s="16">
        <v>2</v>
      </c>
      <c r="R65" s="16">
        <v>7</v>
      </c>
      <c r="S65" s="16">
        <v>47</v>
      </c>
      <c r="T65" s="16"/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8">
        <v>0.18</v>
      </c>
      <c r="AA65" s="23">
        <v>0</v>
      </c>
      <c r="AB65" s="20" t="s">
        <v>42</v>
      </c>
      <c r="AC65" s="21">
        <v>21</v>
      </c>
      <c r="AD65" s="21">
        <v>0.21779999999999999</v>
      </c>
      <c r="AE65" s="21">
        <v>42</v>
      </c>
      <c r="AF65" s="21">
        <v>45</v>
      </c>
      <c r="AG65" s="21">
        <v>0</v>
      </c>
      <c r="AH65" s="21" t="s">
        <v>43</v>
      </c>
      <c r="AI65" s="21">
        <v>2</v>
      </c>
      <c r="AJ65" s="21" t="s">
        <v>439</v>
      </c>
      <c r="AK65" s="21">
        <v>3</v>
      </c>
      <c r="AL65" s="22">
        <v>47</v>
      </c>
      <c r="AM65" s="38" t="s">
        <v>439</v>
      </c>
      <c r="AN65" s="43">
        <v>101484</v>
      </c>
      <c r="AO65" s="35">
        <v>1000</v>
      </c>
      <c r="AP65" s="36">
        <f t="shared" si="4"/>
        <v>180</v>
      </c>
      <c r="AQ65" s="61"/>
      <c r="AR65" s="62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s="11" customFormat="1" ht="37.5" thickTop="1" thickBot="1" x14ac:dyDescent="0.3">
      <c r="A66" s="32">
        <v>1316010233</v>
      </c>
      <c r="B66" s="16" t="s">
        <v>166</v>
      </c>
      <c r="C66" s="16">
        <v>7</v>
      </c>
      <c r="D66" s="16" t="s">
        <v>40</v>
      </c>
      <c r="E66" s="16" t="s">
        <v>167</v>
      </c>
      <c r="F66" s="16">
        <v>2155642</v>
      </c>
      <c r="G66" s="16">
        <v>1</v>
      </c>
      <c r="H66" s="17">
        <v>718103268356</v>
      </c>
      <c r="I66" s="16">
        <v>1</v>
      </c>
      <c r="J66" s="16">
        <v>6</v>
      </c>
      <c r="K66" s="16">
        <v>4</v>
      </c>
      <c r="L66" s="16">
        <v>18</v>
      </c>
      <c r="M66" s="16">
        <v>188</v>
      </c>
      <c r="N66" s="17">
        <v>718103268356</v>
      </c>
      <c r="O66" s="16">
        <v>1</v>
      </c>
      <c r="P66" s="16">
        <v>6</v>
      </c>
      <c r="Q66" s="16">
        <v>4</v>
      </c>
      <c r="R66" s="16">
        <v>18</v>
      </c>
      <c r="S66" s="16">
        <v>188</v>
      </c>
      <c r="T66" s="16"/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8">
        <v>3.38</v>
      </c>
      <c r="AA66" s="19">
        <v>3.62</v>
      </c>
      <c r="AB66" s="20" t="s">
        <v>42</v>
      </c>
      <c r="AC66" s="21">
        <v>21</v>
      </c>
      <c r="AD66" s="21">
        <v>4.0898000000000003</v>
      </c>
      <c r="AE66" s="21">
        <v>42</v>
      </c>
      <c r="AF66" s="21">
        <v>45</v>
      </c>
      <c r="AG66" s="21">
        <v>0</v>
      </c>
      <c r="AH66" s="21" t="s">
        <v>43</v>
      </c>
      <c r="AI66" s="21">
        <v>2</v>
      </c>
      <c r="AJ66" s="21" t="s">
        <v>439</v>
      </c>
      <c r="AK66" s="21">
        <v>3</v>
      </c>
      <c r="AL66" s="22">
        <v>47</v>
      </c>
      <c r="AM66" s="38" t="s">
        <v>439</v>
      </c>
      <c r="AN66" s="51"/>
      <c r="AO66" s="52"/>
      <c r="AP66" s="53"/>
      <c r="AQ66" s="52"/>
      <c r="AR66" s="63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</row>
    <row r="67" spans="1:62" s="11" customFormat="1" ht="37.5" thickTop="1" thickBot="1" x14ac:dyDescent="0.3">
      <c r="A67" s="32">
        <v>1316010234</v>
      </c>
      <c r="B67" s="16" t="s">
        <v>168</v>
      </c>
      <c r="C67" s="16">
        <v>0.22</v>
      </c>
      <c r="D67" s="16" t="s">
        <v>40</v>
      </c>
      <c r="E67" s="16" t="s">
        <v>169</v>
      </c>
      <c r="F67" s="16">
        <v>2416326</v>
      </c>
      <c r="G67" s="16">
        <v>1</v>
      </c>
      <c r="H67" s="17">
        <v>718103164603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7">
        <v>718103164603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/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8">
        <v>0.16</v>
      </c>
      <c r="AA67" s="19">
        <v>0.06</v>
      </c>
      <c r="AB67" s="20" t="s">
        <v>42</v>
      </c>
      <c r="AC67" s="21">
        <v>21</v>
      </c>
      <c r="AD67" s="21">
        <v>0.19359999999999999</v>
      </c>
      <c r="AE67" s="21">
        <v>42</v>
      </c>
      <c r="AF67" s="21">
        <v>45</v>
      </c>
      <c r="AG67" s="21">
        <v>0</v>
      </c>
      <c r="AH67" s="21" t="s">
        <v>43</v>
      </c>
      <c r="AI67" s="21">
        <v>2</v>
      </c>
      <c r="AJ67" s="21" t="s">
        <v>439</v>
      </c>
      <c r="AK67" s="21">
        <v>3</v>
      </c>
      <c r="AL67" s="22">
        <v>47</v>
      </c>
      <c r="AM67" s="38" t="s">
        <v>439</v>
      </c>
      <c r="AN67" s="51"/>
      <c r="AO67" s="52"/>
      <c r="AP67" s="53"/>
      <c r="AQ67" s="52"/>
      <c r="AR67" s="63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</row>
    <row r="68" spans="1:62" s="11" customFormat="1" ht="37.5" thickTop="1" thickBot="1" x14ac:dyDescent="0.3">
      <c r="A68" s="32">
        <v>1316010240</v>
      </c>
      <c r="B68" s="16" t="s">
        <v>170</v>
      </c>
      <c r="C68" s="16">
        <v>0.42</v>
      </c>
      <c r="D68" s="16" t="s">
        <v>40</v>
      </c>
      <c r="E68" s="16" t="s">
        <v>171</v>
      </c>
      <c r="F68" s="16">
        <v>2547153</v>
      </c>
      <c r="G68" s="16">
        <v>1</v>
      </c>
      <c r="H68" s="17">
        <v>4011462430003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7">
        <v>4011462430003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/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8">
        <v>0.36</v>
      </c>
      <c r="AA68" s="19">
        <v>0.06</v>
      </c>
      <c r="AB68" s="20" t="s">
        <v>42</v>
      </c>
      <c r="AC68" s="21">
        <v>21</v>
      </c>
      <c r="AD68" s="21">
        <v>0.43559999999999999</v>
      </c>
      <c r="AE68" s="21">
        <v>42</v>
      </c>
      <c r="AF68" s="21">
        <v>45</v>
      </c>
      <c r="AG68" s="21">
        <v>0</v>
      </c>
      <c r="AH68" s="21" t="s">
        <v>43</v>
      </c>
      <c r="AI68" s="21">
        <v>2</v>
      </c>
      <c r="AJ68" s="21" t="s">
        <v>439</v>
      </c>
      <c r="AK68" s="21">
        <v>3</v>
      </c>
      <c r="AL68" s="22">
        <v>47</v>
      </c>
      <c r="AM68" s="38" t="s">
        <v>439</v>
      </c>
      <c r="AN68" s="51"/>
      <c r="AO68" s="52"/>
      <c r="AP68" s="53"/>
      <c r="AQ68" s="52"/>
      <c r="AR68" s="63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</row>
    <row r="69" spans="1:62" s="11" customFormat="1" ht="37.5" thickTop="1" thickBot="1" x14ac:dyDescent="0.3">
      <c r="A69" s="32">
        <v>1316010242</v>
      </c>
      <c r="B69" s="16" t="s">
        <v>172</v>
      </c>
      <c r="C69" s="16">
        <v>1.89</v>
      </c>
      <c r="D69" s="16" t="s">
        <v>40</v>
      </c>
      <c r="E69" s="16" t="s">
        <v>173</v>
      </c>
      <c r="F69" s="16">
        <v>2012008</v>
      </c>
      <c r="G69" s="16">
        <v>1</v>
      </c>
      <c r="H69" s="17">
        <v>3663777169492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7">
        <v>3663777169492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/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24">
        <v>0.6</v>
      </c>
      <c r="AA69" s="19">
        <v>1.29</v>
      </c>
      <c r="AB69" s="20" t="s">
        <v>42</v>
      </c>
      <c r="AC69" s="21">
        <v>21</v>
      </c>
      <c r="AD69" s="21">
        <v>0.72600010000000004</v>
      </c>
      <c r="AE69" s="21">
        <v>42</v>
      </c>
      <c r="AF69" s="21">
        <v>45</v>
      </c>
      <c r="AG69" s="21">
        <v>0</v>
      </c>
      <c r="AH69" s="21" t="s">
        <v>43</v>
      </c>
      <c r="AI69" s="21">
        <v>2</v>
      </c>
      <c r="AJ69" s="21" t="s">
        <v>439</v>
      </c>
      <c r="AK69" s="21">
        <v>3</v>
      </c>
      <c r="AL69" s="22">
        <v>47</v>
      </c>
      <c r="AM69" s="38" t="s">
        <v>439</v>
      </c>
      <c r="AN69" s="43">
        <v>100219</v>
      </c>
      <c r="AO69" s="35">
        <v>1200</v>
      </c>
      <c r="AP69" s="36">
        <f>Z69*AO69</f>
        <v>720</v>
      </c>
      <c r="AQ69" s="61"/>
      <c r="AR69" s="62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</row>
    <row r="70" spans="1:62" s="11" customFormat="1" ht="37.5" thickTop="1" thickBot="1" x14ac:dyDescent="0.3">
      <c r="A70" s="32">
        <v>1316010243</v>
      </c>
      <c r="B70" s="16" t="s">
        <v>174</v>
      </c>
      <c r="C70" s="16">
        <v>1.5</v>
      </c>
      <c r="D70" s="16" t="s">
        <v>40</v>
      </c>
      <c r="E70" s="16" t="s">
        <v>175</v>
      </c>
      <c r="F70" s="16">
        <v>1199404</v>
      </c>
      <c r="G70" s="16">
        <v>1</v>
      </c>
      <c r="H70" s="17">
        <v>4901991585100</v>
      </c>
      <c r="I70" s="16">
        <v>0</v>
      </c>
      <c r="J70" s="16">
        <v>7</v>
      </c>
      <c r="K70" s="16">
        <v>1</v>
      </c>
      <c r="L70" s="16">
        <v>18</v>
      </c>
      <c r="M70" s="16">
        <v>27</v>
      </c>
      <c r="N70" s="17">
        <v>4901991585100</v>
      </c>
      <c r="O70" s="16">
        <v>0</v>
      </c>
      <c r="P70" s="16">
        <v>7</v>
      </c>
      <c r="Q70" s="16">
        <v>1</v>
      </c>
      <c r="R70" s="16">
        <v>18</v>
      </c>
      <c r="S70" s="16">
        <v>27</v>
      </c>
      <c r="T70" s="16"/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24">
        <v>1.5</v>
      </c>
      <c r="AA70" s="23">
        <v>0</v>
      </c>
      <c r="AB70" s="20" t="s">
        <v>42</v>
      </c>
      <c r="AC70" s="21">
        <v>21</v>
      </c>
      <c r="AD70" s="21">
        <v>1.8149999999999999</v>
      </c>
      <c r="AE70" s="21">
        <v>42</v>
      </c>
      <c r="AF70" s="21">
        <v>45</v>
      </c>
      <c r="AG70" s="21">
        <v>0</v>
      </c>
      <c r="AH70" s="21" t="s">
        <v>43</v>
      </c>
      <c r="AI70" s="21">
        <v>2</v>
      </c>
      <c r="AJ70" s="21" t="s">
        <v>439</v>
      </c>
      <c r="AK70" s="21">
        <v>3</v>
      </c>
      <c r="AL70" s="22">
        <v>47</v>
      </c>
      <c r="AM70" s="38" t="s">
        <v>439</v>
      </c>
      <c r="AN70" s="51"/>
      <c r="AO70" s="52"/>
      <c r="AP70" s="53"/>
      <c r="AQ70" s="52"/>
      <c r="AR70" s="63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</row>
    <row r="71" spans="1:62" s="11" customFormat="1" ht="37.5" thickTop="1" thickBot="1" x14ac:dyDescent="0.3">
      <c r="A71" s="32">
        <v>1316010245</v>
      </c>
      <c r="B71" s="16" t="s">
        <v>176</v>
      </c>
      <c r="C71" s="16">
        <v>0.33</v>
      </c>
      <c r="D71" s="16" t="s">
        <v>40</v>
      </c>
      <c r="E71" s="16" t="s">
        <v>177</v>
      </c>
      <c r="F71" s="16">
        <v>2154385</v>
      </c>
      <c r="G71" s="16">
        <v>1</v>
      </c>
      <c r="H71" s="17">
        <v>4021627039903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7">
        <v>4021627039903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/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8">
        <v>0.33</v>
      </c>
      <c r="AA71" s="23">
        <v>0</v>
      </c>
      <c r="AB71" s="20" t="s">
        <v>42</v>
      </c>
      <c r="AC71" s="21">
        <v>21</v>
      </c>
      <c r="AD71" s="21">
        <v>0.39929999999999999</v>
      </c>
      <c r="AE71" s="21">
        <v>42</v>
      </c>
      <c r="AF71" s="21">
        <v>45</v>
      </c>
      <c r="AG71" s="21">
        <v>0</v>
      </c>
      <c r="AH71" s="21" t="s">
        <v>43</v>
      </c>
      <c r="AI71" s="21">
        <v>2</v>
      </c>
      <c r="AJ71" s="21" t="s">
        <v>439</v>
      </c>
      <c r="AK71" s="21">
        <v>3</v>
      </c>
      <c r="AL71" s="22">
        <v>47</v>
      </c>
      <c r="AM71" s="38" t="s">
        <v>439</v>
      </c>
      <c r="AN71" s="51"/>
      <c r="AO71" s="52"/>
      <c r="AP71" s="53"/>
      <c r="AQ71" s="52"/>
      <c r="AR71" s="63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</row>
    <row r="72" spans="1:62" s="11" customFormat="1" ht="37.5" thickTop="1" thickBot="1" x14ac:dyDescent="0.3">
      <c r="A72" s="32">
        <v>1316010246</v>
      </c>
      <c r="B72" s="16" t="s">
        <v>178</v>
      </c>
      <c r="C72" s="16">
        <v>2</v>
      </c>
      <c r="D72" s="16" t="s">
        <v>40</v>
      </c>
      <c r="E72" s="16" t="s">
        <v>179</v>
      </c>
      <c r="F72" s="16">
        <v>8000451</v>
      </c>
      <c r="G72" s="16">
        <v>1</v>
      </c>
      <c r="H72" s="17">
        <v>4045348013394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7">
        <v>4045348013394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/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24">
        <v>2</v>
      </c>
      <c r="AA72" s="23">
        <v>0</v>
      </c>
      <c r="AB72" s="20" t="s">
        <v>42</v>
      </c>
      <c r="AC72" s="21">
        <v>21</v>
      </c>
      <c r="AD72" s="21">
        <v>2.42</v>
      </c>
      <c r="AE72" s="21">
        <v>42</v>
      </c>
      <c r="AF72" s="21">
        <v>45</v>
      </c>
      <c r="AG72" s="21">
        <v>0</v>
      </c>
      <c r="AH72" s="21" t="s">
        <v>43</v>
      </c>
      <c r="AI72" s="21">
        <v>2</v>
      </c>
      <c r="AJ72" s="21" t="s">
        <v>439</v>
      </c>
      <c r="AK72" s="21">
        <v>3</v>
      </c>
      <c r="AL72" s="22">
        <v>47</v>
      </c>
      <c r="AM72" s="38" t="s">
        <v>439</v>
      </c>
      <c r="AN72" s="43">
        <v>101245</v>
      </c>
      <c r="AO72" s="35">
        <v>20</v>
      </c>
      <c r="AP72" s="36">
        <f>Z72*AO72</f>
        <v>40</v>
      </c>
      <c r="AQ72" s="61"/>
      <c r="AR72" s="62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</row>
    <row r="73" spans="1:62" s="11" customFormat="1" ht="37.5" thickTop="1" thickBot="1" x14ac:dyDescent="0.3">
      <c r="A73" s="32">
        <v>1316010247</v>
      </c>
      <c r="B73" s="16" t="s">
        <v>180</v>
      </c>
      <c r="C73" s="16">
        <v>1.98</v>
      </c>
      <c r="D73" s="16" t="s">
        <v>40</v>
      </c>
      <c r="E73" s="16" t="s">
        <v>181</v>
      </c>
      <c r="F73" s="16">
        <v>2020060</v>
      </c>
      <c r="G73" s="16">
        <v>1</v>
      </c>
      <c r="H73" s="17">
        <v>4021627078223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7">
        <v>4021627078223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/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8">
        <v>0.66</v>
      </c>
      <c r="AA73" s="19">
        <v>1.32</v>
      </c>
      <c r="AB73" s="20" t="s">
        <v>42</v>
      </c>
      <c r="AC73" s="21">
        <v>21</v>
      </c>
      <c r="AD73" s="21">
        <v>0.79860010000000003</v>
      </c>
      <c r="AE73" s="21">
        <v>42</v>
      </c>
      <c r="AF73" s="21">
        <v>45</v>
      </c>
      <c r="AG73" s="21">
        <v>0</v>
      </c>
      <c r="AH73" s="21" t="s">
        <v>43</v>
      </c>
      <c r="AI73" s="21">
        <v>2</v>
      </c>
      <c r="AJ73" s="21" t="s">
        <v>439</v>
      </c>
      <c r="AK73" s="21">
        <v>3</v>
      </c>
      <c r="AL73" s="22">
        <v>47</v>
      </c>
      <c r="AM73" s="38" t="s">
        <v>439</v>
      </c>
      <c r="AN73" s="51"/>
      <c r="AO73" s="52"/>
      <c r="AP73" s="53"/>
      <c r="AQ73" s="52"/>
      <c r="AR73" s="63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</row>
    <row r="74" spans="1:62" s="11" customFormat="1" ht="37.5" thickTop="1" thickBot="1" x14ac:dyDescent="0.3">
      <c r="A74" s="32">
        <v>1316010253</v>
      </c>
      <c r="B74" s="16" t="s">
        <v>182</v>
      </c>
      <c r="C74" s="16">
        <v>0.69</v>
      </c>
      <c r="D74" s="16" t="s">
        <v>40</v>
      </c>
      <c r="E74" s="16" t="s">
        <v>183</v>
      </c>
      <c r="F74" s="16">
        <v>2580974</v>
      </c>
      <c r="G74" s="16">
        <v>1</v>
      </c>
      <c r="H74" s="17">
        <v>4045348080044</v>
      </c>
      <c r="I74" s="16">
        <v>1</v>
      </c>
      <c r="J74" s="16">
        <v>12</v>
      </c>
      <c r="K74" s="16">
        <v>8</v>
      </c>
      <c r="L74" s="16">
        <v>21</v>
      </c>
      <c r="M74" s="16">
        <v>603</v>
      </c>
      <c r="N74" s="17">
        <v>4045348080044</v>
      </c>
      <c r="O74" s="16">
        <v>1</v>
      </c>
      <c r="P74" s="16">
        <v>12</v>
      </c>
      <c r="Q74" s="16">
        <v>8</v>
      </c>
      <c r="R74" s="16">
        <v>21</v>
      </c>
      <c r="S74" s="16">
        <v>603</v>
      </c>
      <c r="T74" s="16"/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8">
        <v>0.69</v>
      </c>
      <c r="AA74" s="23">
        <v>0</v>
      </c>
      <c r="AB74" s="20" t="s">
        <v>42</v>
      </c>
      <c r="AC74" s="21">
        <v>21</v>
      </c>
      <c r="AD74" s="21">
        <v>0.83489999999999998</v>
      </c>
      <c r="AE74" s="21">
        <v>42</v>
      </c>
      <c r="AF74" s="21">
        <v>45</v>
      </c>
      <c r="AG74" s="21">
        <v>0</v>
      </c>
      <c r="AH74" s="21" t="s">
        <v>43</v>
      </c>
      <c r="AI74" s="21">
        <v>2</v>
      </c>
      <c r="AJ74" s="21" t="s">
        <v>439</v>
      </c>
      <c r="AK74" s="21">
        <v>3</v>
      </c>
      <c r="AL74" s="22">
        <v>47</v>
      </c>
      <c r="AM74" s="38" t="s">
        <v>439</v>
      </c>
      <c r="AN74" s="51"/>
      <c r="AO74" s="52"/>
      <c r="AP74" s="53"/>
      <c r="AQ74" s="52"/>
      <c r="AR74" s="63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s="11" customFormat="1" ht="37.5" thickTop="1" thickBot="1" x14ac:dyDescent="0.3">
      <c r="A75" s="32">
        <v>1316010256</v>
      </c>
      <c r="B75" s="16" t="s">
        <v>184</v>
      </c>
      <c r="C75" s="16">
        <v>0.78</v>
      </c>
      <c r="D75" s="16" t="s">
        <v>40</v>
      </c>
      <c r="E75" s="16" t="s">
        <v>185</v>
      </c>
      <c r="F75" s="16">
        <v>2123631</v>
      </c>
      <c r="G75" s="16">
        <v>1</v>
      </c>
      <c r="H75" s="17">
        <v>4045348950606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7">
        <v>4045348950606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/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8">
        <v>0.78</v>
      </c>
      <c r="AA75" s="23">
        <v>0</v>
      </c>
      <c r="AB75" s="20" t="s">
        <v>42</v>
      </c>
      <c r="AC75" s="21">
        <v>21</v>
      </c>
      <c r="AD75" s="21">
        <v>0.94379999999999997</v>
      </c>
      <c r="AE75" s="21">
        <v>42</v>
      </c>
      <c r="AF75" s="21">
        <v>45</v>
      </c>
      <c r="AG75" s="21">
        <v>0</v>
      </c>
      <c r="AH75" s="21" t="s">
        <v>43</v>
      </c>
      <c r="AI75" s="21">
        <v>2</v>
      </c>
      <c r="AJ75" s="21" t="s">
        <v>439</v>
      </c>
      <c r="AK75" s="21">
        <v>3</v>
      </c>
      <c r="AL75" s="22">
        <v>47</v>
      </c>
      <c r="AM75" s="38" t="s">
        <v>439</v>
      </c>
      <c r="AN75" s="43">
        <v>102526</v>
      </c>
      <c r="AO75" s="35">
        <v>20</v>
      </c>
      <c r="AP75" s="36">
        <f>Z75*AO75</f>
        <v>15.600000000000001</v>
      </c>
      <c r="AQ75" s="61"/>
      <c r="AR75" s="62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s="11" customFormat="1" ht="37.5" thickTop="1" thickBot="1" x14ac:dyDescent="0.3">
      <c r="A76" s="32">
        <v>1316010260</v>
      </c>
      <c r="B76" s="16" t="s">
        <v>186</v>
      </c>
      <c r="C76" s="16">
        <v>0.24</v>
      </c>
      <c r="D76" s="16" t="s">
        <v>40</v>
      </c>
      <c r="E76" s="16" t="s">
        <v>187</v>
      </c>
      <c r="F76" s="16">
        <v>2460828</v>
      </c>
      <c r="G76" s="16">
        <v>50</v>
      </c>
      <c r="H76" s="17">
        <v>8715946646220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7">
        <v>8715946646220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/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8">
        <v>0.12</v>
      </c>
      <c r="AA76" s="19">
        <v>0.12</v>
      </c>
      <c r="AB76" s="20" t="s">
        <v>42</v>
      </c>
      <c r="AC76" s="21">
        <v>21</v>
      </c>
      <c r="AD76" s="21">
        <v>0.1452</v>
      </c>
      <c r="AE76" s="21">
        <v>42</v>
      </c>
      <c r="AF76" s="21">
        <v>45</v>
      </c>
      <c r="AG76" s="21">
        <v>0</v>
      </c>
      <c r="AH76" s="21" t="s">
        <v>43</v>
      </c>
      <c r="AI76" s="21">
        <v>2</v>
      </c>
      <c r="AJ76" s="21" t="s">
        <v>439</v>
      </c>
      <c r="AK76" s="21">
        <v>3</v>
      </c>
      <c r="AL76" s="22">
        <v>47</v>
      </c>
      <c r="AM76" s="38" t="s">
        <v>439</v>
      </c>
      <c r="AN76" s="51"/>
      <c r="AO76" s="52"/>
      <c r="AP76" s="53"/>
      <c r="AQ76" s="52"/>
      <c r="AR76" s="63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</row>
    <row r="77" spans="1:62" s="11" customFormat="1" ht="37.5" thickTop="1" thickBot="1" x14ac:dyDescent="0.3">
      <c r="A77" s="32">
        <v>1316010262</v>
      </c>
      <c r="B77" s="16" t="s">
        <v>188</v>
      </c>
      <c r="C77" s="16">
        <v>0.15</v>
      </c>
      <c r="D77" s="16" t="s">
        <v>40</v>
      </c>
      <c r="E77" s="16" t="s">
        <v>189</v>
      </c>
      <c r="F77" s="16">
        <v>8995437</v>
      </c>
      <c r="G77" s="16">
        <v>10</v>
      </c>
      <c r="H77" s="17">
        <v>4045348113889</v>
      </c>
      <c r="I77" s="16">
        <v>10</v>
      </c>
      <c r="J77" s="16">
        <v>37</v>
      </c>
      <c r="K77" s="16">
        <v>30</v>
      </c>
      <c r="L77" s="16">
        <v>41</v>
      </c>
      <c r="M77" s="16">
        <v>1830</v>
      </c>
      <c r="N77" s="17">
        <v>4045348113889</v>
      </c>
      <c r="O77" s="16">
        <v>10</v>
      </c>
      <c r="P77" s="16">
        <v>37</v>
      </c>
      <c r="Q77" s="16">
        <v>30</v>
      </c>
      <c r="R77" s="16">
        <v>10</v>
      </c>
      <c r="S77" s="16">
        <v>1830</v>
      </c>
      <c r="T77" s="16"/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8">
        <v>0.14000000000000001</v>
      </c>
      <c r="AA77" s="19">
        <v>0.01</v>
      </c>
      <c r="AB77" s="20" t="s">
        <v>42</v>
      </c>
      <c r="AC77" s="21">
        <v>21</v>
      </c>
      <c r="AD77" s="21">
        <v>0.1694</v>
      </c>
      <c r="AE77" s="21">
        <v>42</v>
      </c>
      <c r="AF77" s="21">
        <v>45</v>
      </c>
      <c r="AG77" s="21">
        <v>0</v>
      </c>
      <c r="AH77" s="21" t="s">
        <v>43</v>
      </c>
      <c r="AI77" s="21">
        <v>2</v>
      </c>
      <c r="AJ77" s="21" t="s">
        <v>439</v>
      </c>
      <c r="AK77" s="21">
        <v>3</v>
      </c>
      <c r="AL77" s="22">
        <v>47</v>
      </c>
      <c r="AM77" s="38" t="s">
        <v>439</v>
      </c>
      <c r="AN77" s="51"/>
      <c r="AO77" s="52"/>
      <c r="AP77" s="53"/>
      <c r="AQ77" s="52"/>
      <c r="AR77" s="63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</row>
    <row r="78" spans="1:62" s="11" customFormat="1" ht="37.5" thickTop="1" thickBot="1" x14ac:dyDescent="0.3">
      <c r="A78" s="32">
        <v>1316010263</v>
      </c>
      <c r="B78" s="16" t="s">
        <v>190</v>
      </c>
      <c r="C78" s="16">
        <v>7.0000000000000007E-2</v>
      </c>
      <c r="D78" s="16" t="s">
        <v>40</v>
      </c>
      <c r="E78" s="16" t="s">
        <v>191</v>
      </c>
      <c r="F78" s="16">
        <v>8995577</v>
      </c>
      <c r="G78" s="16">
        <v>10</v>
      </c>
      <c r="H78" s="17">
        <v>8429368480576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7">
        <v>8429368480576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/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8">
        <v>7.0000000000000007E-2</v>
      </c>
      <c r="AA78" s="23">
        <v>0</v>
      </c>
      <c r="AB78" s="20" t="s">
        <v>42</v>
      </c>
      <c r="AC78" s="21">
        <v>21</v>
      </c>
      <c r="AD78" s="21">
        <v>8.4699999999999998E-2</v>
      </c>
      <c r="AE78" s="21">
        <v>42</v>
      </c>
      <c r="AF78" s="21">
        <v>45</v>
      </c>
      <c r="AG78" s="21">
        <v>0</v>
      </c>
      <c r="AH78" s="21" t="s">
        <v>43</v>
      </c>
      <c r="AI78" s="21">
        <v>2</v>
      </c>
      <c r="AJ78" s="21" t="s">
        <v>439</v>
      </c>
      <c r="AK78" s="21">
        <v>3</v>
      </c>
      <c r="AL78" s="22">
        <v>47</v>
      </c>
      <c r="AM78" s="38" t="s">
        <v>439</v>
      </c>
      <c r="AN78" s="51"/>
      <c r="AO78" s="52"/>
      <c r="AP78" s="53"/>
      <c r="AQ78" s="52"/>
      <c r="AR78" s="63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</row>
    <row r="79" spans="1:62" s="11" customFormat="1" ht="37.5" thickTop="1" thickBot="1" x14ac:dyDescent="0.3">
      <c r="A79" s="32">
        <v>1316010264</v>
      </c>
      <c r="B79" s="16" t="s">
        <v>192</v>
      </c>
      <c r="C79" s="16">
        <v>0.24</v>
      </c>
      <c r="D79" s="16" t="s">
        <v>40</v>
      </c>
      <c r="E79" s="16" t="s">
        <v>193</v>
      </c>
      <c r="F79" s="16">
        <v>8995748</v>
      </c>
      <c r="G79" s="16">
        <v>10</v>
      </c>
      <c r="H79" s="17">
        <v>8435258092323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7">
        <v>8435258092323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/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8">
        <v>0.24</v>
      </c>
      <c r="AA79" s="23">
        <v>0</v>
      </c>
      <c r="AB79" s="20" t="s">
        <v>42</v>
      </c>
      <c r="AC79" s="21">
        <v>21</v>
      </c>
      <c r="AD79" s="21">
        <v>0.29039999999999999</v>
      </c>
      <c r="AE79" s="21">
        <v>42</v>
      </c>
      <c r="AF79" s="21">
        <v>45</v>
      </c>
      <c r="AG79" s="21">
        <v>0</v>
      </c>
      <c r="AH79" s="21" t="s">
        <v>43</v>
      </c>
      <c r="AI79" s="21">
        <v>2</v>
      </c>
      <c r="AJ79" s="21" t="s">
        <v>439</v>
      </c>
      <c r="AK79" s="21">
        <v>3</v>
      </c>
      <c r="AL79" s="22">
        <v>47</v>
      </c>
      <c r="AM79" s="38" t="s">
        <v>439</v>
      </c>
      <c r="AN79" s="51"/>
      <c r="AO79" s="52"/>
      <c r="AP79" s="53"/>
      <c r="AQ79" s="52"/>
      <c r="AR79" s="63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</row>
    <row r="80" spans="1:62" s="11" customFormat="1" ht="37.5" thickTop="1" thickBot="1" x14ac:dyDescent="0.3">
      <c r="A80" s="32">
        <v>1316010265</v>
      </c>
      <c r="B80" s="16" t="s">
        <v>194</v>
      </c>
      <c r="C80" s="16">
        <v>0.36</v>
      </c>
      <c r="D80" s="16" t="s">
        <v>40</v>
      </c>
      <c r="E80" s="16" t="s">
        <v>195</v>
      </c>
      <c r="F80" s="16">
        <v>8995342</v>
      </c>
      <c r="G80" s="16">
        <v>10</v>
      </c>
      <c r="H80" s="17">
        <v>8423473156777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7">
        <v>8423473156777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/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8">
        <v>0.36</v>
      </c>
      <c r="AA80" s="23">
        <v>0</v>
      </c>
      <c r="AB80" s="20" t="s">
        <v>42</v>
      </c>
      <c r="AC80" s="21">
        <v>21</v>
      </c>
      <c r="AD80" s="21">
        <v>0.43559999999999999</v>
      </c>
      <c r="AE80" s="21">
        <v>42</v>
      </c>
      <c r="AF80" s="21">
        <v>45</v>
      </c>
      <c r="AG80" s="21">
        <v>0</v>
      </c>
      <c r="AH80" s="21" t="s">
        <v>43</v>
      </c>
      <c r="AI80" s="21">
        <v>2</v>
      </c>
      <c r="AJ80" s="21" t="s">
        <v>439</v>
      </c>
      <c r="AK80" s="21">
        <v>3</v>
      </c>
      <c r="AL80" s="22">
        <v>47</v>
      </c>
      <c r="AM80" s="38" t="s">
        <v>439</v>
      </c>
      <c r="AN80" s="51"/>
      <c r="AO80" s="52"/>
      <c r="AP80" s="53"/>
      <c r="AQ80" s="52"/>
      <c r="AR80" s="63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</row>
    <row r="81" spans="1:62" s="11" customFormat="1" ht="37.5" thickTop="1" thickBot="1" x14ac:dyDescent="0.3">
      <c r="A81" s="32">
        <v>1316010266</v>
      </c>
      <c r="B81" s="16" t="s">
        <v>196</v>
      </c>
      <c r="C81" s="16">
        <v>1.4999999999999999E-2</v>
      </c>
      <c r="D81" s="16" t="s">
        <v>40</v>
      </c>
      <c r="E81" s="16" t="s">
        <v>197</v>
      </c>
      <c r="F81" s="16">
        <v>2241682</v>
      </c>
      <c r="G81" s="16">
        <v>100</v>
      </c>
      <c r="H81" s="17">
        <v>4011462802121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7">
        <v>4011462802121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/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8">
        <v>0.01</v>
      </c>
      <c r="AA81" s="19">
        <v>5.0000000000000001E-3</v>
      </c>
      <c r="AB81" s="20" t="s">
        <v>42</v>
      </c>
      <c r="AC81" s="21">
        <v>21</v>
      </c>
      <c r="AD81" s="21">
        <v>1.21E-2</v>
      </c>
      <c r="AE81" s="21">
        <v>42</v>
      </c>
      <c r="AF81" s="21">
        <v>45</v>
      </c>
      <c r="AG81" s="21">
        <v>0</v>
      </c>
      <c r="AH81" s="21" t="s">
        <v>43</v>
      </c>
      <c r="AI81" s="21">
        <v>2</v>
      </c>
      <c r="AJ81" s="21" t="s">
        <v>439</v>
      </c>
      <c r="AK81" s="21">
        <v>3</v>
      </c>
      <c r="AL81" s="22">
        <v>47</v>
      </c>
      <c r="AM81" s="38" t="s">
        <v>439</v>
      </c>
      <c r="AN81" s="43">
        <v>106531</v>
      </c>
      <c r="AO81" s="35">
        <v>300</v>
      </c>
      <c r="AP81" s="36">
        <f t="shared" ref="AP81:AP82" si="5">Z81*AO81</f>
        <v>3</v>
      </c>
      <c r="AQ81" s="61"/>
      <c r="AR81" s="62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</row>
    <row r="82" spans="1:62" s="11" customFormat="1" ht="36.75" thickBot="1" x14ac:dyDescent="0.3">
      <c r="A82" s="32">
        <v>1316010267</v>
      </c>
      <c r="B82" s="16" t="s">
        <v>198</v>
      </c>
      <c r="C82" s="16">
        <v>0.05</v>
      </c>
      <c r="D82" s="16" t="s">
        <v>40</v>
      </c>
      <c r="E82" s="16" t="s">
        <v>199</v>
      </c>
      <c r="F82" s="16">
        <v>2261519</v>
      </c>
      <c r="G82" s="16">
        <v>100</v>
      </c>
      <c r="H82" s="17">
        <v>4011462802299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7">
        <v>4011462802299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/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8">
        <v>2.1700000000000001E-2</v>
      </c>
      <c r="AA82" s="19">
        <v>2.8299999999999999E-2</v>
      </c>
      <c r="AB82" s="20" t="s">
        <v>42</v>
      </c>
      <c r="AC82" s="21">
        <v>21</v>
      </c>
      <c r="AD82" s="21">
        <v>2.6256999999999999E-2</v>
      </c>
      <c r="AE82" s="21">
        <v>42</v>
      </c>
      <c r="AF82" s="21">
        <v>45</v>
      </c>
      <c r="AG82" s="21">
        <v>0</v>
      </c>
      <c r="AH82" s="21" t="s">
        <v>43</v>
      </c>
      <c r="AI82" s="21">
        <v>2</v>
      </c>
      <c r="AJ82" s="21" t="s">
        <v>439</v>
      </c>
      <c r="AK82" s="21">
        <v>3</v>
      </c>
      <c r="AL82" s="22">
        <v>47</v>
      </c>
      <c r="AM82" s="38" t="s">
        <v>439</v>
      </c>
      <c r="AN82" s="43">
        <v>101104</v>
      </c>
      <c r="AO82" s="35">
        <v>300</v>
      </c>
      <c r="AP82" s="36">
        <f t="shared" si="5"/>
        <v>6.51</v>
      </c>
      <c r="AQ82" s="61"/>
      <c r="AR82" s="62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</row>
    <row r="83" spans="1:62" s="11" customFormat="1" ht="37.5" thickTop="1" thickBot="1" x14ac:dyDescent="0.3">
      <c r="A83" s="32">
        <v>1316010268</v>
      </c>
      <c r="B83" s="16" t="s">
        <v>200</v>
      </c>
      <c r="C83" s="16">
        <v>0.05</v>
      </c>
      <c r="D83" s="16" t="s">
        <v>40</v>
      </c>
      <c r="E83" s="16" t="s">
        <v>201</v>
      </c>
      <c r="F83" s="16">
        <v>2319865</v>
      </c>
      <c r="G83" s="16">
        <v>100</v>
      </c>
      <c r="H83" s="17">
        <v>4011462802596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7">
        <v>4011462802596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/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8">
        <v>0.05</v>
      </c>
      <c r="AA83" s="23">
        <v>0</v>
      </c>
      <c r="AB83" s="20" t="s">
        <v>42</v>
      </c>
      <c r="AC83" s="21">
        <v>21</v>
      </c>
      <c r="AD83" s="21">
        <v>6.0499999999999998E-2</v>
      </c>
      <c r="AE83" s="21">
        <v>42</v>
      </c>
      <c r="AF83" s="21">
        <v>45</v>
      </c>
      <c r="AG83" s="21">
        <v>0</v>
      </c>
      <c r="AH83" s="21" t="s">
        <v>43</v>
      </c>
      <c r="AI83" s="21">
        <v>2</v>
      </c>
      <c r="AJ83" s="21" t="s">
        <v>439</v>
      </c>
      <c r="AK83" s="21">
        <v>3</v>
      </c>
      <c r="AL83" s="22">
        <v>47</v>
      </c>
      <c r="AM83" s="38" t="s">
        <v>439</v>
      </c>
      <c r="AN83" s="51"/>
      <c r="AO83" s="52"/>
      <c r="AP83" s="53"/>
      <c r="AQ83" s="52"/>
      <c r="AR83" s="63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</row>
    <row r="84" spans="1:62" s="11" customFormat="1" ht="37.5" thickTop="1" thickBot="1" x14ac:dyDescent="0.3">
      <c r="A84" s="32">
        <v>1316010269</v>
      </c>
      <c r="B84" s="16" t="s">
        <v>202</v>
      </c>
      <c r="C84" s="16">
        <v>0.08</v>
      </c>
      <c r="D84" s="16" t="s">
        <v>40</v>
      </c>
      <c r="E84" s="16" t="s">
        <v>203</v>
      </c>
      <c r="F84" s="16">
        <v>4895658</v>
      </c>
      <c r="G84" s="16">
        <v>100</v>
      </c>
      <c r="H84" s="17">
        <v>4011462802596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7">
        <v>4011462802596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/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8">
        <v>0.08</v>
      </c>
      <c r="AA84" s="23">
        <v>0</v>
      </c>
      <c r="AB84" s="20" t="s">
        <v>42</v>
      </c>
      <c r="AC84" s="21">
        <v>21</v>
      </c>
      <c r="AD84" s="21">
        <v>9.6799999999999997E-2</v>
      </c>
      <c r="AE84" s="21">
        <v>42</v>
      </c>
      <c r="AF84" s="21">
        <v>45</v>
      </c>
      <c r="AG84" s="21">
        <v>0</v>
      </c>
      <c r="AH84" s="21" t="s">
        <v>43</v>
      </c>
      <c r="AI84" s="21">
        <v>2</v>
      </c>
      <c r="AJ84" s="21" t="s">
        <v>439</v>
      </c>
      <c r="AK84" s="21">
        <v>3</v>
      </c>
      <c r="AL84" s="22">
        <v>47</v>
      </c>
      <c r="AM84" s="38" t="s">
        <v>439</v>
      </c>
      <c r="AN84" s="51"/>
      <c r="AO84" s="52"/>
      <c r="AP84" s="53"/>
      <c r="AQ84" s="52"/>
      <c r="AR84" s="63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</row>
    <row r="85" spans="1:62" s="11" customFormat="1" ht="37.5" thickTop="1" thickBot="1" x14ac:dyDescent="0.3">
      <c r="A85" s="32">
        <v>1316010272</v>
      </c>
      <c r="B85" s="16" t="s">
        <v>204</v>
      </c>
      <c r="C85" s="16">
        <v>0.221</v>
      </c>
      <c r="D85" s="16" t="s">
        <v>40</v>
      </c>
      <c r="E85" s="16" t="s">
        <v>205</v>
      </c>
      <c r="F85" s="16">
        <v>2592976</v>
      </c>
      <c r="G85" s="16">
        <v>50</v>
      </c>
      <c r="H85" s="17">
        <v>8423473178984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7">
        <v>8423473178984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/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8">
        <v>0.22</v>
      </c>
      <c r="AA85" s="19">
        <v>1E-3</v>
      </c>
      <c r="AB85" s="20" t="s">
        <v>42</v>
      </c>
      <c r="AC85" s="21">
        <v>21</v>
      </c>
      <c r="AD85" s="21">
        <v>0.26619999999999999</v>
      </c>
      <c r="AE85" s="21">
        <v>42</v>
      </c>
      <c r="AF85" s="21">
        <v>45</v>
      </c>
      <c r="AG85" s="21">
        <v>0</v>
      </c>
      <c r="AH85" s="21" t="s">
        <v>43</v>
      </c>
      <c r="AI85" s="21">
        <v>2</v>
      </c>
      <c r="AJ85" s="21" t="s">
        <v>439</v>
      </c>
      <c r="AK85" s="21">
        <v>3</v>
      </c>
      <c r="AL85" s="22">
        <v>47</v>
      </c>
      <c r="AM85" s="38" t="s">
        <v>439</v>
      </c>
      <c r="AN85" s="43">
        <v>106532</v>
      </c>
      <c r="AO85" s="35">
        <v>300</v>
      </c>
      <c r="AP85" s="36">
        <f t="shared" ref="AP85:AP87" si="6">Z85*AO85</f>
        <v>66</v>
      </c>
      <c r="AQ85" s="61"/>
      <c r="AR85" s="62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</row>
    <row r="86" spans="1:62" s="11" customFormat="1" ht="36.75" thickBot="1" x14ac:dyDescent="0.3">
      <c r="A86" s="32">
        <v>1316010273</v>
      </c>
      <c r="B86" s="16" t="s">
        <v>206</v>
      </c>
      <c r="C86" s="16">
        <v>8.89</v>
      </c>
      <c r="D86" s="16" t="s">
        <v>40</v>
      </c>
      <c r="E86" s="16" t="s">
        <v>207</v>
      </c>
      <c r="F86" s="16">
        <v>8995599</v>
      </c>
      <c r="G86" s="16">
        <v>100</v>
      </c>
      <c r="H86" s="17">
        <v>4045348132026</v>
      </c>
      <c r="I86" s="16">
        <v>0</v>
      </c>
      <c r="J86" s="16">
        <v>13</v>
      </c>
      <c r="K86" s="16">
        <v>12</v>
      </c>
      <c r="L86" s="16">
        <v>38</v>
      </c>
      <c r="M86" s="16">
        <v>1542</v>
      </c>
      <c r="N86" s="17">
        <v>4045348132026</v>
      </c>
      <c r="O86" s="16">
        <v>100</v>
      </c>
      <c r="P86" s="16">
        <v>13</v>
      </c>
      <c r="Q86" s="16">
        <v>12</v>
      </c>
      <c r="R86" s="16">
        <v>38</v>
      </c>
      <c r="S86" s="16">
        <v>1542</v>
      </c>
      <c r="T86" s="16"/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8">
        <v>7.74</v>
      </c>
      <c r="AA86" s="19">
        <v>1.1499999999999999</v>
      </c>
      <c r="AB86" s="20" t="s">
        <v>42</v>
      </c>
      <c r="AC86" s="21">
        <v>21</v>
      </c>
      <c r="AD86" s="21">
        <v>9.3653999999999993</v>
      </c>
      <c r="AE86" s="21">
        <v>42</v>
      </c>
      <c r="AF86" s="21">
        <v>45</v>
      </c>
      <c r="AG86" s="21">
        <v>0</v>
      </c>
      <c r="AH86" s="21" t="s">
        <v>43</v>
      </c>
      <c r="AI86" s="21">
        <v>2</v>
      </c>
      <c r="AJ86" s="21" t="s">
        <v>439</v>
      </c>
      <c r="AK86" s="21">
        <v>3</v>
      </c>
      <c r="AL86" s="22">
        <v>47</v>
      </c>
      <c r="AM86" s="38" t="s">
        <v>439</v>
      </c>
      <c r="AN86" s="43">
        <v>102806</v>
      </c>
      <c r="AO86" s="35">
        <v>10</v>
      </c>
      <c r="AP86" s="36">
        <f t="shared" si="6"/>
        <v>77.400000000000006</v>
      </c>
      <c r="AQ86" s="61"/>
      <c r="AR86" s="62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</row>
    <row r="87" spans="1:62" s="11" customFormat="1" ht="36.75" thickBot="1" x14ac:dyDescent="0.3">
      <c r="A87" s="32">
        <v>1316010276</v>
      </c>
      <c r="B87" s="16" t="s">
        <v>208</v>
      </c>
      <c r="C87" s="16">
        <v>6.72</v>
      </c>
      <c r="D87" s="16" t="s">
        <v>40</v>
      </c>
      <c r="E87" s="16" t="s">
        <v>209</v>
      </c>
      <c r="F87" s="16">
        <v>8995444</v>
      </c>
      <c r="G87" s="16">
        <v>100</v>
      </c>
      <c r="H87" s="17">
        <v>8423614124023</v>
      </c>
      <c r="I87" s="16">
        <v>100</v>
      </c>
      <c r="J87" s="16">
        <v>13</v>
      </c>
      <c r="K87" s="16">
        <v>6</v>
      </c>
      <c r="L87" s="16">
        <v>36</v>
      </c>
      <c r="M87" s="16">
        <v>834</v>
      </c>
      <c r="N87" s="17">
        <v>8423614124023</v>
      </c>
      <c r="O87" s="16">
        <v>100</v>
      </c>
      <c r="P87" s="16">
        <v>13</v>
      </c>
      <c r="Q87" s="16">
        <v>6</v>
      </c>
      <c r="R87" s="16">
        <v>36</v>
      </c>
      <c r="S87" s="16">
        <v>834</v>
      </c>
      <c r="T87" s="16"/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8">
        <v>5.49</v>
      </c>
      <c r="AA87" s="19">
        <v>1.23</v>
      </c>
      <c r="AB87" s="20" t="s">
        <v>42</v>
      </c>
      <c r="AC87" s="21">
        <v>21</v>
      </c>
      <c r="AD87" s="21">
        <v>6.6429</v>
      </c>
      <c r="AE87" s="21">
        <v>42</v>
      </c>
      <c r="AF87" s="21">
        <v>45</v>
      </c>
      <c r="AG87" s="21">
        <v>0</v>
      </c>
      <c r="AH87" s="21" t="s">
        <v>43</v>
      </c>
      <c r="AI87" s="21">
        <v>2</v>
      </c>
      <c r="AJ87" s="21" t="s">
        <v>439</v>
      </c>
      <c r="AK87" s="21">
        <v>3</v>
      </c>
      <c r="AL87" s="22">
        <v>47</v>
      </c>
      <c r="AM87" s="38" t="s">
        <v>439</v>
      </c>
      <c r="AN87" s="43">
        <v>104981</v>
      </c>
      <c r="AO87" s="35">
        <v>10</v>
      </c>
      <c r="AP87" s="36">
        <f t="shared" si="6"/>
        <v>54.900000000000006</v>
      </c>
      <c r="AQ87" s="61"/>
      <c r="AR87" s="62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</row>
    <row r="88" spans="1:62" s="11" customFormat="1" ht="37.5" thickTop="1" thickBot="1" x14ac:dyDescent="0.3">
      <c r="A88" s="32">
        <v>1316010287</v>
      </c>
      <c r="B88" s="16" t="s">
        <v>210</v>
      </c>
      <c r="C88" s="16">
        <v>0.65</v>
      </c>
      <c r="D88" s="16" t="s">
        <v>40</v>
      </c>
      <c r="E88" s="16" t="s">
        <v>211</v>
      </c>
      <c r="F88" s="16">
        <v>2118573</v>
      </c>
      <c r="G88" s="16">
        <v>1</v>
      </c>
      <c r="H88" s="17">
        <v>8413623006458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7">
        <v>8413623006458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/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8">
        <v>0.65</v>
      </c>
      <c r="AA88" s="23">
        <v>0</v>
      </c>
      <c r="AB88" s="20" t="s">
        <v>42</v>
      </c>
      <c r="AC88" s="21">
        <v>21</v>
      </c>
      <c r="AD88" s="21">
        <v>0.78649999999999998</v>
      </c>
      <c r="AE88" s="21">
        <v>42</v>
      </c>
      <c r="AF88" s="21">
        <v>45</v>
      </c>
      <c r="AG88" s="21">
        <v>0</v>
      </c>
      <c r="AH88" s="21" t="s">
        <v>43</v>
      </c>
      <c r="AI88" s="21">
        <v>2</v>
      </c>
      <c r="AJ88" s="21" t="s">
        <v>439</v>
      </c>
      <c r="AK88" s="21">
        <v>3</v>
      </c>
      <c r="AL88" s="22">
        <v>47</v>
      </c>
      <c r="AM88" s="38" t="s">
        <v>439</v>
      </c>
      <c r="AN88" s="51"/>
      <c r="AO88" s="52"/>
      <c r="AP88" s="53"/>
      <c r="AQ88" s="52"/>
      <c r="AR88" s="63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</row>
    <row r="89" spans="1:62" s="11" customFormat="1" ht="37.5" thickTop="1" thickBot="1" x14ac:dyDescent="0.3">
      <c r="A89" s="32">
        <v>1316010288</v>
      </c>
      <c r="B89" s="16" t="s">
        <v>212</v>
      </c>
      <c r="C89" s="16">
        <v>0.67</v>
      </c>
      <c r="D89" s="16" t="s">
        <v>40</v>
      </c>
      <c r="E89" s="16" t="s">
        <v>213</v>
      </c>
      <c r="F89" s="16">
        <v>2105203</v>
      </c>
      <c r="G89" s="16">
        <v>1</v>
      </c>
      <c r="H89" s="17">
        <v>8413623006465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7">
        <v>8413623006465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/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8">
        <v>0.65</v>
      </c>
      <c r="AA89" s="19">
        <v>0.02</v>
      </c>
      <c r="AB89" s="20" t="s">
        <v>42</v>
      </c>
      <c r="AC89" s="21">
        <v>21</v>
      </c>
      <c r="AD89" s="21">
        <v>0.78649999999999998</v>
      </c>
      <c r="AE89" s="21">
        <v>42</v>
      </c>
      <c r="AF89" s="21">
        <v>45</v>
      </c>
      <c r="AG89" s="21">
        <v>0</v>
      </c>
      <c r="AH89" s="21" t="s">
        <v>43</v>
      </c>
      <c r="AI89" s="21">
        <v>2</v>
      </c>
      <c r="AJ89" s="21" t="s">
        <v>439</v>
      </c>
      <c r="AK89" s="21">
        <v>3</v>
      </c>
      <c r="AL89" s="22">
        <v>47</v>
      </c>
      <c r="AM89" s="38" t="s">
        <v>439</v>
      </c>
      <c r="AN89" s="43">
        <v>101445</v>
      </c>
      <c r="AO89" s="35">
        <v>100</v>
      </c>
      <c r="AP89" s="36">
        <f>Z89*AO89</f>
        <v>65</v>
      </c>
      <c r="AQ89" s="61"/>
      <c r="AR89" s="62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s="11" customFormat="1" ht="37.5" thickTop="1" thickBot="1" x14ac:dyDescent="0.3">
      <c r="A90" s="32">
        <v>1316010289</v>
      </c>
      <c r="B90" s="16" t="s">
        <v>214</v>
      </c>
      <c r="C90" s="16">
        <v>0.69</v>
      </c>
      <c r="D90" s="16" t="s">
        <v>40</v>
      </c>
      <c r="E90" s="16" t="s">
        <v>215</v>
      </c>
      <c r="F90" s="16">
        <v>2127922</v>
      </c>
      <c r="G90" s="16">
        <v>1</v>
      </c>
      <c r="H90" s="17">
        <v>8413623006465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7">
        <v>8413623006465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/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8">
        <v>0.66</v>
      </c>
      <c r="AA90" s="19">
        <v>0.03</v>
      </c>
      <c r="AB90" s="20" t="s">
        <v>42</v>
      </c>
      <c r="AC90" s="21">
        <v>21</v>
      </c>
      <c r="AD90" s="21">
        <v>0.79860010000000003</v>
      </c>
      <c r="AE90" s="21">
        <v>42</v>
      </c>
      <c r="AF90" s="21">
        <v>45</v>
      </c>
      <c r="AG90" s="21">
        <v>0</v>
      </c>
      <c r="AH90" s="21" t="s">
        <v>43</v>
      </c>
      <c r="AI90" s="21">
        <v>2</v>
      </c>
      <c r="AJ90" s="21" t="s">
        <v>439</v>
      </c>
      <c r="AK90" s="21">
        <v>3</v>
      </c>
      <c r="AL90" s="22">
        <v>47</v>
      </c>
      <c r="AM90" s="38" t="s">
        <v>439</v>
      </c>
      <c r="AN90" s="51"/>
      <c r="AO90" s="52"/>
      <c r="AP90" s="53"/>
      <c r="AQ90" s="52"/>
      <c r="AR90" s="63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s="11" customFormat="1" ht="37.5" thickTop="1" thickBot="1" x14ac:dyDescent="0.3">
      <c r="A91" s="32">
        <v>1316010293</v>
      </c>
      <c r="B91" s="16" t="s">
        <v>216</v>
      </c>
      <c r="C91" s="16">
        <v>1.95</v>
      </c>
      <c r="D91" s="16" t="s">
        <v>40</v>
      </c>
      <c r="E91" s="16" t="s">
        <v>217</v>
      </c>
      <c r="F91" s="16">
        <v>2297639</v>
      </c>
      <c r="G91" s="16">
        <v>1</v>
      </c>
      <c r="H91" s="17">
        <v>4011462566207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7">
        <v>4011462566207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/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8">
        <v>1.95</v>
      </c>
      <c r="AA91" s="23">
        <v>0</v>
      </c>
      <c r="AB91" s="20" t="s">
        <v>42</v>
      </c>
      <c r="AC91" s="21">
        <v>21</v>
      </c>
      <c r="AD91" s="21">
        <v>2.3595000000000002</v>
      </c>
      <c r="AE91" s="21">
        <v>42</v>
      </c>
      <c r="AF91" s="21">
        <v>45</v>
      </c>
      <c r="AG91" s="21">
        <v>0</v>
      </c>
      <c r="AH91" s="21" t="s">
        <v>43</v>
      </c>
      <c r="AI91" s="21">
        <v>2</v>
      </c>
      <c r="AJ91" s="21" t="s">
        <v>439</v>
      </c>
      <c r="AK91" s="21">
        <v>3</v>
      </c>
      <c r="AL91" s="22">
        <v>47</v>
      </c>
      <c r="AM91" s="38" t="s">
        <v>439</v>
      </c>
      <c r="AN91" s="43">
        <v>100384</v>
      </c>
      <c r="AO91" s="35">
        <v>10</v>
      </c>
      <c r="AP91" s="36">
        <f>Z91*AO91</f>
        <v>19.5</v>
      </c>
      <c r="AQ91" s="61"/>
      <c r="AR91" s="62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</row>
    <row r="92" spans="1:62" s="11" customFormat="1" ht="37.5" thickTop="1" thickBot="1" x14ac:dyDescent="0.3">
      <c r="A92" s="32">
        <v>1316010295</v>
      </c>
      <c r="B92" s="16" t="s">
        <v>218</v>
      </c>
      <c r="C92" s="16">
        <v>24</v>
      </c>
      <c r="D92" s="16" t="s">
        <v>40</v>
      </c>
      <c r="E92" s="16" t="s">
        <v>219</v>
      </c>
      <c r="F92" s="16">
        <v>2151757</v>
      </c>
      <c r="G92" s="16">
        <v>1</v>
      </c>
      <c r="H92" s="17">
        <v>4011462866307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7">
        <v>4011462866307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/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24">
        <v>24</v>
      </c>
      <c r="AA92" s="23">
        <v>0</v>
      </c>
      <c r="AB92" s="20" t="s">
        <v>42</v>
      </c>
      <c r="AC92" s="21">
        <v>21</v>
      </c>
      <c r="AD92" s="21">
        <v>29.04</v>
      </c>
      <c r="AE92" s="21">
        <v>42</v>
      </c>
      <c r="AF92" s="21">
        <v>45</v>
      </c>
      <c r="AG92" s="21">
        <v>0</v>
      </c>
      <c r="AH92" s="21" t="s">
        <v>43</v>
      </c>
      <c r="AI92" s="21">
        <v>2</v>
      </c>
      <c r="AJ92" s="21" t="s">
        <v>439</v>
      </c>
      <c r="AK92" s="21">
        <v>3</v>
      </c>
      <c r="AL92" s="22">
        <v>47</v>
      </c>
      <c r="AM92" s="38" t="s">
        <v>439</v>
      </c>
      <c r="AN92" s="51"/>
      <c r="AO92" s="52"/>
      <c r="AP92" s="53"/>
      <c r="AQ92" s="52"/>
      <c r="AR92" s="63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</row>
    <row r="93" spans="1:62" s="11" customFormat="1" ht="37.5" thickTop="1" thickBot="1" x14ac:dyDescent="0.3">
      <c r="A93" s="32">
        <v>1316010296</v>
      </c>
      <c r="B93" s="16" t="s">
        <v>220</v>
      </c>
      <c r="C93" s="16">
        <v>19</v>
      </c>
      <c r="D93" s="16" t="s">
        <v>40</v>
      </c>
      <c r="E93" s="16" t="s">
        <v>221</v>
      </c>
      <c r="F93" s="16">
        <v>2168013</v>
      </c>
      <c r="G93" s="16">
        <v>1</v>
      </c>
      <c r="H93" s="17">
        <v>4011462866208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7">
        <v>4011462866208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/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24">
        <v>19</v>
      </c>
      <c r="AA93" s="23">
        <v>0</v>
      </c>
      <c r="AB93" s="20" t="s">
        <v>42</v>
      </c>
      <c r="AC93" s="21">
        <v>21</v>
      </c>
      <c r="AD93" s="21">
        <v>22.99</v>
      </c>
      <c r="AE93" s="21">
        <v>42</v>
      </c>
      <c r="AF93" s="21">
        <v>45</v>
      </c>
      <c r="AG93" s="21">
        <v>0</v>
      </c>
      <c r="AH93" s="21" t="s">
        <v>43</v>
      </c>
      <c r="AI93" s="21">
        <v>2</v>
      </c>
      <c r="AJ93" s="21" t="s">
        <v>439</v>
      </c>
      <c r="AK93" s="21">
        <v>3</v>
      </c>
      <c r="AL93" s="22">
        <v>47</v>
      </c>
      <c r="AM93" s="38" t="s">
        <v>439</v>
      </c>
      <c r="AN93" s="51"/>
      <c r="AO93" s="52"/>
      <c r="AP93" s="53"/>
      <c r="AQ93" s="52"/>
      <c r="AR93" s="63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</row>
    <row r="94" spans="1:62" s="11" customFormat="1" ht="37.5" thickTop="1" thickBot="1" x14ac:dyDescent="0.3">
      <c r="A94" s="32">
        <v>1316010297</v>
      </c>
      <c r="B94" s="16" t="s">
        <v>222</v>
      </c>
      <c r="C94" s="16">
        <v>29.67</v>
      </c>
      <c r="D94" s="16" t="s">
        <v>40</v>
      </c>
      <c r="E94" s="16" t="s">
        <v>219</v>
      </c>
      <c r="F94" s="16">
        <v>2151757</v>
      </c>
      <c r="G94" s="16">
        <v>1</v>
      </c>
      <c r="H94" s="17">
        <v>4011462866307</v>
      </c>
      <c r="I94" s="16">
        <v>1</v>
      </c>
      <c r="J94" s="16">
        <v>100</v>
      </c>
      <c r="K94" s="16">
        <v>4</v>
      </c>
      <c r="L94" s="16">
        <v>130</v>
      </c>
      <c r="M94" s="16">
        <v>6350</v>
      </c>
      <c r="N94" s="17">
        <v>4011462866307</v>
      </c>
      <c r="O94" s="16">
        <v>1</v>
      </c>
      <c r="P94" s="16">
        <v>100</v>
      </c>
      <c r="Q94" s="16">
        <v>4</v>
      </c>
      <c r="R94" s="16">
        <v>130</v>
      </c>
      <c r="S94" s="16">
        <v>6350</v>
      </c>
      <c r="T94" s="16"/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24">
        <v>24</v>
      </c>
      <c r="AA94" s="19">
        <v>5.67</v>
      </c>
      <c r="AB94" s="20" t="s">
        <v>42</v>
      </c>
      <c r="AC94" s="21">
        <v>21</v>
      </c>
      <c r="AD94" s="21">
        <v>29.04</v>
      </c>
      <c r="AE94" s="21">
        <v>42</v>
      </c>
      <c r="AF94" s="21">
        <v>45</v>
      </c>
      <c r="AG94" s="21">
        <v>0</v>
      </c>
      <c r="AH94" s="21" t="s">
        <v>43</v>
      </c>
      <c r="AI94" s="21">
        <v>2</v>
      </c>
      <c r="AJ94" s="21" t="s">
        <v>439</v>
      </c>
      <c r="AK94" s="21">
        <v>3</v>
      </c>
      <c r="AL94" s="22">
        <v>47</v>
      </c>
      <c r="AM94" s="38" t="s">
        <v>439</v>
      </c>
      <c r="AN94" s="43">
        <v>105646</v>
      </c>
      <c r="AO94" s="35">
        <v>4</v>
      </c>
      <c r="AP94" s="36">
        <f t="shared" ref="AP94:AP95" si="7">Z94*AO94</f>
        <v>96</v>
      </c>
      <c r="AQ94" s="61"/>
      <c r="AR94" s="62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</row>
    <row r="95" spans="1:62" s="11" customFormat="1" ht="36.75" thickBot="1" x14ac:dyDescent="0.3">
      <c r="A95" s="32">
        <v>1316010298</v>
      </c>
      <c r="B95" s="16" t="s">
        <v>223</v>
      </c>
      <c r="C95" s="16">
        <v>21.15</v>
      </c>
      <c r="D95" s="16" t="s">
        <v>40</v>
      </c>
      <c r="E95" s="16" t="s">
        <v>221</v>
      </c>
      <c r="F95" s="16">
        <v>2168013</v>
      </c>
      <c r="G95" s="16">
        <v>1</v>
      </c>
      <c r="H95" s="17">
        <v>4011462866208</v>
      </c>
      <c r="I95" s="16">
        <v>1</v>
      </c>
      <c r="J95" s="16">
        <v>61</v>
      </c>
      <c r="K95" s="16">
        <v>3</v>
      </c>
      <c r="L95" s="16">
        <v>104</v>
      </c>
      <c r="M95" s="16">
        <v>3820</v>
      </c>
      <c r="N95" s="17">
        <v>4011462866208</v>
      </c>
      <c r="O95" s="16">
        <v>1</v>
      </c>
      <c r="P95" s="16">
        <v>61</v>
      </c>
      <c r="Q95" s="16">
        <v>3</v>
      </c>
      <c r="R95" s="16">
        <v>104</v>
      </c>
      <c r="S95" s="16">
        <v>3820</v>
      </c>
      <c r="T95" s="16"/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24">
        <v>19</v>
      </c>
      <c r="AA95" s="19">
        <v>2.15</v>
      </c>
      <c r="AB95" s="20" t="s">
        <v>42</v>
      </c>
      <c r="AC95" s="21">
        <v>21</v>
      </c>
      <c r="AD95" s="21">
        <v>22.99</v>
      </c>
      <c r="AE95" s="21">
        <v>42</v>
      </c>
      <c r="AF95" s="21">
        <v>45</v>
      </c>
      <c r="AG95" s="21">
        <v>0</v>
      </c>
      <c r="AH95" s="21" t="s">
        <v>43</v>
      </c>
      <c r="AI95" s="21">
        <v>2</v>
      </c>
      <c r="AJ95" s="21" t="s">
        <v>439</v>
      </c>
      <c r="AK95" s="21">
        <v>3</v>
      </c>
      <c r="AL95" s="22">
        <v>47</v>
      </c>
      <c r="AM95" s="38" t="s">
        <v>439</v>
      </c>
      <c r="AN95" s="43">
        <v>105122</v>
      </c>
      <c r="AO95" s="35">
        <v>10</v>
      </c>
      <c r="AP95" s="36">
        <f t="shared" si="7"/>
        <v>190</v>
      </c>
      <c r="AQ95" s="61"/>
      <c r="AR95" s="62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</row>
    <row r="96" spans="1:62" s="11" customFormat="1" ht="37.5" thickTop="1" thickBot="1" x14ac:dyDescent="0.3">
      <c r="A96" s="32">
        <v>1316010299</v>
      </c>
      <c r="B96" s="16" t="s">
        <v>224</v>
      </c>
      <c r="C96" s="16">
        <v>4</v>
      </c>
      <c r="D96" s="16" t="s">
        <v>40</v>
      </c>
      <c r="E96" s="16" t="s">
        <v>225</v>
      </c>
      <c r="F96" s="16">
        <v>2439148</v>
      </c>
      <c r="G96" s="16">
        <v>1</v>
      </c>
      <c r="H96" s="17">
        <v>4045348072728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7">
        <v>4045348072728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/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8">
        <v>3.93</v>
      </c>
      <c r="AA96" s="19">
        <v>7.0000000000000007E-2</v>
      </c>
      <c r="AB96" s="20" t="s">
        <v>42</v>
      </c>
      <c r="AC96" s="21">
        <v>21</v>
      </c>
      <c r="AD96" s="21">
        <v>4.7553000000000001</v>
      </c>
      <c r="AE96" s="21">
        <v>42</v>
      </c>
      <c r="AF96" s="21">
        <v>45</v>
      </c>
      <c r="AG96" s="21">
        <v>0</v>
      </c>
      <c r="AH96" s="21" t="s">
        <v>43</v>
      </c>
      <c r="AI96" s="21">
        <v>2</v>
      </c>
      <c r="AJ96" s="21" t="s">
        <v>439</v>
      </c>
      <c r="AK96" s="21">
        <v>3</v>
      </c>
      <c r="AL96" s="22">
        <v>47</v>
      </c>
      <c r="AM96" s="38" t="s">
        <v>439</v>
      </c>
      <c r="AN96" s="51"/>
      <c r="AO96" s="52"/>
      <c r="AP96" s="53"/>
      <c r="AQ96" s="52"/>
      <c r="AR96" s="63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</row>
    <row r="97" spans="1:62" s="11" customFormat="1" ht="37.5" thickTop="1" thickBot="1" x14ac:dyDescent="0.3">
      <c r="A97" s="32">
        <v>1316010300</v>
      </c>
      <c r="B97" s="16" t="s">
        <v>226</v>
      </c>
      <c r="C97" s="16">
        <v>4.82</v>
      </c>
      <c r="D97" s="16" t="s">
        <v>40</v>
      </c>
      <c r="E97" s="16" t="s">
        <v>227</v>
      </c>
      <c r="F97" s="16">
        <v>2414966</v>
      </c>
      <c r="G97" s="16">
        <v>1</v>
      </c>
      <c r="H97" s="17">
        <v>4045348072650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7">
        <v>4045348072650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/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8">
        <v>4.82</v>
      </c>
      <c r="AA97" s="23">
        <v>0</v>
      </c>
      <c r="AB97" s="20" t="s">
        <v>42</v>
      </c>
      <c r="AC97" s="21">
        <v>21</v>
      </c>
      <c r="AD97" s="21">
        <v>5.8322010000000004</v>
      </c>
      <c r="AE97" s="21">
        <v>42</v>
      </c>
      <c r="AF97" s="21">
        <v>45</v>
      </c>
      <c r="AG97" s="21">
        <v>0</v>
      </c>
      <c r="AH97" s="21" t="s">
        <v>43</v>
      </c>
      <c r="AI97" s="21">
        <v>2</v>
      </c>
      <c r="AJ97" s="21" t="s">
        <v>439</v>
      </c>
      <c r="AK97" s="21">
        <v>3</v>
      </c>
      <c r="AL97" s="22">
        <v>47</v>
      </c>
      <c r="AM97" s="38" t="s">
        <v>439</v>
      </c>
      <c r="AN97" s="43">
        <v>101289</v>
      </c>
      <c r="AO97" s="35">
        <v>10</v>
      </c>
      <c r="AP97" s="36">
        <f t="shared" ref="AP97:AP99" si="8">Z97*AO97</f>
        <v>48.2</v>
      </c>
      <c r="AQ97" s="61"/>
      <c r="AR97" s="62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</row>
    <row r="98" spans="1:62" s="11" customFormat="1" ht="36.75" thickBot="1" x14ac:dyDescent="0.3">
      <c r="A98" s="32">
        <v>1316010301</v>
      </c>
      <c r="B98" s="16" t="s">
        <v>228</v>
      </c>
      <c r="C98" s="16">
        <v>16</v>
      </c>
      <c r="D98" s="16" t="s">
        <v>40</v>
      </c>
      <c r="E98" s="16" t="s">
        <v>229</v>
      </c>
      <c r="F98" s="16">
        <v>2364451</v>
      </c>
      <c r="G98" s="16">
        <v>1</v>
      </c>
      <c r="H98" s="17">
        <v>4011462861500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7">
        <v>4011462861500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/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24">
        <v>16</v>
      </c>
      <c r="AA98" s="23">
        <v>0</v>
      </c>
      <c r="AB98" s="20" t="s">
        <v>42</v>
      </c>
      <c r="AC98" s="21">
        <v>21</v>
      </c>
      <c r="AD98" s="21">
        <v>19.36</v>
      </c>
      <c r="AE98" s="21">
        <v>42</v>
      </c>
      <c r="AF98" s="21">
        <v>45</v>
      </c>
      <c r="AG98" s="21">
        <v>0</v>
      </c>
      <c r="AH98" s="21" t="s">
        <v>43</v>
      </c>
      <c r="AI98" s="21">
        <v>2</v>
      </c>
      <c r="AJ98" s="21" t="s">
        <v>439</v>
      </c>
      <c r="AK98" s="21">
        <v>3</v>
      </c>
      <c r="AL98" s="22">
        <v>47</v>
      </c>
      <c r="AM98" s="38" t="s">
        <v>439</v>
      </c>
      <c r="AN98" s="43">
        <v>104943</v>
      </c>
      <c r="AO98" s="35">
        <v>10</v>
      </c>
      <c r="AP98" s="36">
        <f t="shared" si="8"/>
        <v>160</v>
      </c>
      <c r="AQ98" s="61"/>
      <c r="AR98" s="62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</row>
    <row r="99" spans="1:62" s="11" customFormat="1" ht="36.75" thickBot="1" x14ac:dyDescent="0.3">
      <c r="A99" s="32">
        <v>1316010304</v>
      </c>
      <c r="B99" s="16" t="s">
        <v>230</v>
      </c>
      <c r="C99" s="16">
        <v>0.28000000000000003</v>
      </c>
      <c r="D99" s="16" t="s">
        <v>40</v>
      </c>
      <c r="E99" s="16" t="s">
        <v>231</v>
      </c>
      <c r="F99" s="16">
        <v>2179279</v>
      </c>
      <c r="G99" s="16">
        <v>1</v>
      </c>
      <c r="H99" s="17">
        <v>8413623717361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7">
        <v>8413623717361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/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8">
        <v>0.28000000000000003</v>
      </c>
      <c r="AA99" s="23">
        <v>0</v>
      </c>
      <c r="AB99" s="20" t="s">
        <v>42</v>
      </c>
      <c r="AC99" s="21">
        <v>21</v>
      </c>
      <c r="AD99" s="21">
        <v>0.33879999999999999</v>
      </c>
      <c r="AE99" s="21">
        <v>42</v>
      </c>
      <c r="AF99" s="21">
        <v>45</v>
      </c>
      <c r="AG99" s="21">
        <v>0</v>
      </c>
      <c r="AH99" s="21" t="s">
        <v>43</v>
      </c>
      <c r="AI99" s="21">
        <v>2</v>
      </c>
      <c r="AJ99" s="21" t="s">
        <v>439</v>
      </c>
      <c r="AK99" s="21">
        <v>3</v>
      </c>
      <c r="AL99" s="22">
        <v>47</v>
      </c>
      <c r="AM99" s="38" t="s">
        <v>439</v>
      </c>
      <c r="AN99" s="43">
        <v>101368</v>
      </c>
      <c r="AO99" s="35">
        <v>100</v>
      </c>
      <c r="AP99" s="36">
        <f t="shared" si="8"/>
        <v>28.000000000000004</v>
      </c>
      <c r="AQ99" s="61"/>
      <c r="AR99" s="62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</row>
    <row r="100" spans="1:62" s="11" customFormat="1" ht="37.5" thickTop="1" thickBot="1" x14ac:dyDescent="0.3">
      <c r="A100" s="32">
        <v>1316010305</v>
      </c>
      <c r="B100" s="16" t="s">
        <v>232</v>
      </c>
      <c r="C100" s="16">
        <v>10.63</v>
      </c>
      <c r="D100" s="16" t="s">
        <v>40</v>
      </c>
      <c r="E100" s="16" t="s">
        <v>233</v>
      </c>
      <c r="F100" s="16">
        <v>2410921</v>
      </c>
      <c r="G100" s="16">
        <v>1</v>
      </c>
      <c r="H100" s="17">
        <v>4549526607400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7">
        <v>4549526607400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/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8">
        <v>9.7100000000000009</v>
      </c>
      <c r="AA100" s="19">
        <v>0.92</v>
      </c>
      <c r="AB100" s="20" t="s">
        <v>42</v>
      </c>
      <c r="AC100" s="21">
        <v>21</v>
      </c>
      <c r="AD100" s="21">
        <v>11.7491</v>
      </c>
      <c r="AE100" s="21">
        <v>42</v>
      </c>
      <c r="AF100" s="21">
        <v>45</v>
      </c>
      <c r="AG100" s="21">
        <v>0</v>
      </c>
      <c r="AH100" s="21" t="s">
        <v>43</v>
      </c>
      <c r="AI100" s="21">
        <v>2</v>
      </c>
      <c r="AJ100" s="21" t="s">
        <v>439</v>
      </c>
      <c r="AK100" s="21">
        <v>3</v>
      </c>
      <c r="AL100" s="22">
        <v>47</v>
      </c>
      <c r="AM100" s="38" t="s">
        <v>439</v>
      </c>
      <c r="AN100" s="51"/>
      <c r="AO100" s="52"/>
      <c r="AP100" s="53"/>
      <c r="AQ100" s="52"/>
      <c r="AR100" s="63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</row>
    <row r="101" spans="1:62" s="11" customFormat="1" ht="37.5" thickTop="1" thickBot="1" x14ac:dyDescent="0.3">
      <c r="A101" s="32">
        <v>1316010306</v>
      </c>
      <c r="B101" s="16" t="s">
        <v>234</v>
      </c>
      <c r="C101" s="16">
        <v>12.74</v>
      </c>
      <c r="D101" s="16" t="s">
        <v>40</v>
      </c>
      <c r="E101" s="16" t="s">
        <v>235</v>
      </c>
      <c r="F101" s="16">
        <v>2178224</v>
      </c>
      <c r="G101" s="16">
        <v>1</v>
      </c>
      <c r="H101" s="17">
        <v>4045348049270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7">
        <v>4045348049270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/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8">
        <v>7.73</v>
      </c>
      <c r="AA101" s="19">
        <v>5.01</v>
      </c>
      <c r="AB101" s="20" t="s">
        <v>42</v>
      </c>
      <c r="AC101" s="21">
        <v>21</v>
      </c>
      <c r="AD101" s="21">
        <v>9.3533000000000008</v>
      </c>
      <c r="AE101" s="21">
        <v>42</v>
      </c>
      <c r="AF101" s="21">
        <v>45</v>
      </c>
      <c r="AG101" s="21">
        <v>0</v>
      </c>
      <c r="AH101" s="21" t="s">
        <v>43</v>
      </c>
      <c r="AI101" s="21">
        <v>2</v>
      </c>
      <c r="AJ101" s="21" t="s">
        <v>439</v>
      </c>
      <c r="AK101" s="21">
        <v>3</v>
      </c>
      <c r="AL101" s="22">
        <v>47</v>
      </c>
      <c r="AM101" s="38" t="s">
        <v>439</v>
      </c>
      <c r="AN101" s="51"/>
      <c r="AO101" s="52"/>
      <c r="AP101" s="53"/>
      <c r="AQ101" s="52"/>
      <c r="AR101" s="63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</row>
    <row r="102" spans="1:62" s="11" customFormat="1" ht="37.5" thickTop="1" thickBot="1" x14ac:dyDescent="0.3">
      <c r="A102" s="32">
        <v>1316010307</v>
      </c>
      <c r="B102" s="16" t="s">
        <v>236</v>
      </c>
      <c r="C102" s="16">
        <v>13.81</v>
      </c>
      <c r="D102" s="16" t="s">
        <v>40</v>
      </c>
      <c r="E102" s="16" t="s">
        <v>237</v>
      </c>
      <c r="F102" s="16">
        <v>5143946</v>
      </c>
      <c r="G102" s="16">
        <v>1</v>
      </c>
      <c r="H102" s="17">
        <v>4971850090519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7">
        <v>4971850090519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/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8">
        <v>13.81</v>
      </c>
      <c r="AA102" s="23">
        <v>0</v>
      </c>
      <c r="AB102" s="20" t="s">
        <v>42</v>
      </c>
      <c r="AC102" s="21">
        <v>21</v>
      </c>
      <c r="AD102" s="21">
        <v>16.710100000000001</v>
      </c>
      <c r="AE102" s="21">
        <v>42</v>
      </c>
      <c r="AF102" s="21">
        <v>45</v>
      </c>
      <c r="AG102" s="21">
        <v>0</v>
      </c>
      <c r="AH102" s="21" t="s">
        <v>43</v>
      </c>
      <c r="AI102" s="21">
        <v>2</v>
      </c>
      <c r="AJ102" s="21" t="s">
        <v>439</v>
      </c>
      <c r="AK102" s="21">
        <v>3</v>
      </c>
      <c r="AL102" s="22">
        <v>47</v>
      </c>
      <c r="AM102" s="38" t="s">
        <v>439</v>
      </c>
      <c r="AN102" s="43">
        <v>102395</v>
      </c>
      <c r="AO102" s="35">
        <v>20</v>
      </c>
      <c r="AP102" s="36">
        <f>Z102*AO102</f>
        <v>276.2</v>
      </c>
      <c r="AQ102" s="61"/>
      <c r="AR102" s="62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</row>
    <row r="103" spans="1:62" s="11" customFormat="1" ht="37.5" thickTop="1" thickBot="1" x14ac:dyDescent="0.3">
      <c r="A103" s="32">
        <v>1316010308</v>
      </c>
      <c r="B103" s="16" t="s">
        <v>238</v>
      </c>
      <c r="C103" s="16">
        <v>5.41</v>
      </c>
      <c r="D103" s="16" t="s">
        <v>40</v>
      </c>
      <c r="E103" s="16" t="s">
        <v>239</v>
      </c>
      <c r="F103" s="16">
        <v>2062645</v>
      </c>
      <c r="G103" s="16">
        <v>1</v>
      </c>
      <c r="H103" s="17">
        <v>4045348049317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7">
        <v>4045348049317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/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8">
        <v>3.98</v>
      </c>
      <c r="AA103" s="19">
        <v>1.43</v>
      </c>
      <c r="AB103" s="20" t="s">
        <v>42</v>
      </c>
      <c r="AC103" s="21">
        <v>21</v>
      </c>
      <c r="AD103" s="21">
        <v>4.8158000000000003</v>
      </c>
      <c r="AE103" s="21">
        <v>42</v>
      </c>
      <c r="AF103" s="21">
        <v>45</v>
      </c>
      <c r="AG103" s="21">
        <v>0</v>
      </c>
      <c r="AH103" s="21" t="s">
        <v>43</v>
      </c>
      <c r="AI103" s="21">
        <v>2</v>
      </c>
      <c r="AJ103" s="21" t="s">
        <v>439</v>
      </c>
      <c r="AK103" s="21">
        <v>3</v>
      </c>
      <c r="AL103" s="22">
        <v>47</v>
      </c>
      <c r="AM103" s="38" t="s">
        <v>439</v>
      </c>
      <c r="AN103" s="51"/>
      <c r="AO103" s="52"/>
      <c r="AP103" s="53"/>
      <c r="AQ103" s="52"/>
      <c r="AR103" s="63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</row>
    <row r="104" spans="1:62" s="11" customFormat="1" ht="37.5" thickTop="1" thickBot="1" x14ac:dyDescent="0.3">
      <c r="A104" s="32">
        <v>1316010319</v>
      </c>
      <c r="B104" s="16" t="s">
        <v>240</v>
      </c>
      <c r="C104" s="16">
        <v>0.32</v>
      </c>
      <c r="D104" s="16" t="s">
        <v>40</v>
      </c>
      <c r="E104" s="16" t="s">
        <v>241</v>
      </c>
      <c r="F104" s="16">
        <v>2447692</v>
      </c>
      <c r="G104" s="16">
        <v>1</v>
      </c>
      <c r="H104" s="17">
        <v>4027521522930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7">
        <v>4027521522930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/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8">
        <v>0.26</v>
      </c>
      <c r="AA104" s="19">
        <v>0.06</v>
      </c>
      <c r="AB104" s="20" t="s">
        <v>42</v>
      </c>
      <c r="AC104" s="21">
        <v>21</v>
      </c>
      <c r="AD104" s="21">
        <v>0.31459999999999999</v>
      </c>
      <c r="AE104" s="21">
        <v>42</v>
      </c>
      <c r="AF104" s="21">
        <v>45</v>
      </c>
      <c r="AG104" s="21">
        <v>0</v>
      </c>
      <c r="AH104" s="21" t="s">
        <v>43</v>
      </c>
      <c r="AI104" s="21">
        <v>2</v>
      </c>
      <c r="AJ104" s="21" t="s">
        <v>439</v>
      </c>
      <c r="AK104" s="21">
        <v>3</v>
      </c>
      <c r="AL104" s="22">
        <v>47</v>
      </c>
      <c r="AM104" s="38" t="s">
        <v>439</v>
      </c>
      <c r="AN104" s="43">
        <v>100525</v>
      </c>
      <c r="AO104" s="35">
        <v>60</v>
      </c>
      <c r="AP104" s="36">
        <f>Z104*AO104</f>
        <v>15.600000000000001</v>
      </c>
      <c r="AQ104" s="61"/>
      <c r="AR104" s="62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</row>
    <row r="105" spans="1:62" s="11" customFormat="1" ht="37.5" thickTop="1" thickBot="1" x14ac:dyDescent="0.3">
      <c r="A105" s="32">
        <v>1316010320</v>
      </c>
      <c r="B105" s="16" t="s">
        <v>242</v>
      </c>
      <c r="C105" s="16">
        <v>5.98</v>
      </c>
      <c r="D105" s="16" t="s">
        <v>40</v>
      </c>
      <c r="E105" s="16" t="s">
        <v>243</v>
      </c>
      <c r="F105" s="16">
        <v>2384008</v>
      </c>
      <c r="G105" s="16">
        <v>1</v>
      </c>
      <c r="H105" s="17">
        <v>4045348080211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7">
        <v>4045348080211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/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8">
        <v>0.95</v>
      </c>
      <c r="AA105" s="19">
        <v>5.03</v>
      </c>
      <c r="AB105" s="20" t="s">
        <v>42</v>
      </c>
      <c r="AC105" s="21">
        <v>21</v>
      </c>
      <c r="AD105" s="21">
        <v>1.1495</v>
      </c>
      <c r="AE105" s="21">
        <v>42</v>
      </c>
      <c r="AF105" s="21">
        <v>45</v>
      </c>
      <c r="AG105" s="21">
        <v>0</v>
      </c>
      <c r="AH105" s="21" t="s">
        <v>43</v>
      </c>
      <c r="AI105" s="21">
        <v>2</v>
      </c>
      <c r="AJ105" s="21" t="s">
        <v>439</v>
      </c>
      <c r="AK105" s="21">
        <v>3</v>
      </c>
      <c r="AL105" s="22">
        <v>47</v>
      </c>
      <c r="AM105" s="38" t="s">
        <v>439</v>
      </c>
      <c r="AN105" s="51"/>
      <c r="AO105" s="52"/>
      <c r="AP105" s="53"/>
      <c r="AQ105" s="52"/>
      <c r="AR105" s="63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</row>
    <row r="106" spans="1:62" s="11" customFormat="1" ht="37.5" thickTop="1" thickBot="1" x14ac:dyDescent="0.3">
      <c r="A106" s="32">
        <v>1316010328</v>
      </c>
      <c r="B106" s="16" t="s">
        <v>244</v>
      </c>
      <c r="C106" s="16">
        <v>10</v>
      </c>
      <c r="D106" s="16" t="s">
        <v>40</v>
      </c>
      <c r="E106" s="16" t="s">
        <v>245</v>
      </c>
      <c r="F106" s="16">
        <v>2571133</v>
      </c>
      <c r="G106" s="16">
        <v>1</v>
      </c>
      <c r="H106" s="17">
        <v>23942986973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7">
        <v>23942986973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/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8">
        <v>4.43</v>
      </c>
      <c r="AA106" s="19">
        <v>5.57</v>
      </c>
      <c r="AB106" s="20" t="s">
        <v>42</v>
      </c>
      <c r="AC106" s="21">
        <v>21</v>
      </c>
      <c r="AD106" s="21">
        <v>5.3602999999999996</v>
      </c>
      <c r="AE106" s="21">
        <v>42</v>
      </c>
      <c r="AF106" s="21">
        <v>45</v>
      </c>
      <c r="AG106" s="21">
        <v>0</v>
      </c>
      <c r="AH106" s="21" t="s">
        <v>43</v>
      </c>
      <c r="AI106" s="21">
        <v>2</v>
      </c>
      <c r="AJ106" s="21" t="s">
        <v>439</v>
      </c>
      <c r="AK106" s="21">
        <v>3</v>
      </c>
      <c r="AL106" s="22">
        <v>47</v>
      </c>
      <c r="AM106" s="38" t="s">
        <v>439</v>
      </c>
      <c r="AN106" s="51"/>
      <c r="AO106" s="52"/>
      <c r="AP106" s="53"/>
      <c r="AQ106" s="52"/>
      <c r="AR106" s="63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</row>
    <row r="107" spans="1:62" s="11" customFormat="1" ht="37.5" thickTop="1" thickBot="1" x14ac:dyDescent="0.3">
      <c r="A107" s="32">
        <v>1316010329</v>
      </c>
      <c r="B107" s="16" t="s">
        <v>246</v>
      </c>
      <c r="C107" s="16">
        <v>12</v>
      </c>
      <c r="D107" s="16" t="s">
        <v>40</v>
      </c>
      <c r="E107" s="16" t="s">
        <v>247</v>
      </c>
      <c r="F107" s="16">
        <v>8996788</v>
      </c>
      <c r="G107" s="16">
        <v>1</v>
      </c>
      <c r="H107" s="17">
        <v>8429368283030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7">
        <v>8429368283030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/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8">
        <v>2.95</v>
      </c>
      <c r="AA107" s="19">
        <v>9.0500000000000007</v>
      </c>
      <c r="AB107" s="20" t="s">
        <v>42</v>
      </c>
      <c r="AC107" s="21">
        <v>21</v>
      </c>
      <c r="AD107" s="21">
        <v>3.5695000000000001</v>
      </c>
      <c r="AE107" s="21">
        <v>42</v>
      </c>
      <c r="AF107" s="21">
        <v>45</v>
      </c>
      <c r="AG107" s="21">
        <v>0</v>
      </c>
      <c r="AH107" s="21" t="s">
        <v>43</v>
      </c>
      <c r="AI107" s="21">
        <v>2</v>
      </c>
      <c r="AJ107" s="21" t="s">
        <v>439</v>
      </c>
      <c r="AK107" s="21">
        <v>3</v>
      </c>
      <c r="AL107" s="22">
        <v>47</v>
      </c>
      <c r="AM107" s="38" t="s">
        <v>439</v>
      </c>
      <c r="AN107" s="43">
        <v>105175</v>
      </c>
      <c r="AO107" s="35">
        <v>10</v>
      </c>
      <c r="AP107" s="36">
        <f t="shared" ref="AP107:AP110" si="9">Z107*AO107</f>
        <v>29.5</v>
      </c>
      <c r="AQ107" s="61"/>
      <c r="AR107" s="62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</row>
    <row r="108" spans="1:62" s="11" customFormat="1" ht="36.75" thickBot="1" x14ac:dyDescent="0.3">
      <c r="A108" s="32">
        <v>1316010348</v>
      </c>
      <c r="B108" s="16" t="s">
        <v>248</v>
      </c>
      <c r="C108" s="16">
        <v>0.45</v>
      </c>
      <c r="D108" s="16" t="s">
        <v>40</v>
      </c>
      <c r="E108" s="16" t="s">
        <v>249</v>
      </c>
      <c r="F108" s="16">
        <v>2202045</v>
      </c>
      <c r="G108" s="16">
        <v>1</v>
      </c>
      <c r="H108" s="17">
        <v>718103266215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7">
        <v>718103266215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/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8">
        <v>0.28999999999999998</v>
      </c>
      <c r="AA108" s="19">
        <v>0.16</v>
      </c>
      <c r="AB108" s="20" t="s">
        <v>42</v>
      </c>
      <c r="AC108" s="21">
        <v>21</v>
      </c>
      <c r="AD108" s="21">
        <v>0.35089999999999999</v>
      </c>
      <c r="AE108" s="21">
        <v>42</v>
      </c>
      <c r="AF108" s="21">
        <v>45</v>
      </c>
      <c r="AG108" s="21">
        <v>0</v>
      </c>
      <c r="AH108" s="21" t="s">
        <v>43</v>
      </c>
      <c r="AI108" s="21">
        <v>2</v>
      </c>
      <c r="AJ108" s="21" t="s">
        <v>439</v>
      </c>
      <c r="AK108" s="21">
        <v>3</v>
      </c>
      <c r="AL108" s="22">
        <v>47</v>
      </c>
      <c r="AM108" s="38" t="s">
        <v>439</v>
      </c>
      <c r="AN108" s="43">
        <v>102429</v>
      </c>
      <c r="AO108" s="35">
        <v>30</v>
      </c>
      <c r="AP108" s="36">
        <f t="shared" si="9"/>
        <v>8.6999999999999993</v>
      </c>
      <c r="AQ108" s="61"/>
      <c r="AR108" s="62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</row>
    <row r="109" spans="1:62" s="11" customFormat="1" ht="36.75" thickBot="1" x14ac:dyDescent="0.3">
      <c r="A109" s="32">
        <v>1316010349</v>
      </c>
      <c r="B109" s="16" t="s">
        <v>250</v>
      </c>
      <c r="C109" s="16">
        <v>27.32</v>
      </c>
      <c r="D109" s="16" t="s">
        <v>40</v>
      </c>
      <c r="E109" s="16" t="s">
        <v>251</v>
      </c>
      <c r="F109" s="16">
        <v>4225160</v>
      </c>
      <c r="G109" s="16">
        <v>1</v>
      </c>
      <c r="H109" s="17">
        <v>77511481215</v>
      </c>
      <c r="I109" s="16">
        <v>1</v>
      </c>
      <c r="J109" s="16">
        <v>120</v>
      </c>
      <c r="K109" s="16">
        <v>80</v>
      </c>
      <c r="L109" s="16">
        <v>158</v>
      </c>
      <c r="M109" s="16">
        <v>109152</v>
      </c>
      <c r="N109" s="17">
        <v>77511481215</v>
      </c>
      <c r="O109" s="16">
        <v>1</v>
      </c>
      <c r="P109" s="16">
        <v>120</v>
      </c>
      <c r="Q109" s="16">
        <v>80</v>
      </c>
      <c r="R109" s="16">
        <v>158</v>
      </c>
      <c r="S109" s="16">
        <v>109152</v>
      </c>
      <c r="T109" s="16"/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8">
        <v>15.43</v>
      </c>
      <c r="AA109" s="19">
        <v>11.89</v>
      </c>
      <c r="AB109" s="20" t="s">
        <v>42</v>
      </c>
      <c r="AC109" s="21">
        <v>21</v>
      </c>
      <c r="AD109" s="21">
        <v>18.670300000000001</v>
      </c>
      <c r="AE109" s="21">
        <v>42</v>
      </c>
      <c r="AF109" s="21">
        <v>45</v>
      </c>
      <c r="AG109" s="21">
        <v>0</v>
      </c>
      <c r="AH109" s="21" t="s">
        <v>43</v>
      </c>
      <c r="AI109" s="21">
        <v>2</v>
      </c>
      <c r="AJ109" s="21" t="s">
        <v>439</v>
      </c>
      <c r="AK109" s="21">
        <v>3</v>
      </c>
      <c r="AL109" s="22">
        <v>47</v>
      </c>
      <c r="AM109" s="38" t="s">
        <v>439</v>
      </c>
      <c r="AN109" s="43">
        <v>100471</v>
      </c>
      <c r="AO109" s="35">
        <v>10</v>
      </c>
      <c r="AP109" s="36">
        <f t="shared" si="9"/>
        <v>154.30000000000001</v>
      </c>
      <c r="AQ109" s="61"/>
      <c r="AR109" s="62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</row>
    <row r="110" spans="1:62" s="11" customFormat="1" ht="36.75" thickBot="1" x14ac:dyDescent="0.3">
      <c r="A110" s="32">
        <v>1316010350</v>
      </c>
      <c r="B110" s="16" t="s">
        <v>252</v>
      </c>
      <c r="C110" s="16">
        <v>9.9</v>
      </c>
      <c r="D110" s="16" t="s">
        <v>40</v>
      </c>
      <c r="E110" s="16" t="s">
        <v>253</v>
      </c>
      <c r="F110" s="16">
        <v>628115</v>
      </c>
      <c r="G110" s="16">
        <v>1</v>
      </c>
      <c r="H110" s="17">
        <v>8430624420052</v>
      </c>
      <c r="I110" s="16">
        <v>1</v>
      </c>
      <c r="J110" s="16">
        <v>10</v>
      </c>
      <c r="K110" s="16">
        <v>1</v>
      </c>
      <c r="L110" s="16">
        <v>20</v>
      </c>
      <c r="M110" s="16">
        <v>400</v>
      </c>
      <c r="N110" s="17">
        <v>8430624420052</v>
      </c>
      <c r="O110" s="16">
        <v>1</v>
      </c>
      <c r="P110" s="16">
        <v>10</v>
      </c>
      <c r="Q110" s="16">
        <v>1</v>
      </c>
      <c r="R110" s="16">
        <v>20</v>
      </c>
      <c r="S110" s="16">
        <v>400</v>
      </c>
      <c r="T110" s="16"/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8">
        <v>6.93</v>
      </c>
      <c r="AA110" s="19">
        <v>2.97</v>
      </c>
      <c r="AB110" s="20" t="s">
        <v>42</v>
      </c>
      <c r="AC110" s="21">
        <v>21</v>
      </c>
      <c r="AD110" s="21">
        <v>8.3853000000000009</v>
      </c>
      <c r="AE110" s="21">
        <v>42</v>
      </c>
      <c r="AF110" s="21">
        <v>45</v>
      </c>
      <c r="AG110" s="21">
        <v>0</v>
      </c>
      <c r="AH110" s="21" t="s">
        <v>43</v>
      </c>
      <c r="AI110" s="21">
        <v>2</v>
      </c>
      <c r="AJ110" s="21" t="s">
        <v>439</v>
      </c>
      <c r="AK110" s="21">
        <v>3</v>
      </c>
      <c r="AL110" s="22">
        <v>47</v>
      </c>
      <c r="AM110" s="38" t="s">
        <v>439</v>
      </c>
      <c r="AN110" s="43">
        <v>101202</v>
      </c>
      <c r="AO110" s="35">
        <v>30</v>
      </c>
      <c r="AP110" s="36">
        <f t="shared" si="9"/>
        <v>207.89999999999998</v>
      </c>
      <c r="AQ110" s="61"/>
      <c r="AR110" s="62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</row>
    <row r="111" spans="1:62" s="11" customFormat="1" ht="37.5" thickTop="1" thickBot="1" x14ac:dyDescent="0.3">
      <c r="A111" s="32">
        <v>1316010352</v>
      </c>
      <c r="B111" s="16" t="s">
        <v>254</v>
      </c>
      <c r="C111" s="16">
        <v>1.44</v>
      </c>
      <c r="D111" s="16" t="s">
        <v>40</v>
      </c>
      <c r="E111" s="16" t="s">
        <v>60</v>
      </c>
      <c r="F111" s="16">
        <v>2043883</v>
      </c>
      <c r="G111" s="16">
        <v>1</v>
      </c>
      <c r="H111" s="17">
        <v>718103268219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7">
        <v>718103268219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/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8">
        <v>0.28999999999999998</v>
      </c>
      <c r="AA111" s="19">
        <v>1.1499999999999999</v>
      </c>
      <c r="AB111" s="20" t="s">
        <v>42</v>
      </c>
      <c r="AC111" s="21">
        <v>21</v>
      </c>
      <c r="AD111" s="21">
        <v>0.35089999999999999</v>
      </c>
      <c r="AE111" s="21">
        <v>42</v>
      </c>
      <c r="AF111" s="21">
        <v>45</v>
      </c>
      <c r="AG111" s="21">
        <v>0</v>
      </c>
      <c r="AH111" s="21" t="s">
        <v>43</v>
      </c>
      <c r="AI111" s="21">
        <v>2</v>
      </c>
      <c r="AJ111" s="21" t="s">
        <v>439</v>
      </c>
      <c r="AK111" s="21">
        <v>3</v>
      </c>
      <c r="AL111" s="22">
        <v>47</v>
      </c>
      <c r="AM111" s="38" t="s">
        <v>439</v>
      </c>
      <c r="AN111" s="51"/>
      <c r="AO111" s="52"/>
      <c r="AP111" s="53"/>
      <c r="AQ111" s="52"/>
      <c r="AR111" s="63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s="11" customFormat="1" ht="37.5" thickTop="1" thickBot="1" x14ac:dyDescent="0.3">
      <c r="A112" s="32">
        <v>1316010354</v>
      </c>
      <c r="B112" s="16" t="s">
        <v>255</v>
      </c>
      <c r="C112" s="16">
        <v>0.86</v>
      </c>
      <c r="D112" s="16" t="s">
        <v>40</v>
      </c>
      <c r="E112" s="16" t="s">
        <v>256</v>
      </c>
      <c r="F112" s="16">
        <v>4612022</v>
      </c>
      <c r="G112" s="16">
        <v>12</v>
      </c>
      <c r="H112" s="17">
        <v>7638900361094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7">
        <v>7638900361094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/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24">
        <v>0.7</v>
      </c>
      <c r="AA112" s="19">
        <v>0.16</v>
      </c>
      <c r="AB112" s="20" t="s">
        <v>42</v>
      </c>
      <c r="AC112" s="21">
        <v>21</v>
      </c>
      <c r="AD112" s="21">
        <v>0.84699999999999998</v>
      </c>
      <c r="AE112" s="21">
        <v>42</v>
      </c>
      <c r="AF112" s="21">
        <v>45</v>
      </c>
      <c r="AG112" s="21">
        <v>0</v>
      </c>
      <c r="AH112" s="21" t="s">
        <v>43</v>
      </c>
      <c r="AI112" s="21">
        <v>2</v>
      </c>
      <c r="AJ112" s="21" t="s">
        <v>439</v>
      </c>
      <c r="AK112" s="21">
        <v>3</v>
      </c>
      <c r="AL112" s="22">
        <v>47</v>
      </c>
      <c r="AM112" s="38" t="s">
        <v>439</v>
      </c>
      <c r="AN112" s="51"/>
      <c r="AO112" s="52"/>
      <c r="AP112" s="53"/>
      <c r="AQ112" s="52"/>
      <c r="AR112" s="63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s="11" customFormat="1" ht="37.5" thickTop="1" thickBot="1" x14ac:dyDescent="0.3">
      <c r="A113" s="32">
        <v>1316010358</v>
      </c>
      <c r="B113" s="16" t="s">
        <v>257</v>
      </c>
      <c r="C113" s="16">
        <v>13.08</v>
      </c>
      <c r="D113" s="16" t="s">
        <v>40</v>
      </c>
      <c r="E113" s="16" t="s">
        <v>258</v>
      </c>
      <c r="F113" s="16">
        <v>4278105</v>
      </c>
      <c r="G113" s="16">
        <v>50</v>
      </c>
      <c r="H113" s="17">
        <v>23942434382</v>
      </c>
      <c r="I113" s="16">
        <v>50</v>
      </c>
      <c r="J113" s="16">
        <v>14</v>
      </c>
      <c r="K113" s="16">
        <v>10</v>
      </c>
      <c r="L113" s="16">
        <v>14</v>
      </c>
      <c r="M113" s="16">
        <v>870</v>
      </c>
      <c r="N113" s="17">
        <v>23942434382</v>
      </c>
      <c r="O113" s="16">
        <v>50</v>
      </c>
      <c r="P113" s="16">
        <v>14</v>
      </c>
      <c r="Q113" s="16">
        <v>10</v>
      </c>
      <c r="R113" s="16">
        <v>14</v>
      </c>
      <c r="S113" s="16">
        <v>870</v>
      </c>
      <c r="T113" s="16"/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8">
        <v>12.95</v>
      </c>
      <c r="AA113" s="19">
        <v>0.13</v>
      </c>
      <c r="AB113" s="20" t="s">
        <v>42</v>
      </c>
      <c r="AC113" s="21">
        <v>21</v>
      </c>
      <c r="AD113" s="21">
        <v>15.669499999999999</v>
      </c>
      <c r="AE113" s="21">
        <v>42</v>
      </c>
      <c r="AF113" s="21">
        <v>45</v>
      </c>
      <c r="AG113" s="21">
        <v>0</v>
      </c>
      <c r="AH113" s="21" t="s">
        <v>43</v>
      </c>
      <c r="AI113" s="21">
        <v>2</v>
      </c>
      <c r="AJ113" s="21" t="s">
        <v>439</v>
      </c>
      <c r="AK113" s="21">
        <v>3</v>
      </c>
      <c r="AL113" s="22">
        <v>47</v>
      </c>
      <c r="AM113" s="38" t="s">
        <v>439</v>
      </c>
      <c r="AN113" s="51"/>
      <c r="AO113" s="52"/>
      <c r="AP113" s="53"/>
      <c r="AQ113" s="52"/>
      <c r="AR113" s="63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</row>
    <row r="114" spans="1:62" s="11" customFormat="1" ht="37.5" thickTop="1" thickBot="1" x14ac:dyDescent="0.3">
      <c r="A114" s="32">
        <v>1316010365</v>
      </c>
      <c r="B114" s="16" t="s">
        <v>259</v>
      </c>
      <c r="C114" s="16">
        <v>0.33</v>
      </c>
      <c r="D114" s="16" t="s">
        <v>40</v>
      </c>
      <c r="E114" s="16" t="s">
        <v>260</v>
      </c>
      <c r="F114" s="16">
        <v>2410163</v>
      </c>
      <c r="G114" s="16">
        <v>12</v>
      </c>
      <c r="H114" s="17">
        <v>4011462715308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7">
        <v>4011462715308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/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8">
        <v>0.09</v>
      </c>
      <c r="AA114" s="19">
        <v>0.24</v>
      </c>
      <c r="AB114" s="20" t="s">
        <v>42</v>
      </c>
      <c r="AC114" s="21">
        <v>21</v>
      </c>
      <c r="AD114" s="21">
        <v>0.1089</v>
      </c>
      <c r="AE114" s="21">
        <v>42</v>
      </c>
      <c r="AF114" s="21">
        <v>45</v>
      </c>
      <c r="AG114" s="21">
        <v>0</v>
      </c>
      <c r="AH114" s="21" t="s">
        <v>43</v>
      </c>
      <c r="AI114" s="21">
        <v>2</v>
      </c>
      <c r="AJ114" s="21" t="s">
        <v>439</v>
      </c>
      <c r="AK114" s="21">
        <v>3</v>
      </c>
      <c r="AL114" s="22">
        <v>47</v>
      </c>
      <c r="AM114" s="38" t="s">
        <v>439</v>
      </c>
      <c r="AN114" s="43">
        <v>102039</v>
      </c>
      <c r="AO114" s="35">
        <v>100</v>
      </c>
      <c r="AP114" s="36">
        <f>Z114*AO114</f>
        <v>9</v>
      </c>
      <c r="AQ114" s="61"/>
      <c r="AR114" s="62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</row>
    <row r="115" spans="1:62" s="11" customFormat="1" ht="37.5" thickTop="1" thickBot="1" x14ac:dyDescent="0.3">
      <c r="A115" s="32">
        <v>1316010366</v>
      </c>
      <c r="B115" s="16" t="s">
        <v>261</v>
      </c>
      <c r="C115" s="16">
        <v>4.5</v>
      </c>
      <c r="D115" s="16" t="s">
        <v>40</v>
      </c>
      <c r="E115" s="16" t="s">
        <v>262</v>
      </c>
      <c r="F115" s="16">
        <v>2452676</v>
      </c>
      <c r="G115" s="16">
        <v>1</v>
      </c>
      <c r="H115" s="17">
        <v>4045348070533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7">
        <v>4045348070533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/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8">
        <v>4.13</v>
      </c>
      <c r="AA115" s="19">
        <v>0.37</v>
      </c>
      <c r="AB115" s="20" t="s">
        <v>42</v>
      </c>
      <c r="AC115" s="21">
        <v>21</v>
      </c>
      <c r="AD115" s="21">
        <v>4.9973000000000001</v>
      </c>
      <c r="AE115" s="21">
        <v>42</v>
      </c>
      <c r="AF115" s="21">
        <v>45</v>
      </c>
      <c r="AG115" s="21">
        <v>0</v>
      </c>
      <c r="AH115" s="21" t="s">
        <v>43</v>
      </c>
      <c r="AI115" s="21">
        <v>2</v>
      </c>
      <c r="AJ115" s="21" t="s">
        <v>439</v>
      </c>
      <c r="AK115" s="21">
        <v>3</v>
      </c>
      <c r="AL115" s="22">
        <v>47</v>
      </c>
      <c r="AM115" s="38" t="s">
        <v>439</v>
      </c>
      <c r="AN115" s="51"/>
      <c r="AO115" s="52"/>
      <c r="AP115" s="53"/>
      <c r="AQ115" s="52"/>
      <c r="AR115" s="63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</row>
    <row r="116" spans="1:62" s="11" customFormat="1" ht="37.5" thickTop="1" thickBot="1" x14ac:dyDescent="0.3">
      <c r="A116" s="32">
        <v>1316010367</v>
      </c>
      <c r="B116" s="16" t="s">
        <v>263</v>
      </c>
      <c r="C116" s="16">
        <v>1.41</v>
      </c>
      <c r="D116" s="16" t="s">
        <v>40</v>
      </c>
      <c r="E116" s="16" t="s">
        <v>264</v>
      </c>
      <c r="F116" s="16">
        <v>5534912</v>
      </c>
      <c r="G116" s="16">
        <v>1</v>
      </c>
      <c r="H116" s="17">
        <v>70330101241</v>
      </c>
      <c r="I116" s="16">
        <v>1</v>
      </c>
      <c r="J116" s="16">
        <v>2</v>
      </c>
      <c r="K116" s="16">
        <v>2</v>
      </c>
      <c r="L116" s="16">
        <v>15</v>
      </c>
      <c r="M116" s="16">
        <v>12</v>
      </c>
      <c r="N116" s="17">
        <v>70330101241</v>
      </c>
      <c r="O116" s="16">
        <v>1</v>
      </c>
      <c r="P116" s="16">
        <v>2</v>
      </c>
      <c r="Q116" s="16">
        <v>2</v>
      </c>
      <c r="R116" s="16">
        <v>15</v>
      </c>
      <c r="S116" s="16">
        <v>12</v>
      </c>
      <c r="T116" s="16"/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24">
        <v>1.4</v>
      </c>
      <c r="AA116" s="19">
        <v>0.01</v>
      </c>
      <c r="AB116" s="20" t="s">
        <v>42</v>
      </c>
      <c r="AC116" s="21">
        <v>21</v>
      </c>
      <c r="AD116" s="21">
        <v>1.694</v>
      </c>
      <c r="AE116" s="21">
        <v>42</v>
      </c>
      <c r="AF116" s="21">
        <v>45</v>
      </c>
      <c r="AG116" s="21">
        <v>0</v>
      </c>
      <c r="AH116" s="21" t="s">
        <v>43</v>
      </c>
      <c r="AI116" s="21">
        <v>2</v>
      </c>
      <c r="AJ116" s="21" t="s">
        <v>439</v>
      </c>
      <c r="AK116" s="21">
        <v>3</v>
      </c>
      <c r="AL116" s="22">
        <v>47</v>
      </c>
      <c r="AM116" s="38" t="s">
        <v>439</v>
      </c>
      <c r="AN116" s="51"/>
      <c r="AO116" s="52"/>
      <c r="AP116" s="53"/>
      <c r="AQ116" s="52"/>
      <c r="AR116" s="63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</row>
    <row r="117" spans="1:62" s="11" customFormat="1" ht="37.5" thickTop="1" thickBot="1" x14ac:dyDescent="0.3">
      <c r="A117" s="32">
        <v>1316010372</v>
      </c>
      <c r="B117" s="16" t="s">
        <v>265</v>
      </c>
      <c r="C117" s="16">
        <v>1.34</v>
      </c>
      <c r="D117" s="16" t="s">
        <v>40</v>
      </c>
      <c r="E117" s="16" t="s">
        <v>266</v>
      </c>
      <c r="F117" s="16">
        <v>2175431</v>
      </c>
      <c r="G117" s="16">
        <v>1</v>
      </c>
      <c r="H117" s="17">
        <v>4011462797014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7">
        <v>4011462797014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/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8">
        <v>0.49</v>
      </c>
      <c r="AA117" s="19">
        <v>0.85</v>
      </c>
      <c r="AB117" s="20" t="s">
        <v>42</v>
      </c>
      <c r="AC117" s="21">
        <v>21</v>
      </c>
      <c r="AD117" s="21">
        <v>0.59289999999999998</v>
      </c>
      <c r="AE117" s="21">
        <v>42</v>
      </c>
      <c r="AF117" s="21">
        <v>45</v>
      </c>
      <c r="AG117" s="21">
        <v>0</v>
      </c>
      <c r="AH117" s="21" t="s">
        <v>43</v>
      </c>
      <c r="AI117" s="21">
        <v>2</v>
      </c>
      <c r="AJ117" s="21" t="s">
        <v>439</v>
      </c>
      <c r="AK117" s="21">
        <v>3</v>
      </c>
      <c r="AL117" s="22">
        <v>47</v>
      </c>
      <c r="AM117" s="38" t="s">
        <v>439</v>
      </c>
      <c r="AN117" s="43">
        <v>100327</v>
      </c>
      <c r="AO117" s="35">
        <v>20</v>
      </c>
      <c r="AP117" s="36">
        <f>Z117*AO117</f>
        <v>9.8000000000000007</v>
      </c>
      <c r="AQ117" s="61"/>
      <c r="AR117" s="62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</row>
    <row r="118" spans="1:62" s="11" customFormat="1" ht="37.5" thickTop="1" thickBot="1" x14ac:dyDescent="0.3">
      <c r="A118" s="32">
        <v>1316010374</v>
      </c>
      <c r="B118" s="16" t="s">
        <v>267</v>
      </c>
      <c r="C118" s="16">
        <v>0.33</v>
      </c>
      <c r="D118" s="16" t="s">
        <v>40</v>
      </c>
      <c r="E118" s="16" t="s">
        <v>268</v>
      </c>
      <c r="F118" s="16">
        <v>2154488</v>
      </c>
      <c r="G118" s="16">
        <v>1</v>
      </c>
      <c r="H118" s="17">
        <v>4021627038685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7">
        <v>4021627038685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/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8">
        <v>0.17</v>
      </c>
      <c r="AA118" s="19">
        <v>0.16</v>
      </c>
      <c r="AB118" s="20" t="s">
        <v>42</v>
      </c>
      <c r="AC118" s="21">
        <v>21</v>
      </c>
      <c r="AD118" s="21">
        <v>0.20569999999999999</v>
      </c>
      <c r="AE118" s="21">
        <v>42</v>
      </c>
      <c r="AF118" s="21">
        <v>45</v>
      </c>
      <c r="AG118" s="21">
        <v>0</v>
      </c>
      <c r="AH118" s="21" t="s">
        <v>43</v>
      </c>
      <c r="AI118" s="21">
        <v>2</v>
      </c>
      <c r="AJ118" s="21" t="s">
        <v>439</v>
      </c>
      <c r="AK118" s="21">
        <v>3</v>
      </c>
      <c r="AL118" s="22">
        <v>47</v>
      </c>
      <c r="AM118" s="38" t="s">
        <v>439</v>
      </c>
      <c r="AN118" s="51"/>
      <c r="AO118" s="52"/>
      <c r="AP118" s="53"/>
      <c r="AQ118" s="52"/>
      <c r="AR118" s="63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</row>
    <row r="119" spans="1:62" s="11" customFormat="1" ht="37.5" thickTop="1" thickBot="1" x14ac:dyDescent="0.3">
      <c r="A119" s="32">
        <v>1316010375</v>
      </c>
      <c r="B119" s="16" t="s">
        <v>269</v>
      </c>
      <c r="C119" s="16">
        <v>0.38</v>
      </c>
      <c r="D119" s="16" t="s">
        <v>40</v>
      </c>
      <c r="E119" s="16" t="s">
        <v>270</v>
      </c>
      <c r="F119" s="16">
        <v>8997140</v>
      </c>
      <c r="G119" s="16">
        <v>1</v>
      </c>
      <c r="H119" s="17">
        <v>8412771103637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7">
        <v>8412771103637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/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8">
        <v>0.38</v>
      </c>
      <c r="AA119" s="23">
        <v>0</v>
      </c>
      <c r="AB119" s="20" t="s">
        <v>42</v>
      </c>
      <c r="AC119" s="21">
        <v>21</v>
      </c>
      <c r="AD119" s="21">
        <v>0.45979999999999999</v>
      </c>
      <c r="AE119" s="21">
        <v>42</v>
      </c>
      <c r="AF119" s="21">
        <v>45</v>
      </c>
      <c r="AG119" s="21">
        <v>0</v>
      </c>
      <c r="AH119" s="21" t="s">
        <v>43</v>
      </c>
      <c r="AI119" s="21">
        <v>2</v>
      </c>
      <c r="AJ119" s="21" t="s">
        <v>439</v>
      </c>
      <c r="AK119" s="21">
        <v>3</v>
      </c>
      <c r="AL119" s="22">
        <v>47</v>
      </c>
      <c r="AM119" s="38" t="s">
        <v>439</v>
      </c>
      <c r="AN119" s="51"/>
      <c r="AO119" s="52"/>
      <c r="AP119" s="53"/>
      <c r="AQ119" s="52"/>
      <c r="AR119" s="63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</row>
    <row r="120" spans="1:62" s="11" customFormat="1" ht="37.5" thickTop="1" thickBot="1" x14ac:dyDescent="0.3">
      <c r="A120" s="32">
        <v>1316010376</v>
      </c>
      <c r="B120" s="16" t="s">
        <v>271</v>
      </c>
      <c r="C120" s="16">
        <v>9.75</v>
      </c>
      <c r="D120" s="16" t="s">
        <v>40</v>
      </c>
      <c r="E120" s="16" t="s">
        <v>272</v>
      </c>
      <c r="F120" s="16">
        <v>2191921</v>
      </c>
      <c r="G120" s="16">
        <v>1</v>
      </c>
      <c r="H120" s="17">
        <v>3324120004357</v>
      </c>
      <c r="I120" s="16">
        <v>0</v>
      </c>
      <c r="J120" s="16">
        <v>20</v>
      </c>
      <c r="K120" s="16">
        <v>20</v>
      </c>
      <c r="L120" s="16">
        <v>31</v>
      </c>
      <c r="M120" s="16">
        <v>884</v>
      </c>
      <c r="N120" s="17">
        <v>3324120004357</v>
      </c>
      <c r="O120" s="16">
        <v>0</v>
      </c>
      <c r="P120" s="16">
        <v>20</v>
      </c>
      <c r="Q120" s="16">
        <v>20</v>
      </c>
      <c r="R120" s="16">
        <v>31</v>
      </c>
      <c r="S120" s="16">
        <v>884</v>
      </c>
      <c r="T120" s="16"/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8">
        <v>9.75</v>
      </c>
      <c r="AA120" s="23">
        <v>0</v>
      </c>
      <c r="AB120" s="20" t="s">
        <v>42</v>
      </c>
      <c r="AC120" s="21">
        <v>21</v>
      </c>
      <c r="AD120" s="21">
        <v>11.797499999999999</v>
      </c>
      <c r="AE120" s="21">
        <v>42</v>
      </c>
      <c r="AF120" s="21">
        <v>45</v>
      </c>
      <c r="AG120" s="21">
        <v>0</v>
      </c>
      <c r="AH120" s="21" t="s">
        <v>43</v>
      </c>
      <c r="AI120" s="21">
        <v>2</v>
      </c>
      <c r="AJ120" s="21" t="s">
        <v>439</v>
      </c>
      <c r="AK120" s="21">
        <v>3</v>
      </c>
      <c r="AL120" s="22">
        <v>47</v>
      </c>
      <c r="AM120" s="38" t="s">
        <v>439</v>
      </c>
      <c r="AN120" s="51"/>
      <c r="AO120" s="52"/>
      <c r="AP120" s="53"/>
      <c r="AQ120" s="52"/>
      <c r="AR120" s="63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</row>
    <row r="121" spans="1:62" ht="37.5" thickTop="1" thickBot="1" x14ac:dyDescent="0.3">
      <c r="A121" s="32">
        <v>1316010377</v>
      </c>
      <c r="B121" s="16" t="s">
        <v>273</v>
      </c>
      <c r="C121" s="16">
        <v>23.2</v>
      </c>
      <c r="D121" s="16" t="s">
        <v>40</v>
      </c>
      <c r="E121" s="16" t="s">
        <v>274</v>
      </c>
      <c r="F121" s="16">
        <v>2447333</v>
      </c>
      <c r="G121" s="16">
        <v>1</v>
      </c>
      <c r="H121" s="17">
        <v>5400338078002</v>
      </c>
      <c r="I121" s="16">
        <v>1</v>
      </c>
      <c r="J121" s="16">
        <v>59</v>
      </c>
      <c r="K121" s="16">
        <v>42</v>
      </c>
      <c r="L121" s="16">
        <v>70</v>
      </c>
      <c r="M121" s="16">
        <v>11595</v>
      </c>
      <c r="N121" s="17">
        <v>5400338078002</v>
      </c>
      <c r="O121" s="16">
        <v>1</v>
      </c>
      <c r="P121" s="16">
        <v>59</v>
      </c>
      <c r="Q121" s="16">
        <v>42</v>
      </c>
      <c r="R121" s="16">
        <v>70</v>
      </c>
      <c r="S121" s="16">
        <v>11595</v>
      </c>
      <c r="T121" s="16"/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24">
        <v>23.2</v>
      </c>
      <c r="AA121" s="23">
        <v>0</v>
      </c>
      <c r="AB121" s="20" t="s">
        <v>42</v>
      </c>
      <c r="AC121" s="21">
        <v>21</v>
      </c>
      <c r="AD121" s="21">
        <v>28.071999999999999</v>
      </c>
      <c r="AE121" s="21">
        <v>36.188800000000001</v>
      </c>
      <c r="AF121" s="21">
        <v>45</v>
      </c>
      <c r="AG121" s="21">
        <v>0</v>
      </c>
      <c r="AH121" s="21" t="s">
        <v>43</v>
      </c>
      <c r="AI121" s="21">
        <v>2</v>
      </c>
      <c r="AJ121" s="21" t="s">
        <v>439</v>
      </c>
      <c r="AK121" s="21">
        <v>3</v>
      </c>
      <c r="AL121" s="22">
        <v>41.19</v>
      </c>
      <c r="AM121" s="38" t="s">
        <v>439</v>
      </c>
      <c r="AN121" s="51"/>
      <c r="AO121" s="52"/>
      <c r="AP121" s="53"/>
      <c r="AQ121" s="52"/>
      <c r="AR121" s="63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</row>
    <row r="122" spans="1:62" s="11" customFormat="1" ht="25.5" thickTop="1" thickBot="1" x14ac:dyDescent="0.3">
      <c r="A122" s="32">
        <v>1316010377</v>
      </c>
      <c r="B122" s="16" t="s">
        <v>273</v>
      </c>
      <c r="C122" s="16">
        <v>23.2</v>
      </c>
      <c r="D122" s="16" t="s">
        <v>275</v>
      </c>
      <c r="E122" s="16" t="s">
        <v>276</v>
      </c>
      <c r="F122" s="16">
        <v>901</v>
      </c>
      <c r="G122" s="16">
        <v>1</v>
      </c>
      <c r="H122" s="17">
        <v>8413020242602</v>
      </c>
      <c r="I122" s="16">
        <v>1</v>
      </c>
      <c r="J122" s="16">
        <v>42</v>
      </c>
      <c r="K122" s="16">
        <v>62</v>
      </c>
      <c r="L122" s="16">
        <v>32</v>
      </c>
      <c r="M122" s="16">
        <v>2000</v>
      </c>
      <c r="N122" s="17">
        <v>8413020242602</v>
      </c>
      <c r="O122" s="16">
        <v>1</v>
      </c>
      <c r="P122" s="16">
        <v>42</v>
      </c>
      <c r="Q122" s="16">
        <v>62</v>
      </c>
      <c r="R122" s="16">
        <v>32</v>
      </c>
      <c r="S122" s="16">
        <v>2000</v>
      </c>
      <c r="T122" s="16"/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37" t="s">
        <v>277</v>
      </c>
      <c r="AA122" s="19">
        <v>3.21</v>
      </c>
      <c r="AB122" s="20" t="s">
        <v>42</v>
      </c>
      <c r="AC122" s="21">
        <v>21</v>
      </c>
      <c r="AD122" s="21">
        <v>24.187899999999999</v>
      </c>
      <c r="AE122" s="21">
        <v>42</v>
      </c>
      <c r="AF122" s="21" t="s">
        <v>438</v>
      </c>
      <c r="AG122" s="21">
        <v>5</v>
      </c>
      <c r="AH122" s="21" t="s">
        <v>43</v>
      </c>
      <c r="AI122" s="21">
        <v>2</v>
      </c>
      <c r="AJ122" s="21" t="s">
        <v>439</v>
      </c>
      <c r="AK122" s="21">
        <v>3</v>
      </c>
      <c r="AL122" s="22">
        <v>52</v>
      </c>
      <c r="AM122" s="38" t="s">
        <v>439</v>
      </c>
      <c r="AN122" s="51"/>
      <c r="AO122" s="52"/>
      <c r="AP122" s="53"/>
      <c r="AQ122" s="52"/>
      <c r="AR122" s="63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</row>
    <row r="123" spans="1:62" s="11" customFormat="1" ht="37.5" thickTop="1" thickBot="1" x14ac:dyDescent="0.3">
      <c r="A123" s="32">
        <v>1316010378</v>
      </c>
      <c r="B123" s="16" t="s">
        <v>278</v>
      </c>
      <c r="C123" s="16">
        <v>0.82</v>
      </c>
      <c r="D123" s="16" t="s">
        <v>40</v>
      </c>
      <c r="E123" s="16" t="s">
        <v>279</v>
      </c>
      <c r="F123" s="16">
        <v>4612021</v>
      </c>
      <c r="G123" s="16">
        <v>12</v>
      </c>
      <c r="H123" s="17">
        <v>7638900361070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7">
        <v>7638900361070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/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8">
        <v>0.55000000000000004</v>
      </c>
      <c r="AA123" s="19">
        <v>0.27</v>
      </c>
      <c r="AB123" s="20" t="s">
        <v>42</v>
      </c>
      <c r="AC123" s="21">
        <v>21</v>
      </c>
      <c r="AD123" s="21">
        <v>0.66549999999999998</v>
      </c>
      <c r="AE123" s="21">
        <v>42</v>
      </c>
      <c r="AF123" s="21">
        <v>45</v>
      </c>
      <c r="AG123" s="21">
        <v>0</v>
      </c>
      <c r="AH123" s="21" t="s">
        <v>43</v>
      </c>
      <c r="AI123" s="21">
        <v>2</v>
      </c>
      <c r="AJ123" s="21" t="s">
        <v>439</v>
      </c>
      <c r="AK123" s="21">
        <v>3</v>
      </c>
      <c r="AL123" s="22">
        <v>47</v>
      </c>
      <c r="AM123" s="38" t="s">
        <v>439</v>
      </c>
      <c r="AN123" s="51"/>
      <c r="AO123" s="52"/>
      <c r="AP123" s="53"/>
      <c r="AQ123" s="52"/>
      <c r="AR123" s="63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</row>
    <row r="124" spans="1:62" s="11" customFormat="1" ht="37.5" thickTop="1" thickBot="1" x14ac:dyDescent="0.3">
      <c r="A124" s="32">
        <v>1316010379</v>
      </c>
      <c r="B124" s="16" t="s">
        <v>280</v>
      </c>
      <c r="C124" s="16">
        <v>1.19</v>
      </c>
      <c r="D124" s="16" t="s">
        <v>40</v>
      </c>
      <c r="E124" s="16" t="s">
        <v>256</v>
      </c>
      <c r="F124" s="16">
        <v>4612022</v>
      </c>
      <c r="G124" s="16">
        <v>12</v>
      </c>
      <c r="H124" s="17">
        <v>7638900361094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7">
        <v>7638900361094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/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24">
        <v>0.7</v>
      </c>
      <c r="AA124" s="19">
        <v>0.49</v>
      </c>
      <c r="AB124" s="20" t="s">
        <v>42</v>
      </c>
      <c r="AC124" s="21">
        <v>21</v>
      </c>
      <c r="AD124" s="21">
        <v>0.84699999999999998</v>
      </c>
      <c r="AE124" s="21">
        <v>42</v>
      </c>
      <c r="AF124" s="21">
        <v>45</v>
      </c>
      <c r="AG124" s="21">
        <v>0</v>
      </c>
      <c r="AH124" s="21" t="s">
        <v>43</v>
      </c>
      <c r="AI124" s="21">
        <v>2</v>
      </c>
      <c r="AJ124" s="21" t="s">
        <v>439</v>
      </c>
      <c r="AK124" s="21">
        <v>3</v>
      </c>
      <c r="AL124" s="22">
        <v>47</v>
      </c>
      <c r="AM124" s="38" t="s">
        <v>439</v>
      </c>
      <c r="AN124" s="43">
        <v>200033</v>
      </c>
      <c r="AO124" s="35">
        <v>20</v>
      </c>
      <c r="AP124" s="36">
        <f>Z124*AO124</f>
        <v>14</v>
      </c>
      <c r="AQ124" s="61"/>
      <c r="AR124" s="62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</row>
    <row r="125" spans="1:62" s="11" customFormat="1" ht="37.5" thickTop="1" thickBot="1" x14ac:dyDescent="0.3">
      <c r="A125" s="32">
        <v>1316010383</v>
      </c>
      <c r="B125" s="16" t="s">
        <v>281</v>
      </c>
      <c r="C125" s="16">
        <v>0.47</v>
      </c>
      <c r="D125" s="16" t="s">
        <v>40</v>
      </c>
      <c r="E125" s="16" t="s">
        <v>282</v>
      </c>
      <c r="F125" s="16">
        <v>2373360</v>
      </c>
      <c r="G125" s="16">
        <v>1</v>
      </c>
      <c r="H125" s="17">
        <v>4045348080020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7">
        <v>4045348080020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/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8">
        <v>0.47</v>
      </c>
      <c r="AA125" s="23">
        <v>0</v>
      </c>
      <c r="AB125" s="20" t="s">
        <v>42</v>
      </c>
      <c r="AC125" s="21">
        <v>21</v>
      </c>
      <c r="AD125" s="21">
        <v>0.56869999999999998</v>
      </c>
      <c r="AE125" s="21">
        <v>42</v>
      </c>
      <c r="AF125" s="21">
        <v>45</v>
      </c>
      <c r="AG125" s="21">
        <v>0</v>
      </c>
      <c r="AH125" s="21" t="s">
        <v>43</v>
      </c>
      <c r="AI125" s="21">
        <v>2</v>
      </c>
      <c r="AJ125" s="21" t="s">
        <v>439</v>
      </c>
      <c r="AK125" s="21">
        <v>3</v>
      </c>
      <c r="AL125" s="22">
        <v>47</v>
      </c>
      <c r="AM125" s="38" t="s">
        <v>439</v>
      </c>
      <c r="AN125" s="51"/>
      <c r="AO125" s="52"/>
      <c r="AP125" s="53"/>
      <c r="AQ125" s="52"/>
      <c r="AR125" s="63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</row>
    <row r="126" spans="1:62" s="11" customFormat="1" ht="37.5" thickTop="1" thickBot="1" x14ac:dyDescent="0.3">
      <c r="A126" s="32">
        <v>1316010385</v>
      </c>
      <c r="B126" s="16" t="s">
        <v>283</v>
      </c>
      <c r="C126" s="16">
        <v>9.0200000000000002E-2</v>
      </c>
      <c r="D126" s="16" t="s">
        <v>40</v>
      </c>
      <c r="E126" s="16" t="s">
        <v>284</v>
      </c>
      <c r="F126" s="16">
        <v>8996837</v>
      </c>
      <c r="G126" s="16">
        <v>50</v>
      </c>
      <c r="H126" s="17">
        <v>8427291002308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7">
        <v>8427291002308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/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8">
        <v>0.06</v>
      </c>
      <c r="AA126" s="19">
        <v>3.0200000000000001E-2</v>
      </c>
      <c r="AB126" s="20" t="s">
        <v>42</v>
      </c>
      <c r="AC126" s="21">
        <v>21</v>
      </c>
      <c r="AD126" s="21">
        <v>7.2599999999999998E-2</v>
      </c>
      <c r="AE126" s="21">
        <v>42</v>
      </c>
      <c r="AF126" s="21">
        <v>45</v>
      </c>
      <c r="AG126" s="21">
        <v>0</v>
      </c>
      <c r="AH126" s="21" t="s">
        <v>43</v>
      </c>
      <c r="AI126" s="21">
        <v>2</v>
      </c>
      <c r="AJ126" s="21" t="s">
        <v>439</v>
      </c>
      <c r="AK126" s="21">
        <v>3</v>
      </c>
      <c r="AL126" s="22">
        <v>47</v>
      </c>
      <c r="AM126" s="38" t="s">
        <v>439</v>
      </c>
      <c r="AN126" s="43">
        <v>102360</v>
      </c>
      <c r="AO126" s="35">
        <v>120</v>
      </c>
      <c r="AP126" s="36">
        <f>Z126*AO126</f>
        <v>7.1999999999999993</v>
      </c>
      <c r="AQ126" s="61"/>
      <c r="AR126" s="62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</row>
    <row r="127" spans="1:62" s="11" customFormat="1" ht="37.5" thickTop="1" thickBot="1" x14ac:dyDescent="0.3">
      <c r="A127" s="32">
        <v>1316010389</v>
      </c>
      <c r="B127" s="16" t="s">
        <v>285</v>
      </c>
      <c r="C127" s="16">
        <v>1.01</v>
      </c>
      <c r="D127" s="16" t="s">
        <v>40</v>
      </c>
      <c r="E127" s="16" t="s">
        <v>286</v>
      </c>
      <c r="F127" s="16">
        <v>8997011</v>
      </c>
      <c r="G127" s="16">
        <v>1</v>
      </c>
      <c r="H127" s="17">
        <v>8412771083687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7">
        <v>8412771083687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/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8">
        <v>1.01</v>
      </c>
      <c r="AA127" s="23">
        <v>0</v>
      </c>
      <c r="AB127" s="20" t="s">
        <v>42</v>
      </c>
      <c r="AC127" s="21">
        <v>21</v>
      </c>
      <c r="AD127" s="21">
        <v>1.2221</v>
      </c>
      <c r="AE127" s="21">
        <v>42</v>
      </c>
      <c r="AF127" s="21">
        <v>45</v>
      </c>
      <c r="AG127" s="21">
        <v>0</v>
      </c>
      <c r="AH127" s="21" t="s">
        <v>43</v>
      </c>
      <c r="AI127" s="21">
        <v>2</v>
      </c>
      <c r="AJ127" s="21" t="s">
        <v>439</v>
      </c>
      <c r="AK127" s="21">
        <v>3</v>
      </c>
      <c r="AL127" s="22">
        <v>47</v>
      </c>
      <c r="AM127" s="38" t="s">
        <v>439</v>
      </c>
      <c r="AN127" s="51"/>
      <c r="AO127" s="52"/>
      <c r="AP127" s="53"/>
      <c r="AQ127" s="52"/>
      <c r="AR127" s="63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</row>
    <row r="128" spans="1:62" s="11" customFormat="1" ht="37.5" thickTop="1" thickBot="1" x14ac:dyDescent="0.3">
      <c r="A128" s="32">
        <v>1316010390</v>
      </c>
      <c r="B128" s="16" t="s">
        <v>287</v>
      </c>
      <c r="C128" s="16">
        <v>0.68</v>
      </c>
      <c r="D128" s="16" t="s">
        <v>40</v>
      </c>
      <c r="E128" s="16" t="s">
        <v>143</v>
      </c>
      <c r="F128" s="16">
        <v>8997121</v>
      </c>
      <c r="G128" s="16">
        <v>1</v>
      </c>
      <c r="H128" s="17">
        <v>8412771010423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7">
        <v>8412771010423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/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8">
        <v>0.55000000000000004</v>
      </c>
      <c r="AA128" s="19">
        <v>0.13</v>
      </c>
      <c r="AB128" s="20" t="s">
        <v>42</v>
      </c>
      <c r="AC128" s="21">
        <v>21</v>
      </c>
      <c r="AD128" s="21">
        <v>0.66549999999999998</v>
      </c>
      <c r="AE128" s="21">
        <v>42</v>
      </c>
      <c r="AF128" s="21">
        <v>45</v>
      </c>
      <c r="AG128" s="21">
        <v>0</v>
      </c>
      <c r="AH128" s="21" t="s">
        <v>43</v>
      </c>
      <c r="AI128" s="21">
        <v>2</v>
      </c>
      <c r="AJ128" s="21" t="s">
        <v>439</v>
      </c>
      <c r="AK128" s="21">
        <v>3</v>
      </c>
      <c r="AL128" s="22">
        <v>47</v>
      </c>
      <c r="AM128" s="38" t="s">
        <v>439</v>
      </c>
      <c r="AN128" s="43">
        <v>105540</v>
      </c>
      <c r="AO128" s="35">
        <v>30</v>
      </c>
      <c r="AP128" s="36">
        <f>Z128*AO128</f>
        <v>16.5</v>
      </c>
      <c r="AQ128" s="61"/>
      <c r="AR128" s="62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</row>
    <row r="129" spans="1:62" s="11" customFormat="1" ht="37.5" thickTop="1" thickBot="1" x14ac:dyDescent="0.3">
      <c r="A129" s="32">
        <v>1316010391</v>
      </c>
      <c r="B129" s="16" t="s">
        <v>288</v>
      </c>
      <c r="C129" s="16">
        <v>0.02</v>
      </c>
      <c r="D129" s="16" t="s">
        <v>40</v>
      </c>
      <c r="E129" s="16" t="s">
        <v>289</v>
      </c>
      <c r="F129" s="16">
        <v>2507032</v>
      </c>
      <c r="G129" s="16">
        <v>100</v>
      </c>
      <c r="H129" s="17">
        <v>4045348066581</v>
      </c>
      <c r="I129" s="16">
        <v>1</v>
      </c>
      <c r="J129" s="16">
        <v>24</v>
      </c>
      <c r="K129" s="16">
        <v>2</v>
      </c>
      <c r="L129" s="16">
        <v>30</v>
      </c>
      <c r="M129" s="16">
        <v>311</v>
      </c>
      <c r="N129" s="17">
        <v>4045348066581</v>
      </c>
      <c r="O129" s="16">
        <v>100</v>
      </c>
      <c r="P129" s="16">
        <v>24</v>
      </c>
      <c r="Q129" s="16">
        <v>2</v>
      </c>
      <c r="R129" s="16">
        <v>30</v>
      </c>
      <c r="S129" s="16">
        <v>311</v>
      </c>
      <c r="T129" s="16"/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8">
        <v>0.02</v>
      </c>
      <c r="AA129" s="23">
        <v>0</v>
      </c>
      <c r="AB129" s="20" t="s">
        <v>42</v>
      </c>
      <c r="AC129" s="21">
        <v>21</v>
      </c>
      <c r="AD129" s="21">
        <v>2.4199999999999999E-2</v>
      </c>
      <c r="AE129" s="21">
        <v>42</v>
      </c>
      <c r="AF129" s="21">
        <v>45</v>
      </c>
      <c r="AG129" s="21">
        <v>0</v>
      </c>
      <c r="AH129" s="21" t="s">
        <v>43</v>
      </c>
      <c r="AI129" s="21">
        <v>2</v>
      </c>
      <c r="AJ129" s="21" t="s">
        <v>439</v>
      </c>
      <c r="AK129" s="21">
        <v>3</v>
      </c>
      <c r="AL129" s="22">
        <v>47</v>
      </c>
      <c r="AM129" s="38" t="s">
        <v>439</v>
      </c>
      <c r="AN129" s="51"/>
      <c r="AO129" s="52"/>
      <c r="AP129" s="53"/>
      <c r="AQ129" s="52"/>
      <c r="AR129" s="63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</row>
    <row r="130" spans="1:62" s="11" customFormat="1" ht="37.5" thickTop="1" thickBot="1" x14ac:dyDescent="0.3">
      <c r="A130" s="32">
        <v>1316010392</v>
      </c>
      <c r="B130" s="16" t="s">
        <v>290</v>
      </c>
      <c r="C130" s="16">
        <v>1.05</v>
      </c>
      <c r="D130" s="16" t="s">
        <v>40</v>
      </c>
      <c r="E130" s="16" t="s">
        <v>93</v>
      </c>
      <c r="F130" s="16">
        <v>2431261</v>
      </c>
      <c r="G130" s="16">
        <v>1</v>
      </c>
      <c r="H130" s="17">
        <v>4045348065737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7">
        <v>4045348065737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/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24">
        <v>1</v>
      </c>
      <c r="AA130" s="19">
        <v>0.05</v>
      </c>
      <c r="AB130" s="20" t="s">
        <v>42</v>
      </c>
      <c r="AC130" s="21">
        <v>21</v>
      </c>
      <c r="AD130" s="21">
        <v>1.21</v>
      </c>
      <c r="AE130" s="21">
        <v>42</v>
      </c>
      <c r="AF130" s="21">
        <v>45</v>
      </c>
      <c r="AG130" s="21">
        <v>0</v>
      </c>
      <c r="AH130" s="21" t="s">
        <v>43</v>
      </c>
      <c r="AI130" s="21">
        <v>2</v>
      </c>
      <c r="AJ130" s="21" t="s">
        <v>439</v>
      </c>
      <c r="AK130" s="21">
        <v>3</v>
      </c>
      <c r="AL130" s="22">
        <v>47</v>
      </c>
      <c r="AM130" s="38" t="s">
        <v>439</v>
      </c>
      <c r="AN130" s="51"/>
      <c r="AO130" s="52"/>
      <c r="AP130" s="53"/>
      <c r="AQ130" s="52"/>
      <c r="AR130" s="63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</row>
    <row r="131" spans="1:62" s="11" customFormat="1" ht="37.5" thickTop="1" thickBot="1" x14ac:dyDescent="0.3">
      <c r="A131" s="32">
        <v>1316010393</v>
      </c>
      <c r="B131" s="16" t="s">
        <v>291</v>
      </c>
      <c r="C131" s="16">
        <v>1.04</v>
      </c>
      <c r="D131" s="16" t="s">
        <v>40</v>
      </c>
      <c r="E131" s="16" t="s">
        <v>292</v>
      </c>
      <c r="F131" s="16">
        <v>2290206</v>
      </c>
      <c r="G131" s="16">
        <v>1</v>
      </c>
      <c r="H131" s="17">
        <v>4045348065720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7">
        <v>4045348065720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/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24">
        <v>1</v>
      </c>
      <c r="AA131" s="19">
        <v>0.04</v>
      </c>
      <c r="AB131" s="20" t="s">
        <v>42</v>
      </c>
      <c r="AC131" s="21">
        <v>21</v>
      </c>
      <c r="AD131" s="21">
        <v>1.21</v>
      </c>
      <c r="AE131" s="21">
        <v>42</v>
      </c>
      <c r="AF131" s="21">
        <v>45</v>
      </c>
      <c r="AG131" s="21">
        <v>0</v>
      </c>
      <c r="AH131" s="21" t="s">
        <v>43</v>
      </c>
      <c r="AI131" s="21">
        <v>2</v>
      </c>
      <c r="AJ131" s="21" t="s">
        <v>439</v>
      </c>
      <c r="AK131" s="21">
        <v>3</v>
      </c>
      <c r="AL131" s="22">
        <v>47</v>
      </c>
      <c r="AM131" s="38" t="s">
        <v>439</v>
      </c>
      <c r="AN131" s="51"/>
      <c r="AO131" s="52"/>
      <c r="AP131" s="53"/>
      <c r="AQ131" s="52"/>
      <c r="AR131" s="63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</row>
    <row r="132" spans="1:62" s="11" customFormat="1" ht="37.5" thickTop="1" thickBot="1" x14ac:dyDescent="0.3">
      <c r="A132" s="32">
        <v>1316010394</v>
      </c>
      <c r="B132" s="16" t="s">
        <v>293</v>
      </c>
      <c r="C132" s="16">
        <v>1.05</v>
      </c>
      <c r="D132" s="16" t="s">
        <v>40</v>
      </c>
      <c r="E132" s="16" t="s">
        <v>294</v>
      </c>
      <c r="F132" s="16">
        <v>2158892</v>
      </c>
      <c r="G132" s="16">
        <v>1</v>
      </c>
      <c r="H132" s="17">
        <v>4045348065690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7">
        <v>4045348065690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/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24">
        <v>1</v>
      </c>
      <c r="AA132" s="19">
        <v>0.05</v>
      </c>
      <c r="AB132" s="20" t="s">
        <v>42</v>
      </c>
      <c r="AC132" s="21">
        <v>21</v>
      </c>
      <c r="AD132" s="21">
        <v>1.21</v>
      </c>
      <c r="AE132" s="21">
        <v>42</v>
      </c>
      <c r="AF132" s="21">
        <v>45</v>
      </c>
      <c r="AG132" s="21">
        <v>0</v>
      </c>
      <c r="AH132" s="21" t="s">
        <v>43</v>
      </c>
      <c r="AI132" s="21">
        <v>2</v>
      </c>
      <c r="AJ132" s="21" t="s">
        <v>439</v>
      </c>
      <c r="AK132" s="21">
        <v>3</v>
      </c>
      <c r="AL132" s="22">
        <v>47</v>
      </c>
      <c r="AM132" s="38" t="s">
        <v>439</v>
      </c>
      <c r="AN132" s="51"/>
      <c r="AO132" s="52"/>
      <c r="AP132" s="53"/>
      <c r="AQ132" s="52"/>
      <c r="AR132" s="63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</row>
    <row r="133" spans="1:62" s="11" customFormat="1" ht="37.5" thickTop="1" thickBot="1" x14ac:dyDescent="0.3">
      <c r="A133" s="32">
        <v>1316010395</v>
      </c>
      <c r="B133" s="16" t="s">
        <v>295</v>
      </c>
      <c r="C133" s="16">
        <v>6</v>
      </c>
      <c r="D133" s="16" t="s">
        <v>40</v>
      </c>
      <c r="E133" s="16" t="s">
        <v>296</v>
      </c>
      <c r="F133" s="16">
        <v>2210275</v>
      </c>
      <c r="G133" s="16">
        <v>1</v>
      </c>
      <c r="H133" s="17">
        <v>4045348065829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7">
        <v>4045348065829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/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24">
        <v>1</v>
      </c>
      <c r="AA133" s="19">
        <v>5</v>
      </c>
      <c r="AB133" s="20" t="s">
        <v>42</v>
      </c>
      <c r="AC133" s="21">
        <v>21</v>
      </c>
      <c r="AD133" s="21">
        <v>1.21</v>
      </c>
      <c r="AE133" s="21">
        <v>42</v>
      </c>
      <c r="AF133" s="21">
        <v>45</v>
      </c>
      <c r="AG133" s="21">
        <v>0</v>
      </c>
      <c r="AH133" s="21" t="s">
        <v>43</v>
      </c>
      <c r="AI133" s="21">
        <v>2</v>
      </c>
      <c r="AJ133" s="21" t="s">
        <v>439</v>
      </c>
      <c r="AK133" s="21">
        <v>3</v>
      </c>
      <c r="AL133" s="22">
        <v>47</v>
      </c>
      <c r="AM133" s="38" t="s">
        <v>439</v>
      </c>
      <c r="AN133" s="51"/>
      <c r="AO133" s="52"/>
      <c r="AP133" s="53"/>
      <c r="AQ133" s="52"/>
      <c r="AR133" s="63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</row>
    <row r="134" spans="1:62" s="11" customFormat="1" ht="37.5" thickTop="1" thickBot="1" x14ac:dyDescent="0.3">
      <c r="A134" s="32">
        <v>1316010399</v>
      </c>
      <c r="B134" s="16" t="s">
        <v>297</v>
      </c>
      <c r="C134" s="16">
        <v>0.52</v>
      </c>
      <c r="D134" s="16" t="s">
        <v>40</v>
      </c>
      <c r="E134" s="16" t="s">
        <v>298</v>
      </c>
      <c r="F134" s="16">
        <v>2528612</v>
      </c>
      <c r="G134" s="16">
        <v>1</v>
      </c>
      <c r="H134" s="17">
        <v>8410782122753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7">
        <v>8410782122753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/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8">
        <v>0.52</v>
      </c>
      <c r="AA134" s="23">
        <v>0</v>
      </c>
      <c r="AB134" s="20" t="s">
        <v>42</v>
      </c>
      <c r="AC134" s="21">
        <v>21</v>
      </c>
      <c r="AD134" s="21">
        <v>0.62919999999999998</v>
      </c>
      <c r="AE134" s="21">
        <v>42</v>
      </c>
      <c r="AF134" s="21">
        <v>45</v>
      </c>
      <c r="AG134" s="21">
        <v>0</v>
      </c>
      <c r="AH134" s="21" t="s">
        <v>43</v>
      </c>
      <c r="AI134" s="21">
        <v>2</v>
      </c>
      <c r="AJ134" s="21" t="s">
        <v>439</v>
      </c>
      <c r="AK134" s="21">
        <v>3</v>
      </c>
      <c r="AL134" s="22">
        <v>47</v>
      </c>
      <c r="AM134" s="38" t="s">
        <v>439</v>
      </c>
      <c r="AN134" s="51"/>
      <c r="AO134" s="52"/>
      <c r="AP134" s="53"/>
      <c r="AQ134" s="52"/>
      <c r="AR134" s="63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</row>
    <row r="135" spans="1:62" s="11" customFormat="1" ht="37.5" thickTop="1" thickBot="1" x14ac:dyDescent="0.3">
      <c r="A135" s="32">
        <v>1316010403</v>
      </c>
      <c r="B135" s="16" t="s">
        <v>299</v>
      </c>
      <c r="C135" s="16">
        <v>7.5</v>
      </c>
      <c r="D135" s="16" t="s">
        <v>40</v>
      </c>
      <c r="E135" s="16" t="s">
        <v>300</v>
      </c>
      <c r="F135" s="16">
        <v>8995312</v>
      </c>
      <c r="G135" s="16">
        <v>100</v>
      </c>
      <c r="H135" s="17">
        <v>4045348113926</v>
      </c>
      <c r="I135" s="16">
        <v>100</v>
      </c>
      <c r="J135" s="16">
        <v>14</v>
      </c>
      <c r="K135" s="16">
        <v>12</v>
      </c>
      <c r="L135" s="16">
        <v>38</v>
      </c>
      <c r="M135" s="16">
        <v>1110</v>
      </c>
      <c r="N135" s="17">
        <v>4045348113926</v>
      </c>
      <c r="O135" s="16">
        <v>100</v>
      </c>
      <c r="P135" s="16">
        <v>14</v>
      </c>
      <c r="Q135" s="16">
        <v>12</v>
      </c>
      <c r="R135" s="16">
        <v>38</v>
      </c>
      <c r="S135" s="16">
        <v>1110</v>
      </c>
      <c r="T135" s="16"/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8">
        <v>6.92</v>
      </c>
      <c r="AA135" s="19">
        <v>0.57999999999999996</v>
      </c>
      <c r="AB135" s="20" t="s">
        <v>42</v>
      </c>
      <c r="AC135" s="21">
        <v>21</v>
      </c>
      <c r="AD135" s="21">
        <v>8.3732000000000006</v>
      </c>
      <c r="AE135" s="21">
        <v>42</v>
      </c>
      <c r="AF135" s="21">
        <v>45</v>
      </c>
      <c r="AG135" s="21">
        <v>0</v>
      </c>
      <c r="AH135" s="21" t="s">
        <v>43</v>
      </c>
      <c r="AI135" s="21">
        <v>2</v>
      </c>
      <c r="AJ135" s="21" t="s">
        <v>439</v>
      </c>
      <c r="AK135" s="21">
        <v>3</v>
      </c>
      <c r="AL135" s="22">
        <v>47</v>
      </c>
      <c r="AM135" s="38" t="s">
        <v>439</v>
      </c>
      <c r="AN135" s="51"/>
      <c r="AO135" s="52"/>
      <c r="AP135" s="53"/>
      <c r="AQ135" s="52"/>
      <c r="AR135" s="63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</row>
    <row r="136" spans="1:62" s="11" customFormat="1" ht="37.5" thickTop="1" thickBot="1" x14ac:dyDescent="0.3">
      <c r="A136" s="32">
        <v>1316010405</v>
      </c>
      <c r="B136" s="16" t="s">
        <v>301</v>
      </c>
      <c r="C136" s="16">
        <v>5.45</v>
      </c>
      <c r="D136" s="16" t="s">
        <v>40</v>
      </c>
      <c r="E136" s="16" t="s">
        <v>302</v>
      </c>
      <c r="F136" s="16">
        <v>8995670</v>
      </c>
      <c r="G136" s="16">
        <v>100</v>
      </c>
      <c r="H136" s="17">
        <v>8423473244627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7">
        <v>8423473244627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/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8">
        <v>4.58</v>
      </c>
      <c r="AA136" s="19">
        <v>0.87</v>
      </c>
      <c r="AB136" s="20" t="s">
        <v>42</v>
      </c>
      <c r="AC136" s="21">
        <v>21</v>
      </c>
      <c r="AD136" s="21">
        <v>5.5418000000000003</v>
      </c>
      <c r="AE136" s="21">
        <v>42</v>
      </c>
      <c r="AF136" s="21">
        <v>45</v>
      </c>
      <c r="AG136" s="21">
        <v>0</v>
      </c>
      <c r="AH136" s="21" t="s">
        <v>43</v>
      </c>
      <c r="AI136" s="21">
        <v>2</v>
      </c>
      <c r="AJ136" s="21" t="s">
        <v>439</v>
      </c>
      <c r="AK136" s="21">
        <v>3</v>
      </c>
      <c r="AL136" s="22">
        <v>47</v>
      </c>
      <c r="AM136" s="38" t="s">
        <v>439</v>
      </c>
      <c r="AN136" s="43">
        <v>102850</v>
      </c>
      <c r="AO136" s="35">
        <v>20</v>
      </c>
      <c r="AP136" s="36">
        <f>Z136*AO136</f>
        <v>91.6</v>
      </c>
      <c r="AQ136" s="61"/>
      <c r="AR136" s="62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</row>
    <row r="137" spans="1:62" s="11" customFormat="1" ht="37.5" thickTop="1" thickBot="1" x14ac:dyDescent="0.3">
      <c r="A137" s="32">
        <v>1316010406</v>
      </c>
      <c r="B137" s="16" t="s">
        <v>303</v>
      </c>
      <c r="C137" s="16">
        <v>0.08</v>
      </c>
      <c r="D137" s="16" t="s">
        <v>40</v>
      </c>
      <c r="E137" s="16" t="s">
        <v>304</v>
      </c>
      <c r="F137" s="16">
        <v>2532941</v>
      </c>
      <c r="G137" s="16">
        <v>100</v>
      </c>
      <c r="H137" s="17">
        <v>4011462801896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7">
        <v>4011462801896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/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8">
        <v>2.0299999999999999E-2</v>
      </c>
      <c r="AA137" s="19">
        <v>5.9700000000000003E-2</v>
      </c>
      <c r="AB137" s="20" t="s">
        <v>42</v>
      </c>
      <c r="AC137" s="21">
        <v>21</v>
      </c>
      <c r="AD137" s="21">
        <v>2.4563000000000001E-2</v>
      </c>
      <c r="AE137" s="21">
        <v>42</v>
      </c>
      <c r="AF137" s="21">
        <v>45</v>
      </c>
      <c r="AG137" s="21">
        <v>0</v>
      </c>
      <c r="AH137" s="21" t="s">
        <v>43</v>
      </c>
      <c r="AI137" s="21">
        <v>2</v>
      </c>
      <c r="AJ137" s="21" t="s">
        <v>439</v>
      </c>
      <c r="AK137" s="21">
        <v>3</v>
      </c>
      <c r="AL137" s="22">
        <v>47</v>
      </c>
      <c r="AM137" s="38" t="s">
        <v>439</v>
      </c>
      <c r="AN137" s="51"/>
      <c r="AO137" s="52"/>
      <c r="AP137" s="53"/>
      <c r="AQ137" s="52"/>
      <c r="AR137" s="63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</row>
    <row r="138" spans="1:62" s="11" customFormat="1" ht="37.5" thickTop="1" thickBot="1" x14ac:dyDescent="0.3">
      <c r="A138" s="32">
        <v>1316010407</v>
      </c>
      <c r="B138" s="16" t="s">
        <v>305</v>
      </c>
      <c r="C138" s="16">
        <v>0.08</v>
      </c>
      <c r="D138" s="16" t="s">
        <v>40</v>
      </c>
      <c r="E138" s="16" t="s">
        <v>306</v>
      </c>
      <c r="F138" s="16">
        <v>2521489</v>
      </c>
      <c r="G138" s="16">
        <v>100</v>
      </c>
      <c r="H138" s="17">
        <v>77511530678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7">
        <v>77511530678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/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8">
        <v>0.03</v>
      </c>
      <c r="AA138" s="19">
        <v>0.05</v>
      </c>
      <c r="AB138" s="20" t="s">
        <v>42</v>
      </c>
      <c r="AC138" s="21">
        <v>21</v>
      </c>
      <c r="AD138" s="21">
        <v>3.6299999999999999E-2</v>
      </c>
      <c r="AE138" s="21">
        <v>42</v>
      </c>
      <c r="AF138" s="21">
        <v>45</v>
      </c>
      <c r="AG138" s="21">
        <v>0</v>
      </c>
      <c r="AH138" s="21" t="s">
        <v>43</v>
      </c>
      <c r="AI138" s="21">
        <v>2</v>
      </c>
      <c r="AJ138" s="21" t="s">
        <v>439</v>
      </c>
      <c r="AK138" s="21">
        <v>3</v>
      </c>
      <c r="AL138" s="22">
        <v>47</v>
      </c>
      <c r="AM138" s="38" t="s">
        <v>439</v>
      </c>
      <c r="AN138" s="51"/>
      <c r="AO138" s="52"/>
      <c r="AP138" s="53"/>
      <c r="AQ138" s="52"/>
      <c r="AR138" s="63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</row>
    <row r="139" spans="1:62" s="12" customFormat="1" ht="37.5" thickTop="1" thickBot="1" x14ac:dyDescent="0.3">
      <c r="A139" s="32">
        <v>1316010408</v>
      </c>
      <c r="B139" s="16" t="s">
        <v>307</v>
      </c>
      <c r="C139" s="16">
        <v>7.89</v>
      </c>
      <c r="D139" s="16" t="s">
        <v>40</v>
      </c>
      <c r="E139" s="16" t="s">
        <v>308</v>
      </c>
      <c r="F139" s="16">
        <v>5537774</v>
      </c>
      <c r="G139" s="16">
        <v>1</v>
      </c>
      <c r="H139" s="17">
        <v>5014702814297</v>
      </c>
      <c r="I139" s="16">
        <v>1</v>
      </c>
      <c r="J139" s="16">
        <v>36</v>
      </c>
      <c r="K139" s="16">
        <v>25</v>
      </c>
      <c r="L139" s="16">
        <v>40</v>
      </c>
      <c r="M139" s="16">
        <v>721</v>
      </c>
      <c r="N139" s="17">
        <v>5014702814297</v>
      </c>
      <c r="O139" s="16">
        <v>1</v>
      </c>
      <c r="P139" s="16">
        <v>36</v>
      </c>
      <c r="Q139" s="16">
        <v>25</v>
      </c>
      <c r="R139" s="16">
        <v>40</v>
      </c>
      <c r="S139" s="16">
        <v>721</v>
      </c>
      <c r="T139" s="16"/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8">
        <v>7.89</v>
      </c>
      <c r="AA139" s="25">
        <v>8.881784197E-16</v>
      </c>
      <c r="AB139" s="20" t="s">
        <v>42</v>
      </c>
      <c r="AC139" s="21">
        <v>21</v>
      </c>
      <c r="AD139" s="21">
        <v>9.5469000000000008</v>
      </c>
      <c r="AE139" s="21">
        <v>42</v>
      </c>
      <c r="AF139" s="21">
        <v>45</v>
      </c>
      <c r="AG139" s="21">
        <v>0</v>
      </c>
      <c r="AH139" s="21" t="s">
        <v>43</v>
      </c>
      <c r="AI139" s="21">
        <v>2</v>
      </c>
      <c r="AJ139" s="21" t="s">
        <v>439</v>
      </c>
      <c r="AK139" s="21">
        <v>3</v>
      </c>
      <c r="AL139" s="22">
        <v>47</v>
      </c>
      <c r="AM139" s="38" t="s">
        <v>439</v>
      </c>
      <c r="AN139" s="51"/>
      <c r="AO139" s="52"/>
      <c r="AP139" s="53"/>
      <c r="AQ139" s="52"/>
      <c r="AR139" s="63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</row>
    <row r="140" spans="1:62" s="12" customFormat="1" ht="37.5" thickTop="1" thickBot="1" x14ac:dyDescent="0.3">
      <c r="A140" s="32">
        <v>1316010411</v>
      </c>
      <c r="B140" s="16" t="s">
        <v>309</v>
      </c>
      <c r="C140" s="16">
        <v>21.85</v>
      </c>
      <c r="D140" s="16" t="s">
        <v>40</v>
      </c>
      <c r="E140" s="16" t="s">
        <v>310</v>
      </c>
      <c r="F140" s="16">
        <v>7260871</v>
      </c>
      <c r="G140" s="16">
        <v>1</v>
      </c>
      <c r="H140" s="17">
        <v>3501170883990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7">
        <v>3501170883990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/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8">
        <v>21.85</v>
      </c>
      <c r="AA140" s="23">
        <v>0</v>
      </c>
      <c r="AB140" s="20" t="s">
        <v>42</v>
      </c>
      <c r="AC140" s="21">
        <v>21</v>
      </c>
      <c r="AD140" s="21">
        <v>26.438500000000001</v>
      </c>
      <c r="AE140" s="21">
        <v>42</v>
      </c>
      <c r="AF140" s="21">
        <v>45</v>
      </c>
      <c r="AG140" s="21">
        <v>0</v>
      </c>
      <c r="AH140" s="21" t="s">
        <v>43</v>
      </c>
      <c r="AI140" s="21">
        <v>2</v>
      </c>
      <c r="AJ140" s="21" t="s">
        <v>439</v>
      </c>
      <c r="AK140" s="21">
        <v>3</v>
      </c>
      <c r="AL140" s="22">
        <v>47</v>
      </c>
      <c r="AM140" s="38" t="s">
        <v>439</v>
      </c>
      <c r="AN140" s="43">
        <v>100626</v>
      </c>
      <c r="AO140" s="35">
        <v>10</v>
      </c>
      <c r="AP140" s="36">
        <f>Z140*AO140</f>
        <v>218.5</v>
      </c>
      <c r="AQ140" s="64"/>
      <c r="AR140" s="6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</row>
    <row r="141" spans="1:62" s="12" customFormat="1" ht="36.75" thickBot="1" x14ac:dyDescent="0.3">
      <c r="A141" s="32">
        <v>1316010412</v>
      </c>
      <c r="B141" s="16" t="s">
        <v>311</v>
      </c>
      <c r="C141" s="16">
        <v>0.78</v>
      </c>
      <c r="D141" s="16" t="s">
        <v>40</v>
      </c>
      <c r="E141" s="16" t="s">
        <v>312</v>
      </c>
      <c r="F141" s="16">
        <v>2037018</v>
      </c>
      <c r="G141" s="16">
        <v>1</v>
      </c>
      <c r="H141" s="17">
        <v>4045348950620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7">
        <v>4045348950620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/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8">
        <v>0.78</v>
      </c>
      <c r="AA141" s="23">
        <v>0</v>
      </c>
      <c r="AB141" s="20" t="s">
        <v>42</v>
      </c>
      <c r="AC141" s="21">
        <v>21</v>
      </c>
      <c r="AD141" s="21">
        <v>0.94379999999999997</v>
      </c>
      <c r="AE141" s="21">
        <v>42</v>
      </c>
      <c r="AF141" s="21">
        <v>45</v>
      </c>
      <c r="AG141" s="21">
        <v>0</v>
      </c>
      <c r="AH141" s="21" t="s">
        <v>43</v>
      </c>
      <c r="AI141" s="21">
        <v>2</v>
      </c>
      <c r="AJ141" s="21" t="s">
        <v>439</v>
      </c>
      <c r="AK141" s="21">
        <v>3</v>
      </c>
      <c r="AL141" s="22">
        <v>47</v>
      </c>
      <c r="AM141" s="38" t="s">
        <v>439</v>
      </c>
      <c r="AN141" s="43">
        <v>100615</v>
      </c>
      <c r="AO141" s="35">
        <v>100</v>
      </c>
      <c r="AP141" s="36">
        <f>Z141*AO141</f>
        <v>78</v>
      </c>
      <c r="AQ141" s="64"/>
      <c r="AR141" s="6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</row>
    <row r="142" spans="1:62" s="12" customFormat="1" ht="37.5" thickTop="1" thickBot="1" x14ac:dyDescent="0.3">
      <c r="A142" s="32">
        <v>1316010413</v>
      </c>
      <c r="B142" s="16" t="s">
        <v>313</v>
      </c>
      <c r="C142" s="16">
        <v>2.09</v>
      </c>
      <c r="D142" s="16" t="s">
        <v>40</v>
      </c>
      <c r="E142" s="16" t="s">
        <v>314</v>
      </c>
      <c r="F142" s="16">
        <v>2295119</v>
      </c>
      <c r="G142" s="16">
        <v>1</v>
      </c>
      <c r="H142" s="17">
        <v>4021627014726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7">
        <v>4021627014726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/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8">
        <v>0.43</v>
      </c>
      <c r="AA142" s="19">
        <v>1.66</v>
      </c>
      <c r="AB142" s="20" t="s">
        <v>42</v>
      </c>
      <c r="AC142" s="21">
        <v>21</v>
      </c>
      <c r="AD142" s="21">
        <v>0.52029999999999998</v>
      </c>
      <c r="AE142" s="21">
        <v>42</v>
      </c>
      <c r="AF142" s="21">
        <v>45</v>
      </c>
      <c r="AG142" s="21">
        <v>0</v>
      </c>
      <c r="AH142" s="21" t="s">
        <v>43</v>
      </c>
      <c r="AI142" s="21">
        <v>2</v>
      </c>
      <c r="AJ142" s="21" t="s">
        <v>439</v>
      </c>
      <c r="AK142" s="21">
        <v>3</v>
      </c>
      <c r="AL142" s="22">
        <v>47</v>
      </c>
      <c r="AM142" s="38" t="s">
        <v>439</v>
      </c>
      <c r="AN142" s="51"/>
      <c r="AO142" s="52"/>
      <c r="AP142" s="53"/>
      <c r="AQ142" s="52"/>
      <c r="AR142" s="63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</row>
    <row r="143" spans="1:62" s="12" customFormat="1" ht="37.5" thickTop="1" thickBot="1" x14ac:dyDescent="0.3">
      <c r="A143" s="32">
        <v>1316010420</v>
      </c>
      <c r="B143" s="16" t="s">
        <v>315</v>
      </c>
      <c r="C143" s="16">
        <v>0.22</v>
      </c>
      <c r="D143" s="16" t="s">
        <v>40</v>
      </c>
      <c r="E143" s="16" t="s">
        <v>316</v>
      </c>
      <c r="F143" s="16">
        <v>2147396</v>
      </c>
      <c r="G143" s="16">
        <v>1</v>
      </c>
      <c r="H143" s="17">
        <v>4045348108052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7">
        <v>4045348108052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/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8">
        <v>0.2</v>
      </c>
      <c r="AA143" s="19">
        <v>0.02</v>
      </c>
      <c r="AB143" s="20" t="s">
        <v>42</v>
      </c>
      <c r="AC143" s="21">
        <v>21</v>
      </c>
      <c r="AD143" s="21">
        <v>0.24199999999999999</v>
      </c>
      <c r="AE143" s="21">
        <v>42</v>
      </c>
      <c r="AF143" s="21">
        <v>45</v>
      </c>
      <c r="AG143" s="21">
        <v>0</v>
      </c>
      <c r="AH143" s="21" t="s">
        <v>43</v>
      </c>
      <c r="AI143" s="21">
        <v>2</v>
      </c>
      <c r="AJ143" s="21" t="s">
        <v>439</v>
      </c>
      <c r="AK143" s="21">
        <v>3</v>
      </c>
      <c r="AL143" s="22">
        <v>47</v>
      </c>
      <c r="AM143" s="38" t="s">
        <v>439</v>
      </c>
      <c r="AN143" s="43">
        <v>101376</v>
      </c>
      <c r="AO143" s="35">
        <v>100</v>
      </c>
      <c r="AP143" s="36">
        <f t="shared" ref="AP143:AP146" si="10">Z143*AO143</f>
        <v>20</v>
      </c>
      <c r="AQ143" s="64"/>
      <c r="AR143" s="6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</row>
    <row r="144" spans="1:62" s="12" customFormat="1" ht="36.75" thickBot="1" x14ac:dyDescent="0.3">
      <c r="A144" s="32">
        <v>1316010436</v>
      </c>
      <c r="B144" s="16" t="s">
        <v>317</v>
      </c>
      <c r="C144" s="16">
        <v>1.06</v>
      </c>
      <c r="D144" s="16" t="s">
        <v>40</v>
      </c>
      <c r="E144" s="16" t="s">
        <v>318</v>
      </c>
      <c r="F144" s="16">
        <v>2013208</v>
      </c>
      <c r="G144" s="16">
        <v>1</v>
      </c>
      <c r="H144" s="17">
        <v>8413623717415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7">
        <v>8413623717415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/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8">
        <v>1.06</v>
      </c>
      <c r="AA144" s="23">
        <v>0</v>
      </c>
      <c r="AB144" s="20" t="s">
        <v>42</v>
      </c>
      <c r="AC144" s="21">
        <v>21</v>
      </c>
      <c r="AD144" s="21">
        <v>1.2826</v>
      </c>
      <c r="AE144" s="21">
        <v>42</v>
      </c>
      <c r="AF144" s="21">
        <v>45</v>
      </c>
      <c r="AG144" s="21">
        <v>0</v>
      </c>
      <c r="AH144" s="21" t="s">
        <v>43</v>
      </c>
      <c r="AI144" s="21">
        <v>2</v>
      </c>
      <c r="AJ144" s="21" t="s">
        <v>439</v>
      </c>
      <c r="AK144" s="21">
        <v>3</v>
      </c>
      <c r="AL144" s="22">
        <v>47</v>
      </c>
      <c r="AM144" s="38" t="s">
        <v>439</v>
      </c>
      <c r="AN144" s="43">
        <v>100021</v>
      </c>
      <c r="AO144" s="35">
        <v>400</v>
      </c>
      <c r="AP144" s="36">
        <f t="shared" si="10"/>
        <v>424</v>
      </c>
      <c r="AQ144" s="64"/>
      <c r="AR144" s="6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</row>
    <row r="145" spans="1:62" s="12" customFormat="1" ht="36.75" thickBot="1" x14ac:dyDescent="0.3">
      <c r="A145" s="32">
        <v>1316010440</v>
      </c>
      <c r="B145" s="16" t="s">
        <v>319</v>
      </c>
      <c r="C145" s="16">
        <v>0.4</v>
      </c>
      <c r="D145" s="16" t="s">
        <v>40</v>
      </c>
      <c r="E145" s="16" t="s">
        <v>151</v>
      </c>
      <c r="F145" s="16">
        <v>2312734</v>
      </c>
      <c r="G145" s="16">
        <v>1</v>
      </c>
      <c r="H145" s="17">
        <v>4011462715506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7">
        <v>4011462715506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/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8">
        <v>0.25</v>
      </c>
      <c r="AA145" s="19">
        <v>0.15</v>
      </c>
      <c r="AB145" s="20" t="s">
        <v>42</v>
      </c>
      <c r="AC145" s="21">
        <v>21</v>
      </c>
      <c r="AD145" s="21">
        <v>0.30249999999999999</v>
      </c>
      <c r="AE145" s="21">
        <v>42</v>
      </c>
      <c r="AF145" s="21">
        <v>45</v>
      </c>
      <c r="AG145" s="21">
        <v>0</v>
      </c>
      <c r="AH145" s="21" t="s">
        <v>43</v>
      </c>
      <c r="AI145" s="21">
        <v>2</v>
      </c>
      <c r="AJ145" s="21" t="s">
        <v>439</v>
      </c>
      <c r="AK145" s="21">
        <v>3</v>
      </c>
      <c r="AL145" s="22">
        <v>47</v>
      </c>
      <c r="AM145" s="38" t="s">
        <v>439</v>
      </c>
      <c r="AN145" s="43">
        <v>102045</v>
      </c>
      <c r="AO145" s="35">
        <v>20</v>
      </c>
      <c r="AP145" s="36">
        <f t="shared" si="10"/>
        <v>5</v>
      </c>
      <c r="AQ145" s="64"/>
      <c r="AR145" s="6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</row>
    <row r="146" spans="1:62" s="12" customFormat="1" ht="36.75" thickBot="1" x14ac:dyDescent="0.3">
      <c r="A146" s="32">
        <v>1316010442</v>
      </c>
      <c r="B146" s="16" t="s">
        <v>320</v>
      </c>
      <c r="C146" s="16">
        <v>0.21</v>
      </c>
      <c r="D146" s="16" t="s">
        <v>40</v>
      </c>
      <c r="E146" s="16" t="s">
        <v>149</v>
      </c>
      <c r="F146" s="16">
        <v>2548124</v>
      </c>
      <c r="G146" s="16">
        <v>1</v>
      </c>
      <c r="H146" s="17">
        <v>4011462715407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7">
        <v>4011462715407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/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24">
        <v>0.2</v>
      </c>
      <c r="AA146" s="19">
        <v>0.01</v>
      </c>
      <c r="AB146" s="20" t="s">
        <v>42</v>
      </c>
      <c r="AC146" s="21">
        <v>21</v>
      </c>
      <c r="AD146" s="21">
        <v>0.24199999999999999</v>
      </c>
      <c r="AE146" s="21">
        <v>42</v>
      </c>
      <c r="AF146" s="21">
        <v>45</v>
      </c>
      <c r="AG146" s="21">
        <v>0</v>
      </c>
      <c r="AH146" s="21" t="s">
        <v>43</v>
      </c>
      <c r="AI146" s="21">
        <v>2</v>
      </c>
      <c r="AJ146" s="21" t="s">
        <v>439</v>
      </c>
      <c r="AK146" s="21">
        <v>3</v>
      </c>
      <c r="AL146" s="22">
        <v>47</v>
      </c>
      <c r="AM146" s="38" t="s">
        <v>439</v>
      </c>
      <c r="AN146" s="43">
        <v>100508</v>
      </c>
      <c r="AO146" s="35">
        <v>270</v>
      </c>
      <c r="AP146" s="36">
        <f t="shared" si="10"/>
        <v>54</v>
      </c>
      <c r="AQ146" s="64"/>
      <c r="AR146" s="6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</row>
    <row r="147" spans="1:62" s="12" customFormat="1" ht="37.5" thickTop="1" thickBot="1" x14ac:dyDescent="0.3">
      <c r="A147" s="32">
        <v>1316010444</v>
      </c>
      <c r="B147" s="16" t="s">
        <v>321</v>
      </c>
      <c r="C147" s="16">
        <v>2</v>
      </c>
      <c r="D147" s="16" t="s">
        <v>40</v>
      </c>
      <c r="E147" s="16" t="s">
        <v>322</v>
      </c>
      <c r="F147" s="16">
        <v>2170141</v>
      </c>
      <c r="G147" s="16">
        <v>1</v>
      </c>
      <c r="H147" s="17">
        <v>8715946626161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7">
        <v>8715946626161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/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8">
        <v>0.49</v>
      </c>
      <c r="AA147" s="19">
        <v>1.51</v>
      </c>
      <c r="AB147" s="20" t="s">
        <v>42</v>
      </c>
      <c r="AC147" s="21">
        <v>21</v>
      </c>
      <c r="AD147" s="21">
        <v>0.59289999999999998</v>
      </c>
      <c r="AE147" s="21">
        <v>42</v>
      </c>
      <c r="AF147" s="21">
        <v>45</v>
      </c>
      <c r="AG147" s="21">
        <v>0</v>
      </c>
      <c r="AH147" s="21" t="s">
        <v>43</v>
      </c>
      <c r="AI147" s="21">
        <v>2</v>
      </c>
      <c r="AJ147" s="21" t="s">
        <v>439</v>
      </c>
      <c r="AK147" s="21">
        <v>3</v>
      </c>
      <c r="AL147" s="22">
        <v>47</v>
      </c>
      <c r="AM147" s="38" t="s">
        <v>439</v>
      </c>
      <c r="AN147" s="51"/>
      <c r="AO147" s="52"/>
      <c r="AP147" s="53"/>
      <c r="AQ147" s="52"/>
      <c r="AR147" s="63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</row>
    <row r="148" spans="1:62" s="12" customFormat="1" ht="37.5" thickTop="1" thickBot="1" x14ac:dyDescent="0.3">
      <c r="A148" s="32">
        <v>1316010446</v>
      </c>
      <c r="B148" s="16" t="s">
        <v>323</v>
      </c>
      <c r="C148" s="16">
        <v>0.22</v>
      </c>
      <c r="D148" s="16" t="s">
        <v>40</v>
      </c>
      <c r="E148" s="16" t="s">
        <v>324</v>
      </c>
      <c r="F148" s="16">
        <v>2562705</v>
      </c>
      <c r="G148" s="16">
        <v>100</v>
      </c>
      <c r="H148" s="17">
        <v>4045348969264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7">
        <v>4045348969264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/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24">
        <v>0.1</v>
      </c>
      <c r="AA148" s="19">
        <v>0.12</v>
      </c>
      <c r="AB148" s="20" t="s">
        <v>42</v>
      </c>
      <c r="AC148" s="21">
        <v>21</v>
      </c>
      <c r="AD148" s="21">
        <v>0.121</v>
      </c>
      <c r="AE148" s="21">
        <v>42</v>
      </c>
      <c r="AF148" s="21">
        <v>45</v>
      </c>
      <c r="AG148" s="21">
        <v>0</v>
      </c>
      <c r="AH148" s="21" t="s">
        <v>43</v>
      </c>
      <c r="AI148" s="21">
        <v>2</v>
      </c>
      <c r="AJ148" s="21" t="s">
        <v>439</v>
      </c>
      <c r="AK148" s="21">
        <v>3</v>
      </c>
      <c r="AL148" s="22">
        <v>47</v>
      </c>
      <c r="AM148" s="38" t="s">
        <v>439</v>
      </c>
      <c r="AN148" s="51"/>
      <c r="AO148" s="52"/>
      <c r="AP148" s="53"/>
      <c r="AQ148" s="52"/>
      <c r="AR148" s="63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</row>
    <row r="149" spans="1:62" s="12" customFormat="1" ht="37.5" thickTop="1" thickBot="1" x14ac:dyDescent="0.3">
      <c r="A149" s="32">
        <v>1316010454</v>
      </c>
      <c r="B149" s="16" t="s">
        <v>325</v>
      </c>
      <c r="C149" s="16">
        <v>12.45</v>
      </c>
      <c r="D149" s="16" t="s">
        <v>40</v>
      </c>
      <c r="E149" s="16" t="s">
        <v>324</v>
      </c>
      <c r="F149" s="16">
        <v>2562705</v>
      </c>
      <c r="G149" s="16">
        <v>100</v>
      </c>
      <c r="H149" s="17">
        <v>4045348969264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7">
        <v>4045348969264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/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8">
        <v>9.8699999999999992</v>
      </c>
      <c r="AA149" s="19">
        <v>2.58</v>
      </c>
      <c r="AB149" s="20" t="s">
        <v>42</v>
      </c>
      <c r="AC149" s="21">
        <v>21</v>
      </c>
      <c r="AD149" s="21">
        <v>11.9427</v>
      </c>
      <c r="AE149" s="21">
        <v>42</v>
      </c>
      <c r="AF149" s="21">
        <v>45</v>
      </c>
      <c r="AG149" s="21">
        <v>0</v>
      </c>
      <c r="AH149" s="21" t="s">
        <v>43</v>
      </c>
      <c r="AI149" s="21">
        <v>2</v>
      </c>
      <c r="AJ149" s="21" t="s">
        <v>439</v>
      </c>
      <c r="AK149" s="21">
        <v>3</v>
      </c>
      <c r="AL149" s="22">
        <v>47</v>
      </c>
      <c r="AM149" s="38" t="s">
        <v>439</v>
      </c>
      <c r="AN149" s="51"/>
      <c r="AO149" s="52"/>
      <c r="AP149" s="53"/>
      <c r="AQ149" s="52"/>
      <c r="AR149" s="63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</row>
    <row r="150" spans="1:62" s="12" customFormat="1" ht="37.5" thickTop="1" thickBot="1" x14ac:dyDescent="0.3">
      <c r="A150" s="32">
        <v>1316010456</v>
      </c>
      <c r="B150" s="16" t="s">
        <v>326</v>
      </c>
      <c r="C150" s="16">
        <v>7.66</v>
      </c>
      <c r="D150" s="16" t="s">
        <v>40</v>
      </c>
      <c r="E150" s="16" t="s">
        <v>327</v>
      </c>
      <c r="F150" s="16">
        <v>2241936</v>
      </c>
      <c r="G150" s="16">
        <v>100</v>
      </c>
      <c r="H150" s="17">
        <v>4011462801803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7">
        <v>4011462801803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/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8">
        <v>3.03</v>
      </c>
      <c r="AA150" s="19">
        <v>4.63</v>
      </c>
      <c r="AB150" s="20" t="s">
        <v>42</v>
      </c>
      <c r="AC150" s="21">
        <v>21</v>
      </c>
      <c r="AD150" s="21">
        <v>3.6663000000000001</v>
      </c>
      <c r="AE150" s="21">
        <v>42</v>
      </c>
      <c r="AF150" s="21">
        <v>45</v>
      </c>
      <c r="AG150" s="21">
        <v>0</v>
      </c>
      <c r="AH150" s="21" t="s">
        <v>43</v>
      </c>
      <c r="AI150" s="21">
        <v>2</v>
      </c>
      <c r="AJ150" s="21" t="s">
        <v>439</v>
      </c>
      <c r="AK150" s="21">
        <v>3</v>
      </c>
      <c r="AL150" s="22">
        <v>47</v>
      </c>
      <c r="AM150" s="38" t="s">
        <v>439</v>
      </c>
      <c r="AN150" s="43">
        <v>102336</v>
      </c>
      <c r="AO150" s="35">
        <v>100</v>
      </c>
      <c r="AP150" s="36">
        <f>Z150*AO150</f>
        <v>303</v>
      </c>
      <c r="AQ150" s="64"/>
      <c r="AR150" s="6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</row>
    <row r="151" spans="1:62" s="12" customFormat="1" ht="37.5" thickTop="1" thickBot="1" x14ac:dyDescent="0.3">
      <c r="A151" s="32">
        <v>1316010464</v>
      </c>
      <c r="B151" s="16" t="s">
        <v>328</v>
      </c>
      <c r="C151" s="16">
        <v>0.43</v>
      </c>
      <c r="D151" s="16" t="s">
        <v>40</v>
      </c>
      <c r="E151" s="16" t="s">
        <v>329</v>
      </c>
      <c r="F151" s="16">
        <v>1401773</v>
      </c>
      <c r="G151" s="16">
        <v>1</v>
      </c>
      <c r="H151" s="17">
        <v>8413623717392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7">
        <v>8413623717392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/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8">
        <v>0.43</v>
      </c>
      <c r="AA151" s="23">
        <v>0</v>
      </c>
      <c r="AB151" s="20" t="s">
        <v>42</v>
      </c>
      <c r="AC151" s="21">
        <v>21</v>
      </c>
      <c r="AD151" s="21">
        <v>0.52029999999999998</v>
      </c>
      <c r="AE151" s="21">
        <v>42</v>
      </c>
      <c r="AF151" s="21">
        <v>45</v>
      </c>
      <c r="AG151" s="21">
        <v>0</v>
      </c>
      <c r="AH151" s="21" t="s">
        <v>43</v>
      </c>
      <c r="AI151" s="21">
        <v>2</v>
      </c>
      <c r="AJ151" s="21" t="s">
        <v>439</v>
      </c>
      <c r="AK151" s="21">
        <v>3</v>
      </c>
      <c r="AL151" s="22">
        <v>47</v>
      </c>
      <c r="AM151" s="38" t="s">
        <v>439</v>
      </c>
      <c r="AN151" s="51"/>
      <c r="AO151" s="52"/>
      <c r="AP151" s="53"/>
      <c r="AQ151" s="52"/>
      <c r="AR151" s="63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</row>
    <row r="152" spans="1:62" s="12" customFormat="1" ht="37.5" thickTop="1" thickBot="1" x14ac:dyDescent="0.3">
      <c r="A152" s="32">
        <v>1316010466</v>
      </c>
      <c r="B152" s="16" t="s">
        <v>330</v>
      </c>
      <c r="C152" s="16">
        <v>0.39</v>
      </c>
      <c r="D152" s="16" t="s">
        <v>40</v>
      </c>
      <c r="E152" s="16" t="s">
        <v>331</v>
      </c>
      <c r="F152" s="16">
        <v>2101874</v>
      </c>
      <c r="G152" s="16">
        <v>1</v>
      </c>
      <c r="H152" s="17">
        <v>4045348961336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7">
        <v>4045348961336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/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8">
        <v>0.39</v>
      </c>
      <c r="AA152" s="23">
        <v>0</v>
      </c>
      <c r="AB152" s="20" t="s">
        <v>42</v>
      </c>
      <c r="AC152" s="21">
        <v>21</v>
      </c>
      <c r="AD152" s="21">
        <v>0.47189999999999999</v>
      </c>
      <c r="AE152" s="21">
        <v>42</v>
      </c>
      <c r="AF152" s="21">
        <v>45</v>
      </c>
      <c r="AG152" s="21">
        <v>0</v>
      </c>
      <c r="AH152" s="21" t="s">
        <v>43</v>
      </c>
      <c r="AI152" s="21">
        <v>2</v>
      </c>
      <c r="AJ152" s="21" t="s">
        <v>439</v>
      </c>
      <c r="AK152" s="21">
        <v>3</v>
      </c>
      <c r="AL152" s="22">
        <v>47</v>
      </c>
      <c r="AM152" s="38" t="s">
        <v>439</v>
      </c>
      <c r="AN152" s="51"/>
      <c r="AO152" s="52"/>
      <c r="AP152" s="53"/>
      <c r="AQ152" s="52"/>
      <c r="AR152" s="63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</row>
    <row r="153" spans="1:62" s="12" customFormat="1" ht="37.5" thickTop="1" thickBot="1" x14ac:dyDescent="0.3">
      <c r="A153" s="32">
        <v>1316010468</v>
      </c>
      <c r="B153" s="16" t="s">
        <v>332</v>
      </c>
      <c r="C153" s="16">
        <v>2.09</v>
      </c>
      <c r="D153" s="16" t="s">
        <v>40</v>
      </c>
      <c r="E153" s="16" t="s">
        <v>333</v>
      </c>
      <c r="F153" s="16">
        <v>2426669</v>
      </c>
      <c r="G153" s="16">
        <v>1</v>
      </c>
      <c r="H153" s="17">
        <v>8421938095517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7">
        <v>8421938095517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/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8">
        <v>1.74</v>
      </c>
      <c r="AA153" s="19">
        <v>0.35</v>
      </c>
      <c r="AB153" s="20" t="s">
        <v>42</v>
      </c>
      <c r="AC153" s="21">
        <v>21</v>
      </c>
      <c r="AD153" s="21">
        <v>2.1053999999999999</v>
      </c>
      <c r="AE153" s="21">
        <v>42</v>
      </c>
      <c r="AF153" s="21">
        <v>45</v>
      </c>
      <c r="AG153" s="21">
        <v>0</v>
      </c>
      <c r="AH153" s="21" t="s">
        <v>43</v>
      </c>
      <c r="AI153" s="21">
        <v>2</v>
      </c>
      <c r="AJ153" s="21" t="s">
        <v>439</v>
      </c>
      <c r="AK153" s="21">
        <v>3</v>
      </c>
      <c r="AL153" s="22">
        <v>47</v>
      </c>
      <c r="AM153" s="38" t="s">
        <v>439</v>
      </c>
      <c r="AN153" s="51"/>
      <c r="AO153" s="52"/>
      <c r="AP153" s="53"/>
      <c r="AQ153" s="52"/>
      <c r="AR153" s="63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</row>
    <row r="154" spans="1:62" s="12" customFormat="1" ht="37.5" thickTop="1" thickBot="1" x14ac:dyDescent="0.3">
      <c r="A154" s="32">
        <v>1316010470</v>
      </c>
      <c r="B154" s="16" t="s">
        <v>334</v>
      </c>
      <c r="C154" s="16">
        <v>3.76</v>
      </c>
      <c r="D154" s="16" t="s">
        <v>40</v>
      </c>
      <c r="E154" s="16" t="s">
        <v>335</v>
      </c>
      <c r="F154" s="16">
        <v>2006186</v>
      </c>
      <c r="G154" s="16">
        <v>1</v>
      </c>
      <c r="H154" s="17">
        <v>4045348013127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7">
        <v>4045348013127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/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8">
        <v>2.72</v>
      </c>
      <c r="AA154" s="19">
        <v>1.04</v>
      </c>
      <c r="AB154" s="20" t="s">
        <v>42</v>
      </c>
      <c r="AC154" s="21">
        <v>21</v>
      </c>
      <c r="AD154" s="21">
        <v>3.2911999999999999</v>
      </c>
      <c r="AE154" s="21">
        <v>42</v>
      </c>
      <c r="AF154" s="21">
        <v>45</v>
      </c>
      <c r="AG154" s="21">
        <v>0</v>
      </c>
      <c r="AH154" s="21" t="s">
        <v>43</v>
      </c>
      <c r="AI154" s="21">
        <v>2</v>
      </c>
      <c r="AJ154" s="21" t="s">
        <v>439</v>
      </c>
      <c r="AK154" s="21">
        <v>3</v>
      </c>
      <c r="AL154" s="22">
        <v>47</v>
      </c>
      <c r="AM154" s="38" t="s">
        <v>439</v>
      </c>
      <c r="AN154" s="44">
        <v>102396</v>
      </c>
      <c r="AO154" s="35">
        <v>20</v>
      </c>
      <c r="AP154" s="36">
        <f t="shared" ref="AP154:AP155" si="11">Z154*AO154</f>
        <v>54.400000000000006</v>
      </c>
      <c r="AQ154" s="64"/>
      <c r="AR154" s="6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</row>
    <row r="155" spans="1:62" s="12" customFormat="1" ht="36.75" thickBot="1" x14ac:dyDescent="0.3">
      <c r="A155" s="32">
        <v>1316010472</v>
      </c>
      <c r="B155" s="16" t="s">
        <v>336</v>
      </c>
      <c r="C155" s="16">
        <v>0.9</v>
      </c>
      <c r="D155" s="16" t="s">
        <v>40</v>
      </c>
      <c r="E155" s="16" t="s">
        <v>337</v>
      </c>
      <c r="F155" s="16">
        <v>8995737</v>
      </c>
      <c r="G155" s="16">
        <v>1</v>
      </c>
      <c r="H155" s="17">
        <v>8436013251047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7">
        <v>8436013251047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/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8">
        <v>0.72</v>
      </c>
      <c r="AA155" s="19">
        <v>0.18</v>
      </c>
      <c r="AB155" s="20" t="s">
        <v>42</v>
      </c>
      <c r="AC155" s="21">
        <v>21</v>
      </c>
      <c r="AD155" s="21">
        <v>0.87120010000000003</v>
      </c>
      <c r="AE155" s="21">
        <v>42</v>
      </c>
      <c r="AF155" s="21">
        <v>45</v>
      </c>
      <c r="AG155" s="21">
        <v>0</v>
      </c>
      <c r="AH155" s="21" t="s">
        <v>43</v>
      </c>
      <c r="AI155" s="21">
        <v>2</v>
      </c>
      <c r="AJ155" s="21" t="s">
        <v>439</v>
      </c>
      <c r="AK155" s="21">
        <v>3</v>
      </c>
      <c r="AL155" s="22">
        <v>47</v>
      </c>
      <c r="AM155" s="38" t="s">
        <v>439</v>
      </c>
      <c r="AN155" s="43">
        <v>104961</v>
      </c>
      <c r="AO155" s="35">
        <v>30</v>
      </c>
      <c r="AP155" s="36">
        <f t="shared" si="11"/>
        <v>21.599999999999998</v>
      </c>
      <c r="AQ155" s="64"/>
      <c r="AR155" s="6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</row>
    <row r="156" spans="1:62" s="12" customFormat="1" ht="37.5" thickTop="1" thickBot="1" x14ac:dyDescent="0.3">
      <c r="A156" s="32">
        <v>1316010474</v>
      </c>
      <c r="B156" s="16" t="s">
        <v>338</v>
      </c>
      <c r="C156" s="16">
        <v>1.0900000000000001</v>
      </c>
      <c r="D156" s="16" t="s">
        <v>40</v>
      </c>
      <c r="E156" s="16" t="s">
        <v>105</v>
      </c>
      <c r="F156" s="16">
        <v>2457330</v>
      </c>
      <c r="G156" s="16">
        <v>1</v>
      </c>
      <c r="H156" s="17">
        <v>4045348013998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7">
        <v>4045348013998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/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8">
        <v>1.0900000000000001</v>
      </c>
      <c r="AA156" s="23">
        <v>0</v>
      </c>
      <c r="AB156" s="20" t="s">
        <v>42</v>
      </c>
      <c r="AC156" s="21">
        <v>21</v>
      </c>
      <c r="AD156" s="21">
        <v>1.3189</v>
      </c>
      <c r="AE156" s="21">
        <v>42</v>
      </c>
      <c r="AF156" s="21">
        <v>45</v>
      </c>
      <c r="AG156" s="21">
        <v>0</v>
      </c>
      <c r="AH156" s="21" t="s">
        <v>43</v>
      </c>
      <c r="AI156" s="21">
        <v>2</v>
      </c>
      <c r="AJ156" s="21" t="s">
        <v>439</v>
      </c>
      <c r="AK156" s="21">
        <v>3</v>
      </c>
      <c r="AL156" s="22">
        <v>47</v>
      </c>
      <c r="AM156" s="38" t="s">
        <v>439</v>
      </c>
      <c r="AN156" s="51"/>
      <c r="AO156" s="52"/>
      <c r="AP156" s="53"/>
      <c r="AQ156" s="52"/>
      <c r="AR156" s="63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</row>
    <row r="157" spans="1:62" s="12" customFormat="1" ht="37.5" thickTop="1" thickBot="1" x14ac:dyDescent="0.3">
      <c r="A157" s="32">
        <v>1316010476</v>
      </c>
      <c r="B157" s="16" t="s">
        <v>339</v>
      </c>
      <c r="C157" s="16">
        <v>0.47</v>
      </c>
      <c r="D157" s="16" t="s">
        <v>40</v>
      </c>
      <c r="E157" s="16" t="s">
        <v>340</v>
      </c>
      <c r="F157" s="16">
        <v>7263789</v>
      </c>
      <c r="G157" s="16">
        <v>25</v>
      </c>
      <c r="H157" s="17">
        <v>4045348132583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7">
        <v>4045348132583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/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8">
        <v>0.47</v>
      </c>
      <c r="AA157" s="23">
        <v>0</v>
      </c>
      <c r="AB157" s="20" t="s">
        <v>42</v>
      </c>
      <c r="AC157" s="21">
        <v>21</v>
      </c>
      <c r="AD157" s="21">
        <v>0.56869999999999998</v>
      </c>
      <c r="AE157" s="21">
        <v>42</v>
      </c>
      <c r="AF157" s="21">
        <v>45</v>
      </c>
      <c r="AG157" s="21">
        <v>0</v>
      </c>
      <c r="AH157" s="21" t="s">
        <v>43</v>
      </c>
      <c r="AI157" s="21">
        <v>2</v>
      </c>
      <c r="AJ157" s="21" t="s">
        <v>439</v>
      </c>
      <c r="AK157" s="21">
        <v>3</v>
      </c>
      <c r="AL157" s="22">
        <v>47</v>
      </c>
      <c r="AM157" s="38" t="s">
        <v>439</v>
      </c>
      <c r="AN157" s="51"/>
      <c r="AO157" s="52"/>
      <c r="AP157" s="53"/>
      <c r="AQ157" s="52"/>
      <c r="AR157" s="63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</row>
    <row r="158" spans="1:62" s="12" customFormat="1" ht="37.5" thickTop="1" thickBot="1" x14ac:dyDescent="0.3">
      <c r="A158" s="32">
        <v>1316010478</v>
      </c>
      <c r="B158" s="16" t="s">
        <v>341</v>
      </c>
      <c r="C158" s="16">
        <v>0.47</v>
      </c>
      <c r="D158" s="16" t="s">
        <v>40</v>
      </c>
      <c r="E158" s="16" t="s">
        <v>342</v>
      </c>
      <c r="F158" s="16">
        <v>7397904</v>
      </c>
      <c r="G158" s="16">
        <v>25</v>
      </c>
      <c r="H158" s="17">
        <v>4045348130046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7">
        <v>4045348130046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/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8">
        <v>0.47</v>
      </c>
      <c r="AA158" s="23">
        <v>0</v>
      </c>
      <c r="AB158" s="20" t="s">
        <v>42</v>
      </c>
      <c r="AC158" s="21">
        <v>21</v>
      </c>
      <c r="AD158" s="21">
        <v>0.56869999999999998</v>
      </c>
      <c r="AE158" s="21">
        <v>42</v>
      </c>
      <c r="AF158" s="21">
        <v>45</v>
      </c>
      <c r="AG158" s="21">
        <v>0</v>
      </c>
      <c r="AH158" s="21" t="s">
        <v>43</v>
      </c>
      <c r="AI158" s="21">
        <v>2</v>
      </c>
      <c r="AJ158" s="21" t="s">
        <v>439</v>
      </c>
      <c r="AK158" s="21">
        <v>3</v>
      </c>
      <c r="AL158" s="22">
        <v>47</v>
      </c>
      <c r="AM158" s="38" t="s">
        <v>439</v>
      </c>
      <c r="AN158" s="51"/>
      <c r="AO158" s="52"/>
      <c r="AP158" s="53"/>
      <c r="AQ158" s="52"/>
      <c r="AR158" s="63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</row>
    <row r="159" spans="1:62" s="12" customFormat="1" ht="37.5" thickTop="1" thickBot="1" x14ac:dyDescent="0.3">
      <c r="A159" s="32">
        <v>1316010482</v>
      </c>
      <c r="B159" s="16" t="s">
        <v>343</v>
      </c>
      <c r="C159" s="16">
        <v>0.61</v>
      </c>
      <c r="D159" s="16" t="s">
        <v>40</v>
      </c>
      <c r="E159" s="16" t="s">
        <v>344</v>
      </c>
      <c r="F159" s="16">
        <v>5062109</v>
      </c>
      <c r="G159" s="16">
        <v>25</v>
      </c>
      <c r="H159" s="17">
        <v>4045348012410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7">
        <v>4045348012410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/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8">
        <v>0.61</v>
      </c>
      <c r="AA159" s="23">
        <v>0</v>
      </c>
      <c r="AB159" s="20" t="s">
        <v>42</v>
      </c>
      <c r="AC159" s="21">
        <v>21</v>
      </c>
      <c r="AD159" s="21">
        <v>0.73810010000000004</v>
      </c>
      <c r="AE159" s="21">
        <v>42</v>
      </c>
      <c r="AF159" s="21">
        <v>45</v>
      </c>
      <c r="AG159" s="21">
        <v>0</v>
      </c>
      <c r="AH159" s="21" t="s">
        <v>43</v>
      </c>
      <c r="AI159" s="21">
        <v>2</v>
      </c>
      <c r="AJ159" s="21" t="s">
        <v>439</v>
      </c>
      <c r="AK159" s="21">
        <v>3</v>
      </c>
      <c r="AL159" s="22">
        <v>47</v>
      </c>
      <c r="AM159" s="38" t="s">
        <v>439</v>
      </c>
      <c r="AN159" s="43">
        <v>100030</v>
      </c>
      <c r="AO159" s="35">
        <v>230</v>
      </c>
      <c r="AP159" s="36">
        <f>Z159*AO159</f>
        <v>140.29999999999998</v>
      </c>
      <c r="AQ159" s="64"/>
      <c r="AR159" s="6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</row>
    <row r="160" spans="1:62" s="12" customFormat="1" ht="37.5" thickTop="1" thickBot="1" x14ac:dyDescent="0.3">
      <c r="A160" s="32">
        <v>1316010484</v>
      </c>
      <c r="B160" s="16" t="s">
        <v>345</v>
      </c>
      <c r="C160" s="16">
        <v>3</v>
      </c>
      <c r="D160" s="16" t="s">
        <v>40</v>
      </c>
      <c r="E160" s="16" t="s">
        <v>346</v>
      </c>
      <c r="F160" s="16">
        <v>5944796</v>
      </c>
      <c r="G160" s="16">
        <v>1</v>
      </c>
      <c r="H160" s="17">
        <v>3130639518403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7">
        <v>3130639518403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/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8">
        <v>1.49</v>
      </c>
      <c r="AA160" s="19">
        <v>1.51</v>
      </c>
      <c r="AB160" s="20" t="s">
        <v>42</v>
      </c>
      <c r="AC160" s="21">
        <v>21</v>
      </c>
      <c r="AD160" s="21">
        <v>1.8028999999999999</v>
      </c>
      <c r="AE160" s="21">
        <v>42</v>
      </c>
      <c r="AF160" s="21">
        <v>45</v>
      </c>
      <c r="AG160" s="21">
        <v>0</v>
      </c>
      <c r="AH160" s="21" t="s">
        <v>43</v>
      </c>
      <c r="AI160" s="21">
        <v>2</v>
      </c>
      <c r="AJ160" s="21" t="s">
        <v>439</v>
      </c>
      <c r="AK160" s="21">
        <v>3</v>
      </c>
      <c r="AL160" s="22">
        <v>47</v>
      </c>
      <c r="AM160" s="38" t="s">
        <v>439</v>
      </c>
      <c r="AN160" s="51"/>
      <c r="AO160" s="52"/>
      <c r="AP160" s="53"/>
      <c r="AQ160" s="52"/>
      <c r="AR160" s="63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</row>
    <row r="161" spans="1:62" s="12" customFormat="1" ht="37.5" thickTop="1" thickBot="1" x14ac:dyDescent="0.3">
      <c r="A161" s="32">
        <v>1316010486</v>
      </c>
      <c r="B161" s="16" t="s">
        <v>347</v>
      </c>
      <c r="C161" s="16">
        <v>3.14</v>
      </c>
      <c r="D161" s="16" t="s">
        <v>40</v>
      </c>
      <c r="E161" s="16" t="s">
        <v>348</v>
      </c>
      <c r="F161" s="16">
        <v>5430971</v>
      </c>
      <c r="G161" s="16">
        <v>1</v>
      </c>
      <c r="H161" s="17">
        <v>3130639518465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7">
        <v>3130639518465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/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8">
        <v>1.56</v>
      </c>
      <c r="AA161" s="19">
        <v>1.58</v>
      </c>
      <c r="AB161" s="20" t="s">
        <v>42</v>
      </c>
      <c r="AC161" s="21">
        <v>21</v>
      </c>
      <c r="AD161" s="21">
        <v>1.8875999999999999</v>
      </c>
      <c r="AE161" s="21">
        <v>42</v>
      </c>
      <c r="AF161" s="21">
        <v>45</v>
      </c>
      <c r="AG161" s="21">
        <v>0</v>
      </c>
      <c r="AH161" s="21" t="s">
        <v>43</v>
      </c>
      <c r="AI161" s="21">
        <v>2</v>
      </c>
      <c r="AJ161" s="21" t="s">
        <v>439</v>
      </c>
      <c r="AK161" s="21">
        <v>3</v>
      </c>
      <c r="AL161" s="22">
        <v>47</v>
      </c>
      <c r="AM161" s="38" t="s">
        <v>439</v>
      </c>
      <c r="AN161" s="51"/>
      <c r="AO161" s="52"/>
      <c r="AP161" s="53"/>
      <c r="AQ161" s="52"/>
      <c r="AR161" s="63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</row>
    <row r="162" spans="1:62" s="12" customFormat="1" ht="37.5" thickTop="1" thickBot="1" x14ac:dyDescent="0.3">
      <c r="A162" s="32">
        <v>1316010488</v>
      </c>
      <c r="B162" s="16" t="s">
        <v>349</v>
      </c>
      <c r="C162" s="16">
        <v>3.81</v>
      </c>
      <c r="D162" s="16" t="s">
        <v>40</v>
      </c>
      <c r="E162" s="16" t="s">
        <v>350</v>
      </c>
      <c r="F162" s="16">
        <v>5772950</v>
      </c>
      <c r="G162" s="16">
        <v>1</v>
      </c>
      <c r="H162" s="17">
        <v>3130639518434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7">
        <v>3130639518434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/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8">
        <v>1.81</v>
      </c>
      <c r="AA162" s="19">
        <v>2</v>
      </c>
      <c r="AB162" s="20" t="s">
        <v>42</v>
      </c>
      <c r="AC162" s="21">
        <v>21</v>
      </c>
      <c r="AD162" s="21">
        <v>2.1901000000000002</v>
      </c>
      <c r="AE162" s="21">
        <v>42</v>
      </c>
      <c r="AF162" s="21">
        <v>45</v>
      </c>
      <c r="AG162" s="21">
        <v>0</v>
      </c>
      <c r="AH162" s="21" t="s">
        <v>43</v>
      </c>
      <c r="AI162" s="21">
        <v>2</v>
      </c>
      <c r="AJ162" s="21" t="s">
        <v>439</v>
      </c>
      <c r="AK162" s="21">
        <v>3</v>
      </c>
      <c r="AL162" s="22">
        <v>47</v>
      </c>
      <c r="AM162" s="38" t="s">
        <v>439</v>
      </c>
      <c r="AN162" s="51"/>
      <c r="AO162" s="52"/>
      <c r="AP162" s="53"/>
      <c r="AQ162" s="52"/>
      <c r="AR162" s="63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</row>
    <row r="163" spans="1:62" s="12" customFormat="1" ht="37.5" thickTop="1" thickBot="1" x14ac:dyDescent="0.3">
      <c r="A163" s="32">
        <v>1316010490</v>
      </c>
      <c r="B163" s="16" t="s">
        <v>351</v>
      </c>
      <c r="C163" s="16">
        <v>1.91</v>
      </c>
      <c r="D163" s="16" t="s">
        <v>40</v>
      </c>
      <c r="E163" s="16" t="s">
        <v>352</v>
      </c>
      <c r="F163" s="16">
        <v>5255930</v>
      </c>
      <c r="G163" s="16">
        <v>1</v>
      </c>
      <c r="H163" s="17">
        <v>8410782128717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7">
        <v>8410782128717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/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8">
        <v>1.67</v>
      </c>
      <c r="AA163" s="19">
        <v>0.24</v>
      </c>
      <c r="AB163" s="20" t="s">
        <v>42</v>
      </c>
      <c r="AC163" s="21">
        <v>21</v>
      </c>
      <c r="AD163" s="21">
        <v>2.0207000000000002</v>
      </c>
      <c r="AE163" s="21">
        <v>42</v>
      </c>
      <c r="AF163" s="21">
        <v>45</v>
      </c>
      <c r="AG163" s="21">
        <v>0</v>
      </c>
      <c r="AH163" s="21" t="s">
        <v>43</v>
      </c>
      <c r="AI163" s="21">
        <v>2</v>
      </c>
      <c r="AJ163" s="21" t="s">
        <v>439</v>
      </c>
      <c r="AK163" s="21">
        <v>3</v>
      </c>
      <c r="AL163" s="22">
        <v>47</v>
      </c>
      <c r="AM163" s="38" t="s">
        <v>439</v>
      </c>
      <c r="AN163" s="43">
        <v>100022</v>
      </c>
      <c r="AO163" s="35">
        <v>10</v>
      </c>
      <c r="AP163" s="36">
        <f>Z163*AO163</f>
        <v>16.7</v>
      </c>
      <c r="AQ163" s="64"/>
      <c r="AR163" s="6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</row>
    <row r="164" spans="1:62" s="12" customFormat="1" ht="37.5" thickTop="1" thickBot="1" x14ac:dyDescent="0.3">
      <c r="A164" s="32">
        <v>1316010504</v>
      </c>
      <c r="B164" s="16" t="s">
        <v>353</v>
      </c>
      <c r="C164" s="16">
        <v>10</v>
      </c>
      <c r="D164" s="16" t="s">
        <v>40</v>
      </c>
      <c r="E164" s="16" t="s">
        <v>354</v>
      </c>
      <c r="F164" s="16">
        <v>5274865</v>
      </c>
      <c r="G164" s="16">
        <v>1</v>
      </c>
      <c r="H164" s="17">
        <v>4977766685276</v>
      </c>
      <c r="I164" s="16">
        <v>1</v>
      </c>
      <c r="J164" s="16">
        <v>7</v>
      </c>
      <c r="K164" s="16">
        <v>2</v>
      </c>
      <c r="L164" s="16">
        <v>12</v>
      </c>
      <c r="M164" s="16">
        <v>54</v>
      </c>
      <c r="N164" s="17">
        <v>4977766685276</v>
      </c>
      <c r="O164" s="16">
        <v>1</v>
      </c>
      <c r="P164" s="16">
        <v>7</v>
      </c>
      <c r="Q164" s="16">
        <v>2</v>
      </c>
      <c r="R164" s="16">
        <v>12</v>
      </c>
      <c r="S164" s="16">
        <v>54</v>
      </c>
      <c r="T164" s="16"/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24">
        <v>10</v>
      </c>
      <c r="AA164" s="23">
        <v>0</v>
      </c>
      <c r="AB164" s="20" t="s">
        <v>42</v>
      </c>
      <c r="AC164" s="21">
        <v>21</v>
      </c>
      <c r="AD164" s="21">
        <v>12.1</v>
      </c>
      <c r="AE164" s="21">
        <v>42</v>
      </c>
      <c r="AF164" s="21">
        <v>45</v>
      </c>
      <c r="AG164" s="21">
        <v>0</v>
      </c>
      <c r="AH164" s="21" t="s">
        <v>43</v>
      </c>
      <c r="AI164" s="21">
        <v>2</v>
      </c>
      <c r="AJ164" s="21" t="s">
        <v>439</v>
      </c>
      <c r="AK164" s="21">
        <v>3</v>
      </c>
      <c r="AL164" s="22">
        <v>47</v>
      </c>
      <c r="AM164" s="38" t="s">
        <v>439</v>
      </c>
      <c r="AN164" s="51"/>
      <c r="AO164" s="52"/>
      <c r="AP164" s="53"/>
      <c r="AQ164" s="52"/>
      <c r="AR164" s="63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</row>
    <row r="165" spans="1:62" s="12" customFormat="1" ht="37.5" thickTop="1" thickBot="1" x14ac:dyDescent="0.3">
      <c r="A165" s="32">
        <v>1316010506</v>
      </c>
      <c r="B165" s="16" t="s">
        <v>355</v>
      </c>
      <c r="C165" s="16">
        <v>4.82</v>
      </c>
      <c r="D165" s="16" t="s">
        <v>40</v>
      </c>
      <c r="E165" s="16" t="s">
        <v>356</v>
      </c>
      <c r="F165" s="16">
        <v>4409891</v>
      </c>
      <c r="G165" s="16">
        <v>1</v>
      </c>
      <c r="H165" s="17">
        <v>5411313912006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7">
        <v>5411313912006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/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8">
        <v>4.82</v>
      </c>
      <c r="AA165" s="23">
        <v>0</v>
      </c>
      <c r="AB165" s="20" t="s">
        <v>42</v>
      </c>
      <c r="AC165" s="21">
        <v>21</v>
      </c>
      <c r="AD165" s="21">
        <v>5.8322010000000004</v>
      </c>
      <c r="AE165" s="21">
        <v>42</v>
      </c>
      <c r="AF165" s="21">
        <v>45</v>
      </c>
      <c r="AG165" s="21">
        <v>0</v>
      </c>
      <c r="AH165" s="21" t="s">
        <v>43</v>
      </c>
      <c r="AI165" s="21">
        <v>2</v>
      </c>
      <c r="AJ165" s="21" t="s">
        <v>439</v>
      </c>
      <c r="AK165" s="21">
        <v>3</v>
      </c>
      <c r="AL165" s="22">
        <v>47</v>
      </c>
      <c r="AM165" s="38" t="s">
        <v>439</v>
      </c>
      <c r="AN165" s="51"/>
      <c r="AO165" s="52"/>
      <c r="AP165" s="53"/>
      <c r="AQ165" s="52"/>
      <c r="AR165" s="63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</row>
    <row r="166" spans="1:62" s="12" customFormat="1" ht="37.5" thickTop="1" thickBot="1" x14ac:dyDescent="0.3">
      <c r="A166" s="32">
        <v>1316010508</v>
      </c>
      <c r="B166" s="16" t="s">
        <v>357</v>
      </c>
      <c r="C166" s="16">
        <v>2.94</v>
      </c>
      <c r="D166" s="16" t="s">
        <v>40</v>
      </c>
      <c r="E166" s="16" t="s">
        <v>358</v>
      </c>
      <c r="F166" s="16">
        <v>2044076</v>
      </c>
      <c r="G166" s="16">
        <v>6</v>
      </c>
      <c r="H166" s="17">
        <v>9004362337515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7">
        <v>9004362337515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/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8">
        <v>0.88</v>
      </c>
      <c r="AA166" s="19">
        <v>2.06</v>
      </c>
      <c r="AB166" s="20" t="s">
        <v>42</v>
      </c>
      <c r="AC166" s="21">
        <v>21</v>
      </c>
      <c r="AD166" s="21">
        <v>1.0648</v>
      </c>
      <c r="AE166" s="21">
        <v>42</v>
      </c>
      <c r="AF166" s="21">
        <v>45</v>
      </c>
      <c r="AG166" s="21">
        <v>0</v>
      </c>
      <c r="AH166" s="21" t="s">
        <v>43</v>
      </c>
      <c r="AI166" s="21">
        <v>2</v>
      </c>
      <c r="AJ166" s="21" t="s">
        <v>439</v>
      </c>
      <c r="AK166" s="21">
        <v>3</v>
      </c>
      <c r="AL166" s="22">
        <v>47</v>
      </c>
      <c r="AM166" s="38" t="s">
        <v>439</v>
      </c>
      <c r="AN166" s="43">
        <v>101965</v>
      </c>
      <c r="AO166" s="35">
        <v>20</v>
      </c>
      <c r="AP166" s="36">
        <f t="shared" ref="AP166:AP167" si="12">Z166*AO166</f>
        <v>17.600000000000001</v>
      </c>
      <c r="AQ166" s="64"/>
      <c r="AR166" s="6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</row>
    <row r="167" spans="1:62" s="12" customFormat="1" ht="36.75" thickBot="1" x14ac:dyDescent="0.3">
      <c r="A167" s="32">
        <v>1316010518</v>
      </c>
      <c r="B167" s="16" t="s">
        <v>359</v>
      </c>
      <c r="C167" s="16">
        <v>0.24</v>
      </c>
      <c r="D167" s="16" t="s">
        <v>40</v>
      </c>
      <c r="E167" s="16" t="s">
        <v>360</v>
      </c>
      <c r="F167" s="16">
        <v>2432381</v>
      </c>
      <c r="G167" s="16">
        <v>1</v>
      </c>
      <c r="H167" s="17">
        <v>718103129794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7">
        <v>718103129794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/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8">
        <v>0.24</v>
      </c>
      <c r="AA167" s="23">
        <v>0</v>
      </c>
      <c r="AB167" s="20" t="s">
        <v>42</v>
      </c>
      <c r="AC167" s="21">
        <v>21</v>
      </c>
      <c r="AD167" s="21">
        <v>0.29039999999999999</v>
      </c>
      <c r="AE167" s="21">
        <v>42</v>
      </c>
      <c r="AF167" s="21">
        <v>45</v>
      </c>
      <c r="AG167" s="21">
        <v>0</v>
      </c>
      <c r="AH167" s="21" t="s">
        <v>43</v>
      </c>
      <c r="AI167" s="21">
        <v>2</v>
      </c>
      <c r="AJ167" s="21" t="s">
        <v>439</v>
      </c>
      <c r="AK167" s="21">
        <v>3</v>
      </c>
      <c r="AL167" s="22">
        <v>47</v>
      </c>
      <c r="AM167" s="38" t="s">
        <v>439</v>
      </c>
      <c r="AN167" s="43">
        <v>102297</v>
      </c>
      <c r="AO167" s="35">
        <v>500</v>
      </c>
      <c r="AP167" s="36">
        <f t="shared" si="12"/>
        <v>120</v>
      </c>
      <c r="AQ167" s="64"/>
      <c r="AR167" s="6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</row>
    <row r="168" spans="1:62" s="12" customFormat="1" ht="37.5" thickTop="1" thickBot="1" x14ac:dyDescent="0.3">
      <c r="A168" s="32">
        <v>1316010528</v>
      </c>
      <c r="B168" s="16" t="s">
        <v>361</v>
      </c>
      <c r="C168" s="16">
        <v>6.12</v>
      </c>
      <c r="D168" s="16" t="s">
        <v>40</v>
      </c>
      <c r="E168" s="16" t="s">
        <v>362</v>
      </c>
      <c r="F168" s="16">
        <v>4691695</v>
      </c>
      <c r="G168" s="16">
        <v>400</v>
      </c>
      <c r="H168" s="17">
        <v>4977766628167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7">
        <v>4977766628167</v>
      </c>
      <c r="O168" s="16">
        <v>0</v>
      </c>
      <c r="P168" s="16">
        <v>0</v>
      </c>
      <c r="Q168" s="16">
        <v>0</v>
      </c>
      <c r="R168" s="16">
        <v>0</v>
      </c>
      <c r="S168" s="16">
        <v>0</v>
      </c>
      <c r="T168" s="16"/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8">
        <v>5.68</v>
      </c>
      <c r="AA168" s="19">
        <v>0.44</v>
      </c>
      <c r="AB168" s="20" t="s">
        <v>42</v>
      </c>
      <c r="AC168" s="21">
        <v>21</v>
      </c>
      <c r="AD168" s="21">
        <v>6.8727999999999998</v>
      </c>
      <c r="AE168" s="21">
        <v>42</v>
      </c>
      <c r="AF168" s="21">
        <v>45</v>
      </c>
      <c r="AG168" s="21">
        <v>0</v>
      </c>
      <c r="AH168" s="21" t="s">
        <v>43</v>
      </c>
      <c r="AI168" s="21">
        <v>2</v>
      </c>
      <c r="AJ168" s="21" t="s">
        <v>439</v>
      </c>
      <c r="AK168" s="21">
        <v>3</v>
      </c>
      <c r="AL168" s="22">
        <v>47</v>
      </c>
      <c r="AM168" s="38" t="s">
        <v>439</v>
      </c>
      <c r="AN168" s="51"/>
      <c r="AO168" s="52"/>
      <c r="AP168" s="53"/>
      <c r="AQ168" s="52"/>
      <c r="AR168" s="63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</row>
    <row r="169" spans="1:62" s="12" customFormat="1" ht="37.5" thickTop="1" thickBot="1" x14ac:dyDescent="0.3">
      <c r="A169" s="32">
        <v>1316010534</v>
      </c>
      <c r="B169" s="16" t="s">
        <v>363</v>
      </c>
      <c r="C169" s="16">
        <v>1.93</v>
      </c>
      <c r="D169" s="16" t="s">
        <v>40</v>
      </c>
      <c r="E169" s="16" t="s">
        <v>364</v>
      </c>
      <c r="F169" s="16">
        <v>2515270</v>
      </c>
      <c r="G169" s="16">
        <v>10</v>
      </c>
      <c r="H169" s="17">
        <v>4045348939090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7">
        <v>4045348939090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/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8">
        <v>1.38</v>
      </c>
      <c r="AA169" s="19">
        <v>0.55000000000000004</v>
      </c>
      <c r="AB169" s="20" t="s">
        <v>42</v>
      </c>
      <c r="AC169" s="21">
        <v>21</v>
      </c>
      <c r="AD169" s="21">
        <v>1.6698</v>
      </c>
      <c r="AE169" s="21">
        <v>42</v>
      </c>
      <c r="AF169" s="21">
        <v>45</v>
      </c>
      <c r="AG169" s="21">
        <v>0</v>
      </c>
      <c r="AH169" s="21" t="s">
        <v>43</v>
      </c>
      <c r="AI169" s="21">
        <v>2</v>
      </c>
      <c r="AJ169" s="21" t="s">
        <v>439</v>
      </c>
      <c r="AK169" s="21">
        <v>3</v>
      </c>
      <c r="AL169" s="22">
        <v>47</v>
      </c>
      <c r="AM169" s="38" t="s">
        <v>439</v>
      </c>
      <c r="AN169" s="51"/>
      <c r="AO169" s="52"/>
      <c r="AP169" s="53"/>
      <c r="AQ169" s="52"/>
      <c r="AR169" s="63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</row>
    <row r="170" spans="1:62" s="12" customFormat="1" ht="37.5" thickTop="1" thickBot="1" x14ac:dyDescent="0.3">
      <c r="A170" s="32">
        <v>1316010536</v>
      </c>
      <c r="B170" s="16" t="s">
        <v>365</v>
      </c>
      <c r="C170" s="16">
        <v>1.17</v>
      </c>
      <c r="D170" s="16" t="s">
        <v>40</v>
      </c>
      <c r="E170" s="16" t="s">
        <v>366</v>
      </c>
      <c r="F170" s="16">
        <v>1133914</v>
      </c>
      <c r="G170" s="16">
        <v>1</v>
      </c>
      <c r="H170" s="17">
        <v>8410782020660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7">
        <v>8410782020660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/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8">
        <v>0.68</v>
      </c>
      <c r="AA170" s="19">
        <v>0.49</v>
      </c>
      <c r="AB170" s="20" t="s">
        <v>42</v>
      </c>
      <c r="AC170" s="21">
        <v>21</v>
      </c>
      <c r="AD170" s="21">
        <v>0.82279999999999998</v>
      </c>
      <c r="AE170" s="21">
        <v>42</v>
      </c>
      <c r="AF170" s="21">
        <v>45</v>
      </c>
      <c r="AG170" s="21">
        <v>0</v>
      </c>
      <c r="AH170" s="21" t="s">
        <v>43</v>
      </c>
      <c r="AI170" s="21">
        <v>2</v>
      </c>
      <c r="AJ170" s="21" t="s">
        <v>439</v>
      </c>
      <c r="AK170" s="21">
        <v>3</v>
      </c>
      <c r="AL170" s="22">
        <v>47</v>
      </c>
      <c r="AM170" s="38" t="s">
        <v>439</v>
      </c>
      <c r="AN170" s="51"/>
      <c r="AO170" s="52"/>
      <c r="AP170" s="53"/>
      <c r="AQ170" s="52"/>
      <c r="AR170" s="63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</row>
    <row r="171" spans="1:62" s="12" customFormat="1" ht="37.5" thickTop="1" thickBot="1" x14ac:dyDescent="0.3">
      <c r="A171" s="32">
        <v>1316010538</v>
      </c>
      <c r="B171" s="16" t="s">
        <v>367</v>
      </c>
      <c r="C171" s="16">
        <v>1.135</v>
      </c>
      <c r="D171" s="16" t="s">
        <v>40</v>
      </c>
      <c r="E171" s="16" t="s">
        <v>366</v>
      </c>
      <c r="F171" s="16">
        <v>1133915</v>
      </c>
      <c r="G171" s="16">
        <v>5</v>
      </c>
      <c r="H171" s="17">
        <v>8410782020653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7">
        <v>8410782020653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/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8">
        <v>0.68</v>
      </c>
      <c r="AA171" s="19">
        <v>0.45500000000000002</v>
      </c>
      <c r="AB171" s="20" t="s">
        <v>42</v>
      </c>
      <c r="AC171" s="21">
        <v>21</v>
      </c>
      <c r="AD171" s="21">
        <v>0.82279999999999998</v>
      </c>
      <c r="AE171" s="21">
        <v>42</v>
      </c>
      <c r="AF171" s="21">
        <v>45</v>
      </c>
      <c r="AG171" s="21">
        <v>0</v>
      </c>
      <c r="AH171" s="21" t="s">
        <v>43</v>
      </c>
      <c r="AI171" s="21">
        <v>2</v>
      </c>
      <c r="AJ171" s="21" t="s">
        <v>439</v>
      </c>
      <c r="AK171" s="21">
        <v>3</v>
      </c>
      <c r="AL171" s="22">
        <v>47</v>
      </c>
      <c r="AM171" s="38" t="s">
        <v>439</v>
      </c>
      <c r="AN171" s="51"/>
      <c r="AO171" s="52"/>
      <c r="AP171" s="53"/>
      <c r="AQ171" s="52"/>
      <c r="AR171" s="63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</row>
    <row r="172" spans="1:62" s="12" customFormat="1" ht="37.5" thickTop="1" thickBot="1" x14ac:dyDescent="0.3">
      <c r="A172" s="32">
        <v>1316010544</v>
      </c>
      <c r="B172" s="16" t="s">
        <v>368</v>
      </c>
      <c r="C172" s="16">
        <v>4.38</v>
      </c>
      <c r="D172" s="16" t="s">
        <v>40</v>
      </c>
      <c r="E172" s="16" t="s">
        <v>369</v>
      </c>
      <c r="F172" s="16">
        <v>2321507</v>
      </c>
      <c r="G172" s="16">
        <v>100</v>
      </c>
      <c r="H172" s="17">
        <v>3663777085860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7">
        <v>3663777085860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/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8">
        <v>4.29</v>
      </c>
      <c r="AA172" s="19">
        <v>0.09</v>
      </c>
      <c r="AB172" s="20" t="s">
        <v>42</v>
      </c>
      <c r="AC172" s="21">
        <v>21</v>
      </c>
      <c r="AD172" s="21">
        <v>5.1909000000000001</v>
      </c>
      <c r="AE172" s="21">
        <v>42</v>
      </c>
      <c r="AF172" s="21">
        <v>45</v>
      </c>
      <c r="AG172" s="21">
        <v>0</v>
      </c>
      <c r="AH172" s="21" t="s">
        <v>43</v>
      </c>
      <c r="AI172" s="21">
        <v>2</v>
      </c>
      <c r="AJ172" s="21" t="s">
        <v>439</v>
      </c>
      <c r="AK172" s="21">
        <v>3</v>
      </c>
      <c r="AL172" s="22">
        <v>47</v>
      </c>
      <c r="AM172" s="38" t="s">
        <v>439</v>
      </c>
      <c r="AN172" s="43">
        <v>106826</v>
      </c>
      <c r="AO172" s="35">
        <v>100</v>
      </c>
      <c r="AP172" s="36">
        <f>Z172*AO172</f>
        <v>429</v>
      </c>
      <c r="AQ172" s="64"/>
      <c r="AR172" s="6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</row>
    <row r="173" spans="1:62" s="12" customFormat="1" ht="37.5" thickTop="1" thickBot="1" x14ac:dyDescent="0.3">
      <c r="A173" s="32">
        <v>1316010546</v>
      </c>
      <c r="B173" s="16" t="s">
        <v>370</v>
      </c>
      <c r="C173" s="16">
        <v>4.38</v>
      </c>
      <c r="D173" s="16" t="s">
        <v>40</v>
      </c>
      <c r="E173" s="16" t="s">
        <v>371</v>
      </c>
      <c r="F173" s="16">
        <v>2066591</v>
      </c>
      <c r="G173" s="16">
        <v>100</v>
      </c>
      <c r="H173" s="17">
        <v>3663777181029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7">
        <v>3663777181029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/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8">
        <v>4.29</v>
      </c>
      <c r="AA173" s="19">
        <v>0.09</v>
      </c>
      <c r="AB173" s="20" t="s">
        <v>42</v>
      </c>
      <c r="AC173" s="21">
        <v>21</v>
      </c>
      <c r="AD173" s="21">
        <v>5.1909000000000001</v>
      </c>
      <c r="AE173" s="21">
        <v>42</v>
      </c>
      <c r="AF173" s="21">
        <v>45</v>
      </c>
      <c r="AG173" s="21">
        <v>0</v>
      </c>
      <c r="AH173" s="21" t="s">
        <v>43</v>
      </c>
      <c r="AI173" s="21">
        <v>2</v>
      </c>
      <c r="AJ173" s="21" t="s">
        <v>439</v>
      </c>
      <c r="AK173" s="21">
        <v>3</v>
      </c>
      <c r="AL173" s="22">
        <v>47</v>
      </c>
      <c r="AM173" s="38" t="s">
        <v>439</v>
      </c>
      <c r="AN173" s="51"/>
      <c r="AO173" s="52"/>
      <c r="AP173" s="53"/>
      <c r="AQ173" s="52"/>
      <c r="AR173" s="63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</row>
    <row r="174" spans="1:62" s="12" customFormat="1" ht="37.5" thickTop="1" thickBot="1" x14ac:dyDescent="0.3">
      <c r="A174" s="32">
        <v>1316010548</v>
      </c>
      <c r="B174" s="16" t="s">
        <v>372</v>
      </c>
      <c r="C174" s="16">
        <v>4.38</v>
      </c>
      <c r="D174" s="16" t="s">
        <v>40</v>
      </c>
      <c r="E174" s="16" t="s">
        <v>373</v>
      </c>
      <c r="F174" s="16">
        <v>2436838</v>
      </c>
      <c r="G174" s="16">
        <v>100</v>
      </c>
      <c r="H174" s="17">
        <v>3663777085921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7">
        <v>3663777085921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/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8">
        <v>4.29</v>
      </c>
      <c r="AA174" s="19">
        <v>0.09</v>
      </c>
      <c r="AB174" s="20" t="s">
        <v>42</v>
      </c>
      <c r="AC174" s="21">
        <v>21</v>
      </c>
      <c r="AD174" s="21">
        <v>5.1909000000000001</v>
      </c>
      <c r="AE174" s="21">
        <v>42</v>
      </c>
      <c r="AF174" s="21">
        <v>45</v>
      </c>
      <c r="AG174" s="21">
        <v>0</v>
      </c>
      <c r="AH174" s="21" t="s">
        <v>43</v>
      </c>
      <c r="AI174" s="21">
        <v>2</v>
      </c>
      <c r="AJ174" s="21" t="s">
        <v>439</v>
      </c>
      <c r="AK174" s="21">
        <v>3</v>
      </c>
      <c r="AL174" s="22">
        <v>47</v>
      </c>
      <c r="AM174" s="38" t="s">
        <v>439</v>
      </c>
      <c r="AN174" s="44">
        <v>105662</v>
      </c>
      <c r="AO174" s="35">
        <v>100</v>
      </c>
      <c r="AP174" s="36">
        <f>Z174*AO174</f>
        <v>429</v>
      </c>
      <c r="AQ174" s="64"/>
      <c r="AR174" s="6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</row>
    <row r="175" spans="1:62" s="12" customFormat="1" ht="37.5" thickTop="1" thickBot="1" x14ac:dyDescent="0.3">
      <c r="A175" s="32">
        <v>1316010550</v>
      </c>
      <c r="B175" s="16" t="s">
        <v>374</v>
      </c>
      <c r="C175" s="16">
        <v>4.38</v>
      </c>
      <c r="D175" s="16" t="s">
        <v>40</v>
      </c>
      <c r="E175" s="16" t="s">
        <v>375</v>
      </c>
      <c r="F175" s="16">
        <v>2444179</v>
      </c>
      <c r="G175" s="16">
        <v>100</v>
      </c>
      <c r="H175" s="17">
        <v>3663777085969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7">
        <v>3663777085969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/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8">
        <v>4.29</v>
      </c>
      <c r="AA175" s="19">
        <v>0.09</v>
      </c>
      <c r="AB175" s="20" t="s">
        <v>42</v>
      </c>
      <c r="AC175" s="21">
        <v>21</v>
      </c>
      <c r="AD175" s="21">
        <v>5.1909000000000001</v>
      </c>
      <c r="AE175" s="21">
        <v>42</v>
      </c>
      <c r="AF175" s="21">
        <v>45</v>
      </c>
      <c r="AG175" s="21">
        <v>0</v>
      </c>
      <c r="AH175" s="21" t="s">
        <v>43</v>
      </c>
      <c r="AI175" s="21">
        <v>2</v>
      </c>
      <c r="AJ175" s="21" t="s">
        <v>439</v>
      </c>
      <c r="AK175" s="21">
        <v>3</v>
      </c>
      <c r="AL175" s="22">
        <v>47</v>
      </c>
      <c r="AM175" s="38" t="s">
        <v>439</v>
      </c>
      <c r="AN175" s="51"/>
      <c r="AO175" s="52"/>
      <c r="AP175" s="53"/>
      <c r="AQ175" s="52"/>
      <c r="AR175" s="63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</row>
    <row r="176" spans="1:62" s="12" customFormat="1" ht="37.5" thickTop="1" thickBot="1" x14ac:dyDescent="0.3">
      <c r="A176" s="32">
        <v>1316010552</v>
      </c>
      <c r="B176" s="16" t="s">
        <v>376</v>
      </c>
      <c r="C176" s="16">
        <v>4.38</v>
      </c>
      <c r="D176" s="16" t="s">
        <v>40</v>
      </c>
      <c r="E176" s="16" t="s">
        <v>377</v>
      </c>
      <c r="F176" s="16">
        <v>2254320</v>
      </c>
      <c r="G176" s="16">
        <v>200</v>
      </c>
      <c r="H176" s="17">
        <v>8015183167480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7">
        <v>8015183167480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/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8">
        <v>4.29</v>
      </c>
      <c r="AA176" s="19">
        <v>0.09</v>
      </c>
      <c r="AB176" s="20" t="s">
        <v>42</v>
      </c>
      <c r="AC176" s="21">
        <v>21</v>
      </c>
      <c r="AD176" s="21">
        <v>5.1909000000000001</v>
      </c>
      <c r="AE176" s="21">
        <v>42</v>
      </c>
      <c r="AF176" s="21">
        <v>45</v>
      </c>
      <c r="AG176" s="21">
        <v>0</v>
      </c>
      <c r="AH176" s="21" t="s">
        <v>43</v>
      </c>
      <c r="AI176" s="21">
        <v>2</v>
      </c>
      <c r="AJ176" s="21" t="s">
        <v>439</v>
      </c>
      <c r="AK176" s="21">
        <v>3</v>
      </c>
      <c r="AL176" s="22">
        <v>47</v>
      </c>
      <c r="AM176" s="38" t="s">
        <v>439</v>
      </c>
      <c r="AN176" s="51"/>
      <c r="AO176" s="52"/>
      <c r="AP176" s="53"/>
      <c r="AQ176" s="52"/>
      <c r="AR176" s="63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</row>
    <row r="177" spans="1:62" s="12" customFormat="1" ht="37.5" thickTop="1" thickBot="1" x14ac:dyDescent="0.3">
      <c r="A177" s="32">
        <v>1316010558</v>
      </c>
      <c r="B177" s="16" t="s">
        <v>378</v>
      </c>
      <c r="C177" s="16">
        <v>4.38</v>
      </c>
      <c r="D177" s="16" t="s">
        <v>40</v>
      </c>
      <c r="E177" s="16" t="s">
        <v>379</v>
      </c>
      <c r="F177" s="16">
        <v>2131516</v>
      </c>
      <c r="G177" s="16">
        <v>100</v>
      </c>
      <c r="H177" s="17">
        <v>3663777085501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7">
        <v>3663777085501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/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8">
        <v>4.29</v>
      </c>
      <c r="AA177" s="19">
        <v>0.09</v>
      </c>
      <c r="AB177" s="20" t="s">
        <v>42</v>
      </c>
      <c r="AC177" s="21">
        <v>21</v>
      </c>
      <c r="AD177" s="21">
        <v>5.1909000000000001</v>
      </c>
      <c r="AE177" s="21">
        <v>42</v>
      </c>
      <c r="AF177" s="21">
        <v>45</v>
      </c>
      <c r="AG177" s="21">
        <v>0</v>
      </c>
      <c r="AH177" s="21" t="s">
        <v>43</v>
      </c>
      <c r="AI177" s="21">
        <v>2</v>
      </c>
      <c r="AJ177" s="21" t="s">
        <v>439</v>
      </c>
      <c r="AK177" s="21">
        <v>3</v>
      </c>
      <c r="AL177" s="22">
        <v>47</v>
      </c>
      <c r="AM177" s="38" t="s">
        <v>439</v>
      </c>
      <c r="AN177" s="43">
        <v>101535</v>
      </c>
      <c r="AO177" s="35">
        <v>100</v>
      </c>
      <c r="AP177" s="36">
        <f>Z177*AO177</f>
        <v>429</v>
      </c>
      <c r="AQ177" s="64"/>
      <c r="AR177" s="6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</row>
    <row r="178" spans="1:62" s="12" customFormat="1" ht="37.5" thickTop="1" thickBot="1" x14ac:dyDescent="0.3">
      <c r="A178" s="32">
        <v>1316010560</v>
      </c>
      <c r="B178" s="16" t="s">
        <v>380</v>
      </c>
      <c r="C178" s="16">
        <v>14.2</v>
      </c>
      <c r="D178" s="16" t="s">
        <v>40</v>
      </c>
      <c r="E178" s="16" t="s">
        <v>381</v>
      </c>
      <c r="F178" s="16">
        <v>2326128</v>
      </c>
      <c r="G178" s="16">
        <v>100</v>
      </c>
      <c r="H178" s="17">
        <v>3663777085884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7">
        <v>3663777085884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/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8">
        <v>4.29</v>
      </c>
      <c r="AA178" s="19">
        <v>9.91</v>
      </c>
      <c r="AB178" s="20" t="s">
        <v>42</v>
      </c>
      <c r="AC178" s="21">
        <v>21</v>
      </c>
      <c r="AD178" s="21">
        <v>5.1909000000000001</v>
      </c>
      <c r="AE178" s="21">
        <v>42</v>
      </c>
      <c r="AF178" s="21">
        <v>45</v>
      </c>
      <c r="AG178" s="21">
        <v>0</v>
      </c>
      <c r="AH178" s="21" t="s">
        <v>43</v>
      </c>
      <c r="AI178" s="21">
        <v>2</v>
      </c>
      <c r="AJ178" s="21" t="s">
        <v>439</v>
      </c>
      <c r="AK178" s="21">
        <v>3</v>
      </c>
      <c r="AL178" s="22">
        <v>47</v>
      </c>
      <c r="AM178" s="38" t="s">
        <v>439</v>
      </c>
      <c r="AN178" s="51"/>
      <c r="AO178" s="52"/>
      <c r="AP178" s="53"/>
      <c r="AQ178" s="52"/>
      <c r="AR178" s="63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</row>
    <row r="179" spans="1:62" s="12" customFormat="1" ht="37.5" thickTop="1" thickBot="1" x14ac:dyDescent="0.3">
      <c r="A179" s="32">
        <v>1316010564</v>
      </c>
      <c r="B179" s="16" t="s">
        <v>382</v>
      </c>
      <c r="C179" s="16">
        <v>6.69</v>
      </c>
      <c r="D179" s="16" t="s">
        <v>40</v>
      </c>
      <c r="E179" s="16" t="s">
        <v>383</v>
      </c>
      <c r="F179" s="16">
        <v>2058566</v>
      </c>
      <c r="G179" s="16">
        <v>100</v>
      </c>
      <c r="H179" s="17">
        <v>3663777085334</v>
      </c>
      <c r="I179" s="16">
        <v>1</v>
      </c>
      <c r="J179" s="16">
        <v>22</v>
      </c>
      <c r="K179" s="16">
        <v>2</v>
      </c>
      <c r="L179" s="16">
        <v>31</v>
      </c>
      <c r="M179" s="16">
        <v>1007</v>
      </c>
      <c r="N179" s="17">
        <v>3663777085334</v>
      </c>
      <c r="O179" s="16">
        <v>1</v>
      </c>
      <c r="P179" s="16">
        <v>22</v>
      </c>
      <c r="Q179" s="16">
        <v>2</v>
      </c>
      <c r="R179" s="16">
        <v>31</v>
      </c>
      <c r="S179" s="16">
        <v>1007</v>
      </c>
      <c r="T179" s="16"/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8">
        <v>4.29</v>
      </c>
      <c r="AA179" s="19">
        <v>2.4</v>
      </c>
      <c r="AB179" s="20" t="s">
        <v>42</v>
      </c>
      <c r="AC179" s="21">
        <v>21</v>
      </c>
      <c r="AD179" s="21">
        <v>5.1909000000000001</v>
      </c>
      <c r="AE179" s="21">
        <v>42</v>
      </c>
      <c r="AF179" s="21">
        <v>45</v>
      </c>
      <c r="AG179" s="21">
        <v>0</v>
      </c>
      <c r="AH179" s="21" t="s">
        <v>43</v>
      </c>
      <c r="AI179" s="21">
        <v>2</v>
      </c>
      <c r="AJ179" s="21" t="s">
        <v>439</v>
      </c>
      <c r="AK179" s="21">
        <v>3</v>
      </c>
      <c r="AL179" s="22">
        <v>47</v>
      </c>
      <c r="AM179" s="38" t="s">
        <v>439</v>
      </c>
      <c r="AN179" s="43">
        <v>109120</v>
      </c>
      <c r="AO179" s="35">
        <v>100</v>
      </c>
      <c r="AP179" s="36">
        <f>Z179*AO179</f>
        <v>429</v>
      </c>
      <c r="AQ179" s="64"/>
      <c r="AR179" s="6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</row>
    <row r="180" spans="1:62" s="12" customFormat="1" ht="37.5" thickTop="1" thickBot="1" x14ac:dyDescent="0.3">
      <c r="A180" s="32">
        <v>1316010566</v>
      </c>
      <c r="B180" s="16" t="s">
        <v>384</v>
      </c>
      <c r="C180" s="16">
        <v>17.71</v>
      </c>
      <c r="D180" s="16" t="s">
        <v>40</v>
      </c>
      <c r="E180" s="16" t="s">
        <v>369</v>
      </c>
      <c r="F180" s="16">
        <v>2321507</v>
      </c>
      <c r="G180" s="16">
        <v>100</v>
      </c>
      <c r="H180" s="17">
        <v>3663777085860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7">
        <v>3663777085860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/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8">
        <v>4.29</v>
      </c>
      <c r="AA180" s="19">
        <v>13.42</v>
      </c>
      <c r="AB180" s="20" t="s">
        <v>42</v>
      </c>
      <c r="AC180" s="21">
        <v>21</v>
      </c>
      <c r="AD180" s="21">
        <v>5.1909000000000001</v>
      </c>
      <c r="AE180" s="21">
        <v>42</v>
      </c>
      <c r="AF180" s="21">
        <v>45</v>
      </c>
      <c r="AG180" s="21">
        <v>0</v>
      </c>
      <c r="AH180" s="21" t="s">
        <v>43</v>
      </c>
      <c r="AI180" s="21">
        <v>2</v>
      </c>
      <c r="AJ180" s="21" t="s">
        <v>439</v>
      </c>
      <c r="AK180" s="21">
        <v>3</v>
      </c>
      <c r="AL180" s="22">
        <v>47</v>
      </c>
      <c r="AM180" s="38" t="s">
        <v>439</v>
      </c>
      <c r="AN180" s="51"/>
      <c r="AO180" s="52"/>
      <c r="AP180" s="53"/>
      <c r="AQ180" s="52"/>
      <c r="AR180" s="63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</row>
    <row r="181" spans="1:62" s="12" customFormat="1" ht="37.5" thickTop="1" thickBot="1" x14ac:dyDescent="0.3">
      <c r="A181" s="32">
        <v>1316010586</v>
      </c>
      <c r="B181" s="16" t="s">
        <v>385</v>
      </c>
      <c r="C181" s="16">
        <v>0.12790000000000001</v>
      </c>
      <c r="D181" s="16" t="s">
        <v>40</v>
      </c>
      <c r="E181" s="16" t="s">
        <v>377</v>
      </c>
      <c r="F181" s="16">
        <v>2254320</v>
      </c>
      <c r="G181" s="16">
        <v>200</v>
      </c>
      <c r="H181" s="17">
        <v>8015183167480</v>
      </c>
      <c r="I181" s="16">
        <v>1</v>
      </c>
      <c r="J181" s="16">
        <v>22</v>
      </c>
      <c r="K181" s="16">
        <v>4</v>
      </c>
      <c r="L181" s="16">
        <v>30</v>
      </c>
      <c r="M181" s="16">
        <v>1862</v>
      </c>
      <c r="N181" s="17">
        <v>8015183167480</v>
      </c>
      <c r="O181" s="16">
        <v>200</v>
      </c>
      <c r="P181" s="16">
        <v>22</v>
      </c>
      <c r="Q181" s="16">
        <v>4</v>
      </c>
      <c r="R181" s="16">
        <v>30</v>
      </c>
      <c r="S181" s="16">
        <v>1862</v>
      </c>
      <c r="T181" s="16"/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8">
        <v>0.04</v>
      </c>
      <c r="AA181" s="19">
        <v>8.7900000000000006E-2</v>
      </c>
      <c r="AB181" s="20" t="s">
        <v>42</v>
      </c>
      <c r="AC181" s="21">
        <v>21</v>
      </c>
      <c r="AD181" s="21">
        <v>4.8399999999999999E-2</v>
      </c>
      <c r="AE181" s="21">
        <v>42</v>
      </c>
      <c r="AF181" s="21">
        <v>45</v>
      </c>
      <c r="AG181" s="21">
        <v>0</v>
      </c>
      <c r="AH181" s="21" t="s">
        <v>43</v>
      </c>
      <c r="AI181" s="21">
        <v>2</v>
      </c>
      <c r="AJ181" s="21" t="s">
        <v>439</v>
      </c>
      <c r="AK181" s="21">
        <v>3</v>
      </c>
      <c r="AL181" s="22">
        <v>47</v>
      </c>
      <c r="AM181" s="38" t="s">
        <v>439</v>
      </c>
      <c r="AN181" s="51"/>
      <c r="AO181" s="52"/>
      <c r="AP181" s="53"/>
      <c r="AQ181" s="52"/>
      <c r="AR181" s="63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</row>
    <row r="182" spans="1:62" s="12" customFormat="1" ht="37.5" thickTop="1" thickBot="1" x14ac:dyDescent="0.3">
      <c r="A182" s="32">
        <v>1316010592</v>
      </c>
      <c r="B182" s="16" t="s">
        <v>386</v>
      </c>
      <c r="C182" s="16">
        <v>0.6</v>
      </c>
      <c r="D182" s="16" t="s">
        <v>40</v>
      </c>
      <c r="E182" s="16" t="s">
        <v>187</v>
      </c>
      <c r="F182" s="16">
        <v>2460828</v>
      </c>
      <c r="G182" s="16">
        <v>50</v>
      </c>
      <c r="H182" s="17">
        <v>8715946646220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7">
        <v>8715946646220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/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8">
        <v>0.12</v>
      </c>
      <c r="AA182" s="19">
        <v>0.48</v>
      </c>
      <c r="AB182" s="20" t="s">
        <v>42</v>
      </c>
      <c r="AC182" s="21">
        <v>21</v>
      </c>
      <c r="AD182" s="21">
        <v>0.1452</v>
      </c>
      <c r="AE182" s="21">
        <v>42</v>
      </c>
      <c r="AF182" s="21">
        <v>45</v>
      </c>
      <c r="AG182" s="21">
        <v>0</v>
      </c>
      <c r="AH182" s="21" t="s">
        <v>43</v>
      </c>
      <c r="AI182" s="21">
        <v>2</v>
      </c>
      <c r="AJ182" s="21" t="s">
        <v>439</v>
      </c>
      <c r="AK182" s="21">
        <v>3</v>
      </c>
      <c r="AL182" s="22">
        <v>47</v>
      </c>
      <c r="AM182" s="38" t="s">
        <v>439</v>
      </c>
      <c r="AN182" s="51"/>
      <c r="AO182" s="52"/>
      <c r="AP182" s="53"/>
      <c r="AQ182" s="52"/>
      <c r="AR182" s="63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</row>
    <row r="183" spans="1:62" s="12" customFormat="1" ht="37.5" thickTop="1" thickBot="1" x14ac:dyDescent="0.3">
      <c r="A183" s="32">
        <v>1316010594</v>
      </c>
      <c r="B183" s="16" t="s">
        <v>387</v>
      </c>
      <c r="C183" s="16">
        <v>5.74E-2</v>
      </c>
      <c r="D183" s="16" t="s">
        <v>40</v>
      </c>
      <c r="E183" s="16" t="s">
        <v>89</v>
      </c>
      <c r="F183" s="16">
        <v>2445976</v>
      </c>
      <c r="G183" s="16">
        <v>100</v>
      </c>
      <c r="H183" s="17">
        <v>4045348066567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7">
        <v>4045348066567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/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8">
        <v>0.02</v>
      </c>
      <c r="AA183" s="19">
        <v>3.7400000000000003E-2</v>
      </c>
      <c r="AB183" s="20" t="s">
        <v>42</v>
      </c>
      <c r="AC183" s="21">
        <v>21</v>
      </c>
      <c r="AD183" s="21">
        <v>2.4199999999999999E-2</v>
      </c>
      <c r="AE183" s="21">
        <v>42</v>
      </c>
      <c r="AF183" s="21">
        <v>45</v>
      </c>
      <c r="AG183" s="21">
        <v>0</v>
      </c>
      <c r="AH183" s="21" t="s">
        <v>43</v>
      </c>
      <c r="AI183" s="21">
        <v>2</v>
      </c>
      <c r="AJ183" s="21" t="s">
        <v>439</v>
      </c>
      <c r="AK183" s="21">
        <v>3</v>
      </c>
      <c r="AL183" s="22">
        <v>47</v>
      </c>
      <c r="AM183" s="38" t="s">
        <v>439</v>
      </c>
      <c r="AN183" s="51"/>
      <c r="AO183" s="52"/>
      <c r="AP183" s="53"/>
      <c r="AQ183" s="52"/>
      <c r="AR183" s="63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</row>
    <row r="184" spans="1:62" s="12" customFormat="1" ht="25.5" thickTop="1" thickBot="1" x14ac:dyDescent="0.3">
      <c r="A184" s="32">
        <v>1316010614</v>
      </c>
      <c r="B184" s="16" t="s">
        <v>388</v>
      </c>
      <c r="C184" s="16">
        <v>0.54</v>
      </c>
      <c r="D184" s="16" t="s">
        <v>275</v>
      </c>
      <c r="E184" s="16" t="s">
        <v>389</v>
      </c>
      <c r="F184" s="16" t="s">
        <v>390</v>
      </c>
      <c r="G184" s="16">
        <v>100</v>
      </c>
      <c r="H184" s="17">
        <v>0</v>
      </c>
      <c r="I184" s="16">
        <v>1</v>
      </c>
      <c r="J184" s="16">
        <v>11</v>
      </c>
      <c r="K184" s="16">
        <v>22</v>
      </c>
      <c r="L184" s="16">
        <v>47</v>
      </c>
      <c r="M184" s="16">
        <v>165</v>
      </c>
      <c r="N184" s="17">
        <v>18410304831023</v>
      </c>
      <c r="O184" s="16">
        <v>80</v>
      </c>
      <c r="P184" s="16">
        <v>39</v>
      </c>
      <c r="Q184" s="16">
        <v>59</v>
      </c>
      <c r="R184" s="16">
        <v>46</v>
      </c>
      <c r="S184" s="16">
        <v>1319</v>
      </c>
      <c r="T184" s="16"/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8">
        <v>0.52429999999999999</v>
      </c>
      <c r="AA184" s="19">
        <v>1.5699999999999999E-2</v>
      </c>
      <c r="AB184" s="20" t="s">
        <v>42</v>
      </c>
      <c r="AC184" s="21">
        <v>21</v>
      </c>
      <c r="AD184" s="21">
        <v>0.63440300000000005</v>
      </c>
      <c r="AE184" s="21">
        <v>42</v>
      </c>
      <c r="AF184" s="21" t="s">
        <v>438</v>
      </c>
      <c r="AG184" s="21">
        <v>5</v>
      </c>
      <c r="AH184" s="21" t="s">
        <v>43</v>
      </c>
      <c r="AI184" s="21">
        <v>2</v>
      </c>
      <c r="AJ184" s="21" t="s">
        <v>439</v>
      </c>
      <c r="AK184" s="21">
        <v>3</v>
      </c>
      <c r="AL184" s="22">
        <v>52</v>
      </c>
      <c r="AM184" s="38" t="s">
        <v>439</v>
      </c>
      <c r="AN184" s="51"/>
      <c r="AO184" s="52"/>
      <c r="AP184" s="53"/>
      <c r="AQ184" s="52"/>
      <c r="AR184" s="63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</row>
    <row r="185" spans="1:62" s="12" customFormat="1" ht="37.5" thickTop="1" thickBot="1" x14ac:dyDescent="0.3">
      <c r="A185" s="32">
        <v>1316010630</v>
      </c>
      <c r="B185" s="16" t="s">
        <v>391</v>
      </c>
      <c r="C185" s="16">
        <v>2.79</v>
      </c>
      <c r="D185" s="16" t="s">
        <v>40</v>
      </c>
      <c r="E185" s="16" t="s">
        <v>392</v>
      </c>
      <c r="F185" s="16">
        <v>2414690</v>
      </c>
      <c r="G185" s="16">
        <v>5</v>
      </c>
      <c r="H185" s="17">
        <v>3663777164299</v>
      </c>
      <c r="I185" s="16">
        <v>1</v>
      </c>
      <c r="J185" s="16">
        <v>10</v>
      </c>
      <c r="K185" s="16">
        <v>5</v>
      </c>
      <c r="L185" s="16">
        <v>10</v>
      </c>
      <c r="M185" s="16">
        <v>50</v>
      </c>
      <c r="N185" s="17">
        <v>3663777164299</v>
      </c>
      <c r="O185" s="16">
        <v>5</v>
      </c>
      <c r="P185" s="16">
        <v>27</v>
      </c>
      <c r="Q185" s="16">
        <v>22</v>
      </c>
      <c r="R185" s="16">
        <v>30</v>
      </c>
      <c r="S185" s="16">
        <v>12500</v>
      </c>
      <c r="T185" s="16"/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8">
        <v>2.36</v>
      </c>
      <c r="AA185" s="19">
        <v>0.43</v>
      </c>
      <c r="AB185" s="20" t="s">
        <v>42</v>
      </c>
      <c r="AC185" s="21">
        <v>21</v>
      </c>
      <c r="AD185" s="21">
        <v>2.8555999999999999</v>
      </c>
      <c r="AE185" s="21">
        <v>42</v>
      </c>
      <c r="AF185" s="21">
        <v>45</v>
      </c>
      <c r="AG185" s="21">
        <v>0</v>
      </c>
      <c r="AH185" s="21" t="s">
        <v>43</v>
      </c>
      <c r="AI185" s="21">
        <v>2</v>
      </c>
      <c r="AJ185" s="21" t="s">
        <v>439</v>
      </c>
      <c r="AK185" s="21">
        <v>3</v>
      </c>
      <c r="AL185" s="22">
        <v>47</v>
      </c>
      <c r="AM185" s="38" t="s">
        <v>439</v>
      </c>
      <c r="AN185" s="51"/>
      <c r="AO185" s="52"/>
      <c r="AP185" s="53"/>
      <c r="AQ185" s="52"/>
      <c r="AR185" s="63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</row>
    <row r="186" spans="1:62" s="12" customFormat="1" ht="37.5" thickTop="1" thickBot="1" x14ac:dyDescent="0.3">
      <c r="A186" s="32">
        <v>1316010632</v>
      </c>
      <c r="B186" s="16" t="s">
        <v>393</v>
      </c>
      <c r="C186" s="16">
        <v>1.65</v>
      </c>
      <c r="D186" s="16" t="s">
        <v>40</v>
      </c>
      <c r="E186" s="16" t="s">
        <v>394</v>
      </c>
      <c r="F186" s="16">
        <v>2457391</v>
      </c>
      <c r="G186" s="16">
        <v>1</v>
      </c>
      <c r="H186" s="17">
        <v>4045348170639</v>
      </c>
      <c r="I186" s="16">
        <v>1</v>
      </c>
      <c r="J186" s="16">
        <v>0</v>
      </c>
      <c r="K186" s="16">
        <v>0</v>
      </c>
      <c r="L186" s="16">
        <v>0</v>
      </c>
      <c r="M186" s="16">
        <v>1195</v>
      </c>
      <c r="N186" s="17">
        <v>4045348170639</v>
      </c>
      <c r="O186" s="16">
        <v>6</v>
      </c>
      <c r="P186" s="16">
        <v>37</v>
      </c>
      <c r="Q186" s="16">
        <v>20</v>
      </c>
      <c r="R186" s="16">
        <v>56</v>
      </c>
      <c r="S186" s="16">
        <v>7172</v>
      </c>
      <c r="T186" s="16"/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0.88</v>
      </c>
      <c r="AA186" s="19">
        <v>0.77</v>
      </c>
      <c r="AB186" s="21" t="s">
        <v>395</v>
      </c>
      <c r="AC186" s="21">
        <v>21</v>
      </c>
      <c r="AD186" s="21">
        <v>1.0648</v>
      </c>
      <c r="AE186" s="21">
        <v>42</v>
      </c>
      <c r="AF186" s="21">
        <v>45</v>
      </c>
      <c r="AG186" s="21">
        <v>0</v>
      </c>
      <c r="AH186" s="21" t="s">
        <v>43</v>
      </c>
      <c r="AI186" s="21">
        <v>2</v>
      </c>
      <c r="AJ186" s="21" t="s">
        <v>439</v>
      </c>
      <c r="AK186" s="21">
        <v>3</v>
      </c>
      <c r="AL186" s="22">
        <v>47</v>
      </c>
      <c r="AM186" s="38" t="s">
        <v>439</v>
      </c>
      <c r="AN186" s="51"/>
      <c r="AO186" s="52"/>
      <c r="AP186" s="53"/>
      <c r="AQ186" s="52"/>
      <c r="AR186" s="63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</row>
    <row r="187" spans="1:62" s="12" customFormat="1" ht="25.5" thickTop="1" thickBot="1" x14ac:dyDescent="0.3">
      <c r="A187" s="32">
        <v>1316010632</v>
      </c>
      <c r="B187" s="16" t="s">
        <v>393</v>
      </c>
      <c r="C187" s="16">
        <v>1.65</v>
      </c>
      <c r="D187" s="16" t="s">
        <v>275</v>
      </c>
      <c r="E187" s="16" t="s">
        <v>396</v>
      </c>
      <c r="F187" s="16" t="s">
        <v>397</v>
      </c>
      <c r="G187" s="16">
        <v>6</v>
      </c>
      <c r="H187" s="17">
        <v>0</v>
      </c>
      <c r="I187" s="16">
        <v>1</v>
      </c>
      <c r="J187" s="16">
        <v>20</v>
      </c>
      <c r="K187" s="16">
        <v>19</v>
      </c>
      <c r="L187" s="16">
        <v>20</v>
      </c>
      <c r="M187" s="16">
        <v>1172</v>
      </c>
      <c r="N187" s="17">
        <v>8436048881417</v>
      </c>
      <c r="O187" s="16">
        <v>6</v>
      </c>
      <c r="P187" s="16">
        <v>38</v>
      </c>
      <c r="Q187" s="16">
        <v>19</v>
      </c>
      <c r="R187" s="16">
        <v>57</v>
      </c>
      <c r="S187" s="16">
        <v>7031</v>
      </c>
      <c r="T187" s="16"/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26">
        <v>1.5166999999999999</v>
      </c>
      <c r="AA187" s="19">
        <v>0.1333</v>
      </c>
      <c r="AB187" s="20" t="s">
        <v>42</v>
      </c>
      <c r="AC187" s="21">
        <v>21</v>
      </c>
      <c r="AD187" s="21">
        <v>1.835207</v>
      </c>
      <c r="AE187" s="21">
        <v>25.793099999999999</v>
      </c>
      <c r="AF187" s="21" t="s">
        <v>438</v>
      </c>
      <c r="AG187" s="21">
        <v>5</v>
      </c>
      <c r="AH187" s="21" t="s">
        <v>43</v>
      </c>
      <c r="AI187" s="21">
        <v>2</v>
      </c>
      <c r="AJ187" s="21" t="s">
        <v>439</v>
      </c>
      <c r="AK187" s="21">
        <v>3</v>
      </c>
      <c r="AL187" s="22">
        <v>35.79</v>
      </c>
      <c r="AM187" s="38" t="s">
        <v>439</v>
      </c>
      <c r="AN187" s="51"/>
      <c r="AO187" s="52"/>
      <c r="AP187" s="53"/>
      <c r="AQ187" s="52"/>
      <c r="AR187" s="63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</row>
    <row r="188" spans="1:62" s="12" customFormat="1" ht="37.5" thickTop="1" thickBot="1" x14ac:dyDescent="0.3">
      <c r="A188" s="32">
        <v>1316010662</v>
      </c>
      <c r="B188" s="16" t="s">
        <v>398</v>
      </c>
      <c r="C188" s="16">
        <v>11.36</v>
      </c>
      <c r="D188" s="16" t="s">
        <v>40</v>
      </c>
      <c r="E188" s="16" t="s">
        <v>399</v>
      </c>
      <c r="F188" s="16">
        <v>2561311</v>
      </c>
      <c r="G188" s="16">
        <v>100</v>
      </c>
      <c r="H188" s="17">
        <v>4011462801681</v>
      </c>
      <c r="I188" s="16">
        <v>100</v>
      </c>
      <c r="J188" s="16">
        <v>22</v>
      </c>
      <c r="K188" s="16">
        <v>4</v>
      </c>
      <c r="L188" s="16">
        <v>31</v>
      </c>
      <c r="M188" s="16">
        <v>2704</v>
      </c>
      <c r="N188" s="17">
        <v>4011462801681</v>
      </c>
      <c r="O188" s="16">
        <v>100</v>
      </c>
      <c r="P188" s="16">
        <v>22</v>
      </c>
      <c r="Q188" s="16">
        <v>4</v>
      </c>
      <c r="R188" s="16">
        <v>31</v>
      </c>
      <c r="S188" s="16">
        <v>2704</v>
      </c>
      <c r="T188" s="16"/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8">
        <v>11.36</v>
      </c>
      <c r="AA188" s="23">
        <v>0</v>
      </c>
      <c r="AB188" s="20" t="s">
        <v>42</v>
      </c>
      <c r="AC188" s="21">
        <v>21</v>
      </c>
      <c r="AD188" s="21">
        <v>13.7456</v>
      </c>
      <c r="AE188" s="21">
        <v>42</v>
      </c>
      <c r="AF188" s="21">
        <v>45</v>
      </c>
      <c r="AG188" s="21">
        <v>0</v>
      </c>
      <c r="AH188" s="21" t="s">
        <v>43</v>
      </c>
      <c r="AI188" s="21">
        <v>2</v>
      </c>
      <c r="AJ188" s="21" t="s">
        <v>439</v>
      </c>
      <c r="AK188" s="21">
        <v>3</v>
      </c>
      <c r="AL188" s="22">
        <v>47</v>
      </c>
      <c r="AM188" s="38" t="s">
        <v>439</v>
      </c>
      <c r="AN188" s="51"/>
      <c r="AO188" s="52"/>
      <c r="AP188" s="53"/>
      <c r="AQ188" s="52"/>
      <c r="AR188" s="63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</row>
    <row r="189" spans="1:62" s="12" customFormat="1" ht="37.5" thickTop="1" thickBot="1" x14ac:dyDescent="0.3">
      <c r="A189" s="32">
        <v>1316010664</v>
      </c>
      <c r="B189" s="16" t="s">
        <v>400</v>
      </c>
      <c r="C189" s="16">
        <v>19.93</v>
      </c>
      <c r="D189" s="16" t="s">
        <v>40</v>
      </c>
      <c r="E189" s="16" t="s">
        <v>401</v>
      </c>
      <c r="F189" s="16">
        <v>2206828</v>
      </c>
      <c r="G189" s="16">
        <v>100</v>
      </c>
      <c r="H189" s="17">
        <v>4011462801537</v>
      </c>
      <c r="I189" s="16">
        <v>100</v>
      </c>
      <c r="J189" s="16">
        <v>31</v>
      </c>
      <c r="K189" s="16">
        <v>3</v>
      </c>
      <c r="L189" s="16">
        <v>44</v>
      </c>
      <c r="M189" s="16">
        <v>3677</v>
      </c>
      <c r="N189" s="17">
        <v>4011462801537</v>
      </c>
      <c r="O189" s="16">
        <v>100</v>
      </c>
      <c r="P189" s="16">
        <v>31</v>
      </c>
      <c r="Q189" s="16">
        <v>3</v>
      </c>
      <c r="R189" s="16">
        <v>44</v>
      </c>
      <c r="S189" s="16">
        <v>3677</v>
      </c>
      <c r="T189" s="16"/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8">
        <v>16.43</v>
      </c>
      <c r="AA189" s="19">
        <v>3.5</v>
      </c>
      <c r="AB189" s="20" t="s">
        <v>42</v>
      </c>
      <c r="AC189" s="21">
        <v>21</v>
      </c>
      <c r="AD189" s="21">
        <v>19.880299999999998</v>
      </c>
      <c r="AE189" s="21">
        <v>42</v>
      </c>
      <c r="AF189" s="21">
        <v>45</v>
      </c>
      <c r="AG189" s="21">
        <v>0</v>
      </c>
      <c r="AH189" s="21" t="s">
        <v>43</v>
      </c>
      <c r="AI189" s="21">
        <v>2</v>
      </c>
      <c r="AJ189" s="21" t="s">
        <v>439</v>
      </c>
      <c r="AK189" s="21">
        <v>3</v>
      </c>
      <c r="AL189" s="22">
        <v>47</v>
      </c>
      <c r="AM189" s="38" t="s">
        <v>439</v>
      </c>
      <c r="AN189" s="43">
        <v>102371</v>
      </c>
      <c r="AO189" s="35">
        <v>10</v>
      </c>
      <c r="AP189" s="36">
        <f>Z189*AO189</f>
        <v>164.3</v>
      </c>
      <c r="AQ189" s="64"/>
      <c r="AR189" s="6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</row>
    <row r="190" spans="1:62" s="12" customFormat="1" ht="37.5" thickTop="1" thickBot="1" x14ac:dyDescent="0.3">
      <c r="A190" s="32">
        <v>1316010680</v>
      </c>
      <c r="B190" s="16" t="s">
        <v>402</v>
      </c>
      <c r="C190" s="16">
        <v>14.19</v>
      </c>
      <c r="D190" s="16" t="s">
        <v>40</v>
      </c>
      <c r="E190" s="16" t="s">
        <v>403</v>
      </c>
      <c r="F190" s="16">
        <v>5922699</v>
      </c>
      <c r="G190" s="16">
        <v>1</v>
      </c>
      <c r="H190" s="17">
        <v>43859503377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7">
        <v>43859503377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/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24">
        <v>9</v>
      </c>
      <c r="AA190" s="19">
        <v>5.19</v>
      </c>
      <c r="AB190" s="20" t="s">
        <v>42</v>
      </c>
      <c r="AC190" s="21">
        <v>21</v>
      </c>
      <c r="AD190" s="21">
        <v>10.89</v>
      </c>
      <c r="AE190" s="21">
        <v>42</v>
      </c>
      <c r="AF190" s="21">
        <v>45</v>
      </c>
      <c r="AG190" s="21">
        <v>0</v>
      </c>
      <c r="AH190" s="21" t="s">
        <v>43</v>
      </c>
      <c r="AI190" s="21">
        <v>2</v>
      </c>
      <c r="AJ190" s="21" t="s">
        <v>439</v>
      </c>
      <c r="AK190" s="21">
        <v>3</v>
      </c>
      <c r="AL190" s="22">
        <v>47</v>
      </c>
      <c r="AM190" s="38" t="s">
        <v>439</v>
      </c>
      <c r="AN190" s="51"/>
      <c r="AO190" s="52"/>
      <c r="AP190" s="53"/>
      <c r="AQ190" s="52"/>
      <c r="AR190" s="63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</row>
    <row r="191" spans="1:62" s="12" customFormat="1" ht="37.5" thickTop="1" thickBot="1" x14ac:dyDescent="0.3">
      <c r="A191" s="32">
        <v>1316010682</v>
      </c>
      <c r="B191" s="16" t="s">
        <v>404</v>
      </c>
      <c r="C191" s="16">
        <v>1.93</v>
      </c>
      <c r="D191" s="16" t="s">
        <v>40</v>
      </c>
      <c r="E191" s="16" t="s">
        <v>405</v>
      </c>
      <c r="F191" s="16">
        <v>5092621</v>
      </c>
      <c r="G191" s="16">
        <v>1</v>
      </c>
      <c r="H191" s="17">
        <v>4004764018505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7">
        <v>4004764018505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/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8">
        <v>1.93</v>
      </c>
      <c r="AA191" s="23">
        <v>0</v>
      </c>
      <c r="AB191" s="20" t="s">
        <v>42</v>
      </c>
      <c r="AC191" s="21">
        <v>21</v>
      </c>
      <c r="AD191" s="21">
        <v>2.3353000000000002</v>
      </c>
      <c r="AE191" s="21">
        <v>42</v>
      </c>
      <c r="AF191" s="21">
        <v>45</v>
      </c>
      <c r="AG191" s="21">
        <v>0</v>
      </c>
      <c r="AH191" s="21" t="s">
        <v>43</v>
      </c>
      <c r="AI191" s="21">
        <v>2</v>
      </c>
      <c r="AJ191" s="21" t="s">
        <v>439</v>
      </c>
      <c r="AK191" s="21">
        <v>3</v>
      </c>
      <c r="AL191" s="22">
        <v>47</v>
      </c>
      <c r="AM191" s="38" t="s">
        <v>439</v>
      </c>
      <c r="AN191" s="51"/>
      <c r="AO191" s="52"/>
      <c r="AP191" s="53"/>
      <c r="AQ191" s="52"/>
      <c r="AR191" s="63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</row>
    <row r="192" spans="1:62" s="12" customFormat="1" ht="37.5" thickTop="1" thickBot="1" x14ac:dyDescent="0.3">
      <c r="A192" s="32">
        <v>1316010684</v>
      </c>
      <c r="B192" s="16" t="s">
        <v>406</v>
      </c>
      <c r="C192" s="16">
        <v>2.66</v>
      </c>
      <c r="D192" s="16" t="s">
        <v>40</v>
      </c>
      <c r="E192" s="16" t="s">
        <v>407</v>
      </c>
      <c r="F192" s="16">
        <v>4200600</v>
      </c>
      <c r="G192" s="16">
        <v>1</v>
      </c>
      <c r="H192" s="17">
        <v>4004764498253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7">
        <v>4004764498253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/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8">
        <v>1.93</v>
      </c>
      <c r="AA192" s="19">
        <v>0.73</v>
      </c>
      <c r="AB192" s="20" t="s">
        <v>42</v>
      </c>
      <c r="AC192" s="21">
        <v>21</v>
      </c>
      <c r="AD192" s="21">
        <v>2.3353000000000002</v>
      </c>
      <c r="AE192" s="21">
        <v>42</v>
      </c>
      <c r="AF192" s="21">
        <v>45</v>
      </c>
      <c r="AG192" s="21">
        <v>0</v>
      </c>
      <c r="AH192" s="21" t="s">
        <v>43</v>
      </c>
      <c r="AI192" s="21">
        <v>2</v>
      </c>
      <c r="AJ192" s="21" t="s">
        <v>439</v>
      </c>
      <c r="AK192" s="21">
        <v>3</v>
      </c>
      <c r="AL192" s="22">
        <v>47</v>
      </c>
      <c r="AM192" s="38" t="s">
        <v>439</v>
      </c>
      <c r="AN192" s="51"/>
      <c r="AO192" s="52"/>
      <c r="AP192" s="53"/>
      <c r="AQ192" s="52"/>
      <c r="AR192" s="63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</row>
    <row r="193" spans="1:62" s="12" customFormat="1" ht="37.5" thickTop="1" thickBot="1" x14ac:dyDescent="0.3">
      <c r="A193" s="32">
        <v>1316010688</v>
      </c>
      <c r="B193" s="16" t="s">
        <v>408</v>
      </c>
      <c r="C193" s="16">
        <v>1.94</v>
      </c>
      <c r="D193" s="16" t="s">
        <v>40</v>
      </c>
      <c r="E193" s="16" t="s">
        <v>409</v>
      </c>
      <c r="F193" s="16">
        <v>2479137</v>
      </c>
      <c r="G193" s="16">
        <v>1</v>
      </c>
      <c r="H193" s="17">
        <v>4011462209036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7">
        <v>4011462209036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/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8">
        <v>0.28999999999999998</v>
      </c>
      <c r="AA193" s="19">
        <v>1.65</v>
      </c>
      <c r="AB193" s="20" t="s">
        <v>42</v>
      </c>
      <c r="AC193" s="21">
        <v>21</v>
      </c>
      <c r="AD193" s="21">
        <v>0.35089999999999999</v>
      </c>
      <c r="AE193" s="21">
        <v>42</v>
      </c>
      <c r="AF193" s="21">
        <v>45</v>
      </c>
      <c r="AG193" s="21">
        <v>0</v>
      </c>
      <c r="AH193" s="21" t="s">
        <v>43</v>
      </c>
      <c r="AI193" s="21">
        <v>2</v>
      </c>
      <c r="AJ193" s="21" t="s">
        <v>439</v>
      </c>
      <c r="AK193" s="21">
        <v>3</v>
      </c>
      <c r="AL193" s="22">
        <v>47</v>
      </c>
      <c r="AM193" s="38" t="s">
        <v>439</v>
      </c>
      <c r="AN193" s="51"/>
      <c r="AO193" s="52"/>
      <c r="AP193" s="53"/>
      <c r="AQ193" s="52"/>
      <c r="AR193" s="63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</row>
    <row r="194" spans="1:62" s="12" customFormat="1" ht="37.5" thickTop="1" thickBot="1" x14ac:dyDescent="0.3">
      <c r="A194" s="32">
        <v>1316010690</v>
      </c>
      <c r="B194" s="16" t="s">
        <v>410</v>
      </c>
      <c r="C194" s="16">
        <v>1.57</v>
      </c>
      <c r="D194" s="16" t="s">
        <v>40</v>
      </c>
      <c r="E194" s="16" t="s">
        <v>58</v>
      </c>
      <c r="F194" s="16">
        <v>2249123</v>
      </c>
      <c r="G194" s="16">
        <v>1</v>
      </c>
      <c r="H194" s="17">
        <v>4011462207032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7">
        <v>4011462207032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/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8">
        <v>0.28999999999999998</v>
      </c>
      <c r="AA194" s="19">
        <v>1.28</v>
      </c>
      <c r="AB194" s="20" t="s">
        <v>42</v>
      </c>
      <c r="AC194" s="21">
        <v>21</v>
      </c>
      <c r="AD194" s="21">
        <v>0.35089999999999999</v>
      </c>
      <c r="AE194" s="21">
        <v>42</v>
      </c>
      <c r="AF194" s="21">
        <v>45</v>
      </c>
      <c r="AG194" s="21">
        <v>0</v>
      </c>
      <c r="AH194" s="21" t="s">
        <v>43</v>
      </c>
      <c r="AI194" s="21">
        <v>2</v>
      </c>
      <c r="AJ194" s="21" t="s">
        <v>439</v>
      </c>
      <c r="AK194" s="21">
        <v>3</v>
      </c>
      <c r="AL194" s="22">
        <v>47</v>
      </c>
      <c r="AM194" s="38" t="s">
        <v>439</v>
      </c>
      <c r="AN194" s="51"/>
      <c r="AO194" s="52"/>
      <c r="AP194" s="53"/>
      <c r="AQ194" s="52"/>
      <c r="AR194" s="63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</row>
    <row r="195" spans="1:62" s="12" customFormat="1" ht="37.5" thickTop="1" thickBot="1" x14ac:dyDescent="0.3">
      <c r="A195" s="32">
        <v>1316010692</v>
      </c>
      <c r="B195" s="16" t="s">
        <v>411</v>
      </c>
      <c r="C195" s="16">
        <v>0.47</v>
      </c>
      <c r="D195" s="16" t="s">
        <v>40</v>
      </c>
      <c r="E195" s="16" t="s">
        <v>412</v>
      </c>
      <c r="F195" s="16">
        <v>4200814</v>
      </c>
      <c r="G195" s="16">
        <v>1</v>
      </c>
      <c r="H195" s="17">
        <v>4004764288113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7">
        <v>4004764288113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/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8">
        <v>0.47</v>
      </c>
      <c r="AA195" s="23">
        <v>0</v>
      </c>
      <c r="AB195" s="20" t="s">
        <v>42</v>
      </c>
      <c r="AC195" s="21">
        <v>21</v>
      </c>
      <c r="AD195" s="21">
        <v>0.56869999999999998</v>
      </c>
      <c r="AE195" s="21">
        <v>42</v>
      </c>
      <c r="AF195" s="21">
        <v>45</v>
      </c>
      <c r="AG195" s="21">
        <v>0</v>
      </c>
      <c r="AH195" s="21" t="s">
        <v>43</v>
      </c>
      <c r="AI195" s="21">
        <v>2</v>
      </c>
      <c r="AJ195" s="21" t="s">
        <v>439</v>
      </c>
      <c r="AK195" s="21">
        <v>3</v>
      </c>
      <c r="AL195" s="22">
        <v>47</v>
      </c>
      <c r="AM195" s="38" t="s">
        <v>439</v>
      </c>
      <c r="AN195" s="51"/>
      <c r="AO195" s="52"/>
      <c r="AP195" s="53"/>
      <c r="AQ195" s="52"/>
      <c r="AR195" s="63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</row>
    <row r="196" spans="1:62" s="12" customFormat="1" ht="37.5" thickTop="1" thickBot="1" x14ac:dyDescent="0.3">
      <c r="A196" s="32">
        <v>1316010694</v>
      </c>
      <c r="B196" s="16" t="s">
        <v>413</v>
      </c>
      <c r="C196" s="16">
        <v>0.47</v>
      </c>
      <c r="D196" s="16" t="s">
        <v>40</v>
      </c>
      <c r="E196" s="16" t="s">
        <v>63</v>
      </c>
      <c r="F196" s="16">
        <v>2206437</v>
      </c>
      <c r="G196" s="16">
        <v>1</v>
      </c>
      <c r="H196" s="17">
        <v>4011462207056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7">
        <v>4011462207056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/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8">
        <v>0.28999999999999998</v>
      </c>
      <c r="AA196" s="19">
        <v>0.18</v>
      </c>
      <c r="AB196" s="20" t="s">
        <v>42</v>
      </c>
      <c r="AC196" s="21">
        <v>21</v>
      </c>
      <c r="AD196" s="21"/>
      <c r="AE196" s="21">
        <v>42</v>
      </c>
      <c r="AF196" s="21">
        <v>45</v>
      </c>
      <c r="AG196" s="21">
        <v>0</v>
      </c>
      <c r="AH196" s="21" t="s">
        <v>43</v>
      </c>
      <c r="AI196" s="21">
        <v>2</v>
      </c>
      <c r="AJ196" s="21" t="s">
        <v>439</v>
      </c>
      <c r="AK196" s="21">
        <v>3</v>
      </c>
      <c r="AL196" s="22">
        <v>47</v>
      </c>
      <c r="AM196" s="38" t="s">
        <v>439</v>
      </c>
      <c r="AN196" s="51"/>
      <c r="AO196" s="52"/>
      <c r="AP196" s="53"/>
      <c r="AQ196" s="52"/>
      <c r="AR196" s="63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</row>
    <row r="197" spans="1:62" s="12" customFormat="1" ht="37.5" thickTop="1" thickBot="1" x14ac:dyDescent="0.3">
      <c r="A197" s="32">
        <v>1316010696</v>
      </c>
      <c r="B197" s="16" t="s">
        <v>414</v>
      </c>
      <c r="C197" s="16">
        <v>0.47</v>
      </c>
      <c r="D197" s="16" t="s">
        <v>40</v>
      </c>
      <c r="E197" s="16" t="s">
        <v>412</v>
      </c>
      <c r="F197" s="16">
        <v>4200790</v>
      </c>
      <c r="G197" s="16">
        <v>1</v>
      </c>
      <c r="H197" s="17">
        <v>4004764288120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7">
        <v>4004764288120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/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8">
        <v>0.47</v>
      </c>
      <c r="AA197" s="23">
        <v>0</v>
      </c>
      <c r="AB197" s="20" t="s">
        <v>42</v>
      </c>
      <c r="AC197" s="21">
        <v>21</v>
      </c>
      <c r="AD197" s="21">
        <v>0.56869999999999998</v>
      </c>
      <c r="AE197" s="21">
        <v>42</v>
      </c>
      <c r="AF197" s="21">
        <v>45</v>
      </c>
      <c r="AG197" s="21">
        <v>0</v>
      </c>
      <c r="AH197" s="21" t="s">
        <v>43</v>
      </c>
      <c r="AI197" s="21">
        <v>2</v>
      </c>
      <c r="AJ197" s="21" t="s">
        <v>439</v>
      </c>
      <c r="AK197" s="21">
        <v>3</v>
      </c>
      <c r="AL197" s="22">
        <v>47</v>
      </c>
      <c r="AM197" s="38" t="s">
        <v>439</v>
      </c>
      <c r="AN197" s="51"/>
      <c r="AO197" s="52"/>
      <c r="AP197" s="53"/>
      <c r="AQ197" s="52"/>
      <c r="AR197" s="63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</row>
    <row r="198" spans="1:62" s="12" customFormat="1" ht="37.5" thickTop="1" thickBot="1" x14ac:dyDescent="0.3">
      <c r="A198" s="32">
        <v>1316010698</v>
      </c>
      <c r="B198" s="16" t="s">
        <v>415</v>
      </c>
      <c r="C198" s="16">
        <v>2.65</v>
      </c>
      <c r="D198" s="16" t="s">
        <v>40</v>
      </c>
      <c r="E198" s="16" t="s">
        <v>416</v>
      </c>
      <c r="F198" s="16">
        <v>4200898</v>
      </c>
      <c r="G198" s="16">
        <v>1</v>
      </c>
      <c r="H198" s="17">
        <v>4004764017607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7">
        <v>4004764017607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/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8">
        <v>2.16</v>
      </c>
      <c r="AA198" s="19">
        <v>0.49</v>
      </c>
      <c r="AB198" s="20" t="s">
        <v>42</v>
      </c>
      <c r="AC198" s="21">
        <v>21</v>
      </c>
      <c r="AD198" s="21">
        <v>2.6135999999999999</v>
      </c>
      <c r="AE198" s="21">
        <v>42</v>
      </c>
      <c r="AF198" s="21">
        <v>45</v>
      </c>
      <c r="AG198" s="21">
        <v>0</v>
      </c>
      <c r="AH198" s="21" t="s">
        <v>43</v>
      </c>
      <c r="AI198" s="21">
        <v>2</v>
      </c>
      <c r="AJ198" s="21" t="s">
        <v>439</v>
      </c>
      <c r="AK198" s="21">
        <v>3</v>
      </c>
      <c r="AL198" s="22">
        <v>47</v>
      </c>
      <c r="AM198" s="38" t="s">
        <v>439</v>
      </c>
      <c r="AN198" s="51"/>
      <c r="AO198" s="52"/>
      <c r="AP198" s="53"/>
      <c r="AQ198" s="52"/>
      <c r="AR198" s="63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</row>
    <row r="199" spans="1:62" s="12" customFormat="1" ht="37.5" thickTop="1" thickBot="1" x14ac:dyDescent="0.3">
      <c r="A199" s="32">
        <v>1316010734</v>
      </c>
      <c r="B199" s="16" t="s">
        <v>417</v>
      </c>
      <c r="C199" s="16">
        <v>64</v>
      </c>
      <c r="D199" s="16" t="s">
        <v>40</v>
      </c>
      <c r="E199" s="16" t="s">
        <v>418</v>
      </c>
      <c r="F199" s="16">
        <v>2005545</v>
      </c>
      <c r="G199" s="16">
        <v>1</v>
      </c>
      <c r="H199" s="17">
        <v>4977766779470</v>
      </c>
      <c r="I199" s="16">
        <v>0</v>
      </c>
      <c r="J199" s="16">
        <v>22</v>
      </c>
      <c r="K199" s="16">
        <v>12</v>
      </c>
      <c r="L199" s="16">
        <v>35</v>
      </c>
      <c r="M199" s="16">
        <v>681</v>
      </c>
      <c r="N199" s="17">
        <v>4977766779470</v>
      </c>
      <c r="O199" s="16">
        <v>0</v>
      </c>
      <c r="P199" s="16">
        <v>22</v>
      </c>
      <c r="Q199" s="16">
        <v>12</v>
      </c>
      <c r="R199" s="16">
        <v>35</v>
      </c>
      <c r="S199" s="16">
        <v>681</v>
      </c>
      <c r="T199" s="16"/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24">
        <v>64</v>
      </c>
      <c r="AA199" s="23">
        <v>0</v>
      </c>
      <c r="AB199" s="20" t="s">
        <v>42</v>
      </c>
      <c r="AC199" s="21">
        <v>21</v>
      </c>
      <c r="AD199" s="21">
        <v>77.44</v>
      </c>
      <c r="AE199" s="21">
        <v>42</v>
      </c>
      <c r="AF199" s="21">
        <v>45</v>
      </c>
      <c r="AG199" s="21">
        <v>0</v>
      </c>
      <c r="AH199" s="21" t="s">
        <v>43</v>
      </c>
      <c r="AI199" s="21">
        <v>2</v>
      </c>
      <c r="AJ199" s="21" t="s">
        <v>439</v>
      </c>
      <c r="AK199" s="21">
        <v>3</v>
      </c>
      <c r="AL199" s="22">
        <v>47</v>
      </c>
      <c r="AM199" s="38" t="s">
        <v>439</v>
      </c>
      <c r="AN199" s="51"/>
      <c r="AO199" s="52"/>
      <c r="AP199" s="53"/>
      <c r="AQ199" s="52"/>
      <c r="AR199" s="63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</row>
    <row r="200" spans="1:62" s="12" customFormat="1" ht="37.5" thickTop="1" thickBot="1" x14ac:dyDescent="0.3">
      <c r="A200" s="32">
        <v>1316010742</v>
      </c>
      <c r="B200" s="16" t="s">
        <v>419</v>
      </c>
      <c r="C200" s="16">
        <v>3.76</v>
      </c>
      <c r="D200" s="16" t="s">
        <v>40</v>
      </c>
      <c r="E200" s="16" t="s">
        <v>420</v>
      </c>
      <c r="F200" s="16">
        <v>2205392</v>
      </c>
      <c r="G200" s="16">
        <v>1</v>
      </c>
      <c r="H200" s="17">
        <v>4045348080037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7">
        <v>4045348080037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/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8">
        <v>0.57999999999999996</v>
      </c>
      <c r="AA200" s="19">
        <v>3.18</v>
      </c>
      <c r="AB200" s="20" t="s">
        <v>42</v>
      </c>
      <c r="AC200" s="21">
        <v>21</v>
      </c>
      <c r="AD200" s="21">
        <v>0.70179999999999998</v>
      </c>
      <c r="AE200" s="21">
        <v>42</v>
      </c>
      <c r="AF200" s="21">
        <v>45</v>
      </c>
      <c r="AG200" s="21">
        <v>0</v>
      </c>
      <c r="AH200" s="21" t="s">
        <v>43</v>
      </c>
      <c r="AI200" s="21">
        <v>2</v>
      </c>
      <c r="AJ200" s="21" t="s">
        <v>439</v>
      </c>
      <c r="AK200" s="21">
        <v>3</v>
      </c>
      <c r="AL200" s="22">
        <v>47</v>
      </c>
      <c r="AM200" s="38" t="s">
        <v>439</v>
      </c>
      <c r="AN200" s="51"/>
      <c r="AO200" s="52"/>
      <c r="AP200" s="53"/>
      <c r="AQ200" s="52"/>
      <c r="AR200" s="63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</row>
    <row r="201" spans="1:62" s="12" customFormat="1" ht="37.5" thickTop="1" thickBot="1" x14ac:dyDescent="0.3">
      <c r="A201" s="32">
        <v>1316010744</v>
      </c>
      <c r="B201" s="16" t="s">
        <v>421</v>
      </c>
      <c r="C201" s="16">
        <v>3.89</v>
      </c>
      <c r="D201" s="16" t="s">
        <v>40</v>
      </c>
      <c r="E201" s="16" t="s">
        <v>422</v>
      </c>
      <c r="F201" s="16">
        <v>5543018</v>
      </c>
      <c r="G201" s="16">
        <v>1</v>
      </c>
      <c r="H201" s="17">
        <v>4027521308817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7">
        <v>4027521308817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/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8">
        <v>2.98</v>
      </c>
      <c r="AA201" s="19">
        <v>0.91</v>
      </c>
      <c r="AB201" s="20" t="s">
        <v>42</v>
      </c>
      <c r="AC201" s="21">
        <v>21</v>
      </c>
      <c r="AD201" s="21">
        <v>3.6057999999999999</v>
      </c>
      <c r="AE201" s="21">
        <v>42</v>
      </c>
      <c r="AF201" s="21">
        <v>45</v>
      </c>
      <c r="AG201" s="21">
        <v>0</v>
      </c>
      <c r="AH201" s="21" t="s">
        <v>43</v>
      </c>
      <c r="AI201" s="21">
        <v>2</v>
      </c>
      <c r="AJ201" s="21" t="s">
        <v>439</v>
      </c>
      <c r="AK201" s="21">
        <v>3</v>
      </c>
      <c r="AL201" s="22">
        <v>47</v>
      </c>
      <c r="AM201" s="38" t="s">
        <v>439</v>
      </c>
      <c r="AN201" s="51"/>
      <c r="AO201" s="52"/>
      <c r="AP201" s="53"/>
      <c r="AQ201" s="52"/>
      <c r="AR201" s="63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</row>
    <row r="202" spans="1:62" s="12" customFormat="1" ht="37.5" thickTop="1" thickBot="1" x14ac:dyDescent="0.3">
      <c r="A202" s="32">
        <v>1316010746</v>
      </c>
      <c r="B202" s="16" t="s">
        <v>423</v>
      </c>
      <c r="C202" s="16">
        <v>0.79</v>
      </c>
      <c r="D202" s="16" t="s">
        <v>40</v>
      </c>
      <c r="E202" s="16" t="s">
        <v>282</v>
      </c>
      <c r="F202" s="16">
        <v>2373360</v>
      </c>
      <c r="G202" s="16">
        <v>1</v>
      </c>
      <c r="H202" s="17">
        <v>4045348080020</v>
      </c>
      <c r="I202" s="16">
        <v>1</v>
      </c>
      <c r="J202" s="16">
        <v>7</v>
      </c>
      <c r="K202" s="16">
        <v>1</v>
      </c>
      <c r="L202" s="16">
        <v>20</v>
      </c>
      <c r="M202" s="16">
        <v>31</v>
      </c>
      <c r="N202" s="17">
        <v>4045348080020</v>
      </c>
      <c r="O202" s="16">
        <v>1</v>
      </c>
      <c r="P202" s="16">
        <v>7</v>
      </c>
      <c r="Q202" s="16">
        <v>1</v>
      </c>
      <c r="R202" s="16">
        <v>20</v>
      </c>
      <c r="S202" s="16">
        <v>31</v>
      </c>
      <c r="T202" s="16"/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8">
        <v>0.53</v>
      </c>
      <c r="AA202" s="19">
        <v>0.26</v>
      </c>
      <c r="AB202" s="20" t="s">
        <v>42</v>
      </c>
      <c r="AC202" s="21">
        <v>21</v>
      </c>
      <c r="AD202" s="21">
        <v>0.64129999999999998</v>
      </c>
      <c r="AE202" s="21">
        <v>42</v>
      </c>
      <c r="AF202" s="21">
        <v>45</v>
      </c>
      <c r="AG202" s="21">
        <v>0</v>
      </c>
      <c r="AH202" s="21" t="s">
        <v>43</v>
      </c>
      <c r="AI202" s="21">
        <v>2</v>
      </c>
      <c r="AJ202" s="21" t="s">
        <v>439</v>
      </c>
      <c r="AK202" s="21">
        <v>3</v>
      </c>
      <c r="AL202" s="22">
        <v>47</v>
      </c>
      <c r="AM202" s="38" t="s">
        <v>439</v>
      </c>
      <c r="AN202" s="43">
        <v>101571</v>
      </c>
      <c r="AO202" s="35">
        <v>40</v>
      </c>
      <c r="AP202" s="36">
        <f t="shared" ref="AP202:AP203" si="13">Z202*AO202</f>
        <v>21.200000000000003</v>
      </c>
      <c r="AQ202" s="64"/>
      <c r="AR202" s="6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</row>
    <row r="203" spans="1:62" s="12" customFormat="1" ht="36.75" thickBot="1" x14ac:dyDescent="0.3">
      <c r="A203" s="32">
        <v>1316010748</v>
      </c>
      <c r="B203" s="16" t="s">
        <v>424</v>
      </c>
      <c r="C203" s="16">
        <v>0.63</v>
      </c>
      <c r="D203" s="16" t="s">
        <v>40</v>
      </c>
      <c r="E203" s="16" t="s">
        <v>425</v>
      </c>
      <c r="F203" s="16">
        <v>2261242</v>
      </c>
      <c r="G203" s="16">
        <v>1</v>
      </c>
      <c r="H203" s="17">
        <v>4045348080051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7">
        <v>4045348080051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/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8">
        <v>0.63</v>
      </c>
      <c r="AA203" s="23">
        <v>0</v>
      </c>
      <c r="AB203" s="20" t="s">
        <v>42</v>
      </c>
      <c r="AC203" s="21">
        <v>21</v>
      </c>
      <c r="AD203" s="21">
        <v>0.76229999999999998</v>
      </c>
      <c r="AE203" s="21">
        <v>42</v>
      </c>
      <c r="AF203" s="21">
        <v>45</v>
      </c>
      <c r="AG203" s="21">
        <v>0</v>
      </c>
      <c r="AH203" s="21" t="s">
        <v>43</v>
      </c>
      <c r="AI203" s="21">
        <v>2</v>
      </c>
      <c r="AJ203" s="21" t="s">
        <v>439</v>
      </c>
      <c r="AK203" s="21">
        <v>3</v>
      </c>
      <c r="AL203" s="22">
        <v>47</v>
      </c>
      <c r="AM203" s="38" t="s">
        <v>439</v>
      </c>
      <c r="AN203" s="43">
        <v>102296</v>
      </c>
      <c r="AO203" s="35">
        <v>40</v>
      </c>
      <c r="AP203" s="36">
        <f t="shared" si="13"/>
        <v>25.2</v>
      </c>
      <c r="AQ203" s="64"/>
      <c r="AR203" s="6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</row>
    <row r="204" spans="1:62" s="12" customFormat="1" ht="37.5" thickTop="1" thickBot="1" x14ac:dyDescent="0.3">
      <c r="A204" s="32">
        <v>1316010764</v>
      </c>
      <c r="B204" s="16" t="s">
        <v>426</v>
      </c>
      <c r="C204" s="16">
        <v>98.27</v>
      </c>
      <c r="D204" s="16" t="s">
        <v>40</v>
      </c>
      <c r="E204" s="16" t="s">
        <v>427</v>
      </c>
      <c r="F204" s="16">
        <v>2045720</v>
      </c>
      <c r="G204" s="16">
        <v>1</v>
      </c>
      <c r="H204" s="17">
        <v>3112539757885</v>
      </c>
      <c r="I204" s="16">
        <v>1</v>
      </c>
      <c r="J204" s="16">
        <v>25</v>
      </c>
      <c r="K204" s="16">
        <v>14</v>
      </c>
      <c r="L204" s="16">
        <v>38</v>
      </c>
      <c r="M204" s="16">
        <v>1619</v>
      </c>
      <c r="N204" s="17">
        <v>3112539757885</v>
      </c>
      <c r="O204" s="16">
        <v>1</v>
      </c>
      <c r="P204" s="16">
        <v>25</v>
      </c>
      <c r="Q204" s="16">
        <v>14</v>
      </c>
      <c r="R204" s="16">
        <v>38</v>
      </c>
      <c r="S204" s="16">
        <v>1619</v>
      </c>
      <c r="T204" s="16"/>
      <c r="U204" s="16">
        <v>0</v>
      </c>
      <c r="V204" s="16">
        <v>0</v>
      </c>
      <c r="W204" s="16">
        <v>0</v>
      </c>
      <c r="X204" s="16">
        <v>0</v>
      </c>
      <c r="Y204" s="16">
        <v>0</v>
      </c>
      <c r="Z204" s="18">
        <v>98.27</v>
      </c>
      <c r="AA204" s="23">
        <v>0</v>
      </c>
      <c r="AB204" s="20" t="s">
        <v>42</v>
      </c>
      <c r="AC204" s="21">
        <v>21</v>
      </c>
      <c r="AD204" s="21">
        <v>118.9067</v>
      </c>
      <c r="AE204" s="21">
        <v>42</v>
      </c>
      <c r="AF204" s="21">
        <v>45</v>
      </c>
      <c r="AG204" s="21">
        <v>0</v>
      </c>
      <c r="AH204" s="21" t="s">
        <v>43</v>
      </c>
      <c r="AI204" s="21">
        <v>2</v>
      </c>
      <c r="AJ204" s="21" t="s">
        <v>439</v>
      </c>
      <c r="AK204" s="21">
        <v>3</v>
      </c>
      <c r="AL204" s="22">
        <v>47</v>
      </c>
      <c r="AM204" s="38" t="s">
        <v>439</v>
      </c>
      <c r="AN204" s="51"/>
      <c r="AO204" s="52"/>
      <c r="AP204" s="53"/>
      <c r="AQ204" s="52"/>
      <c r="AR204" s="63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</row>
    <row r="205" spans="1:62" s="12" customFormat="1" ht="37.5" thickTop="1" thickBot="1" x14ac:dyDescent="0.3">
      <c r="A205" s="32">
        <v>1316010774</v>
      </c>
      <c r="B205" s="16" t="s">
        <v>428</v>
      </c>
      <c r="C205" s="16">
        <v>120.89</v>
      </c>
      <c r="D205" s="16" t="s">
        <v>40</v>
      </c>
      <c r="E205" s="16" t="s">
        <v>429</v>
      </c>
      <c r="F205" s="16">
        <v>7433325</v>
      </c>
      <c r="G205" s="16">
        <v>1</v>
      </c>
      <c r="H205" s="17">
        <v>883585595686</v>
      </c>
      <c r="I205" s="16">
        <v>0</v>
      </c>
      <c r="J205" s="16">
        <v>20</v>
      </c>
      <c r="K205" s="16">
        <v>16</v>
      </c>
      <c r="L205" s="16">
        <v>38</v>
      </c>
      <c r="M205" s="16">
        <v>1529</v>
      </c>
      <c r="N205" s="17">
        <v>883585595686</v>
      </c>
      <c r="O205" s="16">
        <v>0</v>
      </c>
      <c r="P205" s="16">
        <v>20</v>
      </c>
      <c r="Q205" s="16">
        <v>16</v>
      </c>
      <c r="R205" s="16">
        <v>38</v>
      </c>
      <c r="S205" s="16">
        <v>1529</v>
      </c>
      <c r="T205" s="16"/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8">
        <v>120.89</v>
      </c>
      <c r="AA205" s="23">
        <v>0</v>
      </c>
      <c r="AB205" s="20" t="s">
        <v>42</v>
      </c>
      <c r="AC205" s="21">
        <v>21</v>
      </c>
      <c r="AD205" s="21">
        <v>146.27690000000001</v>
      </c>
      <c r="AE205" s="21">
        <v>42</v>
      </c>
      <c r="AF205" s="21">
        <v>45</v>
      </c>
      <c r="AG205" s="21">
        <v>0</v>
      </c>
      <c r="AH205" s="21" t="s">
        <v>43</v>
      </c>
      <c r="AI205" s="21">
        <v>2</v>
      </c>
      <c r="AJ205" s="21" t="s">
        <v>439</v>
      </c>
      <c r="AK205" s="21">
        <v>3</v>
      </c>
      <c r="AL205" s="22">
        <v>47</v>
      </c>
      <c r="AM205" s="38" t="s">
        <v>439</v>
      </c>
      <c r="AN205" s="51"/>
      <c r="AO205" s="52"/>
      <c r="AP205" s="53"/>
      <c r="AQ205" s="52"/>
      <c r="AR205" s="63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</row>
    <row r="206" spans="1:62" s="12" customFormat="1" ht="37.5" thickTop="1" thickBot="1" x14ac:dyDescent="0.3">
      <c r="A206" s="32">
        <v>1316010778</v>
      </c>
      <c r="B206" s="16" t="s">
        <v>430</v>
      </c>
      <c r="C206" s="16">
        <v>81.489999999999995</v>
      </c>
      <c r="D206" s="16" t="s">
        <v>40</v>
      </c>
      <c r="E206" s="16" t="s">
        <v>431</v>
      </c>
      <c r="F206" s="16">
        <v>2299752</v>
      </c>
      <c r="G206" s="16">
        <v>1</v>
      </c>
      <c r="H206" s="17">
        <v>3112539757823</v>
      </c>
      <c r="I206" s="16">
        <v>1</v>
      </c>
      <c r="J206" s="16">
        <v>21</v>
      </c>
      <c r="K206" s="16">
        <v>13</v>
      </c>
      <c r="L206" s="16">
        <v>35</v>
      </c>
      <c r="M206" s="16">
        <v>1205</v>
      </c>
      <c r="N206" s="17">
        <v>3112539757823</v>
      </c>
      <c r="O206" s="16">
        <v>1</v>
      </c>
      <c r="P206" s="16">
        <v>21</v>
      </c>
      <c r="Q206" s="16">
        <v>13</v>
      </c>
      <c r="R206" s="16">
        <v>35</v>
      </c>
      <c r="S206" s="16">
        <v>1205</v>
      </c>
      <c r="T206" s="16"/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8">
        <v>78.180000000000007</v>
      </c>
      <c r="AA206" s="19">
        <v>3.31</v>
      </c>
      <c r="AB206" s="20" t="s">
        <v>42</v>
      </c>
      <c r="AC206" s="21">
        <v>21</v>
      </c>
      <c r="AD206" s="21">
        <v>94.597800000000007</v>
      </c>
      <c r="AE206" s="21">
        <v>42</v>
      </c>
      <c r="AF206" s="21">
        <v>45</v>
      </c>
      <c r="AG206" s="21">
        <v>0</v>
      </c>
      <c r="AH206" s="21" t="s">
        <v>43</v>
      </c>
      <c r="AI206" s="21">
        <v>2</v>
      </c>
      <c r="AJ206" s="21" t="s">
        <v>439</v>
      </c>
      <c r="AK206" s="21">
        <v>3</v>
      </c>
      <c r="AL206" s="22">
        <v>47</v>
      </c>
      <c r="AM206" s="38" t="s">
        <v>439</v>
      </c>
      <c r="AN206" s="51"/>
      <c r="AO206" s="52"/>
      <c r="AP206" s="53"/>
      <c r="AQ206" s="52"/>
      <c r="AR206" s="63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</row>
    <row r="207" spans="1:62" s="12" customFormat="1" ht="37.5" thickTop="1" thickBot="1" x14ac:dyDescent="0.3">
      <c r="A207" s="32">
        <v>1316010780</v>
      </c>
      <c r="B207" s="16" t="s">
        <v>432</v>
      </c>
      <c r="C207" s="16">
        <v>81.790000000000006</v>
      </c>
      <c r="D207" s="16" t="s">
        <v>40</v>
      </c>
      <c r="E207" s="16" t="s">
        <v>433</v>
      </c>
      <c r="F207" s="16">
        <v>5768720</v>
      </c>
      <c r="G207" s="16">
        <v>1</v>
      </c>
      <c r="H207" s="17">
        <v>886112397708</v>
      </c>
      <c r="I207" s="16">
        <v>1</v>
      </c>
      <c r="J207" s="16">
        <v>13</v>
      </c>
      <c r="K207" s="16">
        <v>12</v>
      </c>
      <c r="L207" s="16">
        <v>38</v>
      </c>
      <c r="M207" s="16">
        <v>823</v>
      </c>
      <c r="N207" s="17">
        <v>886112397708</v>
      </c>
      <c r="O207" s="16">
        <v>1</v>
      </c>
      <c r="P207" s="16">
        <v>13</v>
      </c>
      <c r="Q207" s="16">
        <v>12</v>
      </c>
      <c r="R207" s="16">
        <v>38</v>
      </c>
      <c r="S207" s="16">
        <v>823</v>
      </c>
      <c r="T207" s="16"/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8">
        <v>81.790000000000006</v>
      </c>
      <c r="AA207" s="23">
        <v>0</v>
      </c>
      <c r="AB207" s="20" t="s">
        <v>42</v>
      </c>
      <c r="AC207" s="21">
        <v>21</v>
      </c>
      <c r="AD207" s="21">
        <v>98.965900000000005</v>
      </c>
      <c r="AE207" s="21">
        <v>42</v>
      </c>
      <c r="AF207" s="21">
        <v>45</v>
      </c>
      <c r="AG207" s="21">
        <v>0</v>
      </c>
      <c r="AH207" s="21" t="s">
        <v>43</v>
      </c>
      <c r="AI207" s="21">
        <v>2</v>
      </c>
      <c r="AJ207" s="21" t="s">
        <v>439</v>
      </c>
      <c r="AK207" s="21">
        <v>3</v>
      </c>
      <c r="AL207" s="22">
        <v>47</v>
      </c>
      <c r="AM207" s="38" t="s">
        <v>439</v>
      </c>
      <c r="AN207" s="51"/>
      <c r="AO207" s="52"/>
      <c r="AP207" s="53"/>
      <c r="AQ207" s="52"/>
      <c r="AR207" s="63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</row>
    <row r="208" spans="1:62" s="12" customFormat="1" ht="37.5" thickTop="1" thickBot="1" x14ac:dyDescent="0.3">
      <c r="A208" s="32">
        <v>1316010820</v>
      </c>
      <c r="B208" s="16" t="s">
        <v>434</v>
      </c>
      <c r="C208" s="16">
        <v>137.82</v>
      </c>
      <c r="D208" s="16" t="s">
        <v>40</v>
      </c>
      <c r="E208" s="16" t="s">
        <v>435</v>
      </c>
      <c r="F208" s="16">
        <v>2139190</v>
      </c>
      <c r="G208" s="16">
        <v>1</v>
      </c>
      <c r="H208" s="17">
        <v>192018046627</v>
      </c>
      <c r="I208" s="16">
        <v>1</v>
      </c>
      <c r="J208" s="16">
        <v>20</v>
      </c>
      <c r="K208" s="16">
        <v>11</v>
      </c>
      <c r="L208" s="16">
        <v>37</v>
      </c>
      <c r="M208" s="16">
        <v>1119</v>
      </c>
      <c r="N208" s="17">
        <v>192018046627</v>
      </c>
      <c r="O208" s="16">
        <v>1</v>
      </c>
      <c r="P208" s="16">
        <v>20</v>
      </c>
      <c r="Q208" s="16">
        <v>11</v>
      </c>
      <c r="R208" s="16">
        <v>37</v>
      </c>
      <c r="S208" s="16">
        <v>1119</v>
      </c>
      <c r="T208" s="16"/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8">
        <v>137.82</v>
      </c>
      <c r="AA208" s="23">
        <v>0</v>
      </c>
      <c r="AB208" s="20" t="s">
        <v>42</v>
      </c>
      <c r="AC208" s="21">
        <v>21</v>
      </c>
      <c r="AD208" s="21">
        <v>166.76220000000001</v>
      </c>
      <c r="AE208" s="21">
        <v>42</v>
      </c>
      <c r="AF208" s="21">
        <v>45</v>
      </c>
      <c r="AG208" s="21">
        <v>0</v>
      </c>
      <c r="AH208" s="21" t="s">
        <v>43</v>
      </c>
      <c r="AI208" s="21">
        <v>2</v>
      </c>
      <c r="AJ208" s="21" t="s">
        <v>439</v>
      </c>
      <c r="AK208" s="21">
        <v>3</v>
      </c>
      <c r="AL208" s="22">
        <v>47</v>
      </c>
      <c r="AM208" s="38" t="s">
        <v>439</v>
      </c>
      <c r="AN208" s="51"/>
      <c r="AO208" s="52"/>
      <c r="AP208" s="53"/>
      <c r="AQ208" s="52"/>
      <c r="AR208" s="63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</row>
    <row r="209" spans="1:62" s="12" customFormat="1" ht="37.5" thickTop="1" thickBot="1" x14ac:dyDescent="0.3">
      <c r="A209" s="33">
        <v>1316010834</v>
      </c>
      <c r="B209" s="5" t="s">
        <v>436</v>
      </c>
      <c r="C209" s="5">
        <v>272.87</v>
      </c>
      <c r="D209" s="5" t="s">
        <v>40</v>
      </c>
      <c r="E209" s="5" t="s">
        <v>437</v>
      </c>
      <c r="F209" s="5">
        <v>7308088</v>
      </c>
      <c r="G209" s="5">
        <v>1</v>
      </c>
      <c r="H209" s="6">
        <v>734646064620</v>
      </c>
      <c r="I209" s="5">
        <v>1</v>
      </c>
      <c r="J209" s="5">
        <v>18</v>
      </c>
      <c r="K209" s="5">
        <v>14</v>
      </c>
      <c r="L209" s="5">
        <v>40</v>
      </c>
      <c r="M209" s="5">
        <v>1364</v>
      </c>
      <c r="N209" s="6">
        <v>734646064620</v>
      </c>
      <c r="O209" s="5">
        <v>1</v>
      </c>
      <c r="P209" s="5">
        <v>18</v>
      </c>
      <c r="Q209" s="5">
        <v>14</v>
      </c>
      <c r="R209" s="5">
        <v>40</v>
      </c>
      <c r="S209" s="5">
        <v>1364</v>
      </c>
      <c r="T209" s="5"/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34">
        <v>118.8</v>
      </c>
      <c r="AA209" s="7">
        <v>154.07</v>
      </c>
      <c r="AB209" s="13" t="s">
        <v>42</v>
      </c>
      <c r="AC209" s="8">
        <v>21</v>
      </c>
      <c r="AD209" s="8">
        <v>143.74799999999999</v>
      </c>
      <c r="AE209" s="8">
        <v>42</v>
      </c>
      <c r="AF209" s="8">
        <v>45</v>
      </c>
      <c r="AG209" s="8">
        <v>0</v>
      </c>
      <c r="AH209" s="8" t="s">
        <v>43</v>
      </c>
      <c r="AI209" s="8">
        <v>2</v>
      </c>
      <c r="AJ209" s="8" t="s">
        <v>439</v>
      </c>
      <c r="AK209" s="8">
        <v>3</v>
      </c>
      <c r="AL209" s="9">
        <v>47</v>
      </c>
      <c r="AM209" s="39" t="s">
        <v>439</v>
      </c>
      <c r="AN209" s="54"/>
      <c r="AO209" s="55"/>
      <c r="AP209" s="56"/>
      <c r="AQ209" s="55"/>
      <c r="AR209" s="66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</row>
    <row r="210" spans="1:62" x14ac:dyDescent="0.25">
      <c r="AN210" s="45" t="s">
        <v>445</v>
      </c>
      <c r="AO210" s="45"/>
      <c r="AP210" s="67">
        <f>SUM(AP2:AP209)</f>
        <v>10097.510000000002</v>
      </c>
    </row>
    <row r="211" spans="1:62" ht="15" customHeight="1" x14ac:dyDescent="0.25">
      <c r="AN211" s="46" t="s">
        <v>446</v>
      </c>
      <c r="AO211" s="46"/>
      <c r="AP211" s="68">
        <f>AP210*1.21</f>
        <v>12217.987100000002</v>
      </c>
    </row>
    <row r="214" spans="1:62" x14ac:dyDescent="0.25">
      <c r="A214" s="75" t="s">
        <v>447</v>
      </c>
      <c r="B214" s="71"/>
      <c r="C214" s="71"/>
      <c r="D214" s="71"/>
      <c r="E214" s="71"/>
      <c r="F214" s="71"/>
      <c r="G214" s="71"/>
      <c r="H214" s="72"/>
      <c r="I214" s="71"/>
      <c r="J214" s="71"/>
      <c r="K214" s="71"/>
      <c r="L214" s="71"/>
      <c r="M214" s="71"/>
      <c r="N214" s="72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3"/>
      <c r="AC214" s="73"/>
      <c r="AD214" s="73"/>
      <c r="AE214" s="73"/>
      <c r="AF214" s="73"/>
      <c r="AG214" s="73"/>
      <c r="AH214" s="73"/>
      <c r="AI214" s="73"/>
      <c r="AJ214" s="73"/>
      <c r="AK214" s="73"/>
    </row>
    <row r="215" spans="1:62" x14ac:dyDescent="0.25">
      <c r="A215" s="71" t="s">
        <v>450</v>
      </c>
      <c r="B215" s="71"/>
      <c r="C215" s="71"/>
      <c r="D215" s="71"/>
      <c r="E215" s="71"/>
      <c r="F215" s="71"/>
      <c r="G215" s="71"/>
      <c r="H215" s="72"/>
      <c r="I215" s="71"/>
      <c r="J215" s="71"/>
      <c r="K215" s="71"/>
      <c r="L215" s="71"/>
      <c r="M215" s="71"/>
      <c r="N215" s="72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</row>
    <row r="216" spans="1:62" x14ac:dyDescent="0.25">
      <c r="A216" s="71" t="s">
        <v>448</v>
      </c>
      <c r="B216" s="71"/>
      <c r="C216" s="71"/>
      <c r="D216" s="71"/>
      <c r="E216" s="71"/>
      <c r="F216" s="71"/>
      <c r="G216" s="71"/>
      <c r="H216" s="72"/>
      <c r="I216" s="71"/>
      <c r="J216" s="71"/>
      <c r="K216" s="71"/>
      <c r="L216" s="71"/>
      <c r="M216" s="71"/>
      <c r="N216" s="72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</row>
    <row r="217" spans="1:62" x14ac:dyDescent="0.25">
      <c r="A217" s="71" t="s">
        <v>449</v>
      </c>
      <c r="B217" s="71"/>
      <c r="C217" s="71"/>
      <c r="D217" s="71"/>
      <c r="E217" s="71"/>
      <c r="F217" s="71"/>
      <c r="G217" s="71"/>
      <c r="H217" s="72"/>
      <c r="I217" s="71"/>
      <c r="J217" s="71"/>
      <c r="K217" s="71"/>
      <c r="L217" s="71"/>
      <c r="M217" s="71"/>
      <c r="N217" s="72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</row>
    <row r="218" spans="1:62" x14ac:dyDescent="0.25">
      <c r="A218" s="71" t="s">
        <v>451</v>
      </c>
      <c r="B218" s="71"/>
      <c r="C218" s="71"/>
      <c r="D218" s="71"/>
      <c r="E218" s="71"/>
      <c r="F218" s="71"/>
      <c r="G218" s="71"/>
      <c r="H218" s="72"/>
      <c r="I218" s="71"/>
      <c r="J218" s="71"/>
      <c r="K218" s="71"/>
      <c r="L218" s="71"/>
      <c r="M218" s="71"/>
      <c r="N218" s="72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</row>
    <row r="219" spans="1:62" x14ac:dyDescent="0.25">
      <c r="A219" s="74" t="s">
        <v>452</v>
      </c>
      <c r="B219" s="71"/>
      <c r="C219" s="71"/>
      <c r="D219" s="71"/>
      <c r="E219" s="71"/>
      <c r="F219" s="71"/>
      <c r="G219" s="71"/>
      <c r="H219" s="72"/>
      <c r="I219" s="71"/>
      <c r="J219" s="71"/>
      <c r="K219" s="71"/>
      <c r="L219" s="71"/>
      <c r="M219" s="71"/>
      <c r="N219" s="72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</row>
  </sheetData>
  <autoFilter ref="A1:AO209"/>
  <mergeCells count="2">
    <mergeCell ref="AN210:AO210"/>
    <mergeCell ref="AN211:AO211"/>
  </mergeCells>
  <pageMargins left="0.23622047244094491" right="0.23622047244094491" top="0.74803149606299213" bottom="0.74803149606299213" header="0.31496062992125984" footer="0.31496062992125984"/>
  <pageSetup scale="40" fitToHeight="0" orientation="landscape" r:id="rId1"/>
  <headerFooter>
    <oddHeader>&amp;C
&amp;"Arial,Negrita"&amp;10LLISTAT D'ADJUDICACIÓ&amp;R&amp;"Arial,Negrita"&amp;10CSC M 3/21
MATERIAL D'OFICINA</oddHeader>
    <oddFooter>&amp;C
&amp;"Arial,Normal"&amp;10&amp;P de &amp;N&amp;R&amp;"Arial,Normal"&amp;8IMP-SC-054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a03929-fffa-4420-b641-51a467d71321">464DZQEW6WJR-373865134-1089916</_dlc_DocId>
    <_dlc_DocIdUrl xmlns="3ea03929-fffa-4420-b641-51a467d71321">
      <Url>https://consorciorg.sharepoint.com/sites/ARXIU/_layouts/15/DocIdRedir.aspx?ID=464DZQEW6WJR-373865134-1089916</Url>
      <Description>464DZQEW6WJR-373865134-1089916</Description>
    </_dlc_DocIdUrl>
    <lcf76f155ced4ddcb4097134ff3c332f xmlns="9597665a-92a7-483f-88ba-7b1fdf7d8c07">
      <Terms xmlns="http://schemas.microsoft.com/office/infopath/2007/PartnerControls"/>
    </lcf76f155ced4ddcb4097134ff3c332f>
    <TaxCatchAll xmlns="3ea03929-fffa-4420-b641-51a467d71321" xsi:nil="true"/>
  </documentManagement>
</p:properties>
</file>

<file path=customXml/itemProps1.xml><?xml version="1.0" encoding="utf-8"?>
<ds:datastoreItem xmlns:ds="http://schemas.openxmlformats.org/officeDocument/2006/customXml" ds:itemID="{29588AD4-7F91-4438-8D5D-584F35B9AB8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CE965F8-C99C-4944-AF12-631E6DBC8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03929-fffa-4420-b641-51a467d71321"/>
    <ds:schemaRef ds:uri="9597665a-92a7-483f-88ba-7b1fdf7d8c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CEEA6-4CBE-4029-A937-36024EDC895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42D8C2D-A584-486E-8945-FD0646436D20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1CED8F1A-C5D4-44E9-A839-43A55604C879}">
  <ds:schemaRefs>
    <ds:schemaRef ds:uri="http://purl.org/dc/elements/1.1/"/>
    <ds:schemaRef ds:uri="http://schemas.microsoft.com/office/2006/metadata/properties"/>
    <ds:schemaRef ds:uri="9597665a-92a7-483f-88ba-7b1fdf7d8c07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ea03929-fffa-4420-b641-51a467d7132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CSC M 3_21</vt:lpstr>
      <vt:lpstr>'CSC M 3_21'!Área_de_impresión</vt:lpstr>
      <vt:lpstr>'CSC M 3_21'!Títulos_a_imprimir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Araceli Moratalla</dc:creator>
  <cp:lastModifiedBy>BORRELL FERRANDO, SHEILA</cp:lastModifiedBy>
  <cp:lastPrinted>2021-09-28T08:18:33Z</cp:lastPrinted>
  <dcterms:created xsi:type="dcterms:W3CDTF">2021-07-08T15:42:07Z</dcterms:created>
  <dcterms:modified xsi:type="dcterms:W3CDTF">2024-04-26T10:57:01Z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Araceli Moratalla</vt:lpwstr>
  </property>
  <property fmtid="{D5CDD505-2E9C-101B-9397-08002B2CF9AE}" pid="3" name="Order">
    <vt:lpwstr>49105800.0000000</vt:lpwstr>
  </property>
  <property fmtid="{D5CDD505-2E9C-101B-9397-08002B2CF9AE}" pid="4" name="display_urn:schemas-microsoft-com:office:office#Author">
    <vt:lpwstr>Araceli Moratalla</vt:lpwstr>
  </property>
  <property fmtid="{D5CDD505-2E9C-101B-9397-08002B2CF9AE}" pid="5" name="_dlc_DocId">
    <vt:lpwstr>464DZQEW6WJR-373865134-491058</vt:lpwstr>
  </property>
  <property fmtid="{D5CDD505-2E9C-101B-9397-08002B2CF9AE}" pid="6" name="_dlc_DocIdItemGuid">
    <vt:lpwstr>c5e2872c-4fb7-4026-aec9-0dad8b6bf4b3</vt:lpwstr>
  </property>
  <property fmtid="{D5CDD505-2E9C-101B-9397-08002B2CF9AE}" pid="7" name="_dlc_DocIdUrl">
    <vt:lpwstr>https://consorciorg.sharepoint.com/sites/ARXIU/_layouts/15/DocIdRedir.aspx?ID=464DZQEW6WJR-373865134-491058, 464DZQEW6WJR-373865134-491058</vt:lpwstr>
  </property>
  <property fmtid="{D5CDD505-2E9C-101B-9397-08002B2CF9AE}" pid="8" name="ContentTypeId">
    <vt:lpwstr>0x0101006913A349E47E004585B3911EDCDCC725</vt:lpwstr>
  </property>
  <property fmtid="{D5CDD505-2E9C-101B-9397-08002B2CF9AE}" pid="9" name="MediaServiceImageTags">
    <vt:lpwstr/>
  </property>
</Properties>
</file>