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07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Ofertes econòmiques\"/>
    </mc:Choice>
  </mc:AlternateContent>
  <xr:revisionPtr revIDLastSave="41" documentId="11_772F8D7B761052B80FCC9624AF5C253B3E578628" xr6:coauthVersionLast="47" xr6:coauthVersionMax="47" xr10:uidLastSave="{076D000B-5741-46BE-8A88-58DA5EFFCBC9}"/>
  <bookViews>
    <workbookView xWindow="0" yWindow="0" windowWidth="16905" windowHeight="5865" xr2:uid="{00000000-000D-0000-FFFF-FFFF00000000}"/>
  </bookViews>
  <sheets>
    <sheet name="oferta econ LOT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H25" i="1" s="1"/>
  <c r="G17" i="1"/>
  <c r="H17" i="1" s="1"/>
  <c r="G18" i="1"/>
  <c r="H18" i="1"/>
  <c r="G19" i="1"/>
  <c r="H19" i="1" s="1"/>
  <c r="G20" i="1"/>
  <c r="H20" i="1"/>
  <c r="G21" i="1"/>
  <c r="H21" i="1" s="1"/>
  <c r="G22" i="1"/>
  <c r="H22" i="1"/>
  <c r="G23" i="1"/>
  <c r="H23" i="1" s="1"/>
  <c r="G24" i="1"/>
  <c r="H24" i="1" s="1"/>
  <c r="G26" i="1"/>
  <c r="H26" i="1" s="1"/>
  <c r="G15" i="1" l="1"/>
  <c r="H15" i="1" s="1"/>
  <c r="G16" i="1"/>
  <c r="H16" i="1" s="1"/>
  <c r="G14" i="1"/>
  <c r="H14" i="1" s="1"/>
  <c r="H27" i="1" l="1"/>
  <c r="G27" i="1"/>
</calcChain>
</file>

<file path=xl/sharedStrings.xml><?xml version="1.0" encoding="utf-8"?>
<sst xmlns="http://schemas.openxmlformats.org/spreadsheetml/2006/main" count="35" uniqueCount="33">
  <si>
    <t xml:space="preserve">NÚMERO EXPEDIENT: 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</si>
  <si>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</si>
  <si>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t>EMPRESA:</t>
  </si>
  <si>
    <t>COMERCIAL CONTEL,S.A.</t>
  </si>
  <si>
    <t>NIF:</t>
  </si>
  <si>
    <t>A58026634</t>
  </si>
  <si>
    <t>LOT 1 - MOBILIARI PER A LLOC OPERATIU</t>
  </si>
  <si>
    <t>*Cal emplenar només la casella en groc</t>
  </si>
  <si>
    <t xml:space="preserve">A.1 PREU 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</si>
  <si>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</si>
  <si>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</si>
  <si>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</si>
  <si>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</si>
  <si>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</si>
  <si>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</si>
  <si>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Preu total del LOT ofertat A/IVA</t>
  </si>
  <si>
    <t>Ala 60 x 100 cm</t>
  </si>
  <si>
    <t>Buc calaixos amb rodes</t>
  </si>
  <si>
    <t>Taula escriptori 160x80cm</t>
  </si>
  <si>
    <t>Taula reunions 100x200 cms</t>
  </si>
  <si>
    <t>Taula escriptori 140x70cm</t>
  </si>
  <si>
    <t>Taula circular 120 cm</t>
  </si>
  <si>
    <t>Armari lloc operatiu, 180/200x80x45cm</t>
  </si>
  <si>
    <t>Armari lloc operatiu amb barra, 180/200x80x45cm</t>
  </si>
  <si>
    <t>Armari lloc operatiu, 82x80x45cm.</t>
  </si>
  <si>
    <t>Tauleta baixa rodona de diàmetre 60cm</t>
  </si>
  <si>
    <t>Taula lloc operatiu, Grup 4 taules enfrontades</t>
  </si>
  <si>
    <t>Taula lloc operatiu, Grup 2 taules en linia</t>
  </si>
  <si>
    <t>TOTAL OFERTAT</t>
  </si>
  <si>
    <t>A.2 AMPLIACIÓ DEL TERMINI DE GARANTIA  (Fins a 5 punts)</t>
  </si>
  <si>
    <t>Ampliació del termini de garantia</t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</si>
  <si>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</si>
  <si>
    <t>36 mesos d'ampliació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</si>
</sst>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164" fontId="1" fillId="2" borderId="4" xfId="0" applyNumberFormat="1" applyFont="1" applyFill="1" applyBorder="1" applyAlignment="1">
      <alignment vertical="center"/>
    </xf>
    <xf numFmtId="164" fontId="1" fillId="2" borderId="0" xfId="0" applyNumberFormat="1" applyFont="1" applyFill="1" applyAlignment="1">
      <alignment horizontal="right" vertical="center"/>
    </xf>
    <xf numFmtId="0" fontId="8" fillId="2" borderId="0" xfId="0" applyFont="1" applyFill="1"/>
    <xf numFmtId="0" fontId="8" fillId="0" borderId="0" xfId="0" applyFont="1"/>
    <xf numFmtId="0" fontId="0" fillId="0" borderId="9" xfId="0" applyBorder="1" applyAlignment="1">
      <alignment vertical="center" wrapText="1"/>
    </xf>
    <xf numFmtId="4" fontId="0" fillId="0" borderId="9" xfId="0" applyNumberFormat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4" borderId="14" xfId="0" applyFill="1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4" xfId="0" applyNumberFormat="1" applyBorder="1" applyAlignment="1">
      <alignment vertical="center" wrapText="1"/>
    </xf>
    <xf numFmtId="164" fontId="0" fillId="0" borderId="15" xfId="0" applyNumberFormat="1" applyBorder="1" applyAlignment="1">
      <alignment vertical="center" wrapText="1"/>
    </xf>
    <xf numFmtId="0" fontId="8" fillId="4" borderId="2" xfId="0" applyFont="1" applyFill="1" applyBorder="1"/>
    <xf numFmtId="0" fontId="8" fillId="4" borderId="4" xfId="0" applyFont="1" applyFill="1" applyBorder="1"/>
    <xf numFmtId="0" fontId="0" fillId="7" borderId="0" xfId="0" applyFill="1"/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4" fontId="0" fillId="0" borderId="17" xfId="0" applyNumberFormat="1" applyBorder="1" applyAlignment="1">
      <alignment horizontal="center" vertical="center" wrapText="1"/>
    </xf>
    <xf numFmtId="0" fontId="0" fillId="4" borderId="17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horizontal="center" vertical="center" wrapText="1"/>
    </xf>
    <xf numFmtId="0" fontId="7" fillId="8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104774</xdr:rowOff>
    </xdr:from>
    <xdr:to>
      <xdr:col>2</xdr:col>
      <xdr:colOff>1143001</xdr:colOff>
      <xdr:row>2</xdr:row>
      <xdr:rowOff>280147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8" y="104774"/>
          <a:ext cx="2224368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2"/>
  <sheetViews>
    <sheetView tabSelected="1" topLeftCell="A11" zoomScale="85" zoomScaleNormal="85" workbookViewId="0">
      <selection activeCell="E37" sqref="E37"/>
    </sheetView>
  </sheetViews>
  <sheetFormatPr defaultColWidth="9.140625" defaultRowHeight="15"/>
  <cols>
    <col min="2" max="2" width="17.5703125" style="17" bestFit="1" customWidth="1"/>
    <col min="3" max="3" width="74.28515625" customWidth="1"/>
    <col min="4" max="4" width="13" customWidth="1"/>
    <col min="5" max="5" width="23.5703125" customWidth="1"/>
    <col min="6" max="6" width="18.140625" customWidth="1"/>
    <col min="7" max="7" width="21.28515625" customWidth="1"/>
    <col min="8" max="8" width="20.5703125" customWidth="1"/>
  </cols>
  <sheetData>
    <row r="1" spans="2:9">
      <c r="B1" s="12"/>
      <c r="C1" s="1"/>
      <c r="D1" s="1"/>
      <c r="E1" s="1"/>
      <c r="F1" s="1"/>
      <c r="G1" s="1"/>
      <c r="H1" s="1"/>
      <c r="I1" s="1"/>
    </row>
    <row r="2" spans="2:9">
      <c r="B2" s="12"/>
      <c r="C2" s="1"/>
      <c r="D2" s="1"/>
      <c r="E2" s="1"/>
      <c r="F2" s="1"/>
      <c r="G2" s="1"/>
      <c r="H2" s="1"/>
      <c r="I2" s="1"/>
    </row>
    <row r="3" spans="2:9" ht="36" customHeight="1">
      <c r="B3" s="12"/>
      <c r="C3" s="1"/>
      <c r="D3" s="1"/>
      <c r="E3" s="1"/>
      <c r="F3" s="1"/>
      <c r="G3" s="1"/>
      <c r="H3" s="1"/>
      <c r="I3" s="1"/>
    </row>
    <row r="4" spans="2:9" s="5" customFormat="1" ht="27" customHeight="1">
      <c r="B4" s="39" t="s">
        <v>0</v>
      </c>
      <c r="C4" s="39"/>
      <c r="D4" s="39"/>
      <c r="E4" s="39"/>
      <c r="F4" s="39"/>
      <c r="G4" s="39"/>
      <c r="H4" s="39"/>
    </row>
    <row r="5" spans="2:9" s="5" customFormat="1" ht="27" customHeight="1" thickBot="1">
      <c r="B5" s="38" t="s">
        <v>1</v>
      </c>
      <c r="C5" s="38"/>
      <c r="D5" s="38"/>
      <c r="E5" s="38"/>
      <c r="F5" s="38"/>
      <c r="G5" s="38"/>
      <c r="H5" s="38"/>
    </row>
    <row r="6" spans="2:9" s="5" customFormat="1" ht="18.75">
      <c r="B6" s="13" t="s">
        <v>2</v>
      </c>
      <c r="C6" s="26" t="s">
        <v>3</v>
      </c>
      <c r="D6" s="4"/>
      <c r="E6" s="4"/>
      <c r="F6" s="4"/>
      <c r="G6" s="4"/>
    </row>
    <row r="7" spans="2:9" s="5" customFormat="1" ht="19.5" thickBot="1">
      <c r="B7" s="14" t="s">
        <v>4</v>
      </c>
      <c r="C7" s="27" t="s">
        <v>5</v>
      </c>
      <c r="D7" s="4"/>
      <c r="E7" s="4"/>
      <c r="F7" s="4"/>
      <c r="G7" s="4"/>
    </row>
    <row r="8" spans="2:9" s="5" customFormat="1" ht="18.75">
      <c r="B8" s="15"/>
      <c r="C8" s="4"/>
      <c r="D8" s="4"/>
      <c r="E8" s="4"/>
      <c r="F8" s="4"/>
      <c r="G8" s="4"/>
    </row>
    <row r="9" spans="2:9" s="5" customFormat="1" ht="21">
      <c r="B9" s="40" t="s">
        <v>6</v>
      </c>
      <c r="C9" s="40"/>
      <c r="D9" s="40"/>
      <c r="E9" s="40"/>
      <c r="F9" s="40"/>
      <c r="G9" s="40"/>
      <c r="H9" s="40"/>
    </row>
    <row r="10" spans="2:9">
      <c r="B10" s="12"/>
      <c r="C10" s="1"/>
      <c r="D10" s="1"/>
      <c r="E10" s="1"/>
      <c r="F10" s="1"/>
      <c r="G10" s="1"/>
    </row>
    <row r="11" spans="2:9" ht="31.5" customHeight="1" thickBot="1">
      <c r="B11" s="28" t="s">
        <v>7</v>
      </c>
      <c r="C11" s="28"/>
      <c r="D11" s="1"/>
      <c r="E11" s="1"/>
      <c r="F11" s="1"/>
      <c r="G11" s="1"/>
    </row>
    <row r="12" spans="2:9" ht="15.75" thickBot="1">
      <c r="B12" s="45" t="s">
        <v>8</v>
      </c>
      <c r="C12" s="46"/>
      <c r="D12" s="1"/>
      <c r="E12" s="1"/>
      <c r="F12" s="1"/>
      <c r="G12" s="1"/>
    </row>
    <row r="13" spans="2:9" ht="30">
      <c r="B13" s="8" t="s">
        <v>9</v>
      </c>
      <c r="C13" s="9" t="s">
        <v>10</v>
      </c>
      <c r="D13" s="9" t="s">
        <v>11</v>
      </c>
      <c r="E13" s="9" t="s">
        <v>12</v>
      </c>
      <c r="F13" s="9" t="s">
        <v>13</v>
      </c>
      <c r="G13" s="9" t="s">
        <v>14</v>
      </c>
      <c r="H13" s="10" t="s">
        <v>15</v>
      </c>
    </row>
    <row r="14" spans="2:9">
      <c r="B14" s="16">
        <v>140000304</v>
      </c>
      <c r="C14" s="6" t="s">
        <v>16</v>
      </c>
      <c r="D14" s="18">
        <v>7</v>
      </c>
      <c r="E14" s="7">
        <v>145</v>
      </c>
      <c r="F14" s="20">
        <v>91.02</v>
      </c>
      <c r="G14" s="22">
        <f>+F14*D14</f>
        <v>637.14</v>
      </c>
      <c r="H14" s="23">
        <f>+G14*1.21</f>
        <v>770.93939999999998</v>
      </c>
    </row>
    <row r="15" spans="2:9">
      <c r="B15" s="16">
        <v>140000309</v>
      </c>
      <c r="C15" s="6" t="s">
        <v>17</v>
      </c>
      <c r="D15" s="18">
        <v>110</v>
      </c>
      <c r="E15" s="7">
        <v>240</v>
      </c>
      <c r="F15" s="20">
        <v>162.97</v>
      </c>
      <c r="G15" s="22">
        <f>+F15*D15</f>
        <v>17926.7</v>
      </c>
      <c r="H15" s="23">
        <f>+G15*1.21</f>
        <v>21691.307000000001</v>
      </c>
    </row>
    <row r="16" spans="2:9">
      <c r="B16" s="16">
        <v>140000318</v>
      </c>
      <c r="C16" s="6" t="s">
        <v>18</v>
      </c>
      <c r="D16" s="18">
        <v>7</v>
      </c>
      <c r="E16" s="7">
        <v>350</v>
      </c>
      <c r="F16" s="20">
        <v>236.77</v>
      </c>
      <c r="G16" s="22">
        <f>+F16*D16</f>
        <v>1657.39</v>
      </c>
      <c r="H16" s="23">
        <f>+G16*1.21</f>
        <v>2005.4419</v>
      </c>
    </row>
    <row r="17" spans="2:8">
      <c r="B17" s="16">
        <v>140000341</v>
      </c>
      <c r="C17" s="6" t="s">
        <v>19</v>
      </c>
      <c r="D17" s="18">
        <v>4</v>
      </c>
      <c r="E17" s="7">
        <v>387.5</v>
      </c>
      <c r="F17" s="20">
        <v>246.61</v>
      </c>
      <c r="G17" s="22">
        <f t="shared" ref="G17:G26" si="0">+F17*D17</f>
        <v>986.44</v>
      </c>
      <c r="H17" s="23">
        <f t="shared" ref="H17:H26" si="1">+G17*1.21</f>
        <v>1193.5924</v>
      </c>
    </row>
    <row r="18" spans="2:8">
      <c r="B18" s="16">
        <v>140000347</v>
      </c>
      <c r="C18" s="6" t="s">
        <v>20</v>
      </c>
      <c r="D18" s="18">
        <v>21</v>
      </c>
      <c r="E18" s="7">
        <v>300</v>
      </c>
      <c r="F18" s="20">
        <v>221.4</v>
      </c>
      <c r="G18" s="22">
        <f t="shared" si="0"/>
        <v>4649.4000000000005</v>
      </c>
      <c r="H18" s="23">
        <f t="shared" si="1"/>
        <v>5625.7740000000003</v>
      </c>
    </row>
    <row r="19" spans="2:8">
      <c r="B19" s="16">
        <v>140000355</v>
      </c>
      <c r="C19" s="6" t="s">
        <v>18</v>
      </c>
      <c r="D19" s="18">
        <v>9</v>
      </c>
      <c r="E19" s="7">
        <v>390</v>
      </c>
      <c r="F19" s="20">
        <v>236.16</v>
      </c>
      <c r="G19" s="22">
        <f t="shared" si="0"/>
        <v>2125.44</v>
      </c>
      <c r="H19" s="23">
        <f t="shared" si="1"/>
        <v>2571.7824000000001</v>
      </c>
    </row>
    <row r="20" spans="2:8">
      <c r="B20" s="16">
        <v>140000357</v>
      </c>
      <c r="C20" s="6" t="s">
        <v>21</v>
      </c>
      <c r="D20" s="18">
        <v>1</v>
      </c>
      <c r="E20" s="7">
        <v>255</v>
      </c>
      <c r="F20" s="20">
        <v>197.41</v>
      </c>
      <c r="G20" s="22">
        <f t="shared" si="0"/>
        <v>197.41</v>
      </c>
      <c r="H20" s="23">
        <f t="shared" si="1"/>
        <v>238.86609999999999</v>
      </c>
    </row>
    <row r="21" spans="2:8">
      <c r="B21" s="16">
        <v>140000392</v>
      </c>
      <c r="C21" s="6" t="s">
        <v>22</v>
      </c>
      <c r="D21" s="18">
        <v>33</v>
      </c>
      <c r="E21" s="7">
        <v>300</v>
      </c>
      <c r="F21" s="20">
        <v>222.63</v>
      </c>
      <c r="G21" s="22">
        <f t="shared" si="0"/>
        <v>7346.79</v>
      </c>
      <c r="H21" s="23">
        <f t="shared" si="1"/>
        <v>8889.6158999999989</v>
      </c>
    </row>
    <row r="22" spans="2:8">
      <c r="B22" s="16">
        <v>140000373</v>
      </c>
      <c r="C22" s="6" t="s">
        <v>23</v>
      </c>
      <c r="D22" s="18">
        <v>1</v>
      </c>
      <c r="E22" s="7">
        <v>300</v>
      </c>
      <c r="F22" s="20">
        <v>231.24</v>
      </c>
      <c r="G22" s="22">
        <f t="shared" si="0"/>
        <v>231.24</v>
      </c>
      <c r="H22" s="23">
        <f t="shared" si="1"/>
        <v>279.80040000000002</v>
      </c>
    </row>
    <row r="23" spans="2:8">
      <c r="B23" s="16">
        <v>140000396</v>
      </c>
      <c r="C23" s="6" t="s">
        <v>24</v>
      </c>
      <c r="D23" s="18">
        <v>26</v>
      </c>
      <c r="E23" s="7">
        <v>200</v>
      </c>
      <c r="F23" s="20">
        <v>121.15</v>
      </c>
      <c r="G23" s="22">
        <f t="shared" si="0"/>
        <v>3149.9</v>
      </c>
      <c r="H23" s="23">
        <f t="shared" si="1"/>
        <v>3811.3789999999999</v>
      </c>
    </row>
    <row r="24" spans="2:8">
      <c r="B24" s="29">
        <v>140000434</v>
      </c>
      <c r="C24" s="30" t="s">
        <v>25</v>
      </c>
      <c r="D24" s="18">
        <v>7</v>
      </c>
      <c r="E24" s="7">
        <v>160</v>
      </c>
      <c r="F24" s="20">
        <v>94.71</v>
      </c>
      <c r="G24" s="22">
        <f t="shared" si="0"/>
        <v>662.96999999999991</v>
      </c>
      <c r="H24" s="23">
        <f t="shared" si="1"/>
        <v>802.19369999999992</v>
      </c>
    </row>
    <row r="25" spans="2:8">
      <c r="B25" s="37">
        <v>140000341</v>
      </c>
      <c r="C25" s="33" t="s">
        <v>26</v>
      </c>
      <c r="D25" s="34">
        <v>9</v>
      </c>
      <c r="E25" s="31">
        <v>1010</v>
      </c>
      <c r="F25" s="32">
        <v>839.47</v>
      </c>
      <c r="G25" s="22">
        <f t="shared" si="0"/>
        <v>7555.2300000000005</v>
      </c>
      <c r="H25" s="23">
        <f t="shared" si="1"/>
        <v>9141.828300000001</v>
      </c>
    </row>
    <row r="26" spans="2:8">
      <c r="B26" s="35">
        <v>140000320</v>
      </c>
      <c r="C26" s="36" t="s">
        <v>27</v>
      </c>
      <c r="D26" s="19">
        <v>1</v>
      </c>
      <c r="E26" s="11">
        <v>500</v>
      </c>
      <c r="F26" s="21">
        <v>416.35</v>
      </c>
      <c r="G26" s="24">
        <f t="shared" si="0"/>
        <v>416.35</v>
      </c>
      <c r="H26" s="25">
        <f t="shared" si="1"/>
        <v>503.7835</v>
      </c>
    </row>
    <row r="27" spans="2:8">
      <c r="B27" s="12"/>
      <c r="C27" s="1"/>
      <c r="D27" s="1"/>
      <c r="E27" s="47" t="s">
        <v>28</v>
      </c>
      <c r="F27" s="48"/>
      <c r="G27" s="2">
        <f>SUM(G14:G26)</f>
        <v>47542.400000000001</v>
      </c>
      <c r="H27" s="2">
        <f>SUM(H14:H26)</f>
        <v>57526.304000000004</v>
      </c>
    </row>
    <row r="28" spans="2:8" ht="15.75" thickBot="1">
      <c r="B28" s="12"/>
      <c r="C28" s="1"/>
      <c r="D28" s="1"/>
      <c r="E28" s="3"/>
      <c r="F28" s="3"/>
      <c r="G28" s="1"/>
    </row>
    <row r="29" spans="2:8" ht="15.75" thickBot="1">
      <c r="B29" s="45" t="s">
        <v>29</v>
      </c>
      <c r="C29" s="46"/>
      <c r="D29" s="3"/>
      <c r="E29" s="3"/>
      <c r="F29" s="3"/>
      <c r="G29" s="1"/>
    </row>
    <row r="30" spans="2:8" ht="57" customHeight="1" thickBot="1">
      <c r="B30" s="49" t="s">
        <v>30</v>
      </c>
      <c r="C30" s="50"/>
      <c r="D30" s="51" t="s">
        <v>31</v>
      </c>
      <c r="E30" s="52"/>
      <c r="F30" s="3"/>
      <c r="G30" s="1"/>
    </row>
    <row r="31" spans="2:8" ht="35.25" customHeight="1" thickBot="1">
      <c r="B31" s="41" t="s">
        <v>30</v>
      </c>
      <c r="C31" s="42"/>
      <c r="D31" s="43" t="s">
        <v>32</v>
      </c>
      <c r="E31" s="44"/>
      <c r="F31" s="3"/>
      <c r="G31" s="1"/>
    </row>
    <row r="32" spans="2:8">
      <c r="B32" s="12"/>
      <c r="C32" s="1"/>
      <c r="D32" s="1"/>
      <c r="E32" s="1"/>
      <c r="F32" s="1"/>
      <c r="G32" s="1"/>
    </row>
  </sheetData>
  <mergeCells count="10">
    <mergeCell ref="B5:H5"/>
    <mergeCell ref="B4:H4"/>
    <mergeCell ref="B9:H9"/>
    <mergeCell ref="B31:C31"/>
    <mergeCell ref="D31:E31"/>
    <mergeCell ref="B12:C12"/>
    <mergeCell ref="E27:F27"/>
    <mergeCell ref="B29:C29"/>
    <mergeCell ref="B30:C30"/>
    <mergeCell ref="D30:E30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10B7FE-875D-4A0E-983E-68BEEBDC3689}"/>
</file>

<file path=customXml/itemProps2.xml><?xml version="1.0" encoding="utf-8"?>
<ds:datastoreItem xmlns:ds="http://schemas.openxmlformats.org/officeDocument/2006/customXml" ds:itemID="{F56466B8-AC97-42D0-9BD1-4D064A0F34CD}"/>
</file>

<file path=customXml/itemProps3.xml><?xml version="1.0" encoding="utf-8"?>
<ds:datastoreItem xmlns:ds="http://schemas.openxmlformats.org/officeDocument/2006/customXml" ds:itemID="{9A3938F5-2F3A-4C5C-AE6B-7E965731F5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Franch Quilez, Anna</dc:creator>
  <cp:keywords/>
  <dc:description/>
  <cp:lastModifiedBy>Enric Garcia</cp:lastModifiedBy>
  <cp:revision/>
  <dcterms:created xsi:type="dcterms:W3CDTF">2023-04-20T08:31:26Z</dcterms:created>
  <dcterms:modified xsi:type="dcterms:W3CDTF">2024-01-15T11:01:05Z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