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ccientificdebarcelona.sharepoint.com/sites/INT_LICITACIONS-2023-65SERVEIGESTIRESIDUS/Shared Documents/2023-65 SERVEI GESTIÓ RESIDUS/"/>
    </mc:Choice>
  </mc:AlternateContent>
  <xr:revisionPtr revIDLastSave="146" documentId="8_{5BDDFFE6-C3D2-4582-8BC2-8380CB5DC919}" xr6:coauthVersionLast="47" xr6:coauthVersionMax="47" xr10:uidLastSave="{8E2B1B72-6535-42E5-ACED-D6360DAFFC66}"/>
  <bookViews>
    <workbookView xWindow="-120" yWindow="-120" windowWidth="29040" windowHeight="15840" xr2:uid="{1086DB11-2FA4-4429-858A-AD0749FFF71C}"/>
  </bookViews>
  <sheets>
    <sheet name="Annex II oferta econòmica L2" sheetId="2" r:id="rId1"/>
    <sheet name="Hoja1" sheetId="3" r:id="rId2"/>
  </sheets>
  <definedNames>
    <definedName name="_xlnm.Print_Area" localSheetId="0">'Annex II oferta econòmica L2'!$B$1:$I$75</definedName>
    <definedName name="_xlnm.Print_Titles" localSheetId="0">'Annex II oferta econòmica L2'!#REF!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I9" i="2"/>
  <c r="F10" i="2"/>
  <c r="I10" i="2"/>
  <c r="F11" i="2"/>
  <c r="I11" i="2"/>
  <c r="F12" i="2"/>
  <c r="I12" i="2"/>
  <c r="F16" i="2"/>
  <c r="I16" i="2"/>
  <c r="F17" i="2"/>
  <c r="I17" i="2"/>
  <c r="F18" i="2"/>
  <c r="I18" i="2"/>
  <c r="F19" i="2"/>
  <c r="I19" i="2"/>
  <c r="F23" i="2"/>
  <c r="I23" i="2"/>
  <c r="F24" i="2"/>
  <c r="I24" i="2"/>
  <c r="F25" i="2"/>
  <c r="I25" i="2"/>
  <c r="F26" i="2"/>
  <c r="I26" i="2"/>
  <c r="F30" i="2"/>
  <c r="I30" i="2"/>
  <c r="F31" i="2"/>
  <c r="I31" i="2"/>
  <c r="F32" i="2"/>
  <c r="I32" i="2"/>
  <c r="F33" i="2"/>
  <c r="I33" i="2"/>
  <c r="F37" i="2"/>
  <c r="I37" i="2"/>
  <c r="F38" i="2"/>
  <c r="I38" i="2"/>
  <c r="F39" i="2"/>
  <c r="I39" i="2"/>
  <c r="F40" i="2"/>
  <c r="I40" i="2"/>
  <c r="F44" i="2"/>
  <c r="I44" i="2"/>
  <c r="F48" i="2"/>
  <c r="I48" i="2"/>
  <c r="F51" i="2"/>
  <c r="I51" i="2"/>
  <c r="F52" i="2"/>
  <c r="I52" i="2"/>
  <c r="F53" i="2"/>
  <c r="I53" i="2"/>
  <c r="F57" i="2"/>
  <c r="I57" i="2"/>
  <c r="F58" i="2"/>
  <c r="I58" i="2"/>
  <c r="F59" i="2"/>
  <c r="I59" i="2"/>
  <c r="F60" i="2"/>
  <c r="I60" i="2"/>
  <c r="F61" i="2"/>
  <c r="I61" i="2"/>
  <c r="F62" i="2"/>
  <c r="I62" i="2"/>
  <c r="F67" i="2"/>
  <c r="I67" i="2"/>
  <c r="F73" i="2"/>
  <c r="I73" i="2"/>
  <c r="F75" i="2" l="1"/>
  <c r="I75" i="2"/>
</calcChain>
</file>

<file path=xl/sharedStrings.xml><?xml version="1.0" encoding="utf-8"?>
<sst xmlns="http://schemas.openxmlformats.org/spreadsheetml/2006/main" count="180" uniqueCount="47">
  <si>
    <t>€/kg</t>
  </si>
  <si>
    <t>PREU UNITARI</t>
  </si>
  <si>
    <t>QUANTITAT ESTIMADA PER ANY (kg)</t>
  </si>
  <si>
    <t>SENSE CONTENIDOR</t>
  </si>
  <si>
    <t>€/ut</t>
  </si>
  <si>
    <t>Subministrament i retirada  1.000 litres</t>
  </si>
  <si>
    <t>VIDRE CONTAMINAT</t>
  </si>
  <si>
    <t>Contenidor de plàstic o metàl.lic  60 litres</t>
  </si>
  <si>
    <t>Contenidor de plàstic o metàl.lic  30 litres</t>
  </si>
  <si>
    <t>Contenidor de plàstic o metàl.lic  25 litres</t>
  </si>
  <si>
    <t>Contenidor de plàstic o metàl.lic  10 litres</t>
  </si>
  <si>
    <t>Contenidor de plàstic o metàl.lic  5 litres</t>
  </si>
  <si>
    <t>Contenidor de plàstic o metàl.lic  1 litre</t>
  </si>
  <si>
    <t>QUANTITAT ESTIMADA PER ANY (ut)</t>
  </si>
  <si>
    <t>CONTENIDORS DE SOLIDS</t>
  </si>
  <si>
    <t>Subministrament i retirada  60 litres</t>
  </si>
  <si>
    <t>Subministrament i retirada  30 litres</t>
  </si>
  <si>
    <r>
      <t xml:space="preserve">Subministrament G-II 70 litres (80x100), 130 mg/cm2, </t>
    </r>
    <r>
      <rPr>
        <b/>
        <sz val="11"/>
        <color theme="1"/>
        <rFont val="Calibri"/>
        <family val="2"/>
        <scheme val="minor"/>
      </rPr>
      <t>negres</t>
    </r>
  </si>
  <si>
    <t>BOSSES</t>
  </si>
  <si>
    <t>Retirada (el preu no inclou el contenidor)</t>
  </si>
  <si>
    <t>CONTENIDORS DE LIQUIDS/SÒLIDS</t>
  </si>
  <si>
    <t>PRODUCTES CADUCATS</t>
  </si>
  <si>
    <t>Retirada 1 litre (el preu no inclou el contenidor)</t>
  </si>
  <si>
    <t>Subministrament i retirada 25 litres</t>
  </si>
  <si>
    <t>Subministrament i retirada 10 litres</t>
  </si>
  <si>
    <t>Subministrament i retirada  5 litres</t>
  </si>
  <si>
    <t>CONTENIDORS DE LIQUIDS</t>
  </si>
  <si>
    <t>LICITACIÓ</t>
  </si>
  <si>
    <t>Residus voluminosos (palets, mobles) (sense contenidor)</t>
  </si>
  <si>
    <t>IMPORT OFERTAT (€)</t>
  </si>
  <si>
    <t>CONTENIDORS PER RECOLLIDA DE VIDRE</t>
  </si>
  <si>
    <t>Filtre aigua equip Milipore (sense contenidor)</t>
  </si>
  <si>
    <t>CONTENIDORS DE RESIDUS SOLIDS (ABSORBENTS)</t>
  </si>
  <si>
    <t>OFERTA ECONÒMICA PONDERADA</t>
  </si>
  <si>
    <t>LOT 2 - RESIDUS QUÍMICS I ALTRES RESIDUS INDUSTRIALS</t>
  </si>
  <si>
    <t>DISSOLVENTS HALOGENATS (CER 140602)</t>
  </si>
  <si>
    <t>DISSOLVENTS NO HALOGENATS (CER 140603)</t>
  </si>
  <si>
    <t>SOLUCIONS  pH ÀCID (CER 200114)</t>
  </si>
  <si>
    <t>SOLUCIONS  pH ALCALÍ (CER 200115)</t>
  </si>
  <si>
    <t>PRODUCTES ESPECÍFICS: ESPECIALMENT REACTIUS, METALLS, HIDRURS, ETC. O ALTRES (COMPOSTOS DE SOFRE) (CER 160506)</t>
  </si>
  <si>
    <t>RESIDUS SÒLIDS (CER 150202)</t>
  </si>
  <si>
    <t>CONTENIDORS BRUTS PER A DESTRUIR (CER 150110)</t>
  </si>
  <si>
    <t>ALTRES RESIDUS VOLUMINOSOS (CER 200238; 200137)</t>
  </si>
  <si>
    <t>Import total LOT 2</t>
  </si>
  <si>
    <t>IMPORT TOTAL (€)</t>
  </si>
  <si>
    <t>PREU UNITARI MÀXIM</t>
  </si>
  <si>
    <r>
      <t xml:space="preserve">ANNEX VI - OFERTA ECONÒMICA </t>
    </r>
    <r>
      <rPr>
        <sz val="14"/>
        <rFont val="Calibri"/>
        <family val="2"/>
        <scheme val="minor"/>
      </rPr>
      <t>(tots els imports s'expressen sense l'IVA corresponent)(Preu de transport inclòs)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</si>
</sst>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3" fillId="0" borderId="1" xfId="0" applyNumberFormat="1" applyFont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3" xfId="0" applyFont="1" applyBorder="1"/>
    <xf numFmtId="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0" fontId="0" fillId="0" borderId="4" xfId="0" applyBorder="1"/>
    <xf numFmtId="0" fontId="0" fillId="0" borderId="0" xfId="0" applyAlignment="1">
      <alignment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65" fontId="4" fillId="0" borderId="0" xfId="1" applyFont="1"/>
    <xf numFmtId="4" fontId="0" fillId="0" borderId="5" xfId="0" applyNumberFormat="1" applyBorder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4" fontId="5" fillId="2" borderId="0" xfId="0" applyNumberFormat="1" applyFont="1" applyFill="1"/>
    <xf numFmtId="0" fontId="5" fillId="2" borderId="0" xfId="0" applyFont="1" applyFill="1"/>
    <xf numFmtId="2" fontId="5" fillId="2" borderId="0" xfId="0" applyNumberFormat="1" applyFont="1" applyFill="1"/>
    <xf numFmtId="0" fontId="6" fillId="2" borderId="0" xfId="0" applyFont="1" applyFill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3" fontId="5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center" vertical="center"/>
    </xf>
    <xf numFmtId="2" fontId="0" fillId="3" borderId="4" xfId="0" applyNumberFormat="1" applyFill="1" applyBorder="1"/>
    <xf numFmtId="4" fontId="0" fillId="0" borderId="4" xfId="0" applyNumberFormat="1" applyBorder="1" applyAlignment="1">
      <alignment wrapText="1"/>
    </xf>
    <xf numFmtId="4" fontId="0" fillId="0" borderId="4" xfId="0" applyNumberForma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4" fontId="0" fillId="0" borderId="5" xfId="0" applyNumberFormat="1" applyBorder="1" applyAlignment="1">
      <alignment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2" fontId="0" fillId="3" borderId="4" xfId="0" applyNumberFormat="1" applyFill="1" applyBorder="1" applyAlignment="1">
      <alignment horizontal="center"/>
    </xf>
    <xf numFmtId="2" fontId="2" fillId="3" borderId="4" xfId="0" applyNumberFormat="1" applyFont="1" applyFill="1" applyBorder="1"/>
    <xf numFmtId="4" fontId="5" fillId="2" borderId="0" xfId="0" applyNumberFormat="1" applyFont="1" applyFill="1" applyAlignment="1">
      <alignment wrapText="1"/>
    </xf>
    <xf numFmtId="3" fontId="5" fillId="2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 vertical="center"/>
    </xf>
    <xf numFmtId="2" fontId="5" fillId="0" borderId="4" xfId="0" applyNumberFormat="1" applyFont="1" applyBorder="1"/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7905-A7BA-4AB0-9EF4-7CA5B3D3E739}">
  <sheetPr>
    <pageSetUpPr fitToPage="1"/>
  </sheetPr>
  <dimension ref="A2:Q77"/>
  <sheetViews>
    <sheetView tabSelected="1" topLeftCell="A23" zoomScaleNormal="100" workbookViewId="0">
      <selection activeCell="B45" sqref="B45"/>
    </sheetView>
  </sheetViews>
  <sheetFormatPr baseColWidth="10" defaultRowHeight="15" x14ac:dyDescent="0.25"/>
  <cols>
    <col min="2" max="2" width="56.28515625" customWidth="1"/>
    <col min="3" max="3" width="20.140625" style="36" customWidth="1"/>
    <col min="5" max="5" width="9" customWidth="1"/>
    <col min="6" max="6" width="13.7109375" style="35" customWidth="1"/>
    <col min="9" max="9" width="21.7109375" customWidth="1"/>
    <col min="15" max="15" width="29.85546875" customWidth="1"/>
    <col min="16" max="16" width="22.140625" customWidth="1"/>
  </cols>
  <sheetData>
    <row r="2" spans="1:10" ht="28.5" x14ac:dyDescent="0.45">
      <c r="A2" s="29"/>
      <c r="B2" s="32" t="s">
        <v>46</v>
      </c>
      <c r="C2" s="57"/>
      <c r="D2" s="30"/>
      <c r="E2" s="29"/>
      <c r="F2" s="54"/>
      <c r="G2" s="30"/>
      <c r="H2" s="56"/>
      <c r="I2" s="55"/>
    </row>
    <row r="3" spans="1:10" ht="25.5" customHeight="1" x14ac:dyDescent="0.25">
      <c r="A3" s="29"/>
      <c r="B3" s="31"/>
      <c r="C3" s="57"/>
      <c r="D3" s="30"/>
      <c r="E3" s="29"/>
      <c r="F3" s="54"/>
      <c r="G3" s="30"/>
      <c r="H3" s="56"/>
      <c r="I3" s="55"/>
    </row>
    <row r="4" spans="1:10" ht="18.75" x14ac:dyDescent="0.3">
      <c r="B4" s="28" t="s">
        <v>34</v>
      </c>
      <c r="C4" s="53"/>
      <c r="D4" s="27"/>
      <c r="E4" s="26"/>
      <c r="F4" s="52"/>
      <c r="G4" s="26"/>
      <c r="H4" s="26"/>
      <c r="I4" s="25"/>
    </row>
    <row r="5" spans="1:10" x14ac:dyDescent="0.25">
      <c r="B5" s="15"/>
      <c r="C5" s="38"/>
      <c r="D5" s="2"/>
      <c r="F5" s="37"/>
      <c r="G5" s="2"/>
      <c r="I5" s="1"/>
    </row>
    <row r="6" spans="1:10" ht="15.75" thickBot="1" x14ac:dyDescent="0.3">
      <c r="B6" s="15"/>
      <c r="C6" s="38"/>
      <c r="D6" s="61" t="s">
        <v>27</v>
      </c>
      <c r="E6" s="62"/>
      <c r="F6" s="63"/>
      <c r="G6" s="61" t="s">
        <v>33</v>
      </c>
      <c r="H6" s="62"/>
      <c r="I6" s="63"/>
    </row>
    <row r="7" spans="1:10" x14ac:dyDescent="0.25">
      <c r="B7" s="15" t="s">
        <v>35</v>
      </c>
      <c r="C7" s="38"/>
      <c r="D7" s="2"/>
      <c r="F7" s="37"/>
      <c r="G7" s="2"/>
      <c r="I7" s="1"/>
    </row>
    <row r="8" spans="1:10" ht="45" x14ac:dyDescent="0.25">
      <c r="A8" s="11"/>
      <c r="B8" s="13" t="s">
        <v>26</v>
      </c>
      <c r="C8" s="14" t="s">
        <v>13</v>
      </c>
      <c r="D8" s="60" t="s">
        <v>45</v>
      </c>
      <c r="E8" s="60"/>
      <c r="F8" s="44" t="s">
        <v>44</v>
      </c>
      <c r="G8" s="60" t="s">
        <v>1</v>
      </c>
      <c r="H8" s="60"/>
      <c r="I8" s="44" t="s">
        <v>29</v>
      </c>
      <c r="J8" s="11"/>
    </row>
    <row r="9" spans="1:10" x14ac:dyDescent="0.25">
      <c r="B9" s="10" t="s">
        <v>25</v>
      </c>
      <c r="C9" s="33">
        <v>250</v>
      </c>
      <c r="D9" s="9">
        <v>9.7460000000000004</v>
      </c>
      <c r="E9" s="8" t="s">
        <v>4</v>
      </c>
      <c r="F9" s="43">
        <f>D9*C9</f>
        <v>2436.5</v>
      </c>
      <c r="G9" s="42"/>
      <c r="H9" s="8" t="s">
        <v>4</v>
      </c>
      <c r="I9" s="7">
        <f>G9*C9</f>
        <v>0</v>
      </c>
    </row>
    <row r="10" spans="1:10" x14ac:dyDescent="0.25">
      <c r="B10" s="10" t="s">
        <v>24</v>
      </c>
      <c r="C10" s="33">
        <v>450</v>
      </c>
      <c r="D10" s="9">
        <v>17.692</v>
      </c>
      <c r="E10" s="8" t="s">
        <v>4</v>
      </c>
      <c r="F10" s="43">
        <f>D10*C10</f>
        <v>7961.4</v>
      </c>
      <c r="G10" s="42"/>
      <c r="H10" s="8" t="s">
        <v>4</v>
      </c>
      <c r="I10" s="7">
        <f>G10*C10</f>
        <v>0</v>
      </c>
    </row>
    <row r="11" spans="1:10" x14ac:dyDescent="0.25">
      <c r="B11" s="10" t="s">
        <v>23</v>
      </c>
      <c r="C11" s="33">
        <v>100</v>
      </c>
      <c r="D11" s="9">
        <v>42.716999999999999</v>
      </c>
      <c r="E11" s="8" t="s">
        <v>4</v>
      </c>
      <c r="F11" s="43">
        <f>D11*C11</f>
        <v>4271.7</v>
      </c>
      <c r="G11" s="42"/>
      <c r="H11" s="8" t="s">
        <v>4</v>
      </c>
      <c r="I11" s="7">
        <f>G11*C11</f>
        <v>0</v>
      </c>
    </row>
    <row r="12" spans="1:10" x14ac:dyDescent="0.25">
      <c r="B12" s="10" t="s">
        <v>22</v>
      </c>
      <c r="C12" s="33">
        <v>5</v>
      </c>
      <c r="D12" s="9">
        <v>4.24</v>
      </c>
      <c r="E12" s="8" t="s">
        <v>4</v>
      </c>
      <c r="F12" s="43">
        <f>D12*C12</f>
        <v>21.200000000000003</v>
      </c>
      <c r="G12" s="42"/>
      <c r="H12" s="8" t="s">
        <v>4</v>
      </c>
      <c r="I12" s="7">
        <f>G12*C12</f>
        <v>0</v>
      </c>
    </row>
    <row r="13" spans="1:10" x14ac:dyDescent="0.25">
      <c r="C13" s="49"/>
      <c r="D13" s="2"/>
      <c r="E13" s="16"/>
      <c r="F13" s="37"/>
      <c r="G13" s="2"/>
      <c r="H13" s="16"/>
      <c r="I13" s="1"/>
    </row>
    <row r="14" spans="1:10" x14ac:dyDescent="0.25">
      <c r="B14" s="15" t="s">
        <v>36</v>
      </c>
      <c r="C14" s="49"/>
      <c r="D14" s="2"/>
      <c r="F14" s="37"/>
      <c r="G14" s="2"/>
      <c r="I14" s="1"/>
    </row>
    <row r="15" spans="1:10" ht="45" x14ac:dyDescent="0.25">
      <c r="A15" s="11"/>
      <c r="B15" s="13" t="s">
        <v>26</v>
      </c>
      <c r="C15" s="45" t="s">
        <v>13</v>
      </c>
      <c r="D15" s="60" t="s">
        <v>45</v>
      </c>
      <c r="E15" s="60"/>
      <c r="F15" s="44" t="s">
        <v>44</v>
      </c>
      <c r="G15" s="60" t="s">
        <v>1</v>
      </c>
      <c r="H15" s="60"/>
      <c r="I15" s="44" t="s">
        <v>29</v>
      </c>
      <c r="J15" s="11"/>
    </row>
    <row r="16" spans="1:10" x14ac:dyDescent="0.25">
      <c r="B16" s="10" t="s">
        <v>25</v>
      </c>
      <c r="C16" s="33">
        <v>520</v>
      </c>
      <c r="D16" s="7">
        <v>5.9189999999999996</v>
      </c>
      <c r="E16" s="8" t="s">
        <v>4</v>
      </c>
      <c r="F16" s="43">
        <f>D16*C16</f>
        <v>3077.8799999999997</v>
      </c>
      <c r="G16" s="42"/>
      <c r="H16" s="8" t="s">
        <v>4</v>
      </c>
      <c r="I16" s="7">
        <f>G16*C16</f>
        <v>0</v>
      </c>
    </row>
    <row r="17" spans="1:10" x14ac:dyDescent="0.25">
      <c r="B17" s="10" t="s">
        <v>24</v>
      </c>
      <c r="C17" s="33">
        <v>550</v>
      </c>
      <c r="D17" s="7">
        <v>9.4250000000000007</v>
      </c>
      <c r="E17" s="8" t="s">
        <v>4</v>
      </c>
      <c r="F17" s="43">
        <f>D17*C17</f>
        <v>5183.75</v>
      </c>
      <c r="G17" s="42"/>
      <c r="H17" s="8" t="s">
        <v>4</v>
      </c>
      <c r="I17" s="7">
        <f>G17*C17</f>
        <v>0</v>
      </c>
    </row>
    <row r="18" spans="1:10" x14ac:dyDescent="0.25">
      <c r="B18" s="10" t="s">
        <v>23</v>
      </c>
      <c r="C18" s="33">
        <v>300</v>
      </c>
      <c r="D18" s="7">
        <v>24.568999999999999</v>
      </c>
      <c r="E18" s="8" t="s">
        <v>4</v>
      </c>
      <c r="F18" s="43">
        <f>D18*C18</f>
        <v>7370.7</v>
      </c>
      <c r="G18" s="42"/>
      <c r="H18" s="8" t="s">
        <v>4</v>
      </c>
      <c r="I18" s="7">
        <f>G18*C18</f>
        <v>0</v>
      </c>
    </row>
    <row r="19" spans="1:10" x14ac:dyDescent="0.25">
      <c r="B19" s="10" t="s">
        <v>22</v>
      </c>
      <c r="C19" s="33">
        <v>5</v>
      </c>
      <c r="D19" s="7">
        <v>2.69</v>
      </c>
      <c r="E19" s="8" t="s">
        <v>4</v>
      </c>
      <c r="F19" s="43">
        <f>D19*C19</f>
        <v>13.45</v>
      </c>
      <c r="G19" s="42"/>
      <c r="H19" s="8" t="s">
        <v>4</v>
      </c>
      <c r="I19" s="7">
        <f>G19*C19</f>
        <v>0</v>
      </c>
    </row>
    <row r="20" spans="1:10" x14ac:dyDescent="0.25">
      <c r="C20" s="38"/>
      <c r="D20" s="2"/>
      <c r="E20" s="16"/>
      <c r="F20" s="37"/>
      <c r="G20" s="2"/>
      <c r="H20" s="16"/>
      <c r="I20" s="1"/>
    </row>
    <row r="21" spans="1:10" x14ac:dyDescent="0.25">
      <c r="B21" s="15" t="s">
        <v>37</v>
      </c>
      <c r="C21" s="38"/>
      <c r="D21" s="2"/>
      <c r="F21" s="37"/>
      <c r="G21" s="2"/>
      <c r="I21" s="1"/>
    </row>
    <row r="22" spans="1:10" ht="45" x14ac:dyDescent="0.25">
      <c r="A22" s="11"/>
      <c r="B22" s="13" t="s">
        <v>26</v>
      </c>
      <c r="C22" s="14" t="s">
        <v>13</v>
      </c>
      <c r="D22" s="60" t="s">
        <v>45</v>
      </c>
      <c r="E22" s="60"/>
      <c r="F22" s="44" t="s">
        <v>44</v>
      </c>
      <c r="G22" s="60" t="s">
        <v>1</v>
      </c>
      <c r="H22" s="60"/>
      <c r="I22" s="44" t="s">
        <v>29</v>
      </c>
      <c r="J22" s="11"/>
    </row>
    <row r="23" spans="1:10" x14ac:dyDescent="0.25">
      <c r="B23" s="10" t="s">
        <v>25</v>
      </c>
      <c r="C23" s="33">
        <v>150</v>
      </c>
      <c r="D23" s="9">
        <v>4.8</v>
      </c>
      <c r="E23" s="8" t="s">
        <v>4</v>
      </c>
      <c r="F23" s="43">
        <f>D23*C23</f>
        <v>720</v>
      </c>
      <c r="G23" s="42"/>
      <c r="H23" s="8" t="s">
        <v>4</v>
      </c>
      <c r="I23" s="7">
        <f>G23*C23</f>
        <v>0</v>
      </c>
    </row>
    <row r="24" spans="1:10" x14ac:dyDescent="0.25">
      <c r="B24" s="10" t="s">
        <v>24</v>
      </c>
      <c r="C24" s="33">
        <v>200</v>
      </c>
      <c r="D24" s="9">
        <v>9.44</v>
      </c>
      <c r="E24" s="8" t="s">
        <v>4</v>
      </c>
      <c r="F24" s="43">
        <f>D24*C24</f>
        <v>1888</v>
      </c>
      <c r="G24" s="42"/>
      <c r="H24" s="8" t="s">
        <v>4</v>
      </c>
      <c r="I24" s="7">
        <f>G24*C24</f>
        <v>0</v>
      </c>
    </row>
    <row r="25" spans="1:10" x14ac:dyDescent="0.25">
      <c r="B25" s="10" t="s">
        <v>23</v>
      </c>
      <c r="C25" s="33">
        <v>100</v>
      </c>
      <c r="D25" s="9">
        <v>23.347000000000001</v>
      </c>
      <c r="E25" s="8" t="s">
        <v>4</v>
      </c>
      <c r="F25" s="43">
        <f>D25*C25</f>
        <v>2334.7000000000003</v>
      </c>
      <c r="G25" s="42"/>
      <c r="H25" s="8" t="s">
        <v>4</v>
      </c>
      <c r="I25" s="7">
        <f>G25*C25</f>
        <v>0</v>
      </c>
    </row>
    <row r="26" spans="1:10" x14ac:dyDescent="0.25">
      <c r="B26" s="10" t="s">
        <v>22</v>
      </c>
      <c r="C26" s="33">
        <v>5</v>
      </c>
      <c r="D26" s="9">
        <v>1.831</v>
      </c>
      <c r="E26" s="8" t="s">
        <v>4</v>
      </c>
      <c r="F26" s="43">
        <f>D26*C26</f>
        <v>9.1549999999999994</v>
      </c>
      <c r="G26" s="42"/>
      <c r="H26" s="8" t="s">
        <v>4</v>
      </c>
      <c r="I26" s="7">
        <f>G26*C26</f>
        <v>0</v>
      </c>
    </row>
    <row r="27" spans="1:10" x14ac:dyDescent="0.25">
      <c r="C27" s="49"/>
      <c r="D27" s="2"/>
      <c r="E27" s="16"/>
      <c r="F27" s="37"/>
      <c r="G27" s="2"/>
      <c r="H27" s="16"/>
      <c r="I27" s="1"/>
    </row>
    <row r="28" spans="1:10" x14ac:dyDescent="0.25">
      <c r="B28" s="15" t="s">
        <v>38</v>
      </c>
      <c r="C28" s="49"/>
      <c r="D28" s="2"/>
      <c r="F28" s="37"/>
      <c r="G28" s="2"/>
      <c r="I28" s="1"/>
    </row>
    <row r="29" spans="1:10" ht="45" x14ac:dyDescent="0.25">
      <c r="A29" s="11"/>
      <c r="B29" s="13" t="s">
        <v>26</v>
      </c>
      <c r="C29" s="45" t="s">
        <v>13</v>
      </c>
      <c r="D29" s="60" t="s">
        <v>45</v>
      </c>
      <c r="E29" s="60"/>
      <c r="F29" s="44" t="s">
        <v>44</v>
      </c>
      <c r="G29" s="60" t="s">
        <v>1</v>
      </c>
      <c r="H29" s="60"/>
      <c r="I29" s="44" t="s">
        <v>29</v>
      </c>
      <c r="J29" s="11"/>
    </row>
    <row r="30" spans="1:10" x14ac:dyDescent="0.25">
      <c r="B30" s="10" t="s">
        <v>25</v>
      </c>
      <c r="C30" s="33">
        <v>300</v>
      </c>
      <c r="D30" s="9">
        <v>6.6029999999999998</v>
      </c>
      <c r="E30" s="8" t="s">
        <v>4</v>
      </c>
      <c r="F30" s="43">
        <f>D30*C30</f>
        <v>1980.8999999999999</v>
      </c>
      <c r="G30" s="42"/>
      <c r="H30" s="8" t="s">
        <v>4</v>
      </c>
      <c r="I30" s="7">
        <f>G30*C30</f>
        <v>0</v>
      </c>
    </row>
    <row r="31" spans="1:10" x14ac:dyDescent="0.25">
      <c r="B31" s="10" t="s">
        <v>24</v>
      </c>
      <c r="C31" s="33">
        <v>380</v>
      </c>
      <c r="D31" s="9">
        <v>12.218999999999999</v>
      </c>
      <c r="E31" s="8" t="s">
        <v>4</v>
      </c>
      <c r="F31" s="43">
        <f>D31*C31</f>
        <v>4643.2199999999993</v>
      </c>
      <c r="G31" s="42"/>
      <c r="H31" s="8" t="s">
        <v>4</v>
      </c>
      <c r="I31" s="7">
        <f>G31*C31</f>
        <v>0</v>
      </c>
    </row>
    <row r="32" spans="1:10" x14ac:dyDescent="0.25">
      <c r="B32" s="10" t="s">
        <v>23</v>
      </c>
      <c r="C32" s="33">
        <v>200</v>
      </c>
      <c r="D32" s="9">
        <v>29.027999999999999</v>
      </c>
      <c r="E32" s="8" t="s">
        <v>4</v>
      </c>
      <c r="F32" s="43">
        <f>D32*C32</f>
        <v>5805.5999999999995</v>
      </c>
      <c r="G32" s="42"/>
      <c r="H32" s="8" t="s">
        <v>4</v>
      </c>
      <c r="I32" s="7">
        <f>G32*C32</f>
        <v>0</v>
      </c>
    </row>
    <row r="33" spans="1:16" x14ac:dyDescent="0.25">
      <c r="B33" s="10" t="s">
        <v>22</v>
      </c>
      <c r="C33" s="33">
        <v>5</v>
      </c>
      <c r="D33" s="9">
        <v>2.1309999999999998</v>
      </c>
      <c r="E33" s="8" t="s">
        <v>4</v>
      </c>
      <c r="F33" s="43">
        <f>D33*C33</f>
        <v>10.654999999999999</v>
      </c>
      <c r="G33" s="42"/>
      <c r="H33" s="8" t="s">
        <v>4</v>
      </c>
      <c r="I33" s="7">
        <f>G33*C33</f>
        <v>0</v>
      </c>
    </row>
    <row r="34" spans="1:16" x14ac:dyDescent="0.25">
      <c r="C34" s="38"/>
      <c r="D34" s="2"/>
      <c r="E34" s="16"/>
      <c r="F34" s="37"/>
      <c r="G34" s="2"/>
      <c r="H34" s="16"/>
      <c r="I34" s="1"/>
    </row>
    <row r="35" spans="1:16" x14ac:dyDescent="0.25">
      <c r="B35" s="15" t="s">
        <v>39</v>
      </c>
      <c r="C35" s="38"/>
      <c r="D35" s="2"/>
      <c r="F35" s="37"/>
      <c r="G35" s="2"/>
      <c r="I35" s="1"/>
    </row>
    <row r="36" spans="1:16" ht="45" x14ac:dyDescent="0.25">
      <c r="A36" s="11"/>
      <c r="B36" s="13" t="s">
        <v>26</v>
      </c>
      <c r="C36" s="14" t="s">
        <v>13</v>
      </c>
      <c r="D36" s="60" t="s">
        <v>45</v>
      </c>
      <c r="E36" s="60"/>
      <c r="F36" s="44" t="s">
        <v>44</v>
      </c>
      <c r="G36" s="60" t="s">
        <v>1</v>
      </c>
      <c r="H36" s="60"/>
      <c r="I36" s="44" t="s">
        <v>29</v>
      </c>
      <c r="J36" s="11"/>
    </row>
    <row r="37" spans="1:16" x14ac:dyDescent="0.25">
      <c r="B37" s="10" t="s">
        <v>25</v>
      </c>
      <c r="C37" s="33">
        <v>100</v>
      </c>
      <c r="D37" s="58">
        <v>15.95</v>
      </c>
      <c r="E37" s="8" t="s">
        <v>4</v>
      </c>
      <c r="F37" s="43">
        <f>D37*C37</f>
        <v>1595</v>
      </c>
      <c r="G37" s="51"/>
      <c r="H37" s="8" t="s">
        <v>4</v>
      </c>
      <c r="I37" s="7">
        <f>G37*C37</f>
        <v>0</v>
      </c>
    </row>
    <row r="38" spans="1:16" x14ac:dyDescent="0.25">
      <c r="B38" s="10" t="s">
        <v>24</v>
      </c>
      <c r="C38" s="33">
        <v>75</v>
      </c>
      <c r="D38" s="58">
        <v>30.9</v>
      </c>
      <c r="E38" s="8" t="s">
        <v>4</v>
      </c>
      <c r="F38" s="43">
        <f>D38*C38</f>
        <v>2317.5</v>
      </c>
      <c r="G38" s="51"/>
      <c r="H38" s="8" t="s">
        <v>4</v>
      </c>
      <c r="I38" s="7">
        <f>G38*C38</f>
        <v>0</v>
      </c>
    </row>
    <row r="39" spans="1:16" x14ac:dyDescent="0.25">
      <c r="B39" s="10" t="s">
        <v>23</v>
      </c>
      <c r="C39" s="33">
        <v>20</v>
      </c>
      <c r="D39" s="58">
        <v>75.75</v>
      </c>
      <c r="E39" s="8" t="s">
        <v>4</v>
      </c>
      <c r="F39" s="43">
        <f>D39*C39</f>
        <v>1515</v>
      </c>
      <c r="G39" s="51"/>
      <c r="H39" s="8" t="s">
        <v>4</v>
      </c>
      <c r="I39" s="7">
        <f>G39*C39</f>
        <v>0</v>
      </c>
    </row>
    <row r="40" spans="1:16" ht="18.75" x14ac:dyDescent="0.3">
      <c r="B40" s="10" t="s">
        <v>22</v>
      </c>
      <c r="C40" s="33">
        <v>5</v>
      </c>
      <c r="D40" s="58">
        <v>3.99</v>
      </c>
      <c r="E40" s="8" t="s">
        <v>4</v>
      </c>
      <c r="F40" s="43">
        <f>D40*C40</f>
        <v>19.950000000000003</v>
      </c>
      <c r="G40" s="51"/>
      <c r="H40" s="8" t="s">
        <v>4</v>
      </c>
      <c r="I40" s="7">
        <f>G40*C40</f>
        <v>0</v>
      </c>
      <c r="P40" s="18"/>
    </row>
    <row r="41" spans="1:16" x14ac:dyDescent="0.25">
      <c r="C41" s="49"/>
      <c r="D41" s="2"/>
      <c r="E41" s="16"/>
      <c r="F41" s="37"/>
      <c r="G41" s="2"/>
      <c r="H41" s="16"/>
      <c r="I41" s="1"/>
    </row>
    <row r="42" spans="1:16" x14ac:dyDescent="0.25">
      <c r="B42" s="15" t="s">
        <v>21</v>
      </c>
      <c r="C42" s="49"/>
      <c r="D42" s="2"/>
      <c r="F42" s="37"/>
      <c r="G42" s="2"/>
      <c r="I42" s="1"/>
    </row>
    <row r="43" spans="1:16" ht="45" x14ac:dyDescent="0.25">
      <c r="A43" s="11"/>
      <c r="B43" s="13" t="s">
        <v>20</v>
      </c>
      <c r="C43" s="45" t="s">
        <v>2</v>
      </c>
      <c r="D43" s="60" t="s">
        <v>45</v>
      </c>
      <c r="E43" s="60"/>
      <c r="F43" s="44" t="s">
        <v>44</v>
      </c>
      <c r="G43" s="60" t="s">
        <v>1</v>
      </c>
      <c r="H43" s="60"/>
      <c r="I43" s="44" t="s">
        <v>29</v>
      </c>
      <c r="J43" s="11"/>
    </row>
    <row r="44" spans="1:16" x14ac:dyDescent="0.25">
      <c r="B44" s="24" t="s">
        <v>19</v>
      </c>
      <c r="C44" s="33">
        <v>400</v>
      </c>
      <c r="D44" s="59">
        <v>4.38</v>
      </c>
      <c r="E44" s="8" t="s">
        <v>0</v>
      </c>
      <c r="F44" s="43">
        <f>D44*C44</f>
        <v>1752</v>
      </c>
      <c r="G44" s="50"/>
      <c r="H44" s="8" t="s">
        <v>0</v>
      </c>
      <c r="I44" s="7">
        <f>G44*C44</f>
        <v>0</v>
      </c>
    </row>
    <row r="45" spans="1:16" x14ac:dyDescent="0.25">
      <c r="C45" s="49"/>
      <c r="D45" s="2"/>
      <c r="E45" s="16"/>
      <c r="F45" s="37"/>
      <c r="G45" s="2"/>
      <c r="H45" s="16"/>
      <c r="I45" s="1"/>
    </row>
    <row r="46" spans="1:16" x14ac:dyDescent="0.25">
      <c r="B46" s="15" t="s">
        <v>40</v>
      </c>
      <c r="C46" s="49"/>
      <c r="D46" s="2"/>
      <c r="F46" s="37"/>
      <c r="G46" s="2"/>
      <c r="I46" s="1"/>
    </row>
    <row r="47" spans="1:16" ht="45" x14ac:dyDescent="0.25">
      <c r="B47" s="13" t="s">
        <v>18</v>
      </c>
      <c r="C47" s="45" t="s">
        <v>13</v>
      </c>
      <c r="D47" s="60" t="s">
        <v>45</v>
      </c>
      <c r="E47" s="60"/>
      <c r="F47" s="44" t="s">
        <v>44</v>
      </c>
      <c r="G47" s="60" t="s">
        <v>1</v>
      </c>
      <c r="H47" s="60"/>
      <c r="I47" s="44" t="s">
        <v>29</v>
      </c>
    </row>
    <row r="48" spans="1:16" x14ac:dyDescent="0.25">
      <c r="B48" s="23" t="s">
        <v>17</v>
      </c>
      <c r="C48" s="33">
        <v>2000</v>
      </c>
      <c r="D48" s="9">
        <v>0.18</v>
      </c>
      <c r="E48" s="8" t="s">
        <v>4</v>
      </c>
      <c r="F48" s="43">
        <f>D48*C48</f>
        <v>360</v>
      </c>
      <c r="G48" s="42"/>
      <c r="H48" s="8" t="s">
        <v>4</v>
      </c>
      <c r="I48" s="7">
        <f>G48*C48</f>
        <v>0</v>
      </c>
    </row>
    <row r="49" spans="1:17" x14ac:dyDescent="0.25">
      <c r="B49" s="22"/>
      <c r="C49" s="48"/>
      <c r="D49" s="21"/>
      <c r="E49" s="20"/>
      <c r="F49" s="47"/>
      <c r="G49" s="21"/>
      <c r="H49" s="20"/>
      <c r="I49" s="19"/>
    </row>
    <row r="50" spans="1:17" ht="45" x14ac:dyDescent="0.25">
      <c r="A50" s="11"/>
      <c r="B50" s="13" t="s">
        <v>32</v>
      </c>
      <c r="C50" s="45" t="s">
        <v>13</v>
      </c>
      <c r="D50" s="60" t="s">
        <v>45</v>
      </c>
      <c r="E50" s="60"/>
      <c r="F50" s="44" t="s">
        <v>44</v>
      </c>
      <c r="G50" s="60" t="s">
        <v>1</v>
      </c>
      <c r="H50" s="60"/>
      <c r="I50" s="44" t="s">
        <v>29</v>
      </c>
      <c r="J50" s="11"/>
    </row>
    <row r="51" spans="1:17" x14ac:dyDescent="0.25">
      <c r="B51" s="10" t="s">
        <v>16</v>
      </c>
      <c r="C51" s="33">
        <v>80</v>
      </c>
      <c r="D51" s="9">
        <v>11.27</v>
      </c>
      <c r="E51" s="8" t="s">
        <v>4</v>
      </c>
      <c r="F51" s="43">
        <f>D51*C51</f>
        <v>901.59999999999991</v>
      </c>
      <c r="G51" s="42"/>
      <c r="H51" s="8" t="s">
        <v>0</v>
      </c>
      <c r="I51" s="7">
        <f>G51*C51</f>
        <v>0</v>
      </c>
    </row>
    <row r="52" spans="1:17" x14ac:dyDescent="0.25">
      <c r="B52" s="10" t="s">
        <v>15</v>
      </c>
      <c r="C52" s="33">
        <v>1100</v>
      </c>
      <c r="D52" s="9">
        <v>17.34</v>
      </c>
      <c r="E52" s="8" t="s">
        <v>4</v>
      </c>
      <c r="F52" s="43">
        <f>D52*C52</f>
        <v>19074</v>
      </c>
      <c r="G52" s="42"/>
      <c r="H52" s="8" t="s">
        <v>0</v>
      </c>
      <c r="I52" s="7">
        <f>G52*C52</f>
        <v>0</v>
      </c>
    </row>
    <row r="53" spans="1:17" ht="18.75" x14ac:dyDescent="0.3">
      <c r="B53" s="10" t="s">
        <v>31</v>
      </c>
      <c r="C53" s="33">
        <v>20</v>
      </c>
      <c r="D53" s="9">
        <v>6.5</v>
      </c>
      <c r="E53" s="8" t="s">
        <v>4</v>
      </c>
      <c r="F53" s="43">
        <f>D53*C53</f>
        <v>130</v>
      </c>
      <c r="G53" s="42"/>
      <c r="H53" s="8" t="s">
        <v>4</v>
      </c>
      <c r="I53" s="7">
        <f>G53*C53</f>
        <v>0</v>
      </c>
      <c r="O53" s="17"/>
      <c r="P53" s="18"/>
      <c r="Q53" s="17"/>
    </row>
    <row r="54" spans="1:17" ht="18.75" x14ac:dyDescent="0.3">
      <c r="C54" s="46"/>
      <c r="D54" s="2"/>
      <c r="E54" s="16"/>
      <c r="F54" s="37"/>
      <c r="G54" s="2"/>
      <c r="H54" s="16"/>
      <c r="I54" s="1"/>
      <c r="O54" s="17"/>
      <c r="P54" s="18"/>
      <c r="Q54" s="17"/>
    </row>
    <row r="55" spans="1:17" ht="18.75" x14ac:dyDescent="0.3">
      <c r="B55" s="15" t="s">
        <v>41</v>
      </c>
      <c r="C55" s="46"/>
      <c r="D55" s="2"/>
      <c r="F55" s="37"/>
      <c r="G55" s="2"/>
      <c r="I55" s="1"/>
      <c r="N55" s="17"/>
      <c r="O55" s="17"/>
      <c r="P55" s="18"/>
      <c r="Q55" s="17"/>
    </row>
    <row r="56" spans="1:17" ht="45" x14ac:dyDescent="0.3">
      <c r="A56" s="11"/>
      <c r="B56" s="13" t="s">
        <v>14</v>
      </c>
      <c r="C56" s="45" t="s">
        <v>13</v>
      </c>
      <c r="D56" s="60" t="s">
        <v>45</v>
      </c>
      <c r="E56" s="60"/>
      <c r="F56" s="44" t="s">
        <v>44</v>
      </c>
      <c r="G56" s="60" t="s">
        <v>1</v>
      </c>
      <c r="H56" s="60"/>
      <c r="I56" s="44" t="s">
        <v>29</v>
      </c>
      <c r="J56" s="11"/>
      <c r="O56" s="17"/>
      <c r="P56" s="17"/>
      <c r="Q56" s="17"/>
    </row>
    <row r="57" spans="1:17" x14ac:dyDescent="0.3">
      <c r="B57" s="10" t="s">
        <v>12</v>
      </c>
      <c r="C57" s="33">
        <v>20</v>
      </c>
      <c r="D57" s="9">
        <v>0.82</v>
      </c>
      <c r="E57" s="8" t="s">
        <v>4</v>
      </c>
      <c r="F57" s="43">
        <f t="shared" ref="F57:F62" si="0">D57*C57</f>
        <v>16.399999999999999</v>
      </c>
      <c r="G57" s="42"/>
      <c r="H57" s="8" t="s">
        <v>4</v>
      </c>
      <c r="I57" s="7">
        <f t="shared" ref="I57:I62" si="1">G57*C57</f>
        <v>0</v>
      </c>
      <c r="P57" s="17"/>
      <c r="Q57" s="17"/>
    </row>
    <row r="58" spans="1:17" ht="18.75" x14ac:dyDescent="0.3">
      <c r="B58" s="10" t="s">
        <v>11</v>
      </c>
      <c r="C58" s="33">
        <v>20</v>
      </c>
      <c r="D58" s="9">
        <v>1.29</v>
      </c>
      <c r="E58" s="8" t="s">
        <v>4</v>
      </c>
      <c r="F58" s="43">
        <f t="shared" si="0"/>
        <v>25.8</v>
      </c>
      <c r="G58" s="42"/>
      <c r="H58" s="8" t="s">
        <v>4</v>
      </c>
      <c r="I58" s="7">
        <f t="shared" si="1"/>
        <v>0</v>
      </c>
      <c r="O58" s="17"/>
      <c r="P58" s="17"/>
      <c r="Q58" s="17"/>
    </row>
    <row r="59" spans="1:17" ht="18.75" x14ac:dyDescent="0.3">
      <c r="B59" s="10" t="s">
        <v>10</v>
      </c>
      <c r="C59" s="33">
        <v>25</v>
      </c>
      <c r="D59" s="9">
        <v>1.5860000000000001</v>
      </c>
      <c r="E59" s="8" t="s">
        <v>4</v>
      </c>
      <c r="F59" s="43">
        <f t="shared" si="0"/>
        <v>39.65</v>
      </c>
      <c r="G59" s="42"/>
      <c r="H59" s="8" t="s">
        <v>4</v>
      </c>
      <c r="I59" s="7">
        <f t="shared" si="1"/>
        <v>0</v>
      </c>
      <c r="O59" s="17"/>
      <c r="P59" s="17"/>
      <c r="Q59" s="17"/>
    </row>
    <row r="60" spans="1:17" ht="18.75" x14ac:dyDescent="0.3">
      <c r="B60" s="10" t="s">
        <v>9</v>
      </c>
      <c r="C60" s="33">
        <v>250</v>
      </c>
      <c r="D60" s="9">
        <v>2.379</v>
      </c>
      <c r="E60" s="8" t="s">
        <v>4</v>
      </c>
      <c r="F60" s="43">
        <f t="shared" si="0"/>
        <v>594.75</v>
      </c>
      <c r="G60" s="42"/>
      <c r="H60" s="8" t="s">
        <v>4</v>
      </c>
      <c r="I60" s="7">
        <f t="shared" si="1"/>
        <v>0</v>
      </c>
      <c r="O60" s="17"/>
      <c r="P60" s="17"/>
      <c r="Q60" s="17"/>
    </row>
    <row r="61" spans="1:17" x14ac:dyDescent="0.25">
      <c r="B61" s="10" t="s">
        <v>8</v>
      </c>
      <c r="C61" s="33">
        <v>20</v>
      </c>
      <c r="D61" s="9">
        <v>3.72</v>
      </c>
      <c r="E61" s="8" t="s">
        <v>4</v>
      </c>
      <c r="F61" s="43">
        <f t="shared" si="0"/>
        <v>74.400000000000006</v>
      </c>
      <c r="G61" s="42"/>
      <c r="H61" s="8" t="s">
        <v>4</v>
      </c>
      <c r="I61" s="7">
        <f t="shared" si="1"/>
        <v>0</v>
      </c>
    </row>
    <row r="62" spans="1:17" x14ac:dyDescent="0.25">
      <c r="B62" s="10" t="s">
        <v>7</v>
      </c>
      <c r="C62" s="33">
        <v>51</v>
      </c>
      <c r="D62" s="9">
        <v>8.33</v>
      </c>
      <c r="E62" s="8" t="s">
        <v>4</v>
      </c>
      <c r="F62" s="43">
        <f t="shared" si="0"/>
        <v>424.83</v>
      </c>
      <c r="G62" s="42"/>
      <c r="H62" s="8" t="s">
        <v>4</v>
      </c>
      <c r="I62" s="7">
        <f t="shared" si="1"/>
        <v>0</v>
      </c>
    </row>
    <row r="63" spans="1:17" x14ac:dyDescent="0.25">
      <c r="C63" s="38"/>
      <c r="D63" s="2"/>
      <c r="E63" s="16"/>
      <c r="F63" s="37"/>
      <c r="G63" s="2"/>
      <c r="H63" s="16"/>
      <c r="I63" s="1"/>
    </row>
    <row r="64" spans="1:17" x14ac:dyDescent="0.25">
      <c r="B64" s="15" t="s">
        <v>6</v>
      </c>
      <c r="C64" s="38"/>
      <c r="D64" s="2"/>
      <c r="F64" s="37"/>
      <c r="G64" s="2"/>
      <c r="I64" s="1"/>
    </row>
    <row r="65" spans="1:10" x14ac:dyDescent="0.25">
      <c r="C65" s="38"/>
      <c r="D65" s="2"/>
      <c r="F65" s="37"/>
      <c r="G65" s="2"/>
      <c r="I65" s="1"/>
    </row>
    <row r="66" spans="1:10" ht="45" x14ac:dyDescent="0.25">
      <c r="A66" s="11"/>
      <c r="B66" s="13" t="s">
        <v>30</v>
      </c>
      <c r="C66" s="14" t="s">
        <v>2</v>
      </c>
      <c r="D66" s="60" t="s">
        <v>45</v>
      </c>
      <c r="E66" s="60"/>
      <c r="F66" s="44" t="s">
        <v>44</v>
      </c>
      <c r="G66" s="60" t="s">
        <v>1</v>
      </c>
      <c r="H66" s="60"/>
      <c r="I66" s="44" t="s">
        <v>29</v>
      </c>
      <c r="J66" s="11"/>
    </row>
    <row r="67" spans="1:10" x14ac:dyDescent="0.25">
      <c r="B67" s="10" t="s">
        <v>5</v>
      </c>
      <c r="C67" s="34">
        <v>3600</v>
      </c>
      <c r="D67" s="9">
        <v>0.75</v>
      </c>
      <c r="E67" s="8" t="s">
        <v>0</v>
      </c>
      <c r="F67" s="43">
        <f>D67*C67</f>
        <v>2700</v>
      </c>
      <c r="G67" s="42"/>
      <c r="H67" s="8" t="s">
        <v>0</v>
      </c>
      <c r="I67" s="7">
        <f>G67*C67</f>
        <v>0</v>
      </c>
    </row>
    <row r="68" spans="1:10" x14ac:dyDescent="0.25">
      <c r="C68" s="38"/>
      <c r="D68" s="2"/>
      <c r="F68" s="37"/>
      <c r="G68" s="2"/>
      <c r="I68" s="1"/>
    </row>
    <row r="69" spans="1:10" x14ac:dyDescent="0.25">
      <c r="C69" s="38"/>
      <c r="D69" s="2"/>
      <c r="F69" s="37"/>
      <c r="G69" s="2"/>
      <c r="I69" s="1"/>
    </row>
    <row r="70" spans="1:10" x14ac:dyDescent="0.25">
      <c r="B70" s="15" t="s">
        <v>42</v>
      </c>
      <c r="C70" s="38"/>
      <c r="D70" s="2"/>
      <c r="F70" s="37"/>
      <c r="G70" s="2"/>
      <c r="I70" s="1"/>
    </row>
    <row r="71" spans="1:10" x14ac:dyDescent="0.25">
      <c r="C71" s="38"/>
      <c r="D71" s="2"/>
      <c r="F71" s="37"/>
      <c r="G71" s="2"/>
      <c r="I71" s="1"/>
    </row>
    <row r="72" spans="1:10" ht="45" x14ac:dyDescent="0.25">
      <c r="A72" s="11"/>
      <c r="B72" s="13" t="s">
        <v>3</v>
      </c>
      <c r="C72" s="14" t="s">
        <v>2</v>
      </c>
      <c r="D72" s="60" t="s">
        <v>45</v>
      </c>
      <c r="E72" s="60"/>
      <c r="F72" s="44" t="s">
        <v>44</v>
      </c>
      <c r="G72" s="60" t="s">
        <v>1</v>
      </c>
      <c r="H72" s="60"/>
      <c r="I72" s="12" t="s">
        <v>29</v>
      </c>
      <c r="J72" s="11"/>
    </row>
    <row r="73" spans="1:10" x14ac:dyDescent="0.25">
      <c r="B73" s="10" t="s">
        <v>28</v>
      </c>
      <c r="C73" s="34">
        <v>3000</v>
      </c>
      <c r="D73" s="9">
        <v>0.90999999999999992</v>
      </c>
      <c r="E73" s="8" t="s">
        <v>0</v>
      </c>
      <c r="F73" s="43">
        <f>D73*C73</f>
        <v>2729.9999999999995</v>
      </c>
      <c r="G73" s="42"/>
      <c r="H73" s="8" t="s">
        <v>0</v>
      </c>
      <c r="I73" s="7">
        <f>G73*C73</f>
        <v>0</v>
      </c>
    </row>
    <row r="74" spans="1:10" ht="15.75" thickBot="1" x14ac:dyDescent="0.3">
      <c r="C74" s="38"/>
      <c r="D74" s="2"/>
      <c r="F74" s="37"/>
      <c r="G74" s="2"/>
      <c r="I74" s="1"/>
    </row>
    <row r="75" spans="1:10" ht="15.75" thickBot="1" x14ac:dyDescent="0.3">
      <c r="B75" s="6" t="s">
        <v>43</v>
      </c>
      <c r="C75" s="41"/>
      <c r="D75" s="5"/>
      <c r="E75" s="4"/>
      <c r="F75" s="40">
        <f>SUM(F9:F74)</f>
        <v>81999.689999999973</v>
      </c>
      <c r="G75" s="5"/>
      <c r="H75" s="4"/>
      <c r="I75" s="3">
        <f>SUM(I9:I74)</f>
        <v>0</v>
      </c>
    </row>
    <row r="76" spans="1:10" x14ac:dyDescent="0.25">
      <c r="C76" s="38"/>
      <c r="D76" s="2"/>
      <c r="F76" s="39"/>
      <c r="G76" s="2"/>
      <c r="I76" s="1"/>
    </row>
    <row r="77" spans="1:10" x14ac:dyDescent="0.25">
      <c r="C77" s="38"/>
      <c r="D77" s="2"/>
      <c r="F77" s="37"/>
      <c r="G77" s="2"/>
      <c r="I77" s="1"/>
    </row>
  </sheetData>
  <mergeCells count="24">
    <mergeCell ref="D6:F6"/>
    <mergeCell ref="G6:I6"/>
    <mergeCell ref="D8:E8"/>
    <mergeCell ref="G8:H8"/>
    <mergeCell ref="D15:E15"/>
    <mergeCell ref="G15:H15"/>
    <mergeCell ref="D22:E22"/>
    <mergeCell ref="G22:H22"/>
    <mergeCell ref="D29:E29"/>
    <mergeCell ref="G29:H29"/>
    <mergeCell ref="D36:E36"/>
    <mergeCell ref="G36:H36"/>
    <mergeCell ref="D43:E43"/>
    <mergeCell ref="G43:H43"/>
    <mergeCell ref="D66:E66"/>
    <mergeCell ref="G66:H66"/>
    <mergeCell ref="D72:E72"/>
    <mergeCell ref="G72:H72"/>
    <mergeCell ref="D47:E47"/>
    <mergeCell ref="G47:H47"/>
    <mergeCell ref="D50:E50"/>
    <mergeCell ref="G50:H50"/>
    <mergeCell ref="D56:E56"/>
    <mergeCell ref="G56:H56"/>
  </mergeCells>
  <pageMargins left="0.70866141732283472" right="0.70866141732283472" top="0.74803149606299213" bottom="0.74803149606299213" header="0.31496062992125984" footer="0.31496062992125984"/>
  <pageSetup paperSize="9" scale="5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4054-A3B1-4962-9414-FBB69D775948}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7837C01B209A4BAC80B3A55BF75DEC" ma:contentTypeVersion="4" ma:contentTypeDescription="Crear nuevo documento." ma:contentTypeScope="" ma:versionID="00adaefcd88f705f883232e5f4b1595b">
  <xsd:schema xmlns:xsd="http://www.w3.org/2001/XMLSchema" xmlns:xs="http://www.w3.org/2001/XMLSchema" xmlns:p="http://schemas.microsoft.com/office/2006/metadata/properties" xmlns:ns2="760902f2-6bcc-42e6-b5af-95292f0793a1" targetNamespace="http://schemas.microsoft.com/office/2006/metadata/properties" ma:root="true" ma:fieldsID="5df1b2f965efdbdedc3daf8a9850eba1" ns2:_="">
    <xsd:import namespace="760902f2-6bcc-42e6-b5af-95292f079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902f2-6bcc-42e6-b5af-95292f07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DC9F3-6DE2-4431-B29C-9433574AAEE3}">
  <ds:schemaRefs>
    <ds:schemaRef ds:uri="760902f2-6bcc-42e6-b5af-95292f0793a1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51EC27-EC5F-4DDE-9DBE-5A9BFB394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A7C86-7B13-4B2C-9E59-A6AC9153F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Annex II oferta econòmica L2</vt:lpstr>
      <vt:lpstr>Hoja1</vt:lpstr>
      <vt:lpstr>'Annex II oferta econòmica L2'!Área_de_impresión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Glòria Pladellorens</dc:creator>
  <cp:lastModifiedBy>Ignasi Viader</cp:lastModifiedBy>
  <dcterms:created xsi:type="dcterms:W3CDTF">2023-11-16T12:11:02Z</dcterms:created>
  <dcterms:modified xsi:type="dcterms:W3CDTF">2024-03-11T16:13:37Z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0x010100EC7837C01B209A4BAC80B3A55BF75DEC</vt:lpwstr>
  </property>
  <property fmtid="{D5CDD505-2E9C-101B-9397-08002B2CF9AE}" pid="3" name="MediaServiceImageTags">
    <vt:lpwstr/>
  </property>
</Properties>
</file>