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CEDIMENTS OBERTS\ANY 2021\0003 - 2021 ACORD MARC OBRES I SERVEIS\DERIVATS\2024 0182 - Adequació M2 Montilivi\2 DOCUMENTACIÓ ADMINISTRATIVA\"/>
    </mc:Choice>
  </mc:AlternateContent>
  <bookViews>
    <workbookView xWindow="10114" yWindow="291" windowWidth="11400" windowHeight="11760"/>
  </bookViews>
  <sheets>
    <sheet name="LOT 1 OBRA CIVIL" sheetId="9" r:id="rId1"/>
  </sheets>
  <definedNames>
    <definedName name="_xlnm.Print_Area" localSheetId="0">'LOT 1 OBRA CIVIL'!$A$1:$O$166</definedName>
    <definedName name="director">#REF!</definedName>
    <definedName name="provincia">#REF!</definedName>
    <definedName name="titol">#REF!</definedName>
    <definedName name="Z_8898CBE6_340D_41DC_A062_245629C24F0C_.wvu.PrintArea" localSheetId="0" hidden="1">'LOT 1 OBRA CIVIL'!#REF!</definedName>
  </definedNames>
  <calcPr calcId="162913"/>
  <customWorkbookViews>
    <customWorkbookView name="david" guid="{8898CBE6-340D-41DC-A062-245629C24F0C}" maximized="1" xWindow="1" yWindow="1" windowWidth="1916" windowHeight="861" activeSheetId="3"/>
  </customWorkbookViews>
</workbook>
</file>

<file path=xl/calcChain.xml><?xml version="1.0" encoding="utf-8"?>
<calcChain xmlns="http://schemas.openxmlformats.org/spreadsheetml/2006/main">
  <c r="N159" i="9" l="1"/>
  <c r="N153" i="9" l="1"/>
  <c r="N151" i="9"/>
  <c r="N155" i="9"/>
  <c r="N156" i="9" l="1"/>
  <c r="N113" i="9"/>
  <c r="N111" i="9"/>
  <c r="N109" i="9"/>
  <c r="N105" i="9"/>
  <c r="N117" i="9"/>
  <c r="N121" i="9"/>
  <c r="N141" i="9"/>
  <c r="N143" i="9"/>
  <c r="N145" i="9"/>
  <c r="N147" i="9"/>
  <c r="N161" i="9"/>
  <c r="N163" i="9"/>
  <c r="N139" i="9"/>
  <c r="N137" i="9"/>
  <c r="N135" i="9"/>
  <c r="N133" i="9"/>
  <c r="N131" i="9"/>
  <c r="N129" i="9"/>
  <c r="N127" i="9"/>
  <c r="N125" i="9"/>
  <c r="N123" i="9"/>
  <c r="N119" i="9"/>
  <c r="N115" i="9"/>
  <c r="N107" i="9"/>
  <c r="N101" i="9"/>
  <c r="N99" i="9"/>
  <c r="N97" i="9"/>
  <c r="N95" i="9"/>
  <c r="N93" i="9"/>
  <c r="N91" i="9"/>
  <c r="N89" i="9"/>
  <c r="N87" i="9"/>
  <c r="N83" i="9"/>
  <c r="N81" i="9"/>
  <c r="N77" i="9"/>
  <c r="N75" i="9"/>
  <c r="N73" i="9"/>
  <c r="N71" i="9"/>
  <c r="N69" i="9"/>
  <c r="N67" i="9"/>
  <c r="N65" i="9"/>
  <c r="N63" i="9"/>
  <c r="N61" i="9"/>
  <c r="N59" i="9"/>
  <c r="N57" i="9"/>
  <c r="N55" i="9"/>
  <c r="N51" i="9"/>
  <c r="N49" i="9"/>
  <c r="N47" i="9"/>
  <c r="N45" i="9"/>
  <c r="N43" i="9"/>
  <c r="N41" i="9"/>
  <c r="N39" i="9"/>
  <c r="N37" i="9"/>
  <c r="N35" i="9"/>
  <c r="N33" i="9"/>
  <c r="N31" i="9"/>
  <c r="N26" i="9"/>
  <c r="N24" i="9"/>
  <c r="N22" i="9"/>
  <c r="N20" i="9"/>
  <c r="N18" i="9"/>
  <c r="N16" i="9"/>
  <c r="N14" i="9"/>
  <c r="N12" i="9"/>
  <c r="N164" i="9" l="1"/>
  <c r="N84" i="9"/>
  <c r="N28" i="9"/>
  <c r="N78" i="9"/>
  <c r="N102" i="9"/>
  <c r="N52" i="9"/>
  <c r="N148" i="9"/>
  <c r="N166" i="9" l="1"/>
</calcChain>
</file>

<file path=xl/sharedStrings.xml><?xml version="1.0" encoding="utf-8"?>
<sst xmlns="http://schemas.openxmlformats.org/spreadsheetml/2006/main" count="233" uniqueCount="173">
  <si>
    <t>CAPITOL</t>
  </si>
  <si>
    <t>PREU</t>
  </si>
  <si>
    <t>IMPORT</t>
  </si>
  <si>
    <t>pa</t>
  </si>
  <si>
    <t>DESCRIPCIÓ</t>
  </si>
  <si>
    <t>UT</t>
  </si>
  <si>
    <t>AMID.</t>
  </si>
  <si>
    <t>1.1</t>
  </si>
  <si>
    <t>ut</t>
  </si>
  <si>
    <t>3.1</t>
  </si>
  <si>
    <t>4.1</t>
  </si>
  <si>
    <t>1.2</t>
  </si>
  <si>
    <t>m2</t>
  </si>
  <si>
    <t>CE Montilivi</t>
  </si>
  <si>
    <t>Avinguda Lluis Santaló s/n - Girona</t>
  </si>
  <si>
    <t>REVESTIMENTS</t>
  </si>
  <si>
    <t>Pintura parament vertical amb dues mans d'imprimació i dues de pintura plàstica ecològica.</t>
  </si>
  <si>
    <t>Pintura parament horitzontal amb dues mans d'imprimació i dues de pintura plàstica ecològica.</t>
  </si>
  <si>
    <t>ENDERROCS, DESMUNTATGES I GESTIÓ DE RESIDUS</t>
  </si>
  <si>
    <t>m3</t>
  </si>
  <si>
    <t>CAPÍTOL 1</t>
  </si>
  <si>
    <t>TANCAMENTS</t>
  </si>
  <si>
    <t>Transport de residus inerts o no especials a instal·lació autoritzada de gestió de residus, amb contenidor de 10 m3 de capacitat.</t>
  </si>
  <si>
    <t>ml</t>
  </si>
  <si>
    <t>1.3</t>
  </si>
  <si>
    <t>2.1</t>
  </si>
  <si>
    <t>2.2</t>
  </si>
  <si>
    <t>2.3</t>
  </si>
  <si>
    <t>3.2</t>
  </si>
  <si>
    <t>3.3</t>
  </si>
  <si>
    <t>3.4</t>
  </si>
  <si>
    <t>3.5</t>
  </si>
  <si>
    <t>3.6</t>
  </si>
  <si>
    <t>3.7</t>
  </si>
  <si>
    <t>3.8</t>
  </si>
  <si>
    <t>3.9</t>
  </si>
  <si>
    <t>5.1</t>
  </si>
  <si>
    <t>Pintat de reixa de seguretat situada a la planta primera, amb esmalt acrílic, amb dues capes d'imprimació antioxidant i dues d'acabat. Inclou fregat d'òxid i neteja prèvia de la superfície. h  &gt; 3m d'alçada.</t>
  </si>
  <si>
    <t>Pintat de finestres, amb esmalt acrílic, amb dues capes d'imprimació antioxidant i dues d'acabat. Inclou fregat d'òxid i neteja prèvia de la superfície.</t>
  </si>
  <si>
    <t>Pintat de portes vidrieres, amb esmalt acrílic, amb dues capes d'imprimació antioxidant i dues d'acabat. Inclou fregat d'òxid i neteja prèvia de la superfície.</t>
  </si>
  <si>
    <t>Pintat de portes cegues, amb esmalt acrílic, amb dues capes d'imprimació antioxidant i dues d'acabat. Inclou fregat d'òxid i neteja prèvia de la superfície.</t>
  </si>
  <si>
    <t>Muntatge de reixes existent i emmagatzemada al centre mitjançant soldadures, inclòs noves orelles o suports per a la seva col·locació.</t>
  </si>
  <si>
    <t>4.2</t>
  </si>
  <si>
    <t>Lloguer diari de cistella elevadora de braç articulat, motor dièsel, de 16m d'alçada màxima de treball. El preu inclou el manteniment, l'assegurança de responsabilitat civil i el transport de lliurament i recollida.</t>
  </si>
  <si>
    <t>CAPÍTOL 2</t>
  </si>
  <si>
    <t>CAPÍTOL 4</t>
  </si>
  <si>
    <t>CAPÍTOL 3</t>
  </si>
  <si>
    <t>CAPÍTOL 5</t>
  </si>
  <si>
    <t>CAPÍTOL 6</t>
  </si>
  <si>
    <t>2.4</t>
  </si>
  <si>
    <t>2.5</t>
  </si>
  <si>
    <t>2.6</t>
  </si>
  <si>
    <t>2.7</t>
  </si>
  <si>
    <t>Subministrament i col·locació de vinil de translúcid a porta passadís endavant gimnàs.</t>
  </si>
  <si>
    <t xml:space="preserve">Desmuntatge per a substitució d'inodor, plat de dutxa i rentamans, aixetes, mecanismes, desguassos i desconnexió de les xarxes d'aigua i d'evacuació, amb mitjans manuals i càrrega manual de runa sobre camió o contenidor. </t>
  </si>
  <si>
    <t>Arrencada de portes cegues de fusta per a un vuit d'obra de 0,90x2,20 m. Inclou arranjament d'obra, transport dintre l'obra i càrrega manual sobre camió o contenidor.</t>
  </si>
  <si>
    <t>3.10</t>
  </si>
  <si>
    <t>3.11</t>
  </si>
  <si>
    <t>2.8</t>
  </si>
  <si>
    <t>1.4</t>
  </si>
  <si>
    <t>1.5</t>
  </si>
  <si>
    <t>1.6</t>
  </si>
  <si>
    <t>PAVIMENTS</t>
  </si>
  <si>
    <t>Substitució de peces trencades en paviment exterior de peces de panot gris de 20x20x2,5 cm, classe 1a, preu alt, sobre suport de 3 cm de sorra, col·locat a truc de maceta amb morter mixt 1:2:10 i beurada de ciment pòrtland. Inclou  transport dintre l'obra i càrrega manual sobre camió o contenidor.</t>
  </si>
  <si>
    <t>5.2</t>
  </si>
  <si>
    <t>5.4</t>
  </si>
  <si>
    <t>5.5</t>
  </si>
  <si>
    <t>5.6</t>
  </si>
  <si>
    <t>5.7</t>
  </si>
  <si>
    <t>5.8</t>
  </si>
  <si>
    <t>6.1</t>
  </si>
  <si>
    <t>Neteja de paviment exterior de panot de pols, restes orgàniques i biodipòsits-detritus amb mitjans manuals no agressius i instruments desincrustants.</t>
  </si>
  <si>
    <t>Reparació esquerda paret exterior obra vista; mitjançant grapes realitzades a taller, col·locades cada 0,80 m i amb tac químic.</t>
  </si>
  <si>
    <t xml:space="preserve">Disminució alçada tanca metàl·lica frontó fins a junta de la part de xarxa de simple torsió. </t>
  </si>
  <si>
    <t>Desmuntatge i anul·lació d'endolls.</t>
  </si>
  <si>
    <t>INSTÀL·LACIÓ DE FONTANERIA</t>
  </si>
  <si>
    <t>Muntatge de pany a porta existent.
Soldat en fulla i marc d´acer.</t>
  </si>
  <si>
    <t>Preparació, neteja i sanejament del espai per iniciar les feines (retirada de mobles, electrodomèstics,….) i càrrega manual sobre camió o contenidor.</t>
  </si>
  <si>
    <t>Enderroc d'elements decoratius existents al jardí (exemple font). Inclou picat amb mitjans manuals de tota la part d'obra i pedra i  transport dintre l'obra i càrrega manual sobre camió o contenidor.</t>
  </si>
  <si>
    <t>Deposició controlada en centro de reciclaje de residus mesclades no peligrosos con una densitat 0,17 t/m3, procedents de construcció o demolició, con codi 170904 segon la Llista Europea de Residus (ORDEN MAM/304/2002)</t>
  </si>
  <si>
    <t>Sanejament i col·locació de portes metàl·liques emmagatzemades al centre, d'una fulla batent, per a un buit d'obra de 215x90 cm, amb reixeta de ventilació, pany i clau, col·locada.</t>
  </si>
  <si>
    <t>Neteja superficial de perfils metàl·lics, traient les restes deteriorades de pintura, protecció i altres revestiments, mitjançant projecció en sec o manual mitjançant raspallat i discos de desbast, de material abrasiu format per partícules de silicat d'alumini, fins a assolir un grau de preparació Sa 2 segons UNE-EN ISO 8501-1, eliminant gairebé tota la capa de laminació, l'òxid visible i les partícules estranyes del suport, per procedir posteriorment d'una protecció antioxidant.</t>
  </si>
  <si>
    <t>Pintat de passamà de tub d'acer de 30 a 50 mm de diàmetre amb suports de tub d'acer cada 2 m, amb esmalt acrílic, amb dues capes d'imprimació antioxidant i 2 d'acabat</t>
  </si>
  <si>
    <t>Subministrament i col·locació de vinil de visió unidireccional als espais de vigilància situats a la recepció i al passadís de la planta primera entre els mòduls.</t>
  </si>
  <si>
    <t>Material divers d'instal·lació i muntatge: canaleta, tacs, cargols, brides, regletes ...</t>
  </si>
  <si>
    <t>Caixa de mecanismes per a centralització de funcions en lloc de treball, de material plàstic, de 5 columnes, amb capacitat per a 10 mecanismes modulars, muntat superficialment.</t>
  </si>
  <si>
    <t>2.9</t>
  </si>
  <si>
    <t>2.10</t>
  </si>
  <si>
    <t>5.3</t>
  </si>
  <si>
    <t>6.3</t>
  </si>
  <si>
    <t>6.4</t>
  </si>
  <si>
    <t>6.5</t>
  </si>
  <si>
    <t>6.6</t>
  </si>
  <si>
    <t>8.1</t>
  </si>
  <si>
    <t>8.2</t>
  </si>
  <si>
    <t>8.3</t>
  </si>
  <si>
    <t>6.7</t>
  </si>
  <si>
    <t>6.8</t>
  </si>
  <si>
    <t>6.10</t>
  </si>
  <si>
    <t>CAPÍTOL 8</t>
  </si>
  <si>
    <t>PANYS - METAL·LISTERIA:</t>
  </si>
  <si>
    <t>Pintat de reixa de planxa metàl·lica, amb esmalt acrílic, amb dues capes d'imprimació antioxidant i dues d'acabat. Inclou neteja prèvia de la superfície. (Situades a finestres, sobre portes dormitoris i protecció detectors d'incendis)</t>
  </si>
  <si>
    <t>Caixa de mecanismes per a centralització de funcions en lloc de treball, de material plàstic, de 3 columnes, amb capacitat per a 6 mecanismes modulars, muntat superficialment.</t>
  </si>
  <si>
    <t>Caixa de mecanismes per a centralització de funcions en lloc de treball, de material plàstic, de 2 columnes, amb capacitat per a 4 mecanismes modulars, muntat superficialment.</t>
  </si>
  <si>
    <t>Tub corbable corrugat de polietilè, de doble capa, llisa la interior i corrugada l'exterior, de 50 mm de diàmetre nominal, aïllant i no propagador de la flama, resistència a l'impacte de 15 J, resistència a compressió de 450 N, lliure d'halògens, muntat com a canalització soterrada.</t>
  </si>
  <si>
    <t>Interruptor automàtic magnetotèrmic de 16 A d'intensitat nominal, tipus PIA corba C, tripolar (3P), de 6000 A de poder de tall segons UNE-EN 60898 i de 10 kA de poder de tall segons UNE-EN 60947-2, de 3 mòduls DIN de 18 mm d'amplària, muntat en perfil DIN.</t>
  </si>
  <si>
    <t>Interruptor magnetotèrmic-diferencial amb reconnexió automàtica, de 40 A d'intensitat nominal, bipolar, protecció diferencial classe A superimmunitzada, sensibilitat de dispar ajustable de 0,03 A fins a 1 A, temps de dispar ajustable de 0,1 a 1 s, característica de dispar instantània o selectiva, interruptor magnetotèrmic corba C de 6 kA de poder de tall (UNE-EN 60898), reconnexió diferencial 10/3 (10 reconnexions en 3 minuts), reconnexió magnetotèrmica 2/3 (2 reconnexions en 3 minuts), muntat perfil DIN.</t>
  </si>
  <si>
    <t>EQUIPAMENTS</t>
  </si>
  <si>
    <t>6.2</t>
  </si>
  <si>
    <t>6.11</t>
  </si>
  <si>
    <t>6.12</t>
  </si>
  <si>
    <t>6.13</t>
  </si>
  <si>
    <t>6.14</t>
  </si>
  <si>
    <t>Pintat de radiadors, amb esmalt acrílic, amb dues capes d'imprimació antioxidant i dues d'acabat. Inclou fregat d'òxid i neteja prèvia de la superfície.</t>
  </si>
  <si>
    <t>Patch Panell de 24 ports Cat. 6A RJ45</t>
  </si>
  <si>
    <t>Passa fills horitzontals per RAK Justícia 19" 1 U.</t>
  </si>
  <si>
    <t>Cable Red LAND Cat 6A 1,5 m.</t>
  </si>
  <si>
    <t>Cable Red LAND Cat 6A 2 m.</t>
  </si>
  <si>
    <t>Cable Red LAND Cat 6A 3 m.</t>
  </si>
  <si>
    <t>Regleta d'alimentació lliscant, amb 8 bases schucko 2P+T de 16 A i 250 V, i un interruptor bipolar de 16 A, per a armaris rack 19", d'1 unitat d'alçària, muntatge horitzontal, fixada mecànicament.</t>
  </si>
  <si>
    <t>INSTÀL·LACIÓ ELÉCTRICA, AUDIOVISUAL I DE COMUNICACIÓ:</t>
  </si>
  <si>
    <t>Retirada de porteries de futbol, basquet, taula de pin-pon i tots els elements malmesos o fora de servei situats al pati. Inclou càrrega manual sobre camió o contenidor.</t>
  </si>
  <si>
    <t>Reparació de superfícies escrostonades, amb segregacions, escantellades, erosions o zones amb despreniments en paraments de guix, o amb humitats,  sanejat manual amb aplicació de massilles sintètiques o guix. Aproximadament el 10% de la superfície.</t>
  </si>
  <si>
    <t>Cable amb conductor de coure de 0,6/1 kV de tensió assignada, amb designació RV-K, lliure d'halògens, monofàsic, de secció 2 x 2,5 mm2, amb coberta del cable de PVC, col·locat en canal o safata.</t>
  </si>
  <si>
    <t>Subministrament i col·locació de placa de cocció vitroceramica.</t>
  </si>
  <si>
    <t xml:space="preserve">Subministrament i col·locació de forn encastat independent d'acer inoxidable de </t>
  </si>
  <si>
    <t>Subministrament i col·locació de campana extractora d'acer inoxidable, de 90 x 90 cm, equipada amb dos motors, interruptor parada/marxa, commutador de tres velocitats, filtres metàl·lics de tres peces, dues làmpades de 40 w, xemeneia telescòpica.</t>
  </si>
  <si>
    <t>Substitució de llumenera existent per llumenera Storm P LED 1 IP 65 IK 10 (14 W) 1500 Lm, 3000 k amb KIT Emergència permanent 3h.</t>
  </si>
  <si>
    <t>Substitució de llumenera existent per llumenera Storm P LED 1 IP 65 IK 10 (22 W) 1500 Lm, 3000 k amb KIT Emergència permanent 3h.</t>
  </si>
  <si>
    <t>Substitució de llumenera existent per llumeneres Caelum S LED de 1.200 mm. IK 10+ 3.321 Lm. (27,6 W) Anti Vandàliques, 3.000 K</t>
  </si>
  <si>
    <t>Substitució de llumenera existent per llumenera Storm P LED 1 IP 65 IK 10 (14 W) 1500 Lm, 3000.</t>
  </si>
  <si>
    <t>Substitució de llumenera existent per llumenera Storm P LED 1 IP 65 IK 10 (10 W) 1500 Lm, 3000 k amb.</t>
  </si>
  <si>
    <t>Substitució de llumenera existent per llumenera Storm P LED 1 IP 65 IK 10 (22 W) 1500 Lm, 3000 k.</t>
  </si>
  <si>
    <t>6.9</t>
  </si>
  <si>
    <t>6.15</t>
  </si>
  <si>
    <t>6.16</t>
  </si>
  <si>
    <t>6.17</t>
  </si>
  <si>
    <t>6.18</t>
  </si>
  <si>
    <t>6.19</t>
  </si>
  <si>
    <t>6.20</t>
  </si>
  <si>
    <t>6.21</t>
  </si>
  <si>
    <t>6.22</t>
  </si>
  <si>
    <t>Cable per a transmissió de dades amb conductors de coure, de 4 parells, categoria 6a U/UTP, aïllament de poliolefina i coberta de poliolefina, de baixa emissió de fums i opacitat reduïda, no propagador de la flama segons UNE-EN 60332-1-2, classe de reacció al foc Dca-s2, d2, a2 segons la norma UNE-EN 50575.</t>
  </si>
  <si>
    <t>dia</t>
  </si>
  <si>
    <t>Càrrega i transport mecànic de reixes per a ajuts de soldadura en alçada màxima de 12m. (Camió grua)</t>
  </si>
  <si>
    <t>1.7</t>
  </si>
  <si>
    <t>1.8</t>
  </si>
  <si>
    <t>2.11</t>
  </si>
  <si>
    <t>3.12</t>
  </si>
  <si>
    <t>Certificació llocs de treball executats.</t>
  </si>
  <si>
    <t>Col·locació de xapa perforada metàl·lica a finestres dormitoris amb el corresponent marc i soldada a marc finestres (14 utsx0,35 mx1,20 m) i protecció detector d'incendis.</t>
  </si>
  <si>
    <t>Col·locació porta tallafocs, EI2-C 60 d'una fulla batent per a un buit d'obra de 100x210 cm, preu alt, col·locada. (Armari Instal·lacions)</t>
  </si>
  <si>
    <t>Col·locació de porta metàl·lica igual a les existents al centre, d'una fulla batent, per a un buit d'obra de 215x90 cm, amb reixeta de ventilació, pany i clau, col·locada.</t>
  </si>
  <si>
    <t>Col·locació de porta exterior metàl·lica corredissa situada a pati Mòduls 1 i 2, per a un buit d'obra de 4,50m x 3,00m amb bastiment i estructura de perfils d'acer galvanitzat, acabada amb pintura al forn. Inclou manetes, pany i clau. Col·locada.</t>
  </si>
  <si>
    <t>TOTAL:</t>
  </si>
  <si>
    <t>LOT 1: OBRA CIVIL</t>
  </si>
  <si>
    <t>Adequació mòdul residencial M2</t>
  </si>
  <si>
    <t>Col·locació d'inodor de porcellana esmaltada, amb seient i tapa, cisterna i mecanismes de descàrrega i alimentació incorporats, de color blanc, preu superior, col·locat amb fixacions murals i connectat a la xarxa d'evacuació.</t>
  </si>
  <si>
    <t>Col·locació de lavabo mural de material sintètic Indeterminat, senzill, d'amplària &gt;= 100 cm, de color blanc i preu superior, col·locat amb suports murals.</t>
  </si>
  <si>
    <t>Col·locació d'aixeta mescladora per a lavabo, muntada superficialment sobre taulell o aparell sanitari, de llautó cromat, preu alt, amb desguàs mecànic incorporat amb sortida d'1"1/4, amb dues entrades de maniguets.  Col·loca i en correcte funcionament.</t>
  </si>
  <si>
    <t>Col·locació de plat de dutxa multi ús de gres fi massís, tipus Poliban, de 80x80 cm, de color blanc, preu alt. Col·loca i en correcte funcionament.</t>
  </si>
  <si>
    <t>Col·locació d'aixeta mescladora termostàtica, mural, muntada superficialment, per a dutxa de telèfon, de llautó cromat, preu superior, amb dues entrades de 1/2" i sortida de 1/2".</t>
  </si>
  <si>
    <t>Col·locació de mirall de lluna incolora de 5 mm de gruix, col·locat fixat mecànicament sobre el parament.</t>
  </si>
  <si>
    <t>Col·locació de porta-rotlles triple de paper higiènic, d'acer inoxidable, de dimensions 340 x 115 x 110 mm, col·locat amb fixacions mecàniques.</t>
  </si>
  <si>
    <t>Col·locació de barra per a tovallola, d'acer inoxidable, de tub de 18 mm, de 75 mm de fondària i 600 mm de llargària, col·locat amb fixacions mecàniques.</t>
  </si>
  <si>
    <t>7.1</t>
  </si>
  <si>
    <t>7.2</t>
  </si>
  <si>
    <t>7.3</t>
  </si>
  <si>
    <t>CAPÍTOL 7</t>
  </si>
  <si>
    <r>
      <t xml:space="preserve">Subministrament i col·locació de pany especial </t>
    </r>
    <r>
      <rPr>
        <b/>
        <sz val="10"/>
        <color theme="1"/>
        <rFont val="Calibri"/>
        <family val="2"/>
        <scheme val="minor"/>
      </rPr>
      <t xml:space="preserve">Ferrimax </t>
    </r>
    <r>
      <rPr>
        <sz val="10"/>
        <color theme="1"/>
        <rFont val="Calibri"/>
        <family val="2"/>
        <scheme val="minor"/>
      </rPr>
      <t>reforçat (o similar) . Segons plànol de detall adjunt.
Pany preparat per a alliberament immediat amb martell.
Pestell d'emergència integrat al pany, per bloquejar la porta, sense clau des de l'exterior.
Confecció a mida de pestell, amb suport de descans i suport de tancament per al bloqueig d'emergència de
la porta.</t>
    </r>
  </si>
  <si>
    <r>
      <t xml:space="preserve">Subministrament de clau pany </t>
    </r>
    <r>
      <rPr>
        <b/>
        <sz val="10"/>
        <color theme="1"/>
        <rFont val="Calibri"/>
        <family val="2"/>
        <scheme val="minor"/>
      </rPr>
      <t>FERRIMAX L75MM</t>
    </r>
    <r>
      <rPr>
        <sz val="10"/>
        <color theme="1"/>
        <rFont val="Calibri"/>
        <family val="2"/>
        <scheme val="minor"/>
      </rPr>
      <t xml:space="preserve"> (o similar)</t>
    </r>
  </si>
  <si>
    <t>EMPRESA LICITADORA:</t>
  </si>
  <si>
    <t>CB SR 0182/2024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</si>
</sst>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22">
    <font>
      <sz val="11"/>
      <color theme="1"/>
      <name val="Helvetica-Light"/>
      <family val="2"/>
    </font>
    <font>
      <sz val="11"/>
      <color theme="1"/>
      <name val="Helvetica-Light"/>
      <family val="2"/>
    </font>
    <font>
      <sz val="10"/>
      <color theme="1"/>
      <name val="Helvetica-Light"/>
      <family val="2"/>
    </font>
    <font>
      <b/>
      <sz val="8"/>
      <color theme="1"/>
      <name val="Helvetica-Light"/>
      <family val="2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indexed="8"/>
      <name val="Helvetica-Light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sz val="8"/>
      <color theme="1"/>
      <name val="Verdana"/>
      <family val="2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Helvetica-Ligh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vertical="top"/>
    </xf>
    <xf numFmtId="0" fontId="7" fillId="0" borderId="0" xfId="0" applyFont="1"/>
    <xf numFmtId="0" fontId="7" fillId="0" borderId="0" xfId="0" applyFont="1" applyAlignment="1"/>
    <xf numFmtId="0" fontId="7" fillId="0" borderId="0" xfId="0" applyFont="1" applyFill="1" applyBorder="1"/>
    <xf numFmtId="0" fontId="7" fillId="0" borderId="0" xfId="0" applyFont="1" applyFill="1" applyBorder="1" applyAlignment="1"/>
    <xf numFmtId="164" fontId="7" fillId="0" borderId="0" xfId="1" applyNumberFormat="1" applyFont="1" applyFill="1" applyBorder="1" applyAlignment="1">
      <alignment vertical="top"/>
    </xf>
    <xf numFmtId="44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5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vertical="top" wrapText="1"/>
    </xf>
    <xf numFmtId="0" fontId="13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4" fontId="8" fillId="2" borderId="1" xfId="1" applyFont="1" applyFill="1" applyBorder="1" applyAlignment="1">
      <alignment vertical="center"/>
    </xf>
    <xf numFmtId="164" fontId="2" fillId="0" borderId="0" xfId="0" applyNumberFormat="1" applyFont="1"/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vertical="top"/>
    </xf>
    <xf numFmtId="0" fontId="5" fillId="0" borderId="0" xfId="0" applyFont="1" applyFill="1" applyBorder="1"/>
    <xf numFmtId="0" fontId="17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 applyProtection="1">
      <alignment horizontal="left" vertical="top"/>
      <protection locked="0"/>
    </xf>
    <xf numFmtId="164" fontId="16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top"/>
    </xf>
    <xf numFmtId="0" fontId="12" fillId="0" borderId="0" xfId="0" applyFont="1"/>
    <xf numFmtId="0" fontId="5" fillId="0" borderId="0" xfId="0" applyFont="1" applyFill="1" applyBorder="1" applyAlignment="1"/>
    <xf numFmtId="0" fontId="18" fillId="0" borderId="0" xfId="0" applyFont="1" applyAlignment="1">
      <alignment vertical="top"/>
    </xf>
    <xf numFmtId="0" fontId="5" fillId="0" borderId="0" xfId="0" applyFont="1" applyFill="1" applyBorder="1" applyAlignment="1" applyProtection="1">
      <alignment horizontal="center" vertical="top"/>
      <protection locked="0"/>
    </xf>
    <xf numFmtId="2" fontId="5" fillId="0" borderId="0" xfId="0" applyNumberFormat="1" applyFont="1" applyFill="1" applyBorder="1" applyAlignment="1" applyProtection="1"/>
    <xf numFmtId="164" fontId="5" fillId="0" borderId="0" xfId="1" applyNumberFormat="1" applyFont="1" applyFill="1" applyBorder="1" applyAlignment="1" applyProtection="1">
      <protection locked="0"/>
    </xf>
    <xf numFmtId="44" fontId="5" fillId="0" borderId="0" xfId="1" applyFont="1" applyFill="1" applyBorder="1" applyAlignment="1"/>
    <xf numFmtId="2" fontId="17" fillId="0" borderId="0" xfId="0" applyNumberFormat="1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" fontId="7" fillId="0" borderId="0" xfId="0" applyNumberFormat="1" applyFont="1" applyFill="1" applyBorder="1" applyAlignment="1">
      <alignment vertical="top"/>
    </xf>
    <xf numFmtId="164" fontId="5" fillId="0" borderId="0" xfId="0" applyNumberFormat="1" applyFont="1" applyFill="1" applyBorder="1" applyAlignment="1">
      <alignment vertical="center"/>
    </xf>
    <xf numFmtId="164" fontId="16" fillId="0" borderId="2" xfId="2" applyNumberFormat="1" applyFont="1" applyFill="1" applyBorder="1" applyAlignment="1" applyProtection="1">
      <alignment horizontal="left" vertical="center"/>
      <protection locked="0"/>
    </xf>
    <xf numFmtId="0" fontId="12" fillId="0" borderId="2" xfId="0" applyFont="1" applyFill="1" applyBorder="1" applyAlignment="1">
      <alignment horizontal="left" vertical="top"/>
    </xf>
    <xf numFmtId="164" fontId="12" fillId="0" borderId="2" xfId="0" applyNumberFormat="1" applyFont="1" applyBorder="1"/>
    <xf numFmtId="0" fontId="14" fillId="0" borderId="0" xfId="0" applyFont="1" applyBorder="1" applyAlignment="1" applyProtection="1">
      <alignment vertical="center"/>
      <protection locked="0"/>
    </xf>
    <xf numFmtId="164" fontId="12" fillId="0" borderId="0" xfId="0" applyNumberFormat="1" applyFont="1" applyBorder="1"/>
    <xf numFmtId="0" fontId="7" fillId="0" borderId="0" xfId="0" applyFont="1" applyAlignment="1">
      <alignment vertical="top"/>
    </xf>
    <xf numFmtId="0" fontId="10" fillId="0" borderId="2" xfId="0" applyFont="1" applyFill="1" applyBorder="1" applyAlignment="1">
      <alignment vertical="top"/>
    </xf>
    <xf numFmtId="0" fontId="10" fillId="0" borderId="2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16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vertical="top"/>
    </xf>
    <xf numFmtId="0" fontId="16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vertical="top"/>
    </xf>
    <xf numFmtId="0" fontId="12" fillId="0" borderId="0" xfId="0" applyFont="1" applyAlignment="1">
      <alignment vertical="top"/>
    </xf>
    <xf numFmtId="0" fontId="7" fillId="0" borderId="2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" fontId="14" fillId="0" borderId="0" xfId="0" applyNumberFormat="1" applyFont="1" applyFill="1" applyBorder="1" applyAlignment="1">
      <alignment vertical="top"/>
    </xf>
    <xf numFmtId="4" fontId="7" fillId="0" borderId="0" xfId="0" applyNumberFormat="1" applyFont="1"/>
    <xf numFmtId="4" fontId="10" fillId="0" borderId="2" xfId="0" applyNumberFormat="1" applyFont="1" applyFill="1" applyBorder="1" applyAlignment="1">
      <alignment horizontal="right" vertical="center"/>
    </xf>
    <xf numFmtId="4" fontId="2" fillId="0" borderId="0" xfId="0" applyNumberFormat="1" applyFont="1"/>
    <xf numFmtId="4" fontId="7" fillId="0" borderId="0" xfId="0" applyNumberFormat="1" applyFont="1" applyFill="1" applyBorder="1"/>
    <xf numFmtId="4" fontId="5" fillId="0" borderId="0" xfId="0" applyNumberFormat="1" applyFont="1" applyFill="1" applyBorder="1" applyAlignment="1">
      <alignment vertical="center"/>
    </xf>
    <xf numFmtId="4" fontId="5" fillId="0" borderId="0" xfId="0" applyNumberFormat="1" applyFont="1" applyFill="1" applyBorder="1" applyAlignment="1" applyProtection="1">
      <protection locked="0"/>
    </xf>
    <xf numFmtId="4" fontId="5" fillId="0" borderId="0" xfId="0" applyNumberFormat="1" applyFont="1" applyFill="1" applyBorder="1" applyAlignment="1" applyProtection="1">
      <alignment horizontal="justify" wrapText="1"/>
      <protection locked="0"/>
    </xf>
    <xf numFmtId="4" fontId="16" fillId="0" borderId="0" xfId="0" applyNumberFormat="1" applyFont="1" applyFill="1" applyBorder="1"/>
    <xf numFmtId="4" fontId="19" fillId="0" borderId="0" xfId="0" applyNumberFormat="1" applyFont="1" applyFill="1" applyBorder="1" applyAlignment="1">
      <alignment vertical="top"/>
    </xf>
    <xf numFmtId="4" fontId="19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right" vertical="top"/>
    </xf>
    <xf numFmtId="4" fontId="19" fillId="0" borderId="0" xfId="0" applyNumberFormat="1" applyFont="1"/>
    <xf numFmtId="4" fontId="14" fillId="0" borderId="0" xfId="0" applyNumberFormat="1" applyFont="1"/>
    <xf numFmtId="4" fontId="3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44" fontId="5" fillId="0" borderId="0" xfId="2" applyFont="1" applyFill="1" applyBorder="1" applyAlignment="1">
      <alignment vertical="center"/>
    </xf>
    <xf numFmtId="0" fontId="5" fillId="0" borderId="0" xfId="0" applyNumberFormat="1" applyFont="1" applyFill="1" applyBorder="1" applyAlignment="1" applyProtection="1">
      <alignment horizontal="justify" wrapText="1"/>
      <protection locked="0"/>
    </xf>
    <xf numFmtId="44" fontId="5" fillId="0" borderId="0" xfId="2" applyFont="1" applyFill="1" applyBorder="1" applyAlignment="1"/>
    <xf numFmtId="4" fontId="5" fillId="0" borderId="0" xfId="0" applyNumberFormat="1" applyFont="1" applyFill="1" applyBorder="1" applyAlignment="1" applyProtection="1">
      <alignment vertical="top"/>
      <protection locked="0"/>
    </xf>
    <xf numFmtId="44" fontId="5" fillId="0" borderId="0" xfId="2" applyFont="1" applyFill="1" applyBorder="1" applyAlignment="1">
      <alignment vertical="top"/>
    </xf>
    <xf numFmtId="4" fontId="5" fillId="0" borderId="0" xfId="0" applyNumberFormat="1" applyFont="1" applyFill="1" applyBorder="1" applyAlignment="1" applyProtection="1">
      <alignment horizontal="right" vertical="top"/>
      <protection locked="0"/>
    </xf>
    <xf numFmtId="0" fontId="21" fillId="0" borderId="0" xfId="0" applyFont="1"/>
    <xf numFmtId="164" fontId="21" fillId="0" borderId="0" xfId="0" applyNumberFormat="1" applyFont="1" applyAlignment="1"/>
    <xf numFmtId="0" fontId="20" fillId="0" borderId="2" xfId="0" applyFont="1" applyBorder="1" applyAlignment="1" applyProtection="1">
      <alignment vertical="center" wrapText="1"/>
      <protection locked="0"/>
    </xf>
    <xf numFmtId="0" fontId="0" fillId="0" borderId="2" xfId="0" applyFont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horizontal="justify" wrapText="1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44" fontId="5" fillId="0" borderId="0" xfId="2" applyFont="1" applyFill="1" applyBorder="1" applyAlignment="1">
      <alignment vertical="top"/>
    </xf>
    <xf numFmtId="0" fontId="16" fillId="0" borderId="2" xfId="0" applyFont="1" applyFill="1" applyBorder="1" applyAlignment="1">
      <alignment vertical="center"/>
    </xf>
    <xf numFmtId="44" fontId="5" fillId="0" borderId="0" xfId="2" applyFont="1" applyFill="1" applyBorder="1" applyAlignment="1">
      <alignment vertical="center"/>
    </xf>
    <xf numFmtId="44" fontId="5" fillId="0" borderId="0" xfId="2" applyFont="1" applyFill="1" applyBorder="1" applyAlignment="1"/>
    <xf numFmtId="44" fontId="5" fillId="0" borderId="0" xfId="2" applyFont="1" applyFill="1" applyBorder="1" applyAlignment="1">
      <alignment horizontal="right" vertical="top"/>
    </xf>
    <xf numFmtId="44" fontId="16" fillId="0" borderId="2" xfId="2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8" fillId="3" borderId="3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4" fontId="9" fillId="5" borderId="6" xfId="0" applyNumberFormat="1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3">
    <cellStyle name="Moneda" xfId="1" builtinId="4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6"/>
  <sheetViews>
    <sheetView tabSelected="1" view="pageBreakPreview" zoomScale="78" zoomScaleNormal="100" zoomScaleSheetLayoutView="100" workbookViewId="0">
      <selection activeCell="M13" sqref="M13"/>
    </sheetView>
  </sheetViews>
  <sheetFormatPr defaultColWidth="11" defaultRowHeight="12.45"/>
  <cols>
    <col min="1" max="1" width="9.5703125" style="56" customWidth="1"/>
    <col min="2" max="2" width="2.92578125" style="56" customWidth="1"/>
    <col min="3" max="3" width="4.5" style="1" customWidth="1"/>
    <col min="4" max="4" width="4.5703125" style="1" customWidth="1"/>
    <col min="5" max="5" width="8.0703125" style="1" customWidth="1"/>
    <col min="6" max="6" width="7.92578125" style="1" customWidth="1"/>
    <col min="7" max="7" width="5.42578125" style="1" customWidth="1"/>
    <col min="8" max="8" width="3.42578125" style="1" customWidth="1"/>
    <col min="9" max="9" width="4.0703125" style="1" customWidth="1"/>
    <col min="10" max="10" width="6.28515625" style="1" customWidth="1"/>
    <col min="11" max="11" width="9.92578125" style="69" customWidth="1"/>
    <col min="12" max="12" width="1.42578125" style="1" customWidth="1"/>
    <col min="13" max="13" width="12" style="1" customWidth="1"/>
    <col min="14" max="14" width="14.5" style="5" bestFit="1" customWidth="1"/>
    <col min="15" max="15" width="1.0703125" style="1" customWidth="1"/>
    <col min="16" max="16384" width="11" style="1"/>
  </cols>
  <sheetData>
    <row r="1" spans="1:15" ht="12.9" thickBot="1"/>
    <row r="2" spans="1:15" s="10" customFormat="1" ht="13.3" thickBot="1">
      <c r="A2" s="111" t="s">
        <v>172</v>
      </c>
      <c r="B2" s="112"/>
      <c r="C2" s="113" t="s">
        <v>155</v>
      </c>
      <c r="D2" s="114"/>
      <c r="E2" s="115"/>
      <c r="F2" s="106" t="s">
        <v>171</v>
      </c>
      <c r="G2" s="107"/>
      <c r="H2" s="107"/>
      <c r="I2" s="107"/>
      <c r="J2" s="108"/>
      <c r="K2" s="109"/>
      <c r="L2" s="110"/>
      <c r="M2" s="110"/>
      <c r="N2" s="110"/>
      <c r="O2" s="27"/>
    </row>
    <row r="3" spans="1:15" s="10" customFormat="1" ht="12.9">
      <c r="A3" s="53"/>
      <c r="B3" s="53"/>
      <c r="K3" s="67"/>
      <c r="N3" s="11"/>
    </row>
    <row r="4" spans="1:15" s="12" customFormat="1" ht="12.9">
      <c r="A4" s="54" t="s">
        <v>0</v>
      </c>
      <c r="B4" s="55" t="s">
        <v>5</v>
      </c>
      <c r="C4" s="22" t="s">
        <v>4</v>
      </c>
      <c r="D4" s="22"/>
      <c r="E4" s="22"/>
      <c r="F4" s="22"/>
      <c r="G4" s="22"/>
      <c r="H4" s="22"/>
      <c r="I4" s="22"/>
      <c r="J4" s="22"/>
      <c r="K4" s="68" t="s">
        <v>6</v>
      </c>
      <c r="L4" s="24"/>
      <c r="M4" s="23" t="s">
        <v>1</v>
      </c>
      <c r="N4" s="23" t="s">
        <v>2</v>
      </c>
      <c r="O4" s="25"/>
    </row>
    <row r="5" spans="1:15">
      <c r="M5" s="28"/>
    </row>
    <row r="6" spans="1:15" ht="14.6">
      <c r="A6" s="9"/>
      <c r="B6" s="21"/>
      <c r="C6" s="20" t="s">
        <v>156</v>
      </c>
      <c r="D6" s="18"/>
      <c r="E6" s="18"/>
      <c r="F6" s="18"/>
      <c r="G6" s="18"/>
      <c r="H6" s="18"/>
      <c r="I6" s="18"/>
      <c r="J6" s="18"/>
      <c r="K6" s="70"/>
      <c r="L6" s="12"/>
      <c r="M6" s="29"/>
      <c r="N6" s="13"/>
      <c r="O6" s="12"/>
    </row>
    <row r="7" spans="1:15" ht="14.6">
      <c r="A7" s="9"/>
      <c r="B7" s="21"/>
      <c r="C7" s="20" t="s">
        <v>13</v>
      </c>
      <c r="D7" s="18"/>
      <c r="E7" s="18"/>
      <c r="F7" s="18"/>
      <c r="G7" s="18"/>
      <c r="H7" s="18"/>
      <c r="I7" s="18"/>
      <c r="J7" s="18"/>
      <c r="K7" s="70"/>
      <c r="L7" s="12"/>
      <c r="M7" s="29"/>
      <c r="N7" s="13"/>
      <c r="O7" s="12"/>
    </row>
    <row r="8" spans="1:15" ht="14.6">
      <c r="A8" s="9"/>
      <c r="B8" s="21"/>
      <c r="C8" s="20" t="s">
        <v>14</v>
      </c>
      <c r="D8" s="18"/>
      <c r="E8" s="18"/>
      <c r="F8" s="18"/>
      <c r="G8" s="18"/>
      <c r="H8" s="18"/>
      <c r="I8" s="18"/>
      <c r="J8" s="18"/>
      <c r="K8" s="70"/>
      <c r="L8" s="12"/>
      <c r="M8" s="29"/>
      <c r="N8" s="13"/>
      <c r="O8" s="12"/>
    </row>
    <row r="9" spans="1:15" ht="14.6">
      <c r="A9" s="9"/>
      <c r="B9" s="21"/>
      <c r="C9" s="20"/>
      <c r="D9" s="18"/>
      <c r="E9" s="18"/>
      <c r="F9" s="18"/>
      <c r="G9" s="18"/>
      <c r="H9" s="18"/>
      <c r="I9" s="18"/>
      <c r="J9" s="18"/>
      <c r="K9" s="70"/>
      <c r="L9" s="12"/>
      <c r="M9" s="29"/>
      <c r="N9" s="13"/>
      <c r="O9" s="12"/>
    </row>
    <row r="10" spans="1:15" ht="12.9">
      <c r="A10" s="57">
        <v>1</v>
      </c>
      <c r="B10" s="58"/>
      <c r="C10" s="98" t="s">
        <v>18</v>
      </c>
      <c r="D10" s="98"/>
      <c r="E10" s="98"/>
      <c r="F10" s="98"/>
      <c r="G10" s="98"/>
      <c r="H10" s="98"/>
      <c r="I10" s="98"/>
      <c r="J10" s="98"/>
      <c r="K10" s="71"/>
      <c r="L10" s="16"/>
      <c r="M10" s="47"/>
      <c r="N10" s="99"/>
      <c r="O10" s="99"/>
    </row>
    <row r="11" spans="1:15" ht="14.4" customHeight="1">
      <c r="A11" s="59"/>
      <c r="B11" s="60"/>
      <c r="C11" s="32"/>
      <c r="D11" s="32"/>
      <c r="E11" s="32"/>
      <c r="F11" s="32"/>
      <c r="G11" s="32"/>
      <c r="H11" s="32"/>
      <c r="I11" s="32"/>
      <c r="J11" s="32"/>
      <c r="K11" s="71"/>
      <c r="L11" s="16"/>
      <c r="M11" s="47"/>
      <c r="N11" s="84"/>
      <c r="O11" s="84"/>
    </row>
    <row r="12" spans="1:15" s="38" customFormat="1" ht="43.85" customHeight="1">
      <c r="A12" s="39" t="s">
        <v>7</v>
      </c>
      <c r="B12" s="40" t="s">
        <v>3</v>
      </c>
      <c r="C12" s="94" t="s">
        <v>77</v>
      </c>
      <c r="D12" s="94"/>
      <c r="E12" s="94"/>
      <c r="F12" s="94"/>
      <c r="G12" s="94"/>
      <c r="H12" s="94"/>
      <c r="I12" s="94"/>
      <c r="J12" s="94"/>
      <c r="K12" s="87">
        <v>1</v>
      </c>
      <c r="L12" s="60"/>
      <c r="M12" s="30"/>
      <c r="N12" s="97">
        <f>K12*M12</f>
        <v>0</v>
      </c>
      <c r="O12" s="97"/>
    </row>
    <row r="13" spans="1:15" s="10" customFormat="1" ht="14.4" customHeight="1">
      <c r="A13" s="39"/>
      <c r="B13" s="40"/>
      <c r="C13" s="85"/>
      <c r="D13" s="85"/>
      <c r="E13" s="85"/>
      <c r="F13" s="85"/>
      <c r="G13" s="85"/>
      <c r="H13" s="85"/>
      <c r="I13" s="85"/>
      <c r="J13" s="85"/>
      <c r="K13" s="72"/>
      <c r="L13" s="38"/>
      <c r="M13" s="30"/>
      <c r="N13" s="86"/>
      <c r="O13" s="86"/>
    </row>
    <row r="14" spans="1:15" s="38" customFormat="1" ht="46.85" customHeight="1">
      <c r="A14" s="39" t="s">
        <v>11</v>
      </c>
      <c r="B14" s="40" t="s">
        <v>8</v>
      </c>
      <c r="C14" s="94" t="s">
        <v>55</v>
      </c>
      <c r="D14" s="94"/>
      <c r="E14" s="94"/>
      <c r="F14" s="94"/>
      <c r="G14" s="94"/>
      <c r="H14" s="94"/>
      <c r="I14" s="94"/>
      <c r="J14" s="94"/>
      <c r="K14" s="87">
        <v>14</v>
      </c>
      <c r="L14" s="60"/>
      <c r="M14" s="30"/>
      <c r="N14" s="97">
        <f>K14*M14</f>
        <v>0</v>
      </c>
      <c r="O14" s="97"/>
    </row>
    <row r="15" spans="1:15" s="10" customFormat="1" ht="14.4" customHeight="1">
      <c r="A15" s="39"/>
      <c r="B15" s="40"/>
      <c r="C15" s="85"/>
      <c r="D15" s="85"/>
      <c r="E15" s="85"/>
      <c r="F15" s="85"/>
      <c r="G15" s="85"/>
      <c r="H15" s="85"/>
      <c r="I15" s="85"/>
      <c r="J15" s="85"/>
      <c r="K15" s="72"/>
      <c r="L15" s="38"/>
      <c r="M15" s="30"/>
      <c r="N15" s="86"/>
      <c r="O15" s="86"/>
    </row>
    <row r="16" spans="1:15" s="38" customFormat="1" ht="55.85" customHeight="1">
      <c r="A16" s="39" t="s">
        <v>24</v>
      </c>
      <c r="B16" s="40" t="s">
        <v>8</v>
      </c>
      <c r="C16" s="94" t="s">
        <v>78</v>
      </c>
      <c r="D16" s="94"/>
      <c r="E16" s="94"/>
      <c r="F16" s="94"/>
      <c r="G16" s="94"/>
      <c r="H16" s="94"/>
      <c r="I16" s="94"/>
      <c r="J16" s="94"/>
      <c r="K16" s="87">
        <v>4</v>
      </c>
      <c r="L16" s="60"/>
      <c r="M16" s="30"/>
      <c r="N16" s="97">
        <f>K16*M16</f>
        <v>0</v>
      </c>
      <c r="O16" s="97"/>
    </row>
    <row r="17" spans="1:15" s="10" customFormat="1" ht="14.4" customHeight="1">
      <c r="A17" s="39"/>
      <c r="B17" s="40"/>
      <c r="C17" s="85"/>
      <c r="D17" s="85"/>
      <c r="E17" s="85"/>
      <c r="F17" s="85"/>
      <c r="G17" s="85"/>
      <c r="H17" s="85"/>
      <c r="I17" s="85"/>
      <c r="J17" s="85"/>
      <c r="K17" s="72"/>
      <c r="L17" s="38"/>
      <c r="M17" s="30"/>
      <c r="N17" s="86"/>
      <c r="O17" s="86"/>
    </row>
    <row r="18" spans="1:15" s="38" customFormat="1" ht="43.85" customHeight="1">
      <c r="A18" s="39" t="s">
        <v>59</v>
      </c>
      <c r="B18" s="40" t="s">
        <v>3</v>
      </c>
      <c r="C18" s="94" t="s">
        <v>121</v>
      </c>
      <c r="D18" s="94"/>
      <c r="E18" s="94"/>
      <c r="F18" s="94"/>
      <c r="G18" s="94"/>
      <c r="H18" s="94"/>
      <c r="I18" s="94"/>
      <c r="J18" s="94"/>
      <c r="K18" s="87">
        <v>1</v>
      </c>
      <c r="L18" s="60"/>
      <c r="M18" s="30"/>
      <c r="N18" s="97">
        <f>K18*M18</f>
        <v>0</v>
      </c>
      <c r="O18" s="97"/>
    </row>
    <row r="19" spans="1:15" ht="14.4" customHeight="1">
      <c r="A19" s="59"/>
      <c r="B19" s="60"/>
      <c r="C19" s="32"/>
      <c r="D19" s="32"/>
      <c r="E19" s="32"/>
      <c r="F19" s="32"/>
      <c r="G19" s="32"/>
      <c r="H19" s="32"/>
      <c r="I19" s="32"/>
      <c r="J19" s="32"/>
      <c r="K19" s="71"/>
      <c r="L19" s="16"/>
      <c r="M19" s="30"/>
      <c r="N19" s="84"/>
      <c r="O19" s="84"/>
    </row>
    <row r="20" spans="1:15" s="38" customFormat="1" ht="60" customHeight="1">
      <c r="A20" s="39" t="s">
        <v>60</v>
      </c>
      <c r="B20" s="40" t="s">
        <v>8</v>
      </c>
      <c r="C20" s="94" t="s">
        <v>54</v>
      </c>
      <c r="D20" s="94"/>
      <c r="E20" s="94"/>
      <c r="F20" s="94"/>
      <c r="G20" s="94"/>
      <c r="H20" s="94"/>
      <c r="I20" s="94"/>
      <c r="J20" s="94"/>
      <c r="K20" s="87">
        <v>3</v>
      </c>
      <c r="L20" s="60"/>
      <c r="M20" s="30"/>
      <c r="N20" s="97">
        <f>K20*M20</f>
        <v>0</v>
      </c>
      <c r="O20" s="97"/>
    </row>
    <row r="21" spans="1:15" s="10" customFormat="1" ht="14.4" customHeight="1">
      <c r="A21" s="39"/>
      <c r="B21" s="40"/>
      <c r="C21" s="85"/>
      <c r="D21" s="85"/>
      <c r="E21" s="85"/>
      <c r="F21" s="85"/>
      <c r="G21" s="85"/>
      <c r="H21" s="85"/>
      <c r="I21" s="85"/>
      <c r="J21" s="85"/>
      <c r="K21" s="72"/>
      <c r="L21" s="38"/>
      <c r="M21" s="30"/>
      <c r="N21" s="86"/>
      <c r="O21" s="86"/>
    </row>
    <row r="22" spans="1:15" s="38" customFormat="1" ht="14.4" customHeight="1">
      <c r="A22" s="39" t="s">
        <v>61</v>
      </c>
      <c r="B22" s="40" t="s">
        <v>8</v>
      </c>
      <c r="C22" s="94" t="s">
        <v>74</v>
      </c>
      <c r="D22" s="94"/>
      <c r="E22" s="94"/>
      <c r="F22" s="94"/>
      <c r="G22" s="94"/>
      <c r="H22" s="94"/>
      <c r="I22" s="94"/>
      <c r="J22" s="94"/>
      <c r="K22" s="72">
        <v>24</v>
      </c>
      <c r="M22" s="30"/>
      <c r="N22" s="100">
        <f>K22*M22</f>
        <v>0</v>
      </c>
      <c r="O22" s="100"/>
    </row>
    <row r="23" spans="1:15" s="10" customFormat="1" ht="14.4" customHeight="1">
      <c r="A23" s="39"/>
      <c r="B23" s="40"/>
      <c r="C23" s="85"/>
      <c r="D23" s="85"/>
      <c r="E23" s="85"/>
      <c r="F23" s="85"/>
      <c r="G23" s="85"/>
      <c r="H23" s="85"/>
      <c r="I23" s="85"/>
      <c r="J23" s="85"/>
      <c r="K23" s="72"/>
      <c r="L23" s="38"/>
      <c r="M23" s="30"/>
      <c r="N23" s="86"/>
      <c r="O23" s="86"/>
    </row>
    <row r="24" spans="1:15" s="38" customFormat="1" ht="41.4" customHeight="1">
      <c r="A24" s="39" t="s">
        <v>145</v>
      </c>
      <c r="B24" s="40" t="s">
        <v>19</v>
      </c>
      <c r="C24" s="94" t="s">
        <v>22</v>
      </c>
      <c r="D24" s="94"/>
      <c r="E24" s="94"/>
      <c r="F24" s="94"/>
      <c r="G24" s="94"/>
      <c r="H24" s="94"/>
      <c r="I24" s="94"/>
      <c r="J24" s="94"/>
      <c r="K24" s="87">
        <v>10</v>
      </c>
      <c r="L24" s="60"/>
      <c r="M24" s="30"/>
      <c r="N24" s="97">
        <f>K24*M24</f>
        <v>0</v>
      </c>
      <c r="O24" s="97"/>
    </row>
    <row r="25" spans="1:15" s="10" customFormat="1" ht="14.4" customHeight="1">
      <c r="A25" s="39"/>
      <c r="B25" s="40"/>
      <c r="C25" s="85"/>
      <c r="D25" s="85"/>
      <c r="E25" s="85"/>
      <c r="F25" s="85"/>
      <c r="G25" s="85"/>
      <c r="H25" s="85"/>
      <c r="I25" s="85"/>
      <c r="J25" s="85"/>
      <c r="K25" s="87"/>
      <c r="L25" s="60"/>
      <c r="M25" s="30"/>
      <c r="N25" s="88"/>
      <c r="O25" s="88"/>
    </row>
    <row r="26" spans="1:15" s="10" customFormat="1" ht="56.4" customHeight="1">
      <c r="A26" s="39" t="s">
        <v>146</v>
      </c>
      <c r="B26" s="40" t="s">
        <v>19</v>
      </c>
      <c r="C26" s="94" t="s">
        <v>79</v>
      </c>
      <c r="D26" s="94"/>
      <c r="E26" s="94"/>
      <c r="F26" s="94"/>
      <c r="G26" s="94"/>
      <c r="H26" s="94"/>
      <c r="I26" s="94"/>
      <c r="J26" s="94"/>
      <c r="K26" s="89">
        <v>10</v>
      </c>
      <c r="L26" s="60"/>
      <c r="M26" s="30"/>
      <c r="N26" s="101">
        <f>K26*M26</f>
        <v>0</v>
      </c>
      <c r="O26" s="101"/>
    </row>
    <row r="27" spans="1:15" s="10" customFormat="1" ht="14.4" customHeight="1">
      <c r="A27" s="61"/>
      <c r="B27" s="60"/>
      <c r="C27" s="85"/>
      <c r="D27" s="85"/>
      <c r="E27" s="85"/>
      <c r="F27" s="85"/>
      <c r="G27" s="85"/>
      <c r="H27" s="85"/>
      <c r="I27" s="85"/>
      <c r="J27" s="85"/>
      <c r="K27" s="71"/>
      <c r="L27" s="16"/>
      <c r="M27" s="30"/>
      <c r="N27" s="84"/>
      <c r="O27" s="84"/>
    </row>
    <row r="28" spans="1:15" s="31" customFormat="1" ht="14.4" customHeight="1">
      <c r="A28" s="61"/>
      <c r="B28" s="60"/>
      <c r="C28" s="85"/>
      <c r="D28" s="85"/>
      <c r="E28" s="85"/>
      <c r="F28" s="85"/>
      <c r="G28" s="85"/>
      <c r="H28" s="85"/>
      <c r="I28" s="85"/>
      <c r="J28" s="85"/>
      <c r="K28" s="71"/>
      <c r="L28" s="16"/>
      <c r="M28" s="48" t="s">
        <v>20</v>
      </c>
      <c r="N28" s="102">
        <f>SUM(N12:O26)</f>
        <v>0</v>
      </c>
      <c r="O28" s="102"/>
    </row>
    <row r="29" spans="1:15" ht="12.9">
      <c r="A29" s="57">
        <v>2</v>
      </c>
      <c r="B29" s="58"/>
      <c r="C29" s="98" t="s">
        <v>21</v>
      </c>
      <c r="D29" s="98"/>
      <c r="E29" s="98"/>
      <c r="F29" s="98"/>
      <c r="G29" s="98"/>
      <c r="H29" s="98"/>
      <c r="I29" s="98"/>
      <c r="J29" s="98"/>
      <c r="K29" s="71"/>
      <c r="L29" s="16"/>
      <c r="M29" s="30"/>
      <c r="N29" s="99"/>
      <c r="O29" s="99"/>
    </row>
    <row r="30" spans="1:15" ht="14.4" customHeight="1">
      <c r="A30" s="59"/>
      <c r="B30" s="60"/>
      <c r="C30" s="32"/>
      <c r="D30" s="32"/>
      <c r="E30" s="32"/>
      <c r="F30" s="32"/>
      <c r="G30" s="32"/>
      <c r="H30" s="32"/>
      <c r="I30" s="32"/>
      <c r="J30" s="32"/>
      <c r="K30" s="71"/>
      <c r="L30" s="16"/>
      <c r="M30" s="30"/>
      <c r="N30" s="84"/>
      <c r="O30" s="84"/>
    </row>
    <row r="31" spans="1:15" s="38" customFormat="1" ht="43.85" customHeight="1">
      <c r="A31" s="39" t="s">
        <v>25</v>
      </c>
      <c r="B31" s="40" t="s">
        <v>8</v>
      </c>
      <c r="C31" s="94" t="s">
        <v>151</v>
      </c>
      <c r="D31" s="94"/>
      <c r="E31" s="94"/>
      <c r="F31" s="94"/>
      <c r="G31" s="94"/>
      <c r="H31" s="94"/>
      <c r="I31" s="94"/>
      <c r="J31" s="94"/>
      <c r="K31" s="87">
        <v>2</v>
      </c>
      <c r="L31" s="60"/>
      <c r="M31" s="30"/>
      <c r="N31" s="97">
        <f>K31*M31</f>
        <v>0</v>
      </c>
      <c r="O31" s="97"/>
    </row>
    <row r="32" spans="1:15" s="10" customFormat="1" ht="14.4" customHeight="1">
      <c r="A32" s="39"/>
      <c r="B32" s="40"/>
      <c r="C32" s="85"/>
      <c r="D32" s="85"/>
      <c r="E32" s="85"/>
      <c r="F32" s="85"/>
      <c r="G32" s="85"/>
      <c r="H32" s="85"/>
      <c r="I32" s="85"/>
      <c r="J32" s="85"/>
      <c r="K32" s="87"/>
      <c r="L32" s="60"/>
      <c r="M32" s="30"/>
      <c r="N32" s="88"/>
      <c r="O32" s="88"/>
    </row>
    <row r="33" spans="1:15" s="38" customFormat="1" ht="54" customHeight="1">
      <c r="A33" s="39" t="s">
        <v>26</v>
      </c>
      <c r="B33" s="40" t="s">
        <v>8</v>
      </c>
      <c r="C33" s="94" t="s">
        <v>80</v>
      </c>
      <c r="D33" s="94"/>
      <c r="E33" s="94"/>
      <c r="F33" s="94"/>
      <c r="G33" s="94"/>
      <c r="H33" s="94"/>
      <c r="I33" s="94"/>
      <c r="J33" s="94"/>
      <c r="K33" s="87">
        <v>18</v>
      </c>
      <c r="L33" s="60"/>
      <c r="M33" s="30"/>
      <c r="N33" s="97">
        <f>K33*M33</f>
        <v>0</v>
      </c>
      <c r="O33" s="97"/>
    </row>
    <row r="34" spans="1:15" s="10" customFormat="1" ht="14.4" customHeight="1">
      <c r="A34" s="39"/>
      <c r="B34" s="40"/>
      <c r="C34" s="85"/>
      <c r="D34" s="85"/>
      <c r="E34" s="85"/>
      <c r="F34" s="85"/>
      <c r="G34" s="85"/>
      <c r="H34" s="85"/>
      <c r="I34" s="85"/>
      <c r="J34" s="85"/>
      <c r="K34" s="87"/>
      <c r="L34" s="60"/>
      <c r="M34" s="30"/>
      <c r="N34" s="88"/>
      <c r="O34" s="88"/>
    </row>
    <row r="35" spans="1:15" s="38" customFormat="1" ht="43.85" customHeight="1">
      <c r="A35" s="39" t="s">
        <v>27</v>
      </c>
      <c r="B35" s="40" t="s">
        <v>8</v>
      </c>
      <c r="C35" s="94" t="s">
        <v>152</v>
      </c>
      <c r="D35" s="94"/>
      <c r="E35" s="94"/>
      <c r="F35" s="94"/>
      <c r="G35" s="94"/>
      <c r="H35" s="94"/>
      <c r="I35" s="94"/>
      <c r="J35" s="94"/>
      <c r="K35" s="87">
        <v>1</v>
      </c>
      <c r="L35" s="60"/>
      <c r="M35" s="30"/>
      <c r="N35" s="97">
        <f>K35*M35</f>
        <v>0</v>
      </c>
      <c r="O35" s="97"/>
    </row>
    <row r="36" spans="1:15" s="10" customFormat="1" ht="14.4" customHeight="1">
      <c r="A36" s="39"/>
      <c r="B36" s="40"/>
      <c r="C36" s="85"/>
      <c r="D36" s="85"/>
      <c r="E36" s="85"/>
      <c r="F36" s="85"/>
      <c r="G36" s="85"/>
      <c r="H36" s="85"/>
      <c r="I36" s="85"/>
      <c r="J36" s="85"/>
      <c r="K36" s="72"/>
      <c r="L36" s="38"/>
      <c r="M36" s="30"/>
      <c r="N36" s="86"/>
      <c r="O36" s="86"/>
    </row>
    <row r="37" spans="1:15" s="10" customFormat="1" ht="61.2" customHeight="1">
      <c r="A37" s="39" t="s">
        <v>49</v>
      </c>
      <c r="B37" s="40" t="s">
        <v>8</v>
      </c>
      <c r="C37" s="94" t="s">
        <v>153</v>
      </c>
      <c r="D37" s="94"/>
      <c r="E37" s="94"/>
      <c r="F37" s="94"/>
      <c r="G37" s="94"/>
      <c r="H37" s="94"/>
      <c r="I37" s="94"/>
      <c r="J37" s="94"/>
      <c r="K37" s="89">
        <v>1</v>
      </c>
      <c r="L37" s="60"/>
      <c r="M37" s="30"/>
      <c r="N37" s="101">
        <f>K37*M37</f>
        <v>0</v>
      </c>
      <c r="O37" s="101"/>
    </row>
    <row r="38" spans="1:15" s="10" customFormat="1" ht="14.4" customHeight="1">
      <c r="A38" s="61"/>
      <c r="B38" s="60"/>
      <c r="C38" s="85"/>
      <c r="D38" s="85"/>
      <c r="E38" s="85"/>
      <c r="F38" s="85"/>
      <c r="G38" s="85"/>
      <c r="H38" s="85"/>
      <c r="I38" s="85"/>
      <c r="J38" s="85"/>
      <c r="K38" s="71"/>
      <c r="L38" s="16"/>
      <c r="M38" s="30"/>
      <c r="N38" s="84"/>
      <c r="O38" s="84"/>
    </row>
    <row r="39" spans="1:15" s="31" customFormat="1" ht="112.85" customHeight="1">
      <c r="A39" s="34" t="s">
        <v>50</v>
      </c>
      <c r="B39" s="21" t="s">
        <v>23</v>
      </c>
      <c r="C39" s="103" t="s">
        <v>81</v>
      </c>
      <c r="D39" s="104"/>
      <c r="E39" s="104"/>
      <c r="F39" s="104"/>
      <c r="G39" s="104"/>
      <c r="H39" s="104"/>
      <c r="I39" s="104"/>
      <c r="J39" s="104"/>
      <c r="K39" s="66">
        <v>30</v>
      </c>
      <c r="L39" s="9"/>
      <c r="M39" s="30"/>
      <c r="N39" s="14">
        <f>K39*M39</f>
        <v>0</v>
      </c>
      <c r="O39" s="14"/>
    </row>
    <row r="40" spans="1:15" s="10" customFormat="1" ht="14.4" customHeight="1">
      <c r="A40" s="60"/>
      <c r="B40" s="39"/>
      <c r="C40" s="40"/>
      <c r="D40" s="85"/>
      <c r="E40" s="85"/>
      <c r="F40" s="85"/>
      <c r="G40" s="85"/>
      <c r="H40" s="85"/>
      <c r="I40" s="85"/>
      <c r="J40" s="85"/>
      <c r="K40" s="73"/>
      <c r="L40" s="41"/>
      <c r="M40" s="30"/>
      <c r="N40" s="42"/>
      <c r="O40" s="43"/>
    </row>
    <row r="41" spans="1:15" s="10" customFormat="1" ht="51" customHeight="1">
      <c r="A41" s="36" t="s">
        <v>51</v>
      </c>
      <c r="B41" s="21" t="s">
        <v>23</v>
      </c>
      <c r="C41" s="95" t="s">
        <v>41</v>
      </c>
      <c r="D41" s="96"/>
      <c r="E41" s="96"/>
      <c r="F41" s="96"/>
      <c r="G41" s="96"/>
      <c r="H41" s="96"/>
      <c r="I41" s="96"/>
      <c r="J41" s="96"/>
      <c r="K41" s="66">
        <v>30</v>
      </c>
      <c r="L41" s="26"/>
      <c r="M41" s="30"/>
      <c r="N41" s="14">
        <f>ROUND(K41*M41,2)</f>
        <v>0</v>
      </c>
      <c r="O41" s="12"/>
    </row>
    <row r="42" spans="1:15" s="10" customFormat="1" ht="14.4" customHeight="1">
      <c r="A42" s="60"/>
      <c r="B42" s="39"/>
      <c r="C42" s="40"/>
      <c r="D42" s="85"/>
      <c r="E42" s="85"/>
      <c r="F42" s="85"/>
      <c r="G42" s="85"/>
      <c r="H42" s="85"/>
      <c r="I42" s="85"/>
      <c r="J42" s="85"/>
      <c r="K42" s="73"/>
      <c r="L42" s="41"/>
      <c r="M42" s="30"/>
      <c r="N42" s="42"/>
      <c r="O42" s="43"/>
    </row>
    <row r="43" spans="1:15" s="10" customFormat="1" ht="57.65" customHeight="1">
      <c r="A43" s="36" t="s">
        <v>52</v>
      </c>
      <c r="B43" s="21" t="s">
        <v>12</v>
      </c>
      <c r="C43" s="95" t="s">
        <v>150</v>
      </c>
      <c r="D43" s="96"/>
      <c r="E43" s="96"/>
      <c r="F43" s="96"/>
      <c r="G43" s="96"/>
      <c r="H43" s="96"/>
      <c r="I43" s="96"/>
      <c r="J43" s="96"/>
      <c r="K43" s="66">
        <v>10</v>
      </c>
      <c r="L43" s="26"/>
      <c r="M43" s="30"/>
      <c r="N43" s="14">
        <f>ROUND(K43*M43,2)</f>
        <v>0</v>
      </c>
      <c r="O43" s="12"/>
    </row>
    <row r="44" spans="1:15" s="10" customFormat="1" ht="14.4" customHeight="1">
      <c r="A44" s="60"/>
      <c r="B44" s="39"/>
      <c r="C44" s="40"/>
      <c r="D44" s="85"/>
      <c r="E44" s="85"/>
      <c r="F44" s="85"/>
      <c r="G44" s="85"/>
      <c r="H44" s="85"/>
      <c r="I44" s="85"/>
      <c r="J44" s="85"/>
      <c r="K44" s="73"/>
      <c r="L44" s="41"/>
      <c r="M44" s="30"/>
      <c r="N44" s="42"/>
      <c r="O44" s="43"/>
    </row>
    <row r="45" spans="1:15" s="10" customFormat="1" ht="47.4" customHeight="1">
      <c r="A45" s="36" t="s">
        <v>58</v>
      </c>
      <c r="B45" s="21" t="s">
        <v>8</v>
      </c>
      <c r="C45" s="95" t="s">
        <v>72</v>
      </c>
      <c r="D45" s="96"/>
      <c r="E45" s="96"/>
      <c r="F45" s="96"/>
      <c r="G45" s="96"/>
      <c r="H45" s="96"/>
      <c r="I45" s="96"/>
      <c r="J45" s="96"/>
      <c r="K45" s="66">
        <v>10</v>
      </c>
      <c r="L45" s="26"/>
      <c r="M45" s="30"/>
      <c r="N45" s="14">
        <f>ROUND(K45*M45,2)</f>
        <v>0</v>
      </c>
      <c r="O45" s="12"/>
    </row>
    <row r="46" spans="1:15" s="10" customFormat="1" ht="14.4" customHeight="1">
      <c r="A46" s="60"/>
      <c r="B46" s="39"/>
      <c r="C46" s="40"/>
      <c r="D46" s="85"/>
      <c r="E46" s="85"/>
      <c r="F46" s="85"/>
      <c r="G46" s="85"/>
      <c r="H46" s="85"/>
      <c r="I46" s="85"/>
      <c r="J46" s="85"/>
      <c r="K46" s="73"/>
      <c r="L46" s="41"/>
      <c r="M46" s="30"/>
      <c r="N46" s="42"/>
      <c r="O46" s="43"/>
    </row>
    <row r="47" spans="1:15" s="10" customFormat="1" ht="36" customHeight="1">
      <c r="A47" s="36" t="s">
        <v>86</v>
      </c>
      <c r="B47" s="21" t="s">
        <v>8</v>
      </c>
      <c r="C47" s="95" t="s">
        <v>73</v>
      </c>
      <c r="D47" s="96"/>
      <c r="E47" s="96"/>
      <c r="F47" s="96"/>
      <c r="G47" s="96"/>
      <c r="H47" s="96"/>
      <c r="I47" s="96"/>
      <c r="J47" s="96"/>
      <c r="K47" s="66">
        <v>1</v>
      </c>
      <c r="L47" s="26"/>
      <c r="M47" s="30"/>
      <c r="N47" s="14">
        <f>ROUND(K47*M47,2)</f>
        <v>0</v>
      </c>
      <c r="O47" s="12"/>
    </row>
    <row r="48" spans="1:15" s="10" customFormat="1" ht="14.4" customHeight="1">
      <c r="A48" s="60"/>
      <c r="B48" s="39"/>
      <c r="C48" s="40"/>
      <c r="D48" s="85"/>
      <c r="E48" s="85"/>
      <c r="F48" s="85"/>
      <c r="G48" s="85"/>
      <c r="H48" s="85"/>
      <c r="I48" s="85"/>
      <c r="J48" s="85"/>
      <c r="K48" s="73"/>
      <c r="L48" s="41"/>
      <c r="M48" s="30"/>
      <c r="N48" s="42"/>
      <c r="O48" s="43"/>
    </row>
    <row r="49" spans="1:15" s="10" customFormat="1" ht="51" customHeight="1">
      <c r="A49" s="36" t="s">
        <v>87</v>
      </c>
      <c r="B49" s="21" t="s">
        <v>143</v>
      </c>
      <c r="C49" s="95" t="s">
        <v>43</v>
      </c>
      <c r="D49" s="96"/>
      <c r="E49" s="96"/>
      <c r="F49" s="96"/>
      <c r="G49" s="96"/>
      <c r="H49" s="96"/>
      <c r="I49" s="96"/>
      <c r="J49" s="96"/>
      <c r="K49" s="66">
        <v>3</v>
      </c>
      <c r="L49" s="26"/>
      <c r="M49" s="30"/>
      <c r="N49" s="14">
        <f>ROUND(K49*M49,2)</f>
        <v>0</v>
      </c>
      <c r="O49" s="12"/>
    </row>
    <row r="50" spans="1:15" s="10" customFormat="1" ht="14.4" customHeight="1">
      <c r="A50" s="60"/>
      <c r="B50" s="39"/>
      <c r="C50" s="40"/>
      <c r="D50" s="85"/>
      <c r="E50" s="85"/>
      <c r="F50" s="85"/>
      <c r="G50" s="85"/>
      <c r="H50" s="85"/>
      <c r="I50" s="85"/>
      <c r="J50" s="85"/>
      <c r="K50" s="73"/>
      <c r="L50" s="41"/>
      <c r="M50" s="30"/>
      <c r="N50" s="42"/>
      <c r="O50" s="43"/>
    </row>
    <row r="51" spans="1:15" s="10" customFormat="1" ht="36" customHeight="1">
      <c r="A51" s="36" t="s">
        <v>147</v>
      </c>
      <c r="B51" s="21" t="s">
        <v>143</v>
      </c>
      <c r="C51" s="95" t="s">
        <v>144</v>
      </c>
      <c r="D51" s="96"/>
      <c r="E51" s="96"/>
      <c r="F51" s="96"/>
      <c r="G51" s="96"/>
      <c r="H51" s="96"/>
      <c r="I51" s="96"/>
      <c r="J51" s="96"/>
      <c r="K51" s="66">
        <v>1</v>
      </c>
      <c r="L51" s="26"/>
      <c r="M51" s="30"/>
      <c r="N51" s="14">
        <f>ROUND(K51*M51,2)</f>
        <v>0</v>
      </c>
      <c r="O51" s="12"/>
    </row>
    <row r="52" spans="1:15" s="10" customFormat="1" ht="12.9">
      <c r="A52" s="62"/>
      <c r="B52" s="62"/>
      <c r="C52" s="37"/>
      <c r="D52" s="37"/>
      <c r="E52" s="37"/>
      <c r="F52" s="37"/>
      <c r="G52" s="37"/>
      <c r="H52" s="37"/>
      <c r="I52" s="37"/>
      <c r="J52" s="37"/>
      <c r="K52" s="74"/>
      <c r="L52" s="37"/>
      <c r="M52" s="48" t="s">
        <v>44</v>
      </c>
      <c r="N52" s="50">
        <f>SUM(N31:N51)</f>
        <v>0</v>
      </c>
      <c r="O52" s="37"/>
    </row>
    <row r="53" spans="1:15" s="10" customFormat="1" ht="12.9">
      <c r="A53" s="62"/>
      <c r="B53" s="62"/>
      <c r="C53" s="37"/>
      <c r="D53" s="37"/>
      <c r="E53" s="37"/>
      <c r="F53" s="37"/>
      <c r="G53" s="37"/>
      <c r="H53" s="37"/>
      <c r="I53" s="37"/>
      <c r="J53" s="37"/>
      <c r="K53" s="74"/>
      <c r="L53" s="37"/>
      <c r="M53" s="30"/>
      <c r="N53" s="52"/>
      <c r="O53" s="37"/>
    </row>
    <row r="54" spans="1:15" s="10" customFormat="1" ht="14.4" customHeight="1">
      <c r="A54" s="49">
        <v>3</v>
      </c>
      <c r="B54" s="63"/>
      <c r="C54" s="92" t="s">
        <v>15</v>
      </c>
      <c r="D54" s="93"/>
      <c r="E54" s="93"/>
      <c r="F54" s="93"/>
      <c r="G54" s="93"/>
      <c r="H54" s="93"/>
      <c r="I54" s="93"/>
      <c r="J54" s="93"/>
      <c r="K54" s="70"/>
      <c r="L54" s="12"/>
      <c r="M54" s="30"/>
      <c r="N54" s="13"/>
      <c r="O54" s="12"/>
    </row>
    <row r="55" spans="1:15" s="31" customFormat="1" ht="75" customHeight="1">
      <c r="A55" s="34" t="s">
        <v>9</v>
      </c>
      <c r="B55" s="21" t="s">
        <v>12</v>
      </c>
      <c r="C55" s="103" t="s">
        <v>122</v>
      </c>
      <c r="D55" s="104"/>
      <c r="E55" s="104"/>
      <c r="F55" s="104"/>
      <c r="G55" s="104"/>
      <c r="H55" s="104"/>
      <c r="I55" s="104"/>
      <c r="J55" s="104"/>
      <c r="K55" s="66">
        <v>210</v>
      </c>
      <c r="L55" s="9"/>
      <c r="M55" s="30"/>
      <c r="N55" s="14">
        <f>K55*M55</f>
        <v>0</v>
      </c>
      <c r="O55" s="14"/>
    </row>
    <row r="56" spans="1:15" s="10" customFormat="1" ht="14.4" customHeight="1">
      <c r="A56" s="60"/>
      <c r="B56" s="39"/>
      <c r="C56" s="40"/>
      <c r="D56" s="85"/>
      <c r="E56" s="85"/>
      <c r="F56" s="85"/>
      <c r="G56" s="85"/>
      <c r="H56" s="85"/>
      <c r="I56" s="85"/>
      <c r="J56" s="85"/>
      <c r="K56" s="73"/>
      <c r="L56" s="41"/>
      <c r="M56" s="30"/>
      <c r="N56" s="42"/>
      <c r="O56" s="43"/>
    </row>
    <row r="57" spans="1:15" s="10" customFormat="1" ht="34.950000000000003" customHeight="1">
      <c r="A57" s="36" t="s">
        <v>28</v>
      </c>
      <c r="B57" s="21" t="s">
        <v>12</v>
      </c>
      <c r="C57" s="95" t="s">
        <v>16</v>
      </c>
      <c r="D57" s="96"/>
      <c r="E57" s="96"/>
      <c r="F57" s="96"/>
      <c r="G57" s="96"/>
      <c r="H57" s="96"/>
      <c r="I57" s="96"/>
      <c r="J57" s="96"/>
      <c r="K57" s="66">
        <v>1996.5</v>
      </c>
      <c r="L57" s="26"/>
      <c r="M57" s="30"/>
      <c r="N57" s="14">
        <f>ROUND(K57*M57,2)</f>
        <v>0</v>
      </c>
      <c r="O57" s="12"/>
    </row>
    <row r="58" spans="1:15" s="10" customFormat="1" ht="14.4" customHeight="1">
      <c r="A58" s="36"/>
      <c r="B58" s="21"/>
      <c r="C58" s="82"/>
      <c r="D58" s="83"/>
      <c r="E58" s="83"/>
      <c r="F58" s="83"/>
      <c r="G58" s="83"/>
      <c r="H58" s="83"/>
      <c r="I58" s="83"/>
      <c r="J58" s="83"/>
      <c r="K58" s="66"/>
      <c r="L58" s="26"/>
      <c r="M58" s="30"/>
      <c r="N58" s="14"/>
      <c r="O58" s="12"/>
    </row>
    <row r="59" spans="1:15" s="10" customFormat="1" ht="34.950000000000003" customHeight="1">
      <c r="A59" s="36" t="s">
        <v>29</v>
      </c>
      <c r="B59" s="21" t="s">
        <v>12</v>
      </c>
      <c r="C59" s="95" t="s">
        <v>17</v>
      </c>
      <c r="D59" s="96"/>
      <c r="E59" s="96"/>
      <c r="F59" s="96"/>
      <c r="G59" s="96"/>
      <c r="H59" s="96"/>
      <c r="I59" s="96"/>
      <c r="J59" s="96"/>
      <c r="K59" s="66">
        <v>508.2</v>
      </c>
      <c r="L59" s="26"/>
      <c r="M59" s="30"/>
      <c r="N59" s="14">
        <f>ROUND(K59*M59,2)</f>
        <v>0</v>
      </c>
      <c r="O59" s="12"/>
    </row>
    <row r="60" spans="1:15" s="10" customFormat="1" ht="14.4" customHeight="1">
      <c r="A60" s="36"/>
      <c r="B60" s="21"/>
      <c r="C60" s="82"/>
      <c r="D60" s="83"/>
      <c r="E60" s="83"/>
      <c r="F60" s="83"/>
      <c r="G60" s="83"/>
      <c r="H60" s="83"/>
      <c r="I60" s="83"/>
      <c r="J60" s="83"/>
      <c r="K60" s="75"/>
      <c r="L60" s="26"/>
      <c r="M60" s="30"/>
      <c r="N60" s="14"/>
      <c r="O60" s="12"/>
    </row>
    <row r="61" spans="1:15" s="37" customFormat="1" ht="46.85" customHeight="1">
      <c r="A61" s="36" t="s">
        <v>30</v>
      </c>
      <c r="B61" s="21" t="s">
        <v>12</v>
      </c>
      <c r="C61" s="95" t="s">
        <v>40</v>
      </c>
      <c r="D61" s="96"/>
      <c r="E61" s="96"/>
      <c r="F61" s="96"/>
      <c r="G61" s="96"/>
      <c r="H61" s="96"/>
      <c r="I61" s="96"/>
      <c r="J61" s="96"/>
      <c r="K61" s="66">
        <v>172</v>
      </c>
      <c r="L61" s="26"/>
      <c r="M61" s="30"/>
      <c r="N61" s="14">
        <f>ROUND(K61*M61,2)</f>
        <v>0</v>
      </c>
      <c r="O61" s="12"/>
    </row>
    <row r="62" spans="1:15" s="10" customFormat="1" ht="14.4" customHeight="1">
      <c r="A62" s="60"/>
      <c r="B62" s="59"/>
      <c r="C62" s="16"/>
      <c r="D62" s="32"/>
      <c r="E62" s="32"/>
      <c r="F62" s="32"/>
      <c r="G62" s="31"/>
      <c r="H62" s="32"/>
      <c r="I62" s="44"/>
      <c r="J62" s="45"/>
      <c r="K62" s="74"/>
      <c r="L62" s="33"/>
      <c r="M62" s="30"/>
      <c r="N62" s="35"/>
      <c r="O62" s="15"/>
    </row>
    <row r="63" spans="1:15" s="10" customFormat="1" ht="46.85" customHeight="1">
      <c r="A63" s="34" t="s">
        <v>31</v>
      </c>
      <c r="B63" s="21" t="s">
        <v>12</v>
      </c>
      <c r="C63" s="103" t="s">
        <v>39</v>
      </c>
      <c r="D63" s="104"/>
      <c r="E63" s="104"/>
      <c r="F63" s="104"/>
      <c r="G63" s="104"/>
      <c r="H63" s="104"/>
      <c r="I63" s="104"/>
      <c r="J63" s="104"/>
      <c r="K63" s="46">
        <v>9.6999999999999993</v>
      </c>
      <c r="L63" s="9"/>
      <c r="M63" s="30"/>
      <c r="N63" s="14">
        <f>ROUND(K63*M63,2)</f>
        <v>0</v>
      </c>
      <c r="O63" s="14"/>
    </row>
    <row r="64" spans="1:15" s="10" customFormat="1" ht="14.4" customHeight="1">
      <c r="A64" s="60"/>
      <c r="B64" s="59"/>
      <c r="C64" s="16"/>
      <c r="D64" s="32"/>
      <c r="E64" s="32"/>
      <c r="F64" s="32"/>
      <c r="G64" s="31"/>
      <c r="H64" s="32"/>
      <c r="I64" s="44"/>
      <c r="J64" s="45"/>
      <c r="K64" s="74"/>
      <c r="L64" s="33"/>
      <c r="M64" s="30"/>
      <c r="N64" s="35"/>
      <c r="O64" s="15"/>
    </row>
    <row r="65" spans="1:15" s="38" customFormat="1" ht="46.85" customHeight="1">
      <c r="A65" s="36" t="s">
        <v>32</v>
      </c>
      <c r="B65" s="21" t="s">
        <v>23</v>
      </c>
      <c r="C65" s="95" t="s">
        <v>82</v>
      </c>
      <c r="D65" s="96"/>
      <c r="E65" s="96"/>
      <c r="F65" s="96"/>
      <c r="G65" s="96"/>
      <c r="H65" s="96"/>
      <c r="I65" s="96"/>
      <c r="J65" s="96"/>
      <c r="K65" s="66">
        <v>10</v>
      </c>
      <c r="L65" s="26"/>
      <c r="M65" s="30"/>
      <c r="N65" s="14">
        <f>ROUND(K65*M65,2)</f>
        <v>0</v>
      </c>
      <c r="O65" s="12"/>
    </row>
    <row r="66" spans="1:15" s="10" customFormat="1" ht="14.4" customHeight="1">
      <c r="A66" s="36"/>
      <c r="B66" s="21"/>
      <c r="C66" s="82"/>
      <c r="D66" s="83"/>
      <c r="E66" s="83"/>
      <c r="F66" s="83"/>
      <c r="G66" s="83"/>
      <c r="H66" s="83"/>
      <c r="I66" s="83"/>
      <c r="J66" s="83"/>
      <c r="K66" s="75"/>
      <c r="L66" s="26"/>
      <c r="M66" s="30"/>
      <c r="N66" s="14"/>
      <c r="O66" s="12"/>
    </row>
    <row r="67" spans="1:15" s="37" customFormat="1" ht="46.85" customHeight="1">
      <c r="A67" s="36" t="s">
        <v>33</v>
      </c>
      <c r="B67" s="21" t="s">
        <v>12</v>
      </c>
      <c r="C67" s="95" t="s">
        <v>38</v>
      </c>
      <c r="D67" s="96"/>
      <c r="E67" s="96"/>
      <c r="F67" s="96"/>
      <c r="G67" s="96"/>
      <c r="H67" s="96"/>
      <c r="I67" s="96"/>
      <c r="J67" s="96"/>
      <c r="K67" s="66">
        <v>142.88999999999999</v>
      </c>
      <c r="L67" s="26"/>
      <c r="M67" s="30"/>
      <c r="N67" s="14">
        <f>ROUND(K67*M67,2)</f>
        <v>0</v>
      </c>
      <c r="O67" s="12"/>
    </row>
    <row r="68" spans="1:15" s="10" customFormat="1" ht="14.4" customHeight="1">
      <c r="A68" s="60"/>
      <c r="B68" s="59"/>
      <c r="C68" s="16"/>
      <c r="D68" s="32"/>
      <c r="E68" s="32"/>
      <c r="F68" s="32"/>
      <c r="G68" s="31"/>
      <c r="H68" s="32"/>
      <c r="I68" s="44"/>
      <c r="J68" s="45"/>
      <c r="K68" s="74"/>
      <c r="L68" s="33"/>
      <c r="M68" s="30"/>
      <c r="N68" s="35"/>
      <c r="O68" s="15"/>
    </row>
    <row r="69" spans="1:15" s="10" customFormat="1" ht="56.4" customHeight="1">
      <c r="A69" s="36" t="s">
        <v>34</v>
      </c>
      <c r="B69" s="21" t="s">
        <v>23</v>
      </c>
      <c r="C69" s="95" t="s">
        <v>37</v>
      </c>
      <c r="D69" s="96"/>
      <c r="E69" s="96"/>
      <c r="F69" s="96"/>
      <c r="G69" s="96"/>
      <c r="H69" s="96"/>
      <c r="I69" s="96"/>
      <c r="J69" s="96"/>
      <c r="K69" s="66">
        <v>30</v>
      </c>
      <c r="L69" s="26"/>
      <c r="M69" s="30"/>
      <c r="N69" s="14">
        <f>ROUND(K69*M69,2)</f>
        <v>0</v>
      </c>
      <c r="O69" s="12"/>
    </row>
    <row r="70" spans="1:15" s="10" customFormat="1" ht="14.4" customHeight="1">
      <c r="A70" s="36"/>
      <c r="B70" s="21"/>
      <c r="C70" s="82"/>
      <c r="D70" s="83"/>
      <c r="E70" s="83"/>
      <c r="F70" s="83"/>
      <c r="G70" s="83"/>
      <c r="H70" s="83"/>
      <c r="I70" s="83"/>
      <c r="J70" s="83"/>
      <c r="K70" s="75"/>
      <c r="L70" s="26"/>
      <c r="M70" s="30"/>
      <c r="N70" s="14"/>
      <c r="O70" s="12"/>
    </row>
    <row r="71" spans="1:15" s="10" customFormat="1" ht="51" customHeight="1">
      <c r="A71" s="36" t="s">
        <v>35</v>
      </c>
      <c r="B71" s="21" t="s">
        <v>12</v>
      </c>
      <c r="C71" s="95" t="s">
        <v>101</v>
      </c>
      <c r="D71" s="96"/>
      <c r="E71" s="96"/>
      <c r="F71" s="96"/>
      <c r="G71" s="96"/>
      <c r="H71" s="96"/>
      <c r="I71" s="96"/>
      <c r="J71" s="96"/>
      <c r="K71" s="66">
        <v>20</v>
      </c>
      <c r="L71" s="26"/>
      <c r="M71" s="30"/>
      <c r="N71" s="14">
        <f>ROUND(K71*M71,2)</f>
        <v>0</v>
      </c>
      <c r="O71" s="12"/>
    </row>
    <row r="72" spans="1:15" s="10" customFormat="1" ht="14.4" customHeight="1">
      <c r="A72" s="36"/>
      <c r="B72" s="21"/>
      <c r="C72" s="82"/>
      <c r="D72" s="83"/>
      <c r="E72" s="83"/>
      <c r="F72" s="83"/>
      <c r="G72" s="83"/>
      <c r="H72" s="83"/>
      <c r="I72" s="83"/>
      <c r="J72" s="83"/>
      <c r="K72" s="75"/>
      <c r="L72" s="26"/>
      <c r="M72" s="30"/>
      <c r="N72" s="14"/>
      <c r="O72" s="12"/>
    </row>
    <row r="73" spans="1:15" s="10" customFormat="1" ht="42" customHeight="1">
      <c r="A73" s="36" t="s">
        <v>56</v>
      </c>
      <c r="B73" s="21" t="s">
        <v>12</v>
      </c>
      <c r="C73" s="95" t="s">
        <v>83</v>
      </c>
      <c r="D73" s="96"/>
      <c r="E73" s="96"/>
      <c r="F73" s="96"/>
      <c r="G73" s="96"/>
      <c r="H73" s="96"/>
      <c r="I73" s="96"/>
      <c r="J73" s="96"/>
      <c r="K73" s="66">
        <v>22</v>
      </c>
      <c r="L73" s="26"/>
      <c r="M73" s="30"/>
      <c r="N73" s="14">
        <f>ROUND(K73*M73,2)</f>
        <v>0</v>
      </c>
      <c r="O73" s="12"/>
    </row>
    <row r="74" spans="1:15" s="10" customFormat="1" ht="14.4" customHeight="1">
      <c r="A74" s="36"/>
      <c r="B74" s="21"/>
      <c r="C74" s="82"/>
      <c r="D74" s="83"/>
      <c r="E74" s="83"/>
      <c r="F74" s="83"/>
      <c r="G74" s="83"/>
      <c r="H74" s="83"/>
      <c r="I74" s="83"/>
      <c r="J74" s="83"/>
      <c r="K74" s="75"/>
      <c r="L74" s="26"/>
      <c r="M74" s="30"/>
      <c r="N74" s="14"/>
      <c r="O74" s="12"/>
    </row>
    <row r="75" spans="1:15" s="10" customFormat="1" ht="32.4" customHeight="1">
      <c r="A75" s="36" t="s">
        <v>57</v>
      </c>
      <c r="B75" s="21" t="s">
        <v>12</v>
      </c>
      <c r="C75" s="95" t="s">
        <v>53</v>
      </c>
      <c r="D75" s="96"/>
      <c r="E75" s="96"/>
      <c r="F75" s="96"/>
      <c r="G75" s="96"/>
      <c r="H75" s="96"/>
      <c r="I75" s="96"/>
      <c r="J75" s="96"/>
      <c r="K75" s="66">
        <v>12.75</v>
      </c>
      <c r="L75" s="26"/>
      <c r="M75" s="30"/>
      <c r="N75" s="14">
        <f>ROUND(K75*M75,2)</f>
        <v>0</v>
      </c>
      <c r="O75" s="12"/>
    </row>
    <row r="76" spans="1:15" s="10" customFormat="1" ht="14.4" customHeight="1">
      <c r="A76" s="36"/>
      <c r="B76" s="21"/>
      <c r="C76" s="82"/>
      <c r="D76" s="83"/>
      <c r="E76" s="83"/>
      <c r="F76" s="83"/>
      <c r="G76" s="83"/>
      <c r="H76" s="83"/>
      <c r="I76" s="83"/>
      <c r="J76" s="83"/>
      <c r="K76" s="75"/>
      <c r="L76" s="26"/>
      <c r="M76" s="30"/>
      <c r="N76" s="14"/>
      <c r="O76" s="12"/>
    </row>
    <row r="77" spans="1:15" s="10" customFormat="1" ht="40.85" customHeight="1">
      <c r="A77" s="36" t="s">
        <v>148</v>
      </c>
      <c r="B77" s="21" t="s">
        <v>12</v>
      </c>
      <c r="C77" s="95" t="s">
        <v>113</v>
      </c>
      <c r="D77" s="96"/>
      <c r="E77" s="96"/>
      <c r="F77" s="96"/>
      <c r="G77" s="96"/>
      <c r="H77" s="96"/>
      <c r="I77" s="96"/>
      <c r="J77" s="96"/>
      <c r="K77" s="66">
        <v>12</v>
      </c>
      <c r="L77" s="26"/>
      <c r="M77" s="30"/>
      <c r="N77" s="14">
        <f>ROUND(K77*M77,2)</f>
        <v>0</v>
      </c>
      <c r="O77" s="12"/>
    </row>
    <row r="78" spans="1:15" s="10" customFormat="1" ht="12.9">
      <c r="A78" s="62"/>
      <c r="B78" s="62"/>
      <c r="C78" s="37"/>
      <c r="D78" s="37"/>
      <c r="E78" s="37"/>
      <c r="F78" s="37"/>
      <c r="G78" s="37"/>
      <c r="H78" s="37"/>
      <c r="I78" s="37"/>
      <c r="J78" s="37"/>
      <c r="K78" s="74"/>
      <c r="L78" s="37"/>
      <c r="M78" s="48" t="s">
        <v>46</v>
      </c>
      <c r="N78" s="50">
        <f>SUM(N55:N77)</f>
        <v>0</v>
      </c>
      <c r="O78" s="37"/>
    </row>
    <row r="79" spans="1:15" ht="12.9">
      <c r="A79" s="53"/>
      <c r="B79" s="53"/>
      <c r="C79" s="10"/>
      <c r="D79" s="10"/>
      <c r="E79" s="10"/>
      <c r="F79" s="10"/>
      <c r="G79" s="10"/>
      <c r="H79" s="10"/>
      <c r="I79" s="10"/>
      <c r="J79" s="10"/>
      <c r="K79" s="67"/>
      <c r="L79" s="10"/>
      <c r="M79" s="30"/>
      <c r="N79" s="10"/>
      <c r="O79" s="10"/>
    </row>
    <row r="80" spans="1:15" s="10" customFormat="1" ht="14.4" customHeight="1">
      <c r="A80" s="49">
        <v>4</v>
      </c>
      <c r="B80" s="63"/>
      <c r="C80" s="92" t="s">
        <v>62</v>
      </c>
      <c r="D80" s="93"/>
      <c r="E80" s="93"/>
      <c r="F80" s="93"/>
      <c r="G80" s="93"/>
      <c r="H80" s="93"/>
      <c r="I80" s="93"/>
      <c r="J80" s="93"/>
      <c r="K80" s="70"/>
      <c r="L80" s="12"/>
      <c r="M80" s="30"/>
      <c r="N80" s="13"/>
      <c r="O80" s="12"/>
    </row>
    <row r="81" spans="1:15" s="31" customFormat="1" ht="46.85" customHeight="1">
      <c r="A81" s="34" t="s">
        <v>10</v>
      </c>
      <c r="B81" s="21" t="s">
        <v>12</v>
      </c>
      <c r="C81" s="103" t="s">
        <v>71</v>
      </c>
      <c r="D81" s="104"/>
      <c r="E81" s="104"/>
      <c r="F81" s="104"/>
      <c r="G81" s="104"/>
      <c r="H81" s="104"/>
      <c r="I81" s="104"/>
      <c r="J81" s="104"/>
      <c r="K81" s="66">
        <v>800</v>
      </c>
      <c r="L81" s="9"/>
      <c r="M81" s="30"/>
      <c r="N81" s="14">
        <f>K81*M81</f>
        <v>0</v>
      </c>
      <c r="O81" s="14"/>
    </row>
    <row r="82" spans="1:15" s="10" customFormat="1" ht="14.4" customHeight="1">
      <c r="A82" s="60"/>
      <c r="B82" s="39"/>
      <c r="C82" s="40"/>
      <c r="D82" s="85"/>
      <c r="E82" s="85"/>
      <c r="F82" s="85"/>
      <c r="G82" s="85"/>
      <c r="H82" s="85"/>
      <c r="I82" s="85"/>
      <c r="J82" s="85"/>
      <c r="K82" s="73"/>
      <c r="L82" s="41"/>
      <c r="M82" s="30"/>
      <c r="N82" s="42"/>
      <c r="O82" s="43"/>
    </row>
    <row r="83" spans="1:15" s="31" customFormat="1" ht="82.85" customHeight="1">
      <c r="A83" s="34" t="s">
        <v>42</v>
      </c>
      <c r="B83" s="21" t="s">
        <v>12</v>
      </c>
      <c r="C83" s="103" t="s">
        <v>63</v>
      </c>
      <c r="D83" s="104"/>
      <c r="E83" s="104"/>
      <c r="F83" s="104"/>
      <c r="G83" s="104"/>
      <c r="H83" s="104"/>
      <c r="I83" s="104"/>
      <c r="J83" s="104"/>
      <c r="K83" s="66">
        <v>250</v>
      </c>
      <c r="L83" s="9"/>
      <c r="M83" s="30"/>
      <c r="N83" s="14">
        <f>K83*M83</f>
        <v>0</v>
      </c>
      <c r="O83" s="14"/>
    </row>
    <row r="84" spans="1:15" s="10" customFormat="1" ht="12.9">
      <c r="A84" s="62"/>
      <c r="B84" s="62"/>
      <c r="C84" s="37"/>
      <c r="D84" s="37"/>
      <c r="E84" s="37"/>
      <c r="F84" s="37"/>
      <c r="G84" s="37"/>
      <c r="H84" s="37"/>
      <c r="I84" s="37"/>
      <c r="J84" s="37"/>
      <c r="K84" s="74"/>
      <c r="L84" s="37"/>
      <c r="M84" s="48" t="s">
        <v>45</v>
      </c>
      <c r="N84" s="50">
        <f>SUM(N81:N83)</f>
        <v>0</v>
      </c>
      <c r="O84" s="37"/>
    </row>
    <row r="85" spans="1:15" s="10" customFormat="1" ht="14.4" customHeight="1">
      <c r="A85" s="60"/>
      <c r="B85" s="39"/>
      <c r="C85" s="40"/>
      <c r="D85" s="85"/>
      <c r="E85" s="85"/>
      <c r="F85" s="85"/>
      <c r="G85" s="85"/>
      <c r="H85" s="85"/>
      <c r="I85" s="85"/>
      <c r="J85" s="85"/>
      <c r="K85" s="73"/>
      <c r="L85" s="41"/>
      <c r="M85" s="30"/>
      <c r="N85" s="42"/>
      <c r="O85" s="43"/>
    </row>
    <row r="86" spans="1:15" s="10" customFormat="1" ht="14.4" customHeight="1">
      <c r="A86" s="49">
        <v>5</v>
      </c>
      <c r="B86" s="63"/>
      <c r="C86" s="92" t="s">
        <v>75</v>
      </c>
      <c r="D86" s="93"/>
      <c r="E86" s="93"/>
      <c r="F86" s="93"/>
      <c r="G86" s="93"/>
      <c r="H86" s="93"/>
      <c r="I86" s="93"/>
      <c r="J86" s="93"/>
      <c r="K86" s="70"/>
      <c r="L86" s="12"/>
      <c r="M86" s="30"/>
      <c r="N86" s="13"/>
      <c r="O86" s="12"/>
    </row>
    <row r="87" spans="1:15" s="31" customFormat="1" ht="64.2" customHeight="1">
      <c r="A87" s="34" t="s">
        <v>36</v>
      </c>
      <c r="B87" s="21" t="s">
        <v>8</v>
      </c>
      <c r="C87" s="103" t="s">
        <v>157</v>
      </c>
      <c r="D87" s="104"/>
      <c r="E87" s="104"/>
      <c r="F87" s="104"/>
      <c r="G87" s="104"/>
      <c r="H87" s="104"/>
      <c r="I87" s="104"/>
      <c r="J87" s="104"/>
      <c r="K87" s="66">
        <v>1</v>
      </c>
      <c r="L87" s="9"/>
      <c r="M87" s="30"/>
      <c r="N87" s="14">
        <f>K87*M87</f>
        <v>0</v>
      </c>
      <c r="O87" s="14"/>
    </row>
    <row r="88" spans="1:15" s="10" customFormat="1" ht="14.4" customHeight="1">
      <c r="A88" s="60"/>
      <c r="B88" s="39"/>
      <c r="C88" s="40"/>
      <c r="D88" s="85"/>
      <c r="E88" s="85"/>
      <c r="F88" s="85"/>
      <c r="G88" s="85"/>
      <c r="H88" s="85"/>
      <c r="I88" s="85"/>
      <c r="J88" s="85"/>
      <c r="K88" s="73"/>
      <c r="L88" s="41"/>
      <c r="M88" s="30"/>
      <c r="N88" s="42"/>
      <c r="O88" s="43"/>
    </row>
    <row r="89" spans="1:15" s="10" customFormat="1" ht="45" customHeight="1">
      <c r="A89" s="36" t="s">
        <v>64</v>
      </c>
      <c r="B89" s="21" t="s">
        <v>8</v>
      </c>
      <c r="C89" s="95" t="s">
        <v>158</v>
      </c>
      <c r="D89" s="96"/>
      <c r="E89" s="96"/>
      <c r="F89" s="96"/>
      <c r="G89" s="96"/>
      <c r="H89" s="96"/>
      <c r="I89" s="96"/>
      <c r="J89" s="96"/>
      <c r="K89" s="66">
        <v>1</v>
      </c>
      <c r="L89" s="26"/>
      <c r="M89" s="30"/>
      <c r="N89" s="14">
        <f>ROUND(K89*M89,2)</f>
        <v>0</v>
      </c>
      <c r="O89" s="12"/>
    </row>
    <row r="90" spans="1:15" s="10" customFormat="1" ht="14.4" customHeight="1">
      <c r="A90" s="60"/>
      <c r="B90" s="39"/>
      <c r="C90" s="40"/>
      <c r="D90" s="85"/>
      <c r="E90" s="85"/>
      <c r="F90" s="85"/>
      <c r="G90" s="85"/>
      <c r="H90" s="85"/>
      <c r="I90" s="85"/>
      <c r="J90" s="85"/>
      <c r="K90" s="73"/>
      <c r="L90" s="41"/>
      <c r="M90" s="30"/>
      <c r="N90" s="42"/>
      <c r="O90" s="43"/>
    </row>
    <row r="91" spans="1:15" s="10" customFormat="1" ht="64.2" customHeight="1">
      <c r="A91" s="36" t="s">
        <v>88</v>
      </c>
      <c r="B91" s="21" t="s">
        <v>8</v>
      </c>
      <c r="C91" s="95" t="s">
        <v>159</v>
      </c>
      <c r="D91" s="96"/>
      <c r="E91" s="96"/>
      <c r="F91" s="96"/>
      <c r="G91" s="96"/>
      <c r="H91" s="96"/>
      <c r="I91" s="96"/>
      <c r="J91" s="96"/>
      <c r="K91" s="66">
        <v>1</v>
      </c>
      <c r="L91" s="26"/>
      <c r="M91" s="30"/>
      <c r="N91" s="14">
        <f>ROUND(K91*M91,2)</f>
        <v>0</v>
      </c>
      <c r="O91" s="12"/>
    </row>
    <row r="92" spans="1:15" s="10" customFormat="1" ht="14.4" customHeight="1">
      <c r="A92" s="60"/>
      <c r="B92" s="39"/>
      <c r="C92" s="40"/>
      <c r="D92" s="85"/>
      <c r="E92" s="85"/>
      <c r="F92" s="85"/>
      <c r="G92" s="85"/>
      <c r="H92" s="85"/>
      <c r="I92" s="85"/>
      <c r="J92" s="85"/>
      <c r="K92" s="73"/>
      <c r="L92" s="41"/>
      <c r="M92" s="30"/>
      <c r="N92" s="42"/>
      <c r="O92" s="43"/>
    </row>
    <row r="93" spans="1:15" s="10" customFormat="1" ht="43.85" customHeight="1">
      <c r="A93" s="36" t="s">
        <v>65</v>
      </c>
      <c r="B93" s="21" t="s">
        <v>8</v>
      </c>
      <c r="C93" s="95" t="s">
        <v>160</v>
      </c>
      <c r="D93" s="96"/>
      <c r="E93" s="96"/>
      <c r="F93" s="96"/>
      <c r="G93" s="96"/>
      <c r="H93" s="96"/>
      <c r="I93" s="96"/>
      <c r="J93" s="96"/>
      <c r="K93" s="66">
        <v>1</v>
      </c>
      <c r="L93" s="26"/>
      <c r="M93" s="30"/>
      <c r="N93" s="14">
        <f>ROUND(K93*M93,2)</f>
        <v>0</v>
      </c>
      <c r="O93" s="12"/>
    </row>
    <row r="94" spans="1:15" s="10" customFormat="1" ht="14.4" customHeight="1">
      <c r="A94" s="60"/>
      <c r="B94" s="39"/>
      <c r="C94" s="40"/>
      <c r="D94" s="85"/>
      <c r="E94" s="85"/>
      <c r="F94" s="85"/>
      <c r="G94" s="85"/>
      <c r="H94" s="85"/>
      <c r="I94" s="85"/>
      <c r="J94" s="85"/>
      <c r="K94" s="73"/>
      <c r="L94" s="41"/>
      <c r="M94" s="30"/>
      <c r="N94" s="42"/>
      <c r="O94" s="43"/>
    </row>
    <row r="95" spans="1:15" s="10" customFormat="1" ht="43.85" customHeight="1">
      <c r="A95" s="36" t="s">
        <v>66</v>
      </c>
      <c r="B95" s="21" t="s">
        <v>8</v>
      </c>
      <c r="C95" s="95" t="s">
        <v>161</v>
      </c>
      <c r="D95" s="96"/>
      <c r="E95" s="96"/>
      <c r="F95" s="96"/>
      <c r="G95" s="96"/>
      <c r="H95" s="96"/>
      <c r="I95" s="96"/>
      <c r="J95" s="96"/>
      <c r="K95" s="66">
        <v>1</v>
      </c>
      <c r="L95" s="26"/>
      <c r="M95" s="30"/>
      <c r="N95" s="14">
        <f>ROUND(K95*M95,2)</f>
        <v>0</v>
      </c>
      <c r="O95" s="12"/>
    </row>
    <row r="96" spans="1:15" s="10" customFormat="1" ht="14.6">
      <c r="A96" s="53"/>
      <c r="B96" s="53"/>
      <c r="C96" s="51"/>
      <c r="D96" s="17"/>
      <c r="E96" s="17"/>
      <c r="F96" s="17"/>
      <c r="G96" s="17"/>
      <c r="H96" s="19"/>
      <c r="I96" s="19"/>
      <c r="J96" s="19"/>
      <c r="K96" s="76"/>
      <c r="L96" s="26"/>
      <c r="M96" s="30"/>
      <c r="N96" s="14"/>
    </row>
    <row r="97" spans="1:15" s="10" customFormat="1" ht="29.4" customHeight="1">
      <c r="A97" s="36" t="s">
        <v>67</v>
      </c>
      <c r="B97" s="53"/>
      <c r="C97" s="105" t="s">
        <v>162</v>
      </c>
      <c r="D97" s="105"/>
      <c r="E97" s="105"/>
      <c r="F97" s="105"/>
      <c r="G97" s="105"/>
      <c r="H97" s="104"/>
      <c r="I97" s="104"/>
      <c r="J97" s="104"/>
      <c r="K97" s="77">
        <v>1</v>
      </c>
      <c r="M97" s="30"/>
      <c r="N97" s="14">
        <f>ROUND(K97*M97,2)</f>
        <v>0</v>
      </c>
    </row>
    <row r="98" spans="1:15" s="10" customFormat="1" ht="14.6">
      <c r="A98" s="53"/>
      <c r="B98" s="53"/>
      <c r="C98" s="51"/>
      <c r="D98" s="17"/>
      <c r="E98" s="17"/>
      <c r="F98" s="17"/>
      <c r="G98" s="17"/>
      <c r="H98" s="19"/>
      <c r="I98" s="19"/>
      <c r="J98" s="19"/>
      <c r="K98" s="76"/>
      <c r="L98" s="26"/>
      <c r="M98" s="30"/>
      <c r="N98" s="14"/>
    </row>
    <row r="99" spans="1:15" s="10" customFormat="1" ht="41.4" customHeight="1">
      <c r="A99" s="36" t="s">
        <v>68</v>
      </c>
      <c r="B99" s="53"/>
      <c r="C99" s="105" t="s">
        <v>163</v>
      </c>
      <c r="D99" s="105"/>
      <c r="E99" s="105"/>
      <c r="F99" s="105"/>
      <c r="G99" s="105"/>
      <c r="H99" s="104"/>
      <c r="I99" s="104"/>
      <c r="J99" s="104"/>
      <c r="K99" s="77">
        <v>1</v>
      </c>
      <c r="M99" s="30"/>
      <c r="N99" s="14">
        <f>ROUND(K99*M99,2)</f>
        <v>0</v>
      </c>
    </row>
    <row r="100" spans="1:15" s="10" customFormat="1" ht="14.6">
      <c r="A100" s="53"/>
      <c r="B100" s="53"/>
      <c r="C100" s="51"/>
      <c r="D100" s="17"/>
      <c r="E100" s="17"/>
      <c r="F100" s="17"/>
      <c r="G100" s="17"/>
      <c r="H100" s="19"/>
      <c r="I100" s="19"/>
      <c r="J100" s="19"/>
      <c r="K100" s="76"/>
      <c r="L100" s="26"/>
      <c r="M100" s="30"/>
      <c r="N100" s="14"/>
    </row>
    <row r="101" spans="1:15" s="10" customFormat="1" ht="42" customHeight="1">
      <c r="A101" s="36" t="s">
        <v>69</v>
      </c>
      <c r="B101" s="53"/>
      <c r="C101" s="105" t="s">
        <v>164</v>
      </c>
      <c r="D101" s="105"/>
      <c r="E101" s="105"/>
      <c r="F101" s="105"/>
      <c r="G101" s="105"/>
      <c r="H101" s="104"/>
      <c r="I101" s="104"/>
      <c r="J101" s="104"/>
      <c r="K101" s="77">
        <v>1</v>
      </c>
      <c r="M101" s="30"/>
      <c r="N101" s="14">
        <f>ROUND(K101*M101,2)</f>
        <v>0</v>
      </c>
    </row>
    <row r="102" spans="1:15" s="10" customFormat="1" ht="12.9">
      <c r="A102" s="62"/>
      <c r="B102" s="62"/>
      <c r="C102" s="37"/>
      <c r="D102" s="37"/>
      <c r="E102" s="37"/>
      <c r="F102" s="37"/>
      <c r="G102" s="37"/>
      <c r="H102" s="37"/>
      <c r="I102" s="37"/>
      <c r="J102" s="37"/>
      <c r="K102" s="74"/>
      <c r="L102" s="37"/>
      <c r="M102" s="48" t="s">
        <v>47</v>
      </c>
      <c r="N102" s="50">
        <f>SUM(N87:N101)</f>
        <v>0</v>
      </c>
      <c r="O102" s="37"/>
    </row>
    <row r="103" spans="1:15" s="10" customFormat="1" ht="14.6">
      <c r="A103" s="53"/>
      <c r="B103" s="53"/>
      <c r="C103" s="51"/>
      <c r="D103" s="17"/>
      <c r="E103" s="17"/>
      <c r="F103" s="17"/>
      <c r="G103" s="17"/>
      <c r="H103" s="19"/>
      <c r="I103" s="19"/>
      <c r="J103" s="19"/>
      <c r="K103" s="76"/>
      <c r="L103" s="26"/>
      <c r="M103" s="30"/>
      <c r="N103" s="14"/>
    </row>
    <row r="104" spans="1:15" s="10" customFormat="1" ht="28.2" customHeight="1">
      <c r="A104" s="49">
        <v>6</v>
      </c>
      <c r="B104" s="63"/>
      <c r="C104" s="92" t="s">
        <v>120</v>
      </c>
      <c r="D104" s="93"/>
      <c r="E104" s="93"/>
      <c r="F104" s="93"/>
      <c r="G104" s="93"/>
      <c r="H104" s="93"/>
      <c r="I104" s="93"/>
      <c r="J104" s="93"/>
      <c r="K104" s="70"/>
      <c r="L104" s="12"/>
      <c r="M104" s="30"/>
      <c r="N104" s="13"/>
      <c r="O104" s="12"/>
    </row>
    <row r="105" spans="1:15" s="10" customFormat="1" ht="122.4" customHeight="1">
      <c r="A105" s="36" t="s">
        <v>70</v>
      </c>
      <c r="B105" s="53" t="s">
        <v>8</v>
      </c>
      <c r="C105" s="105" t="s">
        <v>106</v>
      </c>
      <c r="D105" s="105"/>
      <c r="E105" s="105"/>
      <c r="F105" s="105"/>
      <c r="G105" s="105"/>
      <c r="H105" s="104"/>
      <c r="I105" s="104"/>
      <c r="J105" s="104"/>
      <c r="K105" s="77">
        <v>4</v>
      </c>
      <c r="M105" s="30"/>
      <c r="N105" s="14">
        <f>ROUND(K105*M105,2)</f>
        <v>0</v>
      </c>
    </row>
    <row r="106" spans="1:15" ht="12.9">
      <c r="A106" s="53"/>
      <c r="B106" s="53"/>
      <c r="C106" s="10"/>
      <c r="D106" s="10"/>
      <c r="E106" s="10"/>
      <c r="F106" s="10"/>
      <c r="G106" s="10"/>
      <c r="H106" s="10"/>
      <c r="I106" s="10"/>
      <c r="J106" s="10"/>
      <c r="K106" s="78"/>
      <c r="L106" s="10"/>
      <c r="M106" s="30"/>
      <c r="N106" s="10"/>
      <c r="O106" s="10"/>
    </row>
    <row r="107" spans="1:15" s="10" customFormat="1" ht="70.849999999999994" customHeight="1">
      <c r="A107" s="36" t="s">
        <v>108</v>
      </c>
      <c r="B107" s="53" t="s">
        <v>8</v>
      </c>
      <c r="C107" s="105" t="s">
        <v>105</v>
      </c>
      <c r="D107" s="105"/>
      <c r="E107" s="105"/>
      <c r="F107" s="105"/>
      <c r="G107" s="105"/>
      <c r="H107" s="104"/>
      <c r="I107" s="104"/>
      <c r="J107" s="104"/>
      <c r="K107" s="77">
        <v>4</v>
      </c>
      <c r="M107" s="30"/>
      <c r="N107" s="14">
        <f>ROUND(K107*M107,2)</f>
        <v>0</v>
      </c>
    </row>
    <row r="108" spans="1:15" ht="12.9">
      <c r="A108" s="53"/>
      <c r="B108" s="53"/>
      <c r="C108" s="10"/>
      <c r="D108" s="10"/>
      <c r="E108" s="10"/>
      <c r="F108" s="10"/>
      <c r="G108" s="10"/>
      <c r="H108" s="10"/>
      <c r="I108" s="10"/>
      <c r="J108" s="10"/>
      <c r="K108" s="78"/>
      <c r="L108" s="10"/>
      <c r="M108" s="30"/>
      <c r="N108" s="10"/>
      <c r="O108" s="10"/>
    </row>
    <row r="109" spans="1:15" s="10" customFormat="1" ht="57" customHeight="1">
      <c r="A109" s="36" t="s">
        <v>89</v>
      </c>
      <c r="B109" s="53" t="s">
        <v>23</v>
      </c>
      <c r="C109" s="105" t="s">
        <v>123</v>
      </c>
      <c r="D109" s="105"/>
      <c r="E109" s="105"/>
      <c r="F109" s="105"/>
      <c r="G109" s="105"/>
      <c r="H109" s="104"/>
      <c r="I109" s="104"/>
      <c r="J109" s="104"/>
      <c r="K109" s="77">
        <v>500</v>
      </c>
      <c r="M109" s="30"/>
      <c r="N109" s="14">
        <f>ROUND(K109*M109,2)</f>
        <v>0</v>
      </c>
    </row>
    <row r="110" spans="1:15" ht="12.9">
      <c r="A110" s="53"/>
      <c r="B110" s="53"/>
      <c r="C110" s="10"/>
      <c r="D110" s="10"/>
      <c r="E110" s="10"/>
      <c r="F110" s="10"/>
      <c r="G110" s="10"/>
      <c r="H110" s="10"/>
      <c r="I110" s="10"/>
      <c r="J110" s="10"/>
      <c r="K110" s="79"/>
      <c r="L110" s="10"/>
      <c r="M110" s="30"/>
      <c r="N110" s="10"/>
      <c r="O110" s="10"/>
    </row>
    <row r="111" spans="1:15" s="10" customFormat="1" ht="55.2" customHeight="1">
      <c r="A111" s="36" t="s">
        <v>90</v>
      </c>
      <c r="B111" s="53" t="s">
        <v>23</v>
      </c>
      <c r="C111" s="105" t="s">
        <v>142</v>
      </c>
      <c r="D111" s="105"/>
      <c r="E111" s="105"/>
      <c r="F111" s="105"/>
      <c r="G111" s="105"/>
      <c r="H111" s="104"/>
      <c r="I111" s="104"/>
      <c r="J111" s="104"/>
      <c r="K111" s="77">
        <v>500</v>
      </c>
      <c r="M111" s="30"/>
      <c r="N111" s="14">
        <f>ROUND(K111*M111,2)</f>
        <v>0</v>
      </c>
    </row>
    <row r="112" spans="1:15" ht="12.9">
      <c r="A112" s="53"/>
      <c r="B112" s="53"/>
      <c r="C112" s="10"/>
      <c r="D112" s="10"/>
      <c r="E112" s="10"/>
      <c r="F112" s="10"/>
      <c r="G112" s="10"/>
      <c r="H112" s="10"/>
      <c r="I112" s="10"/>
      <c r="J112" s="10"/>
      <c r="K112" s="67"/>
      <c r="L112" s="10"/>
      <c r="M112" s="30"/>
      <c r="N112" s="10"/>
      <c r="O112" s="10"/>
    </row>
    <row r="113" spans="1:15" s="10" customFormat="1" ht="69.650000000000006" customHeight="1">
      <c r="A113" s="36" t="s">
        <v>91</v>
      </c>
      <c r="B113" s="53" t="s">
        <v>23</v>
      </c>
      <c r="C113" s="105" t="s">
        <v>104</v>
      </c>
      <c r="D113" s="105"/>
      <c r="E113" s="105"/>
      <c r="F113" s="105"/>
      <c r="G113" s="105"/>
      <c r="H113" s="104"/>
      <c r="I113" s="104"/>
      <c r="J113" s="104"/>
      <c r="K113" s="77">
        <v>200</v>
      </c>
      <c r="M113" s="30"/>
      <c r="N113" s="14">
        <f>ROUND(K113*M113,2)</f>
        <v>0</v>
      </c>
    </row>
    <row r="114" spans="1:15" ht="12.9">
      <c r="A114" s="53"/>
      <c r="B114" s="53"/>
      <c r="C114" s="10"/>
      <c r="D114" s="10"/>
      <c r="E114" s="10"/>
      <c r="F114" s="10"/>
      <c r="G114" s="10"/>
      <c r="H114" s="10"/>
      <c r="I114" s="10"/>
      <c r="J114" s="10"/>
      <c r="K114" s="67"/>
      <c r="L114" s="10"/>
      <c r="M114" s="30"/>
      <c r="N114" s="10"/>
      <c r="O114" s="10"/>
    </row>
    <row r="115" spans="1:15" s="10" customFormat="1" ht="34.200000000000003" customHeight="1">
      <c r="A115" s="36" t="s">
        <v>92</v>
      </c>
      <c r="B115" s="53" t="s">
        <v>3</v>
      </c>
      <c r="C115" s="105" t="s">
        <v>84</v>
      </c>
      <c r="D115" s="105"/>
      <c r="E115" s="105"/>
      <c r="F115" s="105"/>
      <c r="G115" s="105"/>
      <c r="H115" s="104"/>
      <c r="I115" s="104"/>
      <c r="J115" s="104"/>
      <c r="K115" s="77">
        <v>1</v>
      </c>
      <c r="M115" s="30"/>
      <c r="N115" s="14">
        <f>ROUND(K115*M115,2)</f>
        <v>0</v>
      </c>
    </row>
    <row r="116" spans="1:15" ht="12.9">
      <c r="A116" s="53"/>
      <c r="B116" s="53"/>
      <c r="C116" s="10"/>
      <c r="D116" s="10"/>
      <c r="E116" s="10"/>
      <c r="F116" s="10"/>
      <c r="G116" s="10"/>
      <c r="H116" s="10"/>
      <c r="I116" s="10"/>
      <c r="J116" s="10"/>
      <c r="K116" s="67"/>
      <c r="L116" s="10"/>
      <c r="M116" s="30"/>
      <c r="N116" s="10"/>
      <c r="O116" s="10"/>
    </row>
    <row r="117" spans="1:15" s="10" customFormat="1" ht="43.85" customHeight="1">
      <c r="A117" s="36" t="s">
        <v>96</v>
      </c>
      <c r="B117" s="53" t="s">
        <v>8</v>
      </c>
      <c r="C117" s="105" t="s">
        <v>103</v>
      </c>
      <c r="D117" s="105"/>
      <c r="E117" s="105"/>
      <c r="F117" s="105"/>
      <c r="G117" s="105"/>
      <c r="H117" s="104"/>
      <c r="I117" s="104"/>
      <c r="J117" s="104"/>
      <c r="K117" s="77">
        <v>18</v>
      </c>
      <c r="M117" s="30"/>
      <c r="N117" s="14">
        <f>ROUND(K117*M117,2)</f>
        <v>0</v>
      </c>
    </row>
    <row r="118" spans="1:15" ht="12.9">
      <c r="A118" s="53"/>
      <c r="B118" s="53"/>
      <c r="C118" s="10"/>
      <c r="D118" s="10"/>
      <c r="E118" s="10"/>
      <c r="F118" s="10"/>
      <c r="G118" s="10"/>
      <c r="H118" s="10"/>
      <c r="I118" s="10"/>
      <c r="J118" s="10"/>
      <c r="K118" s="67"/>
      <c r="L118" s="10"/>
      <c r="M118" s="30"/>
      <c r="N118" s="10"/>
      <c r="O118" s="10"/>
    </row>
    <row r="119" spans="1:15" s="10" customFormat="1" ht="43.85" customHeight="1">
      <c r="A119" s="36" t="s">
        <v>97</v>
      </c>
      <c r="B119" s="53" t="s">
        <v>8</v>
      </c>
      <c r="C119" s="105" t="s">
        <v>102</v>
      </c>
      <c r="D119" s="105"/>
      <c r="E119" s="105"/>
      <c r="F119" s="105"/>
      <c r="G119" s="105"/>
      <c r="H119" s="104"/>
      <c r="I119" s="104"/>
      <c r="J119" s="104"/>
      <c r="K119" s="77">
        <v>4</v>
      </c>
      <c r="M119" s="30"/>
      <c r="N119" s="14">
        <f>ROUND(K119*M119,2)</f>
        <v>0</v>
      </c>
    </row>
    <row r="120" spans="1:15" ht="12.9">
      <c r="A120" s="53"/>
      <c r="B120" s="53"/>
      <c r="C120" s="10"/>
      <c r="D120" s="10"/>
      <c r="E120" s="10"/>
      <c r="F120" s="10"/>
      <c r="G120" s="10"/>
      <c r="H120" s="10"/>
      <c r="I120" s="10"/>
      <c r="J120" s="10"/>
      <c r="K120" s="67"/>
      <c r="L120" s="10"/>
      <c r="M120" s="30"/>
      <c r="N120" s="10"/>
      <c r="O120" s="10"/>
    </row>
    <row r="121" spans="1:15" s="10" customFormat="1" ht="43.85" customHeight="1">
      <c r="A121" s="36" t="s">
        <v>133</v>
      </c>
      <c r="B121" s="53" t="s">
        <v>8</v>
      </c>
      <c r="C121" s="105" t="s">
        <v>85</v>
      </c>
      <c r="D121" s="105"/>
      <c r="E121" s="105"/>
      <c r="F121" s="105"/>
      <c r="G121" s="105"/>
      <c r="H121" s="104"/>
      <c r="I121" s="104"/>
      <c r="J121" s="104"/>
      <c r="K121" s="77">
        <v>2</v>
      </c>
      <c r="M121" s="30"/>
      <c r="N121" s="14">
        <f>ROUND(K121*M121,2)</f>
        <v>0</v>
      </c>
    </row>
    <row r="122" spans="1:15" ht="12.9">
      <c r="A122" s="53"/>
      <c r="B122" s="53"/>
      <c r="C122" s="10"/>
      <c r="D122" s="10"/>
      <c r="E122" s="10"/>
      <c r="F122" s="10"/>
      <c r="G122" s="10"/>
      <c r="H122" s="10"/>
      <c r="I122" s="10"/>
      <c r="J122" s="10"/>
      <c r="K122" s="67"/>
      <c r="L122" s="10"/>
      <c r="M122" s="30"/>
      <c r="N122" s="10"/>
      <c r="O122" s="10"/>
    </row>
    <row r="123" spans="1:15" s="10" customFormat="1" ht="16.850000000000001" customHeight="1">
      <c r="A123" s="36" t="s">
        <v>98</v>
      </c>
      <c r="B123" s="53" t="s">
        <v>8</v>
      </c>
      <c r="C123" s="105" t="s">
        <v>149</v>
      </c>
      <c r="D123" s="105"/>
      <c r="E123" s="105"/>
      <c r="F123" s="105"/>
      <c r="G123" s="105"/>
      <c r="H123" s="104"/>
      <c r="I123" s="104"/>
      <c r="J123" s="104"/>
      <c r="K123" s="77">
        <v>1</v>
      </c>
      <c r="M123" s="30"/>
      <c r="N123" s="14">
        <f>ROUND(K123*M123,2)</f>
        <v>0</v>
      </c>
    </row>
    <row r="124" spans="1:15" ht="12.9">
      <c r="A124" s="53"/>
      <c r="B124" s="53"/>
      <c r="C124" s="10"/>
      <c r="D124" s="10"/>
      <c r="E124" s="10"/>
      <c r="F124" s="10"/>
      <c r="G124" s="10"/>
      <c r="H124" s="10"/>
      <c r="I124" s="10"/>
      <c r="J124" s="10"/>
      <c r="K124" s="67"/>
      <c r="L124" s="10"/>
      <c r="M124" s="30"/>
      <c r="N124" s="10"/>
      <c r="O124" s="10"/>
    </row>
    <row r="125" spans="1:15" s="10" customFormat="1" ht="16.850000000000001" customHeight="1">
      <c r="A125" s="36" t="s">
        <v>109</v>
      </c>
      <c r="B125" s="53" t="s">
        <v>8</v>
      </c>
      <c r="C125" s="105" t="s">
        <v>114</v>
      </c>
      <c r="D125" s="105"/>
      <c r="E125" s="105"/>
      <c r="F125" s="105"/>
      <c r="G125" s="105"/>
      <c r="H125" s="104"/>
      <c r="I125" s="104"/>
      <c r="J125" s="104"/>
      <c r="K125" s="77">
        <v>3</v>
      </c>
      <c r="M125" s="30"/>
      <c r="N125" s="14">
        <f>ROUND(K125*M125,2)</f>
        <v>0</v>
      </c>
    </row>
    <row r="126" spans="1:15" ht="12.9">
      <c r="A126" s="53"/>
      <c r="B126" s="53"/>
      <c r="C126" s="10"/>
      <c r="D126" s="10"/>
      <c r="E126" s="10"/>
      <c r="F126" s="10"/>
      <c r="G126" s="10"/>
      <c r="H126" s="10"/>
      <c r="I126" s="10"/>
      <c r="J126" s="10"/>
      <c r="K126" s="67"/>
      <c r="L126" s="10"/>
      <c r="M126" s="30"/>
      <c r="N126" s="10"/>
      <c r="O126" s="10"/>
    </row>
    <row r="127" spans="1:15" s="10" customFormat="1" ht="16.850000000000001" customHeight="1">
      <c r="A127" s="36" t="s">
        <v>110</v>
      </c>
      <c r="B127" s="53" t="s">
        <v>8</v>
      </c>
      <c r="C127" s="105" t="s">
        <v>115</v>
      </c>
      <c r="D127" s="105"/>
      <c r="E127" s="105"/>
      <c r="F127" s="105"/>
      <c r="G127" s="105"/>
      <c r="H127" s="104"/>
      <c r="I127" s="104"/>
      <c r="J127" s="104"/>
      <c r="K127" s="77">
        <v>3</v>
      </c>
      <c r="M127" s="30"/>
      <c r="N127" s="14">
        <f>ROUND(K127*M127,2)</f>
        <v>0</v>
      </c>
    </row>
    <row r="128" spans="1:15" ht="12.9">
      <c r="A128" s="53"/>
      <c r="B128" s="53"/>
      <c r="C128" s="10"/>
      <c r="D128" s="10"/>
      <c r="E128" s="10"/>
      <c r="F128" s="10"/>
      <c r="G128" s="10"/>
      <c r="H128" s="10"/>
      <c r="I128" s="10"/>
      <c r="J128" s="10"/>
      <c r="K128" s="67"/>
      <c r="L128" s="10"/>
      <c r="M128" s="30"/>
      <c r="N128" s="10"/>
      <c r="O128" s="10"/>
    </row>
    <row r="129" spans="1:15" s="10" customFormat="1" ht="16.850000000000001" customHeight="1">
      <c r="A129" s="36" t="s">
        <v>111</v>
      </c>
      <c r="B129" s="53" t="s">
        <v>8</v>
      </c>
      <c r="C129" s="105" t="s">
        <v>116</v>
      </c>
      <c r="D129" s="105"/>
      <c r="E129" s="105"/>
      <c r="F129" s="105"/>
      <c r="G129" s="105"/>
      <c r="H129" s="104"/>
      <c r="I129" s="104"/>
      <c r="J129" s="104"/>
      <c r="K129" s="77">
        <v>29</v>
      </c>
      <c r="M129" s="30"/>
      <c r="N129" s="14">
        <f>ROUND(K129*M129,2)</f>
        <v>0</v>
      </c>
    </row>
    <row r="130" spans="1:15" ht="12.9">
      <c r="A130" s="53"/>
      <c r="B130" s="53"/>
      <c r="C130" s="10"/>
      <c r="D130" s="10"/>
      <c r="E130" s="10"/>
      <c r="F130" s="10"/>
      <c r="G130" s="10"/>
      <c r="H130" s="10"/>
      <c r="I130" s="10"/>
      <c r="J130" s="10"/>
      <c r="K130" s="67"/>
      <c r="L130" s="10"/>
      <c r="M130" s="30"/>
      <c r="N130" s="10"/>
      <c r="O130" s="10"/>
    </row>
    <row r="131" spans="1:15" s="10" customFormat="1" ht="16.850000000000001" customHeight="1">
      <c r="A131" s="36" t="s">
        <v>112</v>
      </c>
      <c r="B131" s="53" t="s">
        <v>8</v>
      </c>
      <c r="C131" s="105" t="s">
        <v>117</v>
      </c>
      <c r="D131" s="105"/>
      <c r="E131" s="105"/>
      <c r="F131" s="105"/>
      <c r="G131" s="105"/>
      <c r="H131" s="104"/>
      <c r="I131" s="104"/>
      <c r="J131" s="104"/>
      <c r="K131" s="77">
        <v>29</v>
      </c>
      <c r="M131" s="30"/>
      <c r="N131" s="14">
        <f>ROUND(K131*M131,2)</f>
        <v>0</v>
      </c>
    </row>
    <row r="132" spans="1:15" ht="12.9">
      <c r="A132" s="53"/>
      <c r="B132" s="53"/>
      <c r="C132" s="10"/>
      <c r="D132" s="10"/>
      <c r="E132" s="10"/>
      <c r="F132" s="10"/>
      <c r="G132" s="10"/>
      <c r="H132" s="10"/>
      <c r="I132" s="10"/>
      <c r="J132" s="10"/>
      <c r="K132" s="67"/>
      <c r="L132" s="10"/>
      <c r="M132" s="30"/>
      <c r="N132" s="10"/>
      <c r="O132" s="10"/>
    </row>
    <row r="133" spans="1:15" s="10" customFormat="1" ht="16.850000000000001" customHeight="1">
      <c r="A133" s="36" t="s">
        <v>134</v>
      </c>
      <c r="B133" s="53" t="s">
        <v>8</v>
      </c>
      <c r="C133" s="105" t="s">
        <v>118</v>
      </c>
      <c r="D133" s="105"/>
      <c r="E133" s="105"/>
      <c r="F133" s="105"/>
      <c r="G133" s="105"/>
      <c r="H133" s="104"/>
      <c r="I133" s="104"/>
      <c r="J133" s="104"/>
      <c r="K133" s="77">
        <v>10</v>
      </c>
      <c r="M133" s="30"/>
      <c r="N133" s="14">
        <f>ROUND(K133*M133,2)</f>
        <v>0</v>
      </c>
    </row>
    <row r="134" spans="1:15" ht="12.9">
      <c r="A134" s="53"/>
      <c r="B134" s="53"/>
      <c r="C134" s="10"/>
      <c r="D134" s="10"/>
      <c r="E134" s="10"/>
      <c r="F134" s="10"/>
      <c r="G134" s="10"/>
      <c r="H134" s="10"/>
      <c r="I134" s="10"/>
      <c r="J134" s="10"/>
      <c r="K134" s="67"/>
      <c r="L134" s="10"/>
      <c r="M134" s="30"/>
      <c r="N134" s="10"/>
      <c r="O134" s="10"/>
    </row>
    <row r="135" spans="1:15" s="10" customFormat="1" ht="29.4" customHeight="1">
      <c r="A135" s="36" t="s">
        <v>135</v>
      </c>
      <c r="B135" s="53" t="s">
        <v>8</v>
      </c>
      <c r="C135" s="105" t="s">
        <v>119</v>
      </c>
      <c r="D135" s="105"/>
      <c r="E135" s="105"/>
      <c r="F135" s="105"/>
      <c r="G135" s="105"/>
      <c r="H135" s="104"/>
      <c r="I135" s="104"/>
      <c r="J135" s="104"/>
      <c r="K135" s="77">
        <v>2</v>
      </c>
      <c r="M135" s="30"/>
      <c r="N135" s="14">
        <f>ROUND(K135*M135,2)</f>
        <v>0</v>
      </c>
    </row>
    <row r="136" spans="1:15" ht="12.9">
      <c r="A136" s="53"/>
      <c r="B136" s="53"/>
      <c r="C136" s="10"/>
      <c r="D136" s="10"/>
      <c r="E136" s="10"/>
      <c r="F136" s="10"/>
      <c r="G136" s="10"/>
      <c r="H136" s="10"/>
      <c r="I136" s="10"/>
      <c r="J136" s="10"/>
      <c r="K136" s="67"/>
      <c r="L136" s="10"/>
      <c r="M136" s="30"/>
      <c r="N136" s="10"/>
      <c r="O136" s="10"/>
    </row>
    <row r="137" spans="1:15" s="10" customFormat="1" ht="28.2" customHeight="1">
      <c r="A137" s="36" t="s">
        <v>136</v>
      </c>
      <c r="B137" s="53" t="s">
        <v>8</v>
      </c>
      <c r="C137" s="105" t="s">
        <v>130</v>
      </c>
      <c r="D137" s="105"/>
      <c r="E137" s="105"/>
      <c r="F137" s="105"/>
      <c r="G137" s="105"/>
      <c r="H137" s="104"/>
      <c r="I137" s="104"/>
      <c r="J137" s="104"/>
      <c r="K137" s="77">
        <v>12</v>
      </c>
      <c r="M137" s="30"/>
      <c r="N137" s="14">
        <f>ROUND(K137*M137,2)</f>
        <v>0</v>
      </c>
    </row>
    <row r="138" spans="1:15" ht="12.9">
      <c r="A138" s="53"/>
      <c r="B138" s="53"/>
      <c r="C138" s="10"/>
      <c r="D138" s="10"/>
      <c r="E138" s="10"/>
      <c r="F138" s="10"/>
      <c r="G138" s="10"/>
      <c r="H138" s="10"/>
      <c r="I138" s="10"/>
      <c r="J138" s="10"/>
      <c r="K138" s="67"/>
      <c r="L138" s="10"/>
      <c r="M138" s="30"/>
      <c r="N138" s="10"/>
      <c r="O138" s="10"/>
    </row>
    <row r="139" spans="1:15" s="10" customFormat="1" ht="43.2" customHeight="1">
      <c r="A139" s="36" t="s">
        <v>137</v>
      </c>
      <c r="B139" s="53" t="s">
        <v>8</v>
      </c>
      <c r="C139" s="105" t="s">
        <v>127</v>
      </c>
      <c r="D139" s="105"/>
      <c r="E139" s="105"/>
      <c r="F139" s="105"/>
      <c r="G139" s="105"/>
      <c r="H139" s="104"/>
      <c r="I139" s="104"/>
      <c r="J139" s="104"/>
      <c r="K139" s="77">
        <v>12</v>
      </c>
      <c r="M139" s="30"/>
      <c r="N139" s="14">
        <f>ROUND(K139*M139,2)</f>
        <v>0</v>
      </c>
    </row>
    <row r="140" spans="1:15" ht="12.9">
      <c r="A140" s="53"/>
      <c r="B140" s="53"/>
      <c r="C140" s="10"/>
      <c r="D140" s="10"/>
      <c r="E140" s="10"/>
      <c r="F140" s="10"/>
      <c r="G140" s="10"/>
      <c r="H140" s="10"/>
      <c r="I140" s="10"/>
      <c r="J140" s="10"/>
      <c r="K140" s="67"/>
      <c r="L140" s="10"/>
      <c r="M140" s="30"/>
      <c r="N140" s="10"/>
      <c r="O140" s="10"/>
    </row>
    <row r="141" spans="1:15" s="10" customFormat="1" ht="42" customHeight="1">
      <c r="A141" s="36" t="s">
        <v>138</v>
      </c>
      <c r="B141" s="53" t="s">
        <v>8</v>
      </c>
      <c r="C141" s="105" t="s">
        <v>129</v>
      </c>
      <c r="D141" s="105"/>
      <c r="E141" s="105"/>
      <c r="F141" s="105"/>
      <c r="G141" s="105"/>
      <c r="H141" s="104"/>
      <c r="I141" s="104"/>
      <c r="J141" s="104"/>
      <c r="K141" s="77">
        <v>34</v>
      </c>
      <c r="M141" s="30"/>
      <c r="N141" s="14">
        <f>ROUND(K141*M141,2)</f>
        <v>0</v>
      </c>
    </row>
    <row r="142" spans="1:15" ht="12.9">
      <c r="A142" s="53"/>
      <c r="B142" s="53"/>
      <c r="C142" s="10"/>
      <c r="D142" s="10"/>
      <c r="E142" s="10"/>
      <c r="F142" s="10"/>
      <c r="G142" s="10"/>
      <c r="H142" s="10"/>
      <c r="I142" s="10"/>
      <c r="J142" s="10"/>
      <c r="K142" s="67"/>
      <c r="L142" s="10"/>
      <c r="M142" s="30"/>
      <c r="N142" s="10"/>
      <c r="O142" s="10"/>
    </row>
    <row r="143" spans="1:15" s="10" customFormat="1" ht="41.4" customHeight="1">
      <c r="A143" s="36" t="s">
        <v>139</v>
      </c>
      <c r="B143" s="53" t="s">
        <v>8</v>
      </c>
      <c r="C143" s="105" t="s">
        <v>128</v>
      </c>
      <c r="D143" s="105"/>
      <c r="E143" s="105"/>
      <c r="F143" s="105"/>
      <c r="G143" s="105"/>
      <c r="H143" s="104"/>
      <c r="I143" s="104"/>
      <c r="J143" s="104"/>
      <c r="K143" s="77">
        <v>14</v>
      </c>
      <c r="M143" s="30"/>
      <c r="N143" s="14">
        <f>ROUND(K143*M143,2)</f>
        <v>0</v>
      </c>
    </row>
    <row r="144" spans="1:15" ht="12.9">
      <c r="A144" s="53"/>
      <c r="B144" s="53"/>
      <c r="C144" s="10"/>
      <c r="D144" s="10"/>
      <c r="E144" s="10"/>
      <c r="F144" s="10"/>
      <c r="G144" s="10"/>
      <c r="H144" s="10"/>
      <c r="I144" s="10"/>
      <c r="J144" s="10"/>
      <c r="K144" s="67"/>
      <c r="L144" s="10"/>
      <c r="M144" s="30"/>
      <c r="N144" s="10"/>
      <c r="O144" s="10"/>
    </row>
    <row r="145" spans="1:15" s="10" customFormat="1" ht="30" customHeight="1">
      <c r="A145" s="36" t="s">
        <v>140</v>
      </c>
      <c r="B145" s="53" t="s">
        <v>8</v>
      </c>
      <c r="C145" s="105" t="s">
        <v>131</v>
      </c>
      <c r="D145" s="105"/>
      <c r="E145" s="105"/>
      <c r="F145" s="105"/>
      <c r="G145" s="105"/>
      <c r="H145" s="104"/>
      <c r="I145" s="104"/>
      <c r="J145" s="104"/>
      <c r="K145" s="77">
        <v>10</v>
      </c>
      <c r="M145" s="30"/>
      <c r="N145" s="14">
        <f>ROUND(K145*M145,2)</f>
        <v>0</v>
      </c>
    </row>
    <row r="146" spans="1:15" ht="12.9">
      <c r="A146" s="53"/>
      <c r="B146" s="53"/>
      <c r="C146" s="10"/>
      <c r="D146" s="10"/>
      <c r="E146" s="10"/>
      <c r="F146" s="10"/>
      <c r="G146" s="10"/>
      <c r="H146" s="10"/>
      <c r="I146" s="10"/>
      <c r="J146" s="10"/>
      <c r="K146" s="67"/>
      <c r="L146" s="10"/>
      <c r="M146" s="30"/>
      <c r="N146" s="10"/>
      <c r="O146" s="10"/>
    </row>
    <row r="147" spans="1:15" s="10" customFormat="1" ht="33.65" customHeight="1">
      <c r="A147" s="36" t="s">
        <v>141</v>
      </c>
      <c r="B147" s="53" t="s">
        <v>8</v>
      </c>
      <c r="C147" s="105" t="s">
        <v>132</v>
      </c>
      <c r="D147" s="105"/>
      <c r="E147" s="105"/>
      <c r="F147" s="105"/>
      <c r="G147" s="105"/>
      <c r="H147" s="104"/>
      <c r="I147" s="104"/>
      <c r="J147" s="104"/>
      <c r="K147" s="77">
        <v>6</v>
      </c>
      <c r="M147" s="30"/>
      <c r="N147" s="14">
        <f>ROUND(K147*M147,2)</f>
        <v>0</v>
      </c>
    </row>
    <row r="148" spans="1:15" s="10" customFormat="1" ht="12.9">
      <c r="A148" s="62"/>
      <c r="B148" s="62"/>
      <c r="C148" s="37"/>
      <c r="D148" s="37"/>
      <c r="E148" s="37"/>
      <c r="F148" s="37"/>
      <c r="G148" s="37"/>
      <c r="H148" s="37"/>
      <c r="I148" s="37"/>
      <c r="J148" s="37"/>
      <c r="K148" s="74"/>
      <c r="L148" s="37"/>
      <c r="M148" s="48" t="s">
        <v>48</v>
      </c>
      <c r="N148" s="50">
        <f>SUM(N105:N147)</f>
        <v>0</v>
      </c>
      <c r="O148" s="37"/>
    </row>
    <row r="149" spans="1:15" ht="12.9">
      <c r="A149" s="53"/>
      <c r="B149" s="53"/>
      <c r="C149" s="10"/>
      <c r="D149" s="10"/>
      <c r="E149" s="10"/>
      <c r="F149" s="10"/>
      <c r="G149" s="10"/>
      <c r="H149" s="10"/>
      <c r="I149" s="10"/>
      <c r="J149" s="10"/>
      <c r="K149" s="67"/>
      <c r="L149" s="10"/>
      <c r="M149" s="30"/>
      <c r="N149" s="10"/>
      <c r="O149" s="10"/>
    </row>
    <row r="150" spans="1:15" s="10" customFormat="1" ht="14.4" customHeight="1">
      <c r="A150" s="49">
        <v>7</v>
      </c>
      <c r="B150" s="63"/>
      <c r="C150" s="92" t="s">
        <v>100</v>
      </c>
      <c r="D150" s="93"/>
      <c r="E150" s="93"/>
      <c r="F150" s="93"/>
      <c r="G150" s="93"/>
      <c r="H150" s="93"/>
      <c r="I150" s="93"/>
      <c r="J150" s="93"/>
      <c r="K150" s="70"/>
      <c r="L150" s="12"/>
      <c r="M150" s="30"/>
      <c r="N150" s="13"/>
      <c r="O150" s="12"/>
    </row>
    <row r="151" spans="1:15" s="10" customFormat="1" ht="111" customHeight="1">
      <c r="A151" s="36" t="s">
        <v>165</v>
      </c>
      <c r="B151" s="53" t="s">
        <v>8</v>
      </c>
      <c r="C151" s="105" t="s">
        <v>169</v>
      </c>
      <c r="D151" s="105"/>
      <c r="E151" s="105"/>
      <c r="F151" s="105"/>
      <c r="G151" s="105"/>
      <c r="H151" s="104"/>
      <c r="I151" s="104"/>
      <c r="J151" s="104"/>
      <c r="K151" s="77">
        <v>14</v>
      </c>
      <c r="M151" s="30"/>
      <c r="N151" s="14">
        <f>ROUND(K151*M151,2)</f>
        <v>0</v>
      </c>
    </row>
    <row r="152" spans="1:15" ht="12.9">
      <c r="A152" s="53"/>
      <c r="B152" s="53"/>
      <c r="C152" s="10"/>
      <c r="D152" s="10"/>
      <c r="E152" s="10"/>
      <c r="F152" s="10"/>
      <c r="G152" s="10"/>
      <c r="H152" s="10"/>
      <c r="I152" s="10"/>
      <c r="J152" s="10"/>
      <c r="K152" s="78"/>
      <c r="L152" s="10"/>
      <c r="M152" s="30"/>
      <c r="N152" s="10"/>
      <c r="O152" s="10"/>
    </row>
    <row r="153" spans="1:15" s="10" customFormat="1" ht="14.4" customHeight="1">
      <c r="A153" s="36" t="s">
        <v>166</v>
      </c>
      <c r="B153" s="53" t="s">
        <v>8</v>
      </c>
      <c r="C153" s="105" t="s">
        <v>170</v>
      </c>
      <c r="D153" s="105"/>
      <c r="E153" s="105"/>
      <c r="F153" s="105"/>
      <c r="G153" s="105"/>
      <c r="H153" s="104"/>
      <c r="I153" s="104"/>
      <c r="J153" s="104"/>
      <c r="K153" s="77">
        <v>2</v>
      </c>
      <c r="M153" s="30"/>
      <c r="N153" s="14">
        <f>ROUND(K153*M153,2)</f>
        <v>0</v>
      </c>
    </row>
    <row r="154" spans="1:15" ht="12.9">
      <c r="A154" s="53"/>
      <c r="B154" s="53"/>
      <c r="C154" s="10"/>
      <c r="D154" s="10"/>
      <c r="E154" s="10"/>
      <c r="F154" s="10"/>
      <c r="G154" s="10"/>
      <c r="H154" s="10"/>
      <c r="I154" s="10"/>
      <c r="J154" s="10"/>
      <c r="K154" s="78"/>
      <c r="L154" s="10"/>
      <c r="M154" s="30"/>
      <c r="N154" s="10"/>
      <c r="O154" s="10"/>
    </row>
    <row r="155" spans="1:15" s="10" customFormat="1" ht="30" customHeight="1">
      <c r="A155" s="36" t="s">
        <v>167</v>
      </c>
      <c r="B155" s="53" t="s">
        <v>8</v>
      </c>
      <c r="C155" s="105" t="s">
        <v>76</v>
      </c>
      <c r="D155" s="105"/>
      <c r="E155" s="105"/>
      <c r="F155" s="105"/>
      <c r="G155" s="105"/>
      <c r="H155" s="104"/>
      <c r="I155" s="104"/>
      <c r="J155" s="104"/>
      <c r="K155" s="77">
        <v>14</v>
      </c>
      <c r="M155" s="30"/>
      <c r="N155" s="14">
        <f>ROUND(K155*M155,2)</f>
        <v>0</v>
      </c>
    </row>
    <row r="156" spans="1:15" s="10" customFormat="1" ht="12.9">
      <c r="A156" s="62"/>
      <c r="B156" s="62"/>
      <c r="C156" s="37"/>
      <c r="D156" s="37"/>
      <c r="E156" s="37"/>
      <c r="F156" s="37"/>
      <c r="G156" s="37"/>
      <c r="H156" s="37"/>
      <c r="I156" s="37"/>
      <c r="J156" s="37"/>
      <c r="K156" s="74"/>
      <c r="L156" s="37"/>
      <c r="M156" s="48" t="s">
        <v>168</v>
      </c>
      <c r="N156" s="50">
        <f>SUM(N151:N155)</f>
        <v>0</v>
      </c>
      <c r="O156" s="37"/>
    </row>
    <row r="157" spans="1:15" ht="12.9">
      <c r="A157" s="53"/>
      <c r="B157" s="53"/>
      <c r="C157" s="10"/>
      <c r="D157" s="10"/>
      <c r="E157" s="10"/>
      <c r="F157" s="10"/>
      <c r="G157" s="10"/>
      <c r="H157" s="10"/>
      <c r="I157" s="10"/>
      <c r="J157" s="10"/>
      <c r="K157" s="67"/>
      <c r="L157" s="10"/>
      <c r="M157" s="30"/>
      <c r="N157" s="10"/>
      <c r="O157" s="10"/>
    </row>
    <row r="158" spans="1:15" s="10" customFormat="1" ht="14.4" customHeight="1">
      <c r="A158" s="49">
        <v>8</v>
      </c>
      <c r="B158" s="63"/>
      <c r="C158" s="92" t="s">
        <v>107</v>
      </c>
      <c r="D158" s="93"/>
      <c r="E158" s="93"/>
      <c r="F158" s="93"/>
      <c r="G158" s="93"/>
      <c r="H158" s="93"/>
      <c r="I158" s="93"/>
      <c r="J158" s="93"/>
      <c r="K158" s="70"/>
      <c r="L158" s="12"/>
      <c r="M158" s="30"/>
      <c r="N158" s="13"/>
      <c r="O158" s="12"/>
    </row>
    <row r="159" spans="1:15" s="10" customFormat="1" ht="57.65" customHeight="1">
      <c r="A159" s="36" t="s">
        <v>93</v>
      </c>
      <c r="B159" s="53" t="s">
        <v>8</v>
      </c>
      <c r="C159" s="105" t="s">
        <v>126</v>
      </c>
      <c r="D159" s="105"/>
      <c r="E159" s="105"/>
      <c r="F159" s="105"/>
      <c r="G159" s="105"/>
      <c r="H159" s="104"/>
      <c r="I159" s="104"/>
      <c r="J159" s="104"/>
      <c r="K159" s="77">
        <v>1</v>
      </c>
      <c r="M159" s="30"/>
      <c r="N159" s="14">
        <f>K159*M159</f>
        <v>0</v>
      </c>
    </row>
    <row r="160" spans="1:15" ht="12.9">
      <c r="A160" s="53"/>
      <c r="B160" s="53"/>
      <c r="C160" s="10"/>
      <c r="D160" s="10"/>
      <c r="E160" s="10"/>
      <c r="F160" s="10"/>
      <c r="G160" s="10"/>
      <c r="H160" s="10"/>
      <c r="I160" s="10"/>
      <c r="J160" s="10"/>
      <c r="K160" s="78"/>
      <c r="L160" s="10"/>
      <c r="M160" s="30"/>
      <c r="N160" s="10"/>
      <c r="O160" s="10"/>
    </row>
    <row r="161" spans="1:15" s="10" customFormat="1" ht="14.4" customHeight="1">
      <c r="A161" s="36" t="s">
        <v>94</v>
      </c>
      <c r="B161" s="53" t="s">
        <v>8</v>
      </c>
      <c r="C161" s="105" t="s">
        <v>124</v>
      </c>
      <c r="D161" s="105"/>
      <c r="E161" s="105"/>
      <c r="F161" s="105"/>
      <c r="G161" s="105"/>
      <c r="H161" s="104"/>
      <c r="I161" s="104"/>
      <c r="J161" s="104"/>
      <c r="K161" s="77">
        <v>1</v>
      </c>
      <c r="M161" s="30"/>
      <c r="N161" s="14">
        <f>ROUND(K161*M161,2)</f>
        <v>0</v>
      </c>
    </row>
    <row r="162" spans="1:15" ht="12.9">
      <c r="A162" s="53"/>
      <c r="B162" s="53"/>
      <c r="C162" s="10"/>
      <c r="D162" s="10"/>
      <c r="E162" s="10"/>
      <c r="F162" s="10"/>
      <c r="G162" s="10"/>
      <c r="H162" s="10"/>
      <c r="I162" s="10"/>
      <c r="J162" s="10"/>
      <c r="K162" s="78"/>
      <c r="L162" s="10"/>
      <c r="M162" s="30"/>
      <c r="N162" s="10"/>
      <c r="O162" s="10"/>
    </row>
    <row r="163" spans="1:15" s="10" customFormat="1" ht="15.65" customHeight="1">
      <c r="A163" s="36" t="s">
        <v>95</v>
      </c>
      <c r="B163" s="53" t="s">
        <v>8</v>
      </c>
      <c r="C163" s="105" t="s">
        <v>125</v>
      </c>
      <c r="D163" s="105"/>
      <c r="E163" s="105"/>
      <c r="F163" s="105"/>
      <c r="G163" s="105"/>
      <c r="H163" s="104"/>
      <c r="I163" s="104"/>
      <c r="J163" s="104"/>
      <c r="K163" s="77">
        <v>1</v>
      </c>
      <c r="M163" s="30"/>
      <c r="N163" s="14">
        <f>ROUND(K163*M163,2)</f>
        <v>0</v>
      </c>
    </row>
    <row r="164" spans="1:15" s="10" customFormat="1" ht="12.9">
      <c r="A164" s="62"/>
      <c r="B164" s="62"/>
      <c r="C164" s="37"/>
      <c r="D164" s="37"/>
      <c r="E164" s="37"/>
      <c r="F164" s="37"/>
      <c r="G164" s="37"/>
      <c r="H164" s="37"/>
      <c r="I164" s="37"/>
      <c r="J164" s="37"/>
      <c r="K164" s="74"/>
      <c r="L164" s="37"/>
      <c r="M164" s="48" t="s">
        <v>99</v>
      </c>
      <c r="N164" s="50">
        <f>SUM(N159:N163)</f>
        <v>0</v>
      </c>
      <c r="O164" s="37"/>
    </row>
    <row r="165" spans="1:15" ht="12.9">
      <c r="A165" s="53"/>
      <c r="B165" s="53"/>
      <c r="C165" s="10"/>
      <c r="D165" s="10"/>
      <c r="E165" s="10"/>
      <c r="F165" s="10"/>
      <c r="G165" s="10"/>
      <c r="H165" s="10"/>
      <c r="I165" s="10"/>
      <c r="J165" s="10"/>
      <c r="K165" s="67"/>
      <c r="L165" s="10"/>
      <c r="M165" s="30"/>
      <c r="N165" s="10"/>
      <c r="O165" s="10"/>
    </row>
    <row r="166" spans="1:15">
      <c r="G166" s="2"/>
      <c r="H166" s="2"/>
      <c r="M166" s="90" t="s">
        <v>154</v>
      </c>
      <c r="N166" s="91">
        <f>+N164+N148+N102+N84+N78+N52+N28+N156</f>
        <v>0</v>
      </c>
      <c r="O166" s="4"/>
    </row>
    <row r="167" spans="1:15">
      <c r="A167" s="64"/>
      <c r="B167" s="64"/>
      <c r="G167" s="2"/>
      <c r="H167" s="2"/>
      <c r="I167" s="4"/>
      <c r="J167" s="4"/>
      <c r="K167" s="80"/>
      <c r="L167" s="4"/>
      <c r="M167" s="4"/>
      <c r="N167" s="6"/>
      <c r="O167" s="4"/>
    </row>
    <row r="168" spans="1:15">
      <c r="A168" s="64"/>
      <c r="B168" s="64"/>
      <c r="G168" s="2"/>
      <c r="H168" s="2"/>
      <c r="I168" s="4"/>
      <c r="J168" s="4"/>
      <c r="K168" s="80"/>
      <c r="L168" s="4"/>
      <c r="M168" s="4"/>
      <c r="N168" s="6"/>
    </row>
    <row r="169" spans="1:15">
      <c r="A169" s="65"/>
      <c r="B169" s="65"/>
      <c r="G169" s="2"/>
      <c r="H169" s="2"/>
      <c r="I169" s="3"/>
      <c r="J169" s="3"/>
      <c r="K169" s="81"/>
      <c r="L169" s="3"/>
      <c r="M169" s="3"/>
      <c r="N169" s="7"/>
    </row>
    <row r="170" spans="1:15">
      <c r="A170" s="65"/>
      <c r="B170" s="65"/>
      <c r="G170" s="2"/>
      <c r="H170" s="2"/>
      <c r="I170" s="3"/>
      <c r="J170" s="3"/>
      <c r="K170" s="81"/>
      <c r="L170" s="3"/>
      <c r="M170" s="3"/>
      <c r="N170" s="7"/>
    </row>
    <row r="172" spans="1:15">
      <c r="C172" s="8"/>
      <c r="D172" s="8"/>
      <c r="E172" s="8"/>
      <c r="F172" s="8"/>
      <c r="G172" s="8"/>
      <c r="H172" s="8"/>
    </row>
    <row r="173" spans="1:15">
      <c r="C173" s="4"/>
      <c r="D173" s="4"/>
      <c r="E173" s="4"/>
      <c r="F173" s="4"/>
      <c r="G173" s="4"/>
      <c r="H173" s="4"/>
    </row>
    <row r="174" spans="1:15">
      <c r="C174" s="4"/>
      <c r="D174" s="4"/>
      <c r="E174" s="4"/>
      <c r="F174" s="4"/>
      <c r="G174" s="4"/>
      <c r="H174" s="4"/>
    </row>
    <row r="175" spans="1:15">
      <c r="C175" s="3"/>
      <c r="D175" s="3"/>
      <c r="E175" s="3"/>
      <c r="F175" s="3"/>
      <c r="G175" s="3"/>
      <c r="H175" s="3"/>
    </row>
    <row r="176" spans="1:15">
      <c r="C176" s="3"/>
      <c r="D176" s="3"/>
      <c r="E176" s="3"/>
      <c r="F176" s="3"/>
      <c r="G176" s="3"/>
      <c r="H176" s="3"/>
    </row>
  </sheetData>
  <mergeCells count="96">
    <mergeCell ref="F2:J2"/>
    <mergeCell ref="K2:N2"/>
    <mergeCell ref="A2:B2"/>
    <mergeCell ref="C2:E2"/>
    <mergeCell ref="C137:J137"/>
    <mergeCell ref="C127:J127"/>
    <mergeCell ref="C129:J129"/>
    <mergeCell ref="C131:J131"/>
    <mergeCell ref="C133:J133"/>
    <mergeCell ref="C135:J135"/>
    <mergeCell ref="C125:J125"/>
    <mergeCell ref="C104:J104"/>
    <mergeCell ref="C105:J105"/>
    <mergeCell ref="C107:J107"/>
    <mergeCell ref="C109:J109"/>
    <mergeCell ref="C111:J111"/>
    <mergeCell ref="C119:J119"/>
    <mergeCell ref="C121:J121"/>
    <mergeCell ref="C163:J163"/>
    <mergeCell ref="C158:J158"/>
    <mergeCell ref="C159:J159"/>
    <mergeCell ref="C161:J161"/>
    <mergeCell ref="C139:J139"/>
    <mergeCell ref="C141:J141"/>
    <mergeCell ref="C143:J143"/>
    <mergeCell ref="C145:J145"/>
    <mergeCell ref="C147:J147"/>
    <mergeCell ref="C153:J153"/>
    <mergeCell ref="C155:J155"/>
    <mergeCell ref="C150:J150"/>
    <mergeCell ref="C151:J151"/>
    <mergeCell ref="C123:J123"/>
    <mergeCell ref="C101:J101"/>
    <mergeCell ref="C80:J80"/>
    <mergeCell ref="C81:J81"/>
    <mergeCell ref="C83:J83"/>
    <mergeCell ref="C86:J86"/>
    <mergeCell ref="C87:J87"/>
    <mergeCell ref="C89:J89"/>
    <mergeCell ref="C91:J91"/>
    <mergeCell ref="C93:J93"/>
    <mergeCell ref="C95:J95"/>
    <mergeCell ref="C97:J97"/>
    <mergeCell ref="C99:J99"/>
    <mergeCell ref="C113:J113"/>
    <mergeCell ref="C115:J115"/>
    <mergeCell ref="C117:J117"/>
    <mergeCell ref="C73:J73"/>
    <mergeCell ref="C75:J75"/>
    <mergeCell ref="C77:J77"/>
    <mergeCell ref="C55:J55"/>
    <mergeCell ref="C57:J57"/>
    <mergeCell ref="C59:J59"/>
    <mergeCell ref="C61:J61"/>
    <mergeCell ref="C63:J63"/>
    <mergeCell ref="C65:J65"/>
    <mergeCell ref="N35:O35"/>
    <mergeCell ref="C37:J37"/>
    <mergeCell ref="N37:O37"/>
    <mergeCell ref="C39:J39"/>
    <mergeCell ref="C41:J41"/>
    <mergeCell ref="N33:O33"/>
    <mergeCell ref="C22:J22"/>
    <mergeCell ref="N22:O22"/>
    <mergeCell ref="C24:J24"/>
    <mergeCell ref="N24:O24"/>
    <mergeCell ref="C26:J26"/>
    <mergeCell ref="N26:O26"/>
    <mergeCell ref="N28:O28"/>
    <mergeCell ref="C29:J29"/>
    <mergeCell ref="N29:O29"/>
    <mergeCell ref="C31:J31"/>
    <mergeCell ref="N31:O31"/>
    <mergeCell ref="C33:J33"/>
    <mergeCell ref="C10:J10"/>
    <mergeCell ref="N10:O10"/>
    <mergeCell ref="C12:J12"/>
    <mergeCell ref="N12:O12"/>
    <mergeCell ref="C14:J14"/>
    <mergeCell ref="N14:O14"/>
    <mergeCell ref="N16:O16"/>
    <mergeCell ref="C18:J18"/>
    <mergeCell ref="N18:O18"/>
    <mergeCell ref="C20:J20"/>
    <mergeCell ref="N20:O20"/>
    <mergeCell ref="C16:J16"/>
    <mergeCell ref="C54:J54"/>
    <mergeCell ref="C35:J35"/>
    <mergeCell ref="C67:J67"/>
    <mergeCell ref="C69:J69"/>
    <mergeCell ref="C71:J71"/>
    <mergeCell ref="C43:J43"/>
    <mergeCell ref="C45:J45"/>
    <mergeCell ref="C47:J47"/>
    <mergeCell ref="C49:J49"/>
    <mergeCell ref="C51:J51"/>
  </mergeCells>
  <printOptions horizontalCentered="1"/>
  <pageMargins left="0.59055118110236227" right="0.51181102362204722" top="1.2598425196850394" bottom="0.98425196850393704" header="0.31496062992125984" footer="0.43307086614173229"/>
  <pageSetup paperSize="9" scale="87" fitToHeight="0" orientation="portrait" r:id="rId1"/>
  <headerFooter scaleWithDoc="0">
    <oddHeader>&amp;L&amp;"Arial,Normal"&amp;6&amp;G&amp;R&amp;8Foc,57
08038 Barcelona
Tel. 938 574 000
www.gencat.cat/cire
www.madeincire.cat</oddHeader>
    <oddFooter>&amp;L&amp;G&amp;C&amp;"Helvetica-Light,Negrita"&amp;7&amp;K01+044N.I.F.:Q-5856204-B&amp;R&amp;K01+044Pàg.&amp;P / &amp;N</oddFooter>
  </headerFooter>
  <rowBreaks count="6" manualBreakCount="6">
    <brk id="28" max="14" man="1"/>
    <brk id="52" max="14" man="1"/>
    <brk id="79" max="14" man="1"/>
    <brk id="103" max="14" man="1"/>
    <brk id="128" max="14" man="1"/>
    <brk id="157" max="1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LOT 1 OBRA CIVIL</vt:lpstr>
      <vt:lpstr>'LOT 1 OBRA CIVIL'!Àrea_d'impressió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López Garcia</dc:creator>
  <cp:lastModifiedBy>Diez Sanchez, Jose Maria</cp:lastModifiedBy>
  <cp:lastPrinted>2024-03-13T15:51:03Z</cp:lastPrinted>
  <dcterms:created xsi:type="dcterms:W3CDTF">2014-03-26T08:05:59Z</dcterms:created>
  <dcterms:modified xsi:type="dcterms:W3CDTF">2024-04-24T07:36:32Z</dcterms:modified>
</cp:coreProperties>
</file>