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SEPAD\COMUN\03_GESTIO_SEPAD\Contractes i Plecs\2021\AGENTS_SALUT\Annexes\"/>
    </mc:Choice>
  </mc:AlternateContent>
  <bookViews>
    <workbookView xWindow="-105" yWindow="-105" windowWidth="19425" windowHeight="10425"/>
  </bookViews>
  <sheets>
    <sheet name="Personal a subrogar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15" i="2" l="1"/>
  <c r="W13" i="2"/>
  <c r="W12" i="2"/>
  <c r="W11" i="2"/>
  <c r="W10" i="2"/>
  <c r="W9" i="2"/>
  <c r="W8" i="2"/>
  <c r="W7" i="2"/>
  <c r="W6" i="2"/>
  <c r="W5" i="2"/>
  <c r="W4" i="2"/>
  <c r="W3" i="2"/>
  <c r="W2" i="2"/>
</calcChain>
</file>

<file path=xl/comments1.xml><?xml version="1.0" encoding="utf-8"?>
<comments xmlns="http://schemas.openxmlformats.org/spreadsheetml/2006/main">
  <authors>
    <author>tc={A15550F1-ACF1-4379-A074-FAB374D9B2E1}</author>
  </authors>
  <commentList>
    <comment ref="A1" authorId="0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Recordeu ocultar els noms complets abans de publicar-ho</t>
        </r>
      </text>
    </comment>
  </commentList>
</comments>
</file>

<file path=xl/sharedStrings.xml><?xml version="1.0" encoding="utf-8"?>
<sst xmlns="http://schemas.openxmlformats.org/spreadsheetml/2006/main" count="62" uniqueCount="48">
  <si>
    <t>Inicials nom i cognoms</t>
  </si>
  <si>
    <t>Categoria</t>
  </si>
  <si>
    <t>Educador social</t>
  </si>
  <si>
    <t>Educadora social</t>
  </si>
  <si>
    <t>Infermera</t>
  </si>
  <si>
    <t>Integrador Social</t>
  </si>
  <si>
    <t>Integradora Social</t>
  </si>
  <si>
    <t>Hores/setmana</t>
  </si>
  <si>
    <t>Antiguetat</t>
  </si>
  <si>
    <t>Temps Contracte</t>
  </si>
  <si>
    <t>Fi Contracte</t>
  </si>
  <si>
    <t>Salari base</t>
  </si>
  <si>
    <t>Plus antiguetat</t>
  </si>
  <si>
    <t>Plus transport / Distància</t>
  </si>
  <si>
    <t>Plus ajuda familiar</t>
  </si>
  <si>
    <t>Plus festiu</t>
  </si>
  <si>
    <t>Plus responsabilitat</t>
  </si>
  <si>
    <t>Plus dissabte</t>
  </si>
  <si>
    <t>Plus diumenge</t>
  </si>
  <si>
    <t>Plus nocturnitat</t>
  </si>
  <si>
    <t>PP.extres</t>
  </si>
  <si>
    <t>Base SS</t>
  </si>
  <si>
    <t>Cost empresa (SS a càrrec empresa)</t>
  </si>
  <si>
    <t>Cost MES</t>
  </si>
  <si>
    <t>% SS</t>
  </si>
  <si>
    <t>Cost ANUAL 12 mesos</t>
  </si>
  <si>
    <t>Observacions</t>
  </si>
  <si>
    <t>Cost hora setmanal</t>
  </si>
  <si>
    <t>administrativa 3</t>
  </si>
  <si>
    <t>indefinit</t>
  </si>
  <si>
    <t>obra i servei</t>
  </si>
  <si>
    <t>-</t>
  </si>
  <si>
    <t>Educadora social 2</t>
  </si>
  <si>
    <t>Integrador Social 2</t>
  </si>
  <si>
    <t>Integradora Social 2</t>
  </si>
  <si>
    <t>Treballadora Social 3</t>
  </si>
  <si>
    <t>MG</t>
  </si>
  <si>
    <t>EV</t>
  </si>
  <si>
    <t>EE</t>
  </si>
  <si>
    <t>XO</t>
  </si>
  <si>
    <t>EM</t>
  </si>
  <si>
    <t>JC</t>
  </si>
  <si>
    <t>DP</t>
  </si>
  <si>
    <t>AS</t>
  </si>
  <si>
    <t>NP</t>
  </si>
  <si>
    <t>MMG</t>
  </si>
  <si>
    <t>MF</t>
  </si>
  <si>
    <t>JR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</si>
</sst>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C0A]_-;\-* #,##0.00\ [$€-C0A]_-;_-* &quot;-&quot;??\ [$€-C0A]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14" fontId="0" fillId="0" borderId="1" xfId="0" applyNumberFormat="1" applyFill="1" applyBorder="1"/>
    <xf numFmtId="44" fontId="0" fillId="0" borderId="1" xfId="1" applyFont="1" applyFill="1" applyBorder="1"/>
    <xf numFmtId="10" fontId="0" fillId="0" borderId="1" xfId="2" applyNumberFormat="1" applyFont="1" applyFill="1" applyBorder="1"/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44" fontId="0" fillId="0" borderId="1" xfId="1" applyFont="1" applyFill="1" applyBorder="1" applyAlignment="1">
      <alignment horizontal="center" vertical="center"/>
    </xf>
    <xf numFmtId="10" fontId="0" fillId="0" borderId="1" xfId="2" applyNumberFormat="1" applyFont="1" applyFill="1" applyBorder="1" applyAlignment="1">
      <alignment horizontal="center" vertical="center"/>
    </xf>
    <xf numFmtId="164" fontId="0" fillId="0" borderId="1" xfId="1" applyNumberFormat="1" applyFont="1" applyFill="1" applyBorder="1"/>
    <xf numFmtId="0" fontId="0" fillId="3" borderId="1" xfId="0" applyFill="1" applyBorder="1" applyAlignment="1">
      <alignment horizontal="center" vertical="center" wrapText="1"/>
    </xf>
    <xf numFmtId="0" fontId="3" fillId="0" borderId="1" xfId="0" applyFont="1" applyBorder="1"/>
    <xf numFmtId="0" fontId="0" fillId="0" borderId="1" xfId="0" applyBorder="1"/>
    <xf numFmtId="44" fontId="0" fillId="3" borderId="1" xfId="2" applyNumberFormat="1" applyFont="1" applyFill="1" applyBorder="1"/>
    <xf numFmtId="44" fontId="3" fillId="0" borderId="1" xfId="0" applyNumberFormat="1" applyFont="1" applyFill="1" applyBorder="1"/>
    <xf numFmtId="44" fontId="0" fillId="3" borderId="1" xfId="2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14" fontId="0" fillId="0" borderId="1" xfId="0" applyNumberForma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44" fontId="0" fillId="0" borderId="1" xfId="1" applyFont="1" applyFill="1" applyBorder="1" applyAlignment="1">
      <alignment horizontal="left" vertical="center"/>
    </xf>
    <xf numFmtId="2" fontId="0" fillId="0" borderId="1" xfId="1" applyNumberFormat="1" applyFont="1" applyFill="1" applyBorder="1" applyAlignment="1">
      <alignment horizontal="left" vertical="center"/>
    </xf>
    <xf numFmtId="44" fontId="3" fillId="0" borderId="1" xfId="2" applyNumberFormat="1" applyFont="1" applyFill="1" applyBorder="1"/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onica Rodriguez Campos" id="{39999CF6-445D-4A5D-96B2-A98958820AAC}" userId="S::mrodrigu@aspb.cat::69c69a03-0663-464f-80dc-215e3d2b7251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1-01-20T17:27:49.73" personId="{39999CF6-445D-4A5D-96B2-A98958820AAC}" id="{A15550F1-ACF1-4379-A074-FAB374D9B2E1}">
    <text>Recordeu ocultar els noms complets abans de publicar-ho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15"/>
  <sheetViews>
    <sheetView tabSelected="1" view="pageBreakPreview" topLeftCell="D1" zoomScale="60" zoomScaleNormal="87" workbookViewId="0">
      <selection activeCell="E28" sqref="E28"/>
    </sheetView>
  </sheetViews>
  <sheetFormatPr baseColWidth="10" defaultRowHeight="15" x14ac:dyDescent="0.25"/>
  <cols>
    <col min="1" max="1" width="20.140625" bestFit="1" customWidth="1"/>
    <col min="3" max="3" width="19.28515625" bestFit="1" customWidth="1"/>
    <col min="4" max="4" width="12" bestFit="1" customWidth="1"/>
    <col min="7" max="7" width="12" bestFit="1" customWidth="1"/>
    <col min="17" max="17" width="12" bestFit="1" customWidth="1"/>
    <col min="19" max="19" width="12" bestFit="1" customWidth="1"/>
    <col min="21" max="21" width="14.28515625" bestFit="1" customWidth="1"/>
    <col min="23" max="23" width="18.5703125" bestFit="1" customWidth="1"/>
  </cols>
  <sheetData>
    <row r="1" spans="1:23" s="17" customFormat="1" ht="60" x14ac:dyDescent="0.25">
      <c r="A1" s="1" t="s">
        <v>0</v>
      </c>
      <c r="B1" s="1" t="s">
        <v>7</v>
      </c>
      <c r="C1" s="1" t="s">
        <v>1</v>
      </c>
      <c r="D1" s="1" t="s">
        <v>8</v>
      </c>
      <c r="E1" s="1" t="s">
        <v>9</v>
      </c>
      <c r="F1" s="1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 t="s">
        <v>15</v>
      </c>
      <c r="L1" s="2" t="s">
        <v>16</v>
      </c>
      <c r="M1" s="3" t="s">
        <v>17</v>
      </c>
      <c r="N1" s="3" t="s">
        <v>18</v>
      </c>
      <c r="O1" s="2" t="s">
        <v>19</v>
      </c>
      <c r="P1" s="2" t="s">
        <v>20</v>
      </c>
      <c r="Q1" s="2" t="s">
        <v>21</v>
      </c>
      <c r="R1" s="2" t="s">
        <v>22</v>
      </c>
      <c r="S1" s="1" t="s">
        <v>23</v>
      </c>
      <c r="T1" s="1" t="s">
        <v>24</v>
      </c>
      <c r="U1" s="15" t="s">
        <v>25</v>
      </c>
      <c r="V1" s="1" t="s">
        <v>26</v>
      </c>
      <c r="W1" s="16" t="s">
        <v>27</v>
      </c>
    </row>
    <row r="2" spans="1:23" s="4" customFormat="1" x14ac:dyDescent="0.25">
      <c r="A2" s="4" t="s">
        <v>36</v>
      </c>
      <c r="B2" s="5">
        <v>20</v>
      </c>
      <c r="C2" s="4" t="s">
        <v>28</v>
      </c>
      <c r="D2" s="6">
        <v>38169</v>
      </c>
      <c r="E2" s="4" t="s">
        <v>29</v>
      </c>
      <c r="F2" s="6"/>
      <c r="G2" s="7">
        <v>839.88</v>
      </c>
      <c r="H2" s="7">
        <v>50</v>
      </c>
      <c r="I2" s="7">
        <v>24.13</v>
      </c>
      <c r="J2" s="7">
        <v>0</v>
      </c>
      <c r="K2" s="7"/>
      <c r="L2" s="7">
        <v>0</v>
      </c>
      <c r="M2" s="7">
        <v>0</v>
      </c>
      <c r="N2" s="7">
        <v>0</v>
      </c>
      <c r="O2" s="7">
        <v>0</v>
      </c>
      <c r="P2" s="7">
        <v>148.31</v>
      </c>
      <c r="Q2" s="7">
        <v>1062.32</v>
      </c>
      <c r="R2" s="7">
        <v>333.56847999999997</v>
      </c>
      <c r="S2" s="7">
        <v>1395.8884800000001</v>
      </c>
      <c r="T2" s="8">
        <v>0.314</v>
      </c>
      <c r="U2" s="18">
        <v>16750.661759999999</v>
      </c>
      <c r="W2" s="19">
        <f>U2/B2</f>
        <v>837.53308799999991</v>
      </c>
    </row>
    <row r="3" spans="1:23" s="4" customFormat="1" x14ac:dyDescent="0.25">
      <c r="A3" s="9" t="s">
        <v>37</v>
      </c>
      <c r="B3" s="10">
        <v>25</v>
      </c>
      <c r="C3" s="9" t="s">
        <v>3</v>
      </c>
      <c r="D3" s="11">
        <v>42924</v>
      </c>
      <c r="E3" s="10" t="s">
        <v>30</v>
      </c>
      <c r="F3" s="11" t="s">
        <v>31</v>
      </c>
      <c r="G3" s="12">
        <v>1140.46</v>
      </c>
      <c r="H3" s="12">
        <v>9.8800000000000008</v>
      </c>
      <c r="I3" s="12">
        <v>24.13</v>
      </c>
      <c r="J3" s="12">
        <v>0</v>
      </c>
      <c r="K3" s="12"/>
      <c r="L3" s="12">
        <v>0</v>
      </c>
      <c r="M3" s="12">
        <v>108</v>
      </c>
      <c r="N3" s="12">
        <v>215.55</v>
      </c>
      <c r="O3" s="12">
        <v>54.6</v>
      </c>
      <c r="P3" s="12">
        <v>191.72</v>
      </c>
      <c r="Q3" s="12">
        <v>1744.3400000000001</v>
      </c>
      <c r="R3" s="7">
        <v>568.65484000000004</v>
      </c>
      <c r="S3" s="7">
        <v>2312.9948400000003</v>
      </c>
      <c r="T3" s="13">
        <v>0.32600000000000001</v>
      </c>
      <c r="U3" s="20">
        <v>27755.938080000004</v>
      </c>
      <c r="V3" s="21"/>
      <c r="W3" s="19">
        <f>U3/B3</f>
        <v>1110.2375232000002</v>
      </c>
    </row>
    <row r="4" spans="1:23" s="4" customFormat="1" x14ac:dyDescent="0.25">
      <c r="A4" s="4" t="s">
        <v>38</v>
      </c>
      <c r="B4" s="5">
        <v>30</v>
      </c>
      <c r="C4" s="4" t="s">
        <v>2</v>
      </c>
      <c r="D4" s="6">
        <v>42895</v>
      </c>
      <c r="E4" s="4" t="s">
        <v>30</v>
      </c>
      <c r="F4" s="6" t="s">
        <v>31</v>
      </c>
      <c r="G4" s="7">
        <v>1368.63</v>
      </c>
      <c r="H4" s="7">
        <v>11.86</v>
      </c>
      <c r="I4" s="7">
        <v>24.13</v>
      </c>
      <c r="J4" s="7">
        <v>10.31</v>
      </c>
      <c r="K4" s="7"/>
      <c r="L4" s="7">
        <v>120.89</v>
      </c>
      <c r="M4" s="7">
        <v>16.8</v>
      </c>
      <c r="N4" s="7">
        <v>33.53</v>
      </c>
      <c r="O4" s="7"/>
      <c r="P4" s="7">
        <v>250.23</v>
      </c>
      <c r="Q4" s="7">
        <v>1836.38</v>
      </c>
      <c r="R4" s="7">
        <v>598.65988000000004</v>
      </c>
      <c r="S4" s="7">
        <v>2435.0398800000003</v>
      </c>
      <c r="T4" s="8">
        <v>0.32600000000000001</v>
      </c>
      <c r="U4" s="18">
        <v>29220.478560000003</v>
      </c>
      <c r="W4" s="19">
        <f>U4/B4</f>
        <v>974.01595200000008</v>
      </c>
    </row>
    <row r="5" spans="1:23" s="4" customFormat="1" x14ac:dyDescent="0.25">
      <c r="A5" s="4" t="s">
        <v>39</v>
      </c>
      <c r="B5" s="5">
        <v>30</v>
      </c>
      <c r="C5" s="4" t="s">
        <v>3</v>
      </c>
      <c r="D5" s="6">
        <v>42695</v>
      </c>
      <c r="E5" s="4" t="s">
        <v>29</v>
      </c>
      <c r="G5" s="7">
        <v>1368.63</v>
      </c>
      <c r="H5" s="7">
        <v>17.829999999999998</v>
      </c>
      <c r="I5" s="7">
        <v>24.13</v>
      </c>
      <c r="J5" s="7">
        <v>10.31</v>
      </c>
      <c r="K5" s="7"/>
      <c r="L5" s="7">
        <v>0</v>
      </c>
      <c r="M5" s="7">
        <v>16.8</v>
      </c>
      <c r="N5" s="7">
        <v>33.53</v>
      </c>
      <c r="O5" s="7"/>
      <c r="P5" s="7">
        <v>231.08</v>
      </c>
      <c r="Q5" s="7">
        <v>1702.31</v>
      </c>
      <c r="R5" s="7">
        <v>534.52534000000003</v>
      </c>
      <c r="S5" s="7">
        <v>2236.8353400000001</v>
      </c>
      <c r="T5" s="8">
        <v>0.314</v>
      </c>
      <c r="U5" s="18">
        <v>26842.024080000003</v>
      </c>
      <c r="W5" s="19">
        <f t="shared" ref="W5:W13" si="0">U5/B5</f>
        <v>894.73413600000015</v>
      </c>
    </row>
    <row r="6" spans="1:23" s="4" customFormat="1" x14ac:dyDescent="0.25">
      <c r="A6" s="4" t="s">
        <v>40</v>
      </c>
      <c r="B6" s="5">
        <v>27</v>
      </c>
      <c r="C6" s="4" t="s">
        <v>32</v>
      </c>
      <c r="D6" s="6">
        <v>41743</v>
      </c>
      <c r="E6" s="4" t="s">
        <v>29</v>
      </c>
      <c r="G6" s="7">
        <v>1261.5899999999999</v>
      </c>
      <c r="H6" s="7">
        <v>26.68</v>
      </c>
      <c r="I6" s="7">
        <v>24.13</v>
      </c>
      <c r="J6" s="7">
        <v>0</v>
      </c>
      <c r="K6" s="7"/>
      <c r="L6" s="7">
        <v>0</v>
      </c>
      <c r="M6" s="7">
        <v>0</v>
      </c>
      <c r="N6" s="7">
        <v>0</v>
      </c>
      <c r="O6" s="7">
        <v>0</v>
      </c>
      <c r="P6" s="7">
        <v>214.71</v>
      </c>
      <c r="Q6" s="7">
        <v>1527.1100000000001</v>
      </c>
      <c r="R6" s="7">
        <v>479.51254000000006</v>
      </c>
      <c r="S6" s="7">
        <v>2006.6225400000003</v>
      </c>
      <c r="T6" s="8">
        <v>0.314</v>
      </c>
      <c r="U6" s="18">
        <v>24079.470480000004</v>
      </c>
      <c r="W6" s="19">
        <f t="shared" si="0"/>
        <v>891.83224000000018</v>
      </c>
    </row>
    <row r="7" spans="1:23" s="4" customFormat="1" x14ac:dyDescent="0.25">
      <c r="A7" s="4" t="s">
        <v>41</v>
      </c>
      <c r="B7" s="5">
        <v>25</v>
      </c>
      <c r="C7" s="4" t="s">
        <v>4</v>
      </c>
      <c r="D7" s="6">
        <v>40664</v>
      </c>
      <c r="E7" s="4" t="s">
        <v>29</v>
      </c>
      <c r="G7" s="7">
        <v>1140.55</v>
      </c>
      <c r="H7" s="7">
        <v>53.53</v>
      </c>
      <c r="I7" s="7">
        <v>24.13</v>
      </c>
      <c r="J7" s="7">
        <v>10.31</v>
      </c>
      <c r="K7" s="7"/>
      <c r="L7" s="14"/>
      <c r="M7" s="7">
        <v>0</v>
      </c>
      <c r="N7" s="7">
        <v>0</v>
      </c>
      <c r="O7" s="7">
        <v>0</v>
      </c>
      <c r="P7" s="7">
        <v>199.01</v>
      </c>
      <c r="Q7" s="7">
        <v>1427.53</v>
      </c>
      <c r="R7" s="7">
        <v>448.24441999999999</v>
      </c>
      <c r="S7" s="7">
        <v>1875.77442</v>
      </c>
      <c r="T7" s="8">
        <v>0.314</v>
      </c>
      <c r="U7" s="18">
        <v>22509.29304</v>
      </c>
      <c r="W7" s="19">
        <f t="shared" si="0"/>
        <v>900.3717216</v>
      </c>
    </row>
    <row r="8" spans="1:23" s="4" customFormat="1" x14ac:dyDescent="0.25">
      <c r="A8" s="4" t="s">
        <v>42</v>
      </c>
      <c r="B8" s="5">
        <v>35.5</v>
      </c>
      <c r="C8" s="4" t="s">
        <v>5</v>
      </c>
      <c r="D8" s="6">
        <v>42303</v>
      </c>
      <c r="E8" s="4" t="s">
        <v>29</v>
      </c>
      <c r="F8" s="6"/>
      <c r="G8" s="7">
        <v>1415.07</v>
      </c>
      <c r="H8" s="7">
        <v>28.08</v>
      </c>
      <c r="I8" s="7">
        <v>24.13</v>
      </c>
      <c r="J8" s="7">
        <v>0</v>
      </c>
      <c r="K8" s="7"/>
      <c r="L8" s="7"/>
      <c r="M8" s="7">
        <v>14.88</v>
      </c>
      <c r="N8" s="7">
        <v>29.84</v>
      </c>
      <c r="O8" s="7">
        <v>108.89</v>
      </c>
      <c r="P8" s="7">
        <v>255.47</v>
      </c>
      <c r="Q8" s="7">
        <v>1876.3600000000001</v>
      </c>
      <c r="R8" s="7">
        <v>589.17704000000003</v>
      </c>
      <c r="S8" s="7">
        <v>2465.5370400000002</v>
      </c>
      <c r="T8" s="8">
        <v>0.314</v>
      </c>
      <c r="U8" s="18">
        <v>29586.444480000002</v>
      </c>
      <c r="W8" s="19">
        <f t="shared" si="0"/>
        <v>833.42097126760564</v>
      </c>
    </row>
    <row r="9" spans="1:23" s="10" customFormat="1" x14ac:dyDescent="0.25">
      <c r="A9" s="4" t="s">
        <v>43</v>
      </c>
      <c r="B9" s="5">
        <v>33.75</v>
      </c>
      <c r="C9" s="4" t="s">
        <v>33</v>
      </c>
      <c r="D9" s="6">
        <v>39399</v>
      </c>
      <c r="E9" s="4" t="s">
        <v>29</v>
      </c>
      <c r="F9" s="6"/>
      <c r="G9" s="7">
        <v>1377.81</v>
      </c>
      <c r="H9" s="7">
        <v>71.97</v>
      </c>
      <c r="I9" s="7">
        <v>24.13</v>
      </c>
      <c r="J9" s="7">
        <v>0</v>
      </c>
      <c r="K9" s="7"/>
      <c r="L9" s="7"/>
      <c r="M9" s="7">
        <v>14.88</v>
      </c>
      <c r="N9" s="7">
        <v>29.84</v>
      </c>
      <c r="O9" s="7">
        <v>20.28</v>
      </c>
      <c r="P9" s="7">
        <v>241.63</v>
      </c>
      <c r="Q9" s="7">
        <v>1780.54</v>
      </c>
      <c r="R9" s="7">
        <v>559.08956000000001</v>
      </c>
      <c r="S9" s="7">
        <v>2339.6295599999999</v>
      </c>
      <c r="T9" s="8">
        <v>0.314</v>
      </c>
      <c r="U9" s="18">
        <v>28075.55472</v>
      </c>
      <c r="V9" s="4"/>
      <c r="W9" s="19">
        <f t="shared" si="0"/>
        <v>831.86828800000001</v>
      </c>
    </row>
    <row r="10" spans="1:23" s="4" customFormat="1" x14ac:dyDescent="0.25">
      <c r="A10" s="4" t="s">
        <v>44</v>
      </c>
      <c r="B10" s="5">
        <v>26</v>
      </c>
      <c r="C10" s="4" t="s">
        <v>33</v>
      </c>
      <c r="D10" s="6">
        <v>39006</v>
      </c>
      <c r="E10" s="4" t="s">
        <v>29</v>
      </c>
      <c r="G10" s="7">
        <v>1061.45</v>
      </c>
      <c r="H10" s="7">
        <v>58.78</v>
      </c>
      <c r="I10" s="7">
        <v>24.13</v>
      </c>
      <c r="J10" s="7">
        <v>20.62</v>
      </c>
      <c r="K10" s="7"/>
      <c r="L10" s="7">
        <v>0</v>
      </c>
      <c r="M10" s="7"/>
      <c r="N10" s="7"/>
      <c r="O10" s="7"/>
      <c r="P10" s="7">
        <v>186.7</v>
      </c>
      <c r="Q10" s="7">
        <v>1351.68</v>
      </c>
      <c r="R10" s="7">
        <v>424.42752000000002</v>
      </c>
      <c r="S10" s="7">
        <v>1776.10752</v>
      </c>
      <c r="T10" s="8">
        <v>0.314</v>
      </c>
      <c r="U10" s="18">
        <v>21313.290240000002</v>
      </c>
      <c r="W10" s="19">
        <f t="shared" si="0"/>
        <v>819.74193230769242</v>
      </c>
    </row>
    <row r="11" spans="1:23" s="4" customFormat="1" x14ac:dyDescent="0.25">
      <c r="A11" s="4" t="s">
        <v>45</v>
      </c>
      <c r="B11" s="5">
        <v>30</v>
      </c>
      <c r="C11" s="4" t="s">
        <v>6</v>
      </c>
      <c r="D11" s="6">
        <v>42887</v>
      </c>
      <c r="E11" s="4" t="s">
        <v>30</v>
      </c>
      <c r="F11" s="4" t="s">
        <v>31</v>
      </c>
      <c r="G11" s="7">
        <v>1195.81</v>
      </c>
      <c r="H11" s="7">
        <v>11.86</v>
      </c>
      <c r="I11" s="7">
        <v>24.13</v>
      </c>
      <c r="J11" s="7">
        <v>0</v>
      </c>
      <c r="K11" s="7"/>
      <c r="L11" s="7">
        <v>0</v>
      </c>
      <c r="M11" s="7">
        <v>13.02</v>
      </c>
      <c r="N11" s="7">
        <v>26.11</v>
      </c>
      <c r="O11" s="7"/>
      <c r="P11" s="7">
        <v>201.28</v>
      </c>
      <c r="Q11" s="7">
        <v>1472.2099999999998</v>
      </c>
      <c r="R11" s="7">
        <v>479.94045999999997</v>
      </c>
      <c r="S11" s="7">
        <v>1952.1504599999998</v>
      </c>
      <c r="T11" s="8">
        <v>0.32600000000000001</v>
      </c>
      <c r="U11" s="18">
        <v>23425.805519999998</v>
      </c>
      <c r="W11" s="19">
        <f t="shared" si="0"/>
        <v>780.86018399999989</v>
      </c>
    </row>
    <row r="12" spans="1:23" s="4" customFormat="1" x14ac:dyDescent="0.25">
      <c r="A12" s="4" t="s">
        <v>46</v>
      </c>
      <c r="B12" s="5">
        <v>33.75</v>
      </c>
      <c r="C12" s="4" t="s">
        <v>34</v>
      </c>
      <c r="D12" s="6">
        <v>41155</v>
      </c>
      <c r="E12" s="4" t="s">
        <v>29</v>
      </c>
      <c r="F12" s="6"/>
      <c r="G12" s="7">
        <v>1377.81</v>
      </c>
      <c r="H12" s="7">
        <v>45.84</v>
      </c>
      <c r="I12" s="7">
        <v>24.13</v>
      </c>
      <c r="J12" s="7">
        <v>0</v>
      </c>
      <c r="K12" s="7"/>
      <c r="L12" s="7">
        <v>0</v>
      </c>
      <c r="M12" s="7">
        <v>14.88</v>
      </c>
      <c r="N12" s="7">
        <v>29.84</v>
      </c>
      <c r="O12" s="7">
        <v>19.920000000000002</v>
      </c>
      <c r="P12" s="7">
        <v>237.28</v>
      </c>
      <c r="Q12" s="7">
        <v>1749.7</v>
      </c>
      <c r="R12" s="7">
        <v>549.4058</v>
      </c>
      <c r="S12" s="7">
        <v>2299.1058000000003</v>
      </c>
      <c r="T12" s="8">
        <v>0.314</v>
      </c>
      <c r="U12" s="18">
        <v>27589.269600000003</v>
      </c>
      <c r="W12" s="19">
        <f t="shared" si="0"/>
        <v>817.4598400000001</v>
      </c>
    </row>
    <row r="13" spans="1:23" s="22" customFormat="1" x14ac:dyDescent="0.25">
      <c r="A13" s="4" t="s">
        <v>47</v>
      </c>
      <c r="B13" s="5">
        <v>20</v>
      </c>
      <c r="C13" s="4" t="s">
        <v>35</v>
      </c>
      <c r="D13" s="6">
        <v>38504</v>
      </c>
      <c r="E13" s="4" t="s">
        <v>29</v>
      </c>
      <c r="F13" s="4"/>
      <c r="G13" s="7">
        <v>964.64</v>
      </c>
      <c r="H13" s="7">
        <v>47.64</v>
      </c>
      <c r="I13" s="7">
        <v>42</v>
      </c>
      <c r="J13" s="7">
        <v>0</v>
      </c>
      <c r="K13" s="7"/>
      <c r="L13" s="7">
        <v>0</v>
      </c>
      <c r="M13" s="7">
        <v>0</v>
      </c>
      <c r="N13" s="7">
        <v>0</v>
      </c>
      <c r="O13" s="7">
        <v>0</v>
      </c>
      <c r="P13" s="7">
        <v>168.72</v>
      </c>
      <c r="Q13" s="7">
        <v>1223</v>
      </c>
      <c r="R13" s="7">
        <v>384.02199999999999</v>
      </c>
      <c r="S13" s="7">
        <v>1607.0219999999999</v>
      </c>
      <c r="T13" s="8">
        <v>0.314</v>
      </c>
      <c r="U13" s="18">
        <v>19284.263999999999</v>
      </c>
      <c r="V13" s="4"/>
      <c r="W13" s="19">
        <f t="shared" si="0"/>
        <v>964.21319999999992</v>
      </c>
    </row>
    <row r="14" spans="1:23" s="4" customFormat="1" x14ac:dyDescent="0.25">
      <c r="A14" s="22"/>
      <c r="B14" s="10"/>
      <c r="C14" s="9"/>
      <c r="D14" s="23"/>
      <c r="E14" s="24"/>
      <c r="F14" s="23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7"/>
      <c r="S14" s="7"/>
      <c r="T14" s="26"/>
      <c r="U14" s="25"/>
      <c r="V14" s="9"/>
    </row>
    <row r="15" spans="1:23" s="4" customFormat="1" x14ac:dyDescent="0.25">
      <c r="B15" s="5"/>
      <c r="D15" s="6"/>
      <c r="F15" s="6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8"/>
      <c r="U15" s="27">
        <f>SUM(U2:U13)</f>
        <v>296432.49456000002</v>
      </c>
    </row>
  </sheetData>
  <pageMargins left="0.7" right="0.7" top="0.75" bottom="0.75" header="0.3" footer="0.3"/>
  <pageSetup paperSize="9" scale="44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a subrogar</vt:lpstr>
    </vt:vector>
  </TitlesOfParts>
  <Company>ASPB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Oleguer Parés</dc:creator>
  <cp:lastModifiedBy>Sergi Pardo Serrano</cp:lastModifiedBy>
  <cp:lastPrinted>2021-02-05T09:39:46Z</cp:lastPrinted>
  <dcterms:created xsi:type="dcterms:W3CDTF">2020-04-02T14:50:00Z</dcterms:created>
  <dcterms:modified xsi:type="dcterms:W3CDTF">2021-02-05T09:39:49Z</dcterms:modified>
</cp:coreProperties>
</file>