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37_DIRTEC_EDIF\02.DADES GENERALS\23-11-C-HABITATGES_JMIRACLE-ov\09 Cuina-xxx-XXX\01 Licitacio\"/>
    </mc:Choice>
  </mc:AlternateContent>
  <bookViews>
    <workbookView xWindow="0" yWindow="0" windowWidth="28800" windowHeight="12300"/>
  </bookViews>
  <sheets>
    <sheet name="Page1" sheetId="2" r:id="rId1"/>
  </sheets>
  <calcPr calcId="162913"/>
</workbook>
</file>

<file path=xl/calcChain.xml><?xml version="1.0" encoding="utf-8"?>
<calcChain xmlns="http://schemas.openxmlformats.org/spreadsheetml/2006/main">
  <c r="G10" i="2" l="1"/>
  <c r="G11" i="2"/>
  <c r="G12" i="2"/>
  <c r="G13" i="2"/>
  <c r="G14" i="2"/>
  <c r="G15" i="2"/>
  <c r="G16" i="2"/>
  <c r="G17" i="2"/>
  <c r="G18" i="2"/>
  <c r="G19" i="2"/>
  <c r="G20" i="2"/>
  <c r="G21" i="2"/>
  <c r="G22" i="2"/>
  <c r="G23" i="2"/>
  <c r="G24" i="2"/>
  <c r="G25" i="2"/>
  <c r="G26" i="2"/>
  <c r="G27" i="2"/>
  <c r="G28" i="2"/>
  <c r="G29" i="2"/>
  <c r="G30" i="2"/>
  <c r="G31" i="2"/>
  <c r="G32" i="2"/>
  <c r="G33" i="2"/>
  <c r="G34" i="2"/>
  <c r="G35" i="2"/>
  <c r="G36" i="2"/>
  <c r="G37" i="2" l="1"/>
  <c r="H21" i="2" l="1"/>
  <c r="H36" i="2"/>
  <c r="H22" i="2"/>
  <c r="H28" i="2"/>
  <c r="H32" i="2"/>
  <c r="H11" i="2"/>
  <c r="H25" i="2"/>
  <c r="H12" i="2"/>
  <c r="H26" i="2"/>
  <c r="H16" i="2"/>
  <c r="H34" i="2"/>
  <c r="H13" i="2"/>
  <c r="H20" i="2"/>
  <c r="H14" i="2"/>
  <c r="H29" i="2"/>
  <c r="H19" i="2"/>
  <c r="H15" i="2"/>
  <c r="H30" i="2"/>
  <c r="H23" i="2"/>
  <c r="H35" i="2"/>
  <c r="H10" i="2"/>
  <c r="H24" i="2"/>
  <c r="H17" i="2"/>
  <c r="H31" i="2"/>
  <c r="H18" i="2"/>
  <c r="H33" i="2"/>
  <c r="H27" i="2"/>
  <c r="H37" i="2" l="1"/>
</calcChain>
</file>

<file path=xl/sharedStrings.xml><?xml version="1.0" encoding="utf-8"?>
<sst xmlns="http://schemas.openxmlformats.org/spreadsheetml/2006/main" count="110" uniqueCount="70">
  <si>
    <t>ESTADÍSTICA DE PARTIDES</t>
  </si>
  <si>
    <t>Data:11/03/24</t>
  </si>
  <si>
    <t>Màscara: * (Ordenació per import)</t>
  </si>
  <si>
    <t>NUM.</t>
  </si>
  <si>
    <t>CODI</t>
  </si>
  <si>
    <t>UA</t>
  </si>
  <si>
    <t>DESCRIPCIÓ</t>
  </si>
  <si>
    <t>PREU</t>
  </si>
  <si>
    <t>AMIDAMENT</t>
  </si>
  <si>
    <t>IMPORT</t>
  </si>
  <si>
    <t>%</t>
  </si>
  <si>
    <t>EQ9CCC75</t>
  </si>
  <si>
    <t>ut</t>
  </si>
  <si>
    <t>502.- RENTADORA DE ROBA ELÈCTRICA
Dimensions: 97,9x104,1x155,3 cm.
De alt centrifugat. Factor G 450
Capacitat roba: 31/28 kg
Potència: 18.000 W a 400 v III
Construïda en acer inoxidable</t>
  </si>
  <si>
    <t>EQ9CCC06</t>
  </si>
  <si>
    <t>105.- RECINTES FRIGORÍFICS (CÀMERES)
Recinte de fred amb panell sandvitx de poliuretà injectat de 100 mm de gruix.
Construcció del panell amb xapa d'acer galvanitzat i lacat de color blanc. Acabat llis.
Sòl reforçat.
Portes pivotants de 1900 x 700 mm. de llum.
Tancaments amb clau.
Perfil sanitari a l'interior.
Vàlvula compensadora de pressions a cambra de congelats.
Resistència elèctrica a porta de congelats.
Alçada exterior 2500 mm.
Dimensions interiors:
• Càmera congel. 1.161 x 1.310 mm
• Antecambra refrig., 1.110 x 1.310 mm
• Cambra refrigerada, 2.860 x 1.400 mm. Irregular.
Muntatge inclòs.</t>
  </si>
  <si>
    <t>EQ9CCC64</t>
  </si>
  <si>
    <t>403.- RENTAVAIXELLES (AMB DISPOSITIU ESTALVI ENERGETIC)
Dimensions: 66,8/75,2x75,5/88,1x157/205/228 cm.
Dotat amb boiler potenciat
Amb dispositiu d'estalvi energetic integrat.
Amb dispensador de detergent i abrillantador incorporat.
Producció: 1134-1440 plats/hora
Potència: 9.900 W a 400 v III+N+T/230 v II
Construït en acer inoxidable.</t>
  </si>
  <si>
    <t>EQ9CCC45</t>
  </si>
  <si>
    <t>214.- CAMPANA EXTRACCIÓ AMB APORTACIÓ ( NO VALORAT CONDUCTES)
[MPE] Campana mural fabricada en acer inox 304, tota soldada amb plenum extern i trapes de regulació desmuntables, col·lector amb tap de drenatge soldat amb unes dimensions de 5200 x 1000 mm (1 Uni.).
[FP55] Filtro lamas inox 430 490 x 490 x 50mm (10 Uni.).
[PCG] Pantalla encastrada inox 20w led amb vidre templat de 1cm (2 Uni.).
[CJSX18/9-4] Unitat de ventilació fabricada en acer galva a transmissió amb un ventilador simple oïda capaç de transportar aire 400º/2h (segons norma C.T.E.) i un motor de 4 cv trifàsic IP-55 classe tèrmica F amb una capacitat d´aspiració 9.000 m3/h.i velocitat 850 r/mn. 
Tot el conjunt muntat sobre amortidors de goma. (1 Uni.).
[TS18] Tremuja S.O 18/9 (1 Uni.).
APORTACIO
[CJBX122] Unitat de ventilació fabricada en acer galva amb aïllament acustic, ventilador 12/12 de doble oïda accionat mitjançant transmissió i motor 2cv trifàsic IP-55, classe tèrmica F 965 rpm caudal maxim 6500m3/h. Tot el conjunt queda muntat sobre amortidors de goma (1 Uni.).
[MF12] Marc amb porta filtre mod. 12/12 (1 Uni.).
[T12] Tremuja Ø 12/12 (1 Uni.).
[EFS] Elements de fixació i segellat. (1 Uni.).
[MOYDE] Mà d´obra i desplaçaments. (1 Uni.).</t>
  </si>
  <si>
    <t>EQ9CCC30</t>
  </si>
  <si>
    <t>EQ9CCC24</t>
  </si>
  <si>
    <t>204.- REFRIGERACIÓ CUARTO FRED
x 1 CLIMA CUARTO FRIO, +14/16 ºC.
Para el cálculo de potencia, se contempla 1 bajo mostrador refrigerado en su interior.
1 Equipo frigorífico compuesto por:
1 Unidad condensadora carrozada, con compresor de tipo hermético y condensador centrifugo.
- Rendimiento --------------------------- 2.784 W a +0ºc. 1 cv.
- Alimentación -------------------------- 220/240 V. I
- Consumo eléctrico -------------------- 1,25 Kw.
- Refrigerante ---------------------------- R-449A
Turbina del condensador, embocada con tubo flexible hasta reja existente.
1 Evaporador de tipo doble boca, con desescarche por aire.
Termostato digital.
Válvula solenoide, filtro deshidratador, visor en línea de líquido, presostato alta-baja, válvula presostatica.
Tuberías en cobre deshidratado y debidamente aislado.
Conexionado eléctrico, vacío de la instalación, carga de refrigerante, puesta en marcha y pruebas.</t>
  </si>
  <si>
    <t>EQ9CCC74</t>
  </si>
  <si>
    <t>501.- RENTADORA DE ROBA ELÈCTRICA 
Dimensions: 78,8x86,9x130,7 cm.
De alt centrifugat
Capacitat roba: 14 kg
Potència: 9.500 W a 230v II/400 v III+N+T
Construït en acer inoxidable</t>
  </si>
  <si>
    <t>EQ9CCC77</t>
  </si>
  <si>
    <t>504.- CALANDRA MURAL PER ROBA ELÈCTRICA 
Dimensions: 219,2x66x111,2 cm.
Longitud rodet 160 cm. de diametre 32 cm.
Velocitat pasada: de 0,1 a 6,5 m/min.
Potència: 16.570 W a 400 v III+N+T</t>
  </si>
  <si>
    <t>EQ9CCC44</t>
  </si>
  <si>
    <t>213.- MARMITA CILÍNDRICA A GAS 
Dimensions: 80x93x85 cm.
Capacitat: 100 litres.
Escalfament directe.
Potència: 18.060 Kcal/hora+250 W a 230 v II
Construïda en acer inoxidable.</t>
  </si>
  <si>
    <t>EQ9CCC07</t>
  </si>
  <si>
    <t>EQ9CCC09</t>
  </si>
  <si>
    <t>105.4.- EQUIP DE REFRIGERACIÓ, 9 M3
1 Equip frigorífic compost per:
1 Unitat condensadora tropicalitzada, amb compressor de tipus hermètic.
- Rendiment --------------------------- 1.321 W a -10ºc. ¾ cv.
- Alimentació -------------------------- 220/240 V. I
- Consum elèctric -------------------- 1,25 Kw.
- Refrigerant ---------------------------- R-449A
1 Evaporador de tipus plafó, amb descarregament per aire.
Termòstat digital.
Vàlvula solenoide, filtre deshidratador, visor en línia de líquid, pressòstat alta-baixa,vàlvula presostatica.
Canonades en coure deshidratat i degudament aïllat.
Connexionat elèctric, buit de la instal·lació, càrrega de refrigerant, posada en marxa i proves.
Inclosa la il·luminació interior.</t>
  </si>
  <si>
    <t>EQ9CCC08</t>
  </si>
  <si>
    <t>EQ9CCC76</t>
  </si>
  <si>
    <t>503.- ASSECADORA DE ROBA ELECTRICA 
Dimensions: 89x125x181 cm.
Tambo d'hacer inox.
Capacitat roba: 24/20 kg
Potència: 25.000 W a 400 v III</t>
  </si>
  <si>
    <t>EQ9CCC51</t>
  </si>
  <si>
    <t>219.- CARRO BANY MARIA
Dimensions: 77x67x88 cm.
Capacitat: 2 recipients GN 1/1.
Cuba amb una única temperatura.
Prestatge inferior.
Dotat de 4 rodes giratòries, 2 amb fre.
Potència: 1.600 W a 230 v II
Resistències protegides d'acer inoxidable.
Construït en acer inoxidable 18/10 AISI 304</t>
  </si>
  <si>
    <t>EQ9CCC39</t>
  </si>
  <si>
    <t>211.- FRY TOP A GAS 
Dimensions: 80x93x25 cm.
Dotada d'una placa llisa inclinada crom, control termostàtic i plastró.
Potència: 17.200 Kcal/hora.
Construït en acer inoxidable.</t>
  </si>
  <si>
    <t>EQ9CCC91</t>
  </si>
  <si>
    <t>505.- TAULA DE PLANXAR PER ROBA ELÈCTRICA MOD. FRA/A
Dimensions: 147x41x90 cm.
Planxa manual i aspirador
Amb generador de vaf de 5 litres
Potència: 5.900 W a 400 v III</t>
  </si>
  <si>
    <t>EQ9CCC37</t>
  </si>
  <si>
    <t>210.- FREGIDORA A GAS 
Dimensions: 40x93x85 cm.
Capacitat: 1 cuba inox 15 litres i 1 cistella.
Potència: 12.040 Kcal/hora.
Construïda en acer inoxidable.</t>
  </si>
  <si>
    <t>EQ9CCC61</t>
  </si>
  <si>
    <t>401.- TAULA MURAL DE PRERENTAT EN L TIPUS MONOBLOC AMB 1 SINA
Dimensions: 171/103 x 75/70 x 90 cm (a la esquerra del rentavaixelles)
Dotada amb prestatge inferior.
Dimensions sina: 50x40x25 cm. i (1) Cistella/es perforada 50x40x20 cm
Guies per cistelles i encaix per rentavaixelles
Amb plastró posterior de (171) de 30 cm. d'alçada, amb punt sanitari rodó i perfil salva aigües en tot el seu perímetre.
Amb 1 anell/s de goma per desbraçar embotit.
Amb furat per dutxa.
Damuntera de treball construïda en xapa inox de 1,5 mm.de gruix.
Xassis compost de passamà i omegues totalment en acer inoxidable.
Potes regulables totalment en acer inoxidable.
Construïda en acer inoxidable 18/10 AISI 304.</t>
  </si>
  <si>
    <t>EQ9CCC48</t>
  </si>
  <si>
    <t>216.- TAULA MURAL EN L TIPUS MONOBLOC , 1 CALAIX I UN RENTAMANS AUTOMÀTIC
Dimensions: 257/80 x 70/70 x 90 cm
Dimensions sina rentamans: 34x37x15., amb faldó frontal amb pulsador de genoll.
Amb un prestatge inferior.
Amb plastró posterior de (257) i lateral esquerra de 15 cm, d'alçada, amb punt sanitari rodó.
Calaix amb guies telescòpiques totalment extensibles i reforçades d'acer inoxidable.
Amb escot per columna (1).
Potes regulables d'acer inoxidable.
Damuntera de treball construïda en xapa inox de 1,5 mm.de gruix.
Xassis compost de passamà i omegues totalment en acer inoxidable.
Construïda en acer inoxidable 18/10 AISI 304.</t>
  </si>
  <si>
    <t>EQ9CCC41</t>
  </si>
  <si>
    <t>EQ9CCC25</t>
  </si>
  <si>
    <t>205.- CARRO CALENT BANQUETS AMB HUMITAT 
Dimensions: 70x80,5x174 cm.
Amb una porta frontal.
22 Nivells interiors per GN 2/1.
Separació entre guies: 60 mm.
Capacitat: 80 plats Ø 26 cm. (4 plats per nivell)
Bloc calefactor amb recipient d'aigua.
Termostat temperatura de 0 a 90ºC
Potència: 3.000 W a 230 v II
Dotat amb 4 rodes, 2 amb fre.
Construït en acer inoxidable 18/10 AISI 304.
(No inclou dotació recipients GN)</t>
  </si>
  <si>
    <t>EQ9CCC52</t>
  </si>
  <si>
    <t>EQ9CCC28</t>
  </si>
  <si>
    <t>EQ9CCC27</t>
  </si>
  <si>
    <t>206.- TAULA MURAL EN L
Dimensions: 246/138 x 70/70 x 90 cm
Amb dos prestatges inferiors.
Amb plastró posterior de (246) de 15 cm. d'alçada, amb punt sanitari rodó.
Amb espai inferior obert (sense prestatge) per col·locar-hi Taula
Freda de 200 cm al extrem de la taula.
Potes regulables d'acer inoxidable.
Damuntera de treball construïda en xapa inox de 1,5 mm.de gruix.
Xassis compost de passamà i omegues totalment en acer inoxidable.
Construïda en acer inoxidable 18/10 AISI 304.</t>
  </si>
  <si>
    <t>EQ9CCC46</t>
  </si>
  <si>
    <t>EQ9CCC18</t>
  </si>
  <si>
    <t>EQ9CCC23</t>
  </si>
  <si>
    <t>TOTAL</t>
  </si>
  <si>
    <t>ANNEX: FITXES TÈCNIQUES A PRESENTAR, I PES RELATIU</t>
  </si>
  <si>
    <t>Les fitxes tècniques dels elements ofertats serviran de base per a la valoració dels punts 2.1.1, 2.1.2 i 2.1.3 de característiques tècniques, funcionals i estètiques dels productes/elements ofertats pels licitadors, en base al seu coeficient de pes relatiu en la valoració global dels elements ofertats, que es detalla en aquesta taula.  En cas de no presentar alguna fitxa i/o mostra de les requerides  la puntuació per aquell element serà de 0 punts. Posteriorment es sumarà la puntuació obtinguda, afectada pel coeficient de pes relatiu de cada element,   assignant-se la màxima puntuació a aquell licitador que obtingui la major suma, i la resta de forma proporcional.</t>
  </si>
  <si>
    <t>SUBMINISTRAMENT I INSTAL·LACIÓ DE LA CUINA I BUGADERIA DE L’EQUIPAMENT ASSISTENCIAL JOSEP MIRACLE SITUAT A LA PLAÇA DEL BONET I MUIXÍ NÚM 1‐2, AL DISTRICTE DE SANTS‐MONTJUÏC, DE BARCELONA</t>
  </si>
  <si>
    <t>105.1.- EQUIP DE CONGELACIÓ, 5 M3
1 Equip frigorífic compost per:
1 Unitat condensadora tropicalitzada, amb compressor de tipus hermètic.
- Rendiment ---------------------------   1.227 W a -25ºc. 1 ¼ cv.
- Alimentació --------------------------    220/240 V. I
- Consum elèctric --------------------     2 Kw.
- Refrigerant ---------------------------- R-449A
1 Evaporador de tipus cubic, amb descarregament per resistències elèctriques.
Termòstat digital.
Vàlvula solenoide, filtre deshidratador, visor en línia de líquid, pressòstat alta-baixa, vàlvula presostatica.
Canonades en coure deshidratat i degudament aïllat.
Connexionat elèctric, buit de la instal·lació, càrrega de refrigerant, posada en marxa i proves.
Inclosa la il·luminació interior.</t>
  </si>
  <si>
    <t>105.3.- EQUIP ANTECAMARA REFRIGERACIÓ, 3,5 M3
1 Equip frigorífic compost per:
1 Unitat condensadora tropicalitzada, amb compressor de tipus hermètic.
- Rendiment --------------------------- 1.050 W a -10ºc. ½ cv.
- Alimentació -------------------------- 220/240 V. I
- Consum elèctric -------------------- 1 Kw.
- Refrigerant ---------------------------- R-449A
1 Evaporador de tipus plafó, amb desfet per aire.
Termòstat digital.
Vàlvula solenoide, filtre deshidratador, visor en línia de líquid, pressòstat alta-baixa,vàlvula presostatica.
Canonades en coure deshidratat i degudament aïllat.
Connexionat elèctric, buit de la instal·lació, càrrega de refrigerant, posada en marxa iproves.
Inclosa la il·luminació interior.</t>
  </si>
  <si>
    <t>212.- CUINA A GAS 
Dimensions: 80x93x25 cm.
Dotada de 4 focs gas potenciats.
Potència: 34.400 Kcal/hora.
Construïda en acer inoxidable.</t>
  </si>
  <si>
    <t>301.- TAULA MURAL EN L TIPUS MONOBLOC AMB 1 SINA , AIXETA/ES
Dimensions: 157/111 x 70/40 x 90 cm
Dimensions sines: 70x50x40 cm.
Amb un prestatge inferior.
Amb plastró posterior de (157) i laterals dret / esquerra de 30 cm. d'alçada, amb punt sanitari rodó i perfil salva aigües en tot el seu perímetre.
Amb un canto aixamfranat.
Potes regulables d'acer inoxidable.
Damuntera de treball construïda en xapa inox de 1,5 mm.de gruix.
Xassis compost de passamà i omegues totalment en acer inoxidable.
Construïda en acer inoxidable 18/10 AISI 304.</t>
  </si>
  <si>
    <t>215.- VARIADOR DE FREQUËNCIA
VF7] Variador de freqüència entrada 380 V III trifàsic / sortida 5cv
[VF5] Variador de frecuencia entrada 380V II trifásico/ salida 380
[PANTALLA] Pantalla tàctil 4.3 ´´ TFT 16 M colors CPU risc 600 MHz
32 bit. caja inox. Cable para convertidores con clavija. Fuente de alimentacio
[EFS] Elementos de fijación y sellado.
[MOYDE] Mano de obra y desplazamientos.</t>
  </si>
  <si>
    <t>111.- ARMARI FRIGORÍFIC MOD. AGB701
Dimensions: 68,7x79,4x212,5 cm.
Dotat amb 1 porta frontal.
Capacitat: 600 litres.
Temperatura: -2/+8ºC
Potència: 585 W a 230 v II
Construït en acer inoxidable 18/10 AISI 304.</t>
  </si>
  <si>
    <t>203.- TAULA MURAL I UN RENTAMANS AUTOMÀTIC
Dimensions: 246x70x90 cm.
Dimensions sina rentamans: 34x37x15., amb faldó frontal amb pulsador de genoll.
Amb dos prestatges inferiors.
Amb plastró posterior de (246) i laterals dret / esquerra de 15 cm, d'alçada, amb punt sanitari rodó.
Potes regulables d'acer inoxidable.
Damuntera de treball construïda en xapa inox de 1,5 mm.de gruix.
Xassis compost de passamà i omegues totalment en acer inoxidable.
Construïda en acer inoxidable 18/10 AISI 304</t>
  </si>
  <si>
    <t>207.- FORN MIXTE CONVECCIÓ-VAPOR GAS
Dimensions: 86,7x77,5x105,8 cm.
Capacitat: 10 graelles GN 1/1
Dotat amb sonda.
Amb 5 cicles de rentat automàtic.
HACCP (ARCPC: Analisi de riscs de control i punts crítics)
automàtic.
Potència: 18.060 Kcal/h + 1.100 W 230 V II
Construït en hacer inoxidable 18/10 AISI 304.</t>
  </si>
  <si>
    <t>206.1.- TAULA REFRIGERADA MOD. BMGN 1960 II, SENSE DAMUNTERA.
Dimensions: 196x70x85 cm.
Capacitat: 460 lts
Dotat amb 3 portes frontals amb guies intermitjes, per recipients GN 1/1 (Dotació no inclosa).
Compresor incorporat.
Temperatura: -2/+8ºC
Potència: 690 W a 230 v II
Construït en acer inoxidable interior i exterior 18/10 AISI 304.
Nota: No inclou damuntera.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</si>
</sst>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6" x14ac:knownFonts="1">
    <font>
      <sz val="11"/>
      <color rgb="FF000000"/>
      <name val="Calibri"/>
      <family val="2"/>
    </font>
    <font>
      <sz val="10"/>
      <color rgb="FF000000"/>
      <name val="Calibri"/>
      <family val="2"/>
    </font>
    <font>
      <b/>
      <sz val="10"/>
      <color rgb="FF000000"/>
      <name val="Calibri"/>
      <family val="2"/>
    </font>
    <font>
      <sz val="8.5"/>
      <color rgb="FF000000"/>
      <name val="Calibri"/>
      <family val="2"/>
    </font>
    <font>
      <b/>
      <sz val="11"/>
      <color rgb="FF000000"/>
      <name val="Calibri"/>
      <family val="2"/>
    </font>
    <font>
      <b/>
      <sz val="10"/>
      <color rgb="FF000000"/>
      <name val="Arial"/>
      <family val="2"/>
    </font>
  </fonts>
  <fills count="4">
    <fill>
      <patternFill patternType="none"/>
    </fill>
    <fill>
      <patternFill patternType="gray125"/>
    </fill>
    <fill>
      <patternFill patternType="solid">
        <fgColor rgb="FFC0C0C0"/>
        <bgColor rgb="FFC0C0C0"/>
      </patternFill>
    </fill>
    <fill>
      <patternFill patternType="solid">
        <fgColor rgb="FFFFFF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14">
    <xf numFmtId="0" fontId="0" fillId="0" borderId="0" xfId="0" applyFill="1" applyProtection="1"/>
    <xf numFmtId="0" fontId="2" fillId="2" borderId="1" xfId="0" applyFont="1" applyFill="1" applyBorder="1" applyAlignment="1" applyProtection="1">
      <alignment horizontal="center" vertical="center" wrapText="1"/>
    </xf>
    <xf numFmtId="0" fontId="1" fillId="0" borderId="0" xfId="0" applyFont="1" applyFill="1" applyAlignment="1" applyProtection="1">
      <alignment horizontal="left"/>
    </xf>
    <xf numFmtId="0" fontId="1" fillId="0" borderId="0" xfId="0" applyFont="1" applyFill="1" applyProtection="1"/>
    <xf numFmtId="0" fontId="2" fillId="0" borderId="0" xfId="0" applyFont="1" applyFill="1" applyAlignment="1" applyProtection="1">
      <alignment horizontal="left"/>
    </xf>
    <xf numFmtId="0" fontId="2" fillId="0" borderId="0" xfId="0" applyFont="1" applyFill="1" applyProtection="1"/>
    <xf numFmtId="0" fontId="3" fillId="0" borderId="0" xfId="0" applyFont="1" applyFill="1" applyProtection="1"/>
    <xf numFmtId="0" fontId="3" fillId="0" borderId="0" xfId="0" applyFont="1" applyFill="1" applyAlignment="1" applyProtection="1">
      <alignment wrapText="1"/>
    </xf>
    <xf numFmtId="164" fontId="3" fillId="0" borderId="0" xfId="0" applyNumberFormat="1" applyFont="1" applyFill="1" applyProtection="1"/>
    <xf numFmtId="165" fontId="3" fillId="0" borderId="0" xfId="0" applyNumberFormat="1" applyFont="1" applyFill="1" applyProtection="1"/>
    <xf numFmtId="0" fontId="3" fillId="0" borderId="0" xfId="0" applyFont="1" applyFill="1" applyAlignment="1" applyProtection="1">
      <alignment horizontal="right"/>
    </xf>
    <xf numFmtId="0" fontId="4" fillId="3" borderId="0" xfId="0" applyFont="1" applyFill="1" applyAlignment="1" applyProtection="1">
      <alignment horizontal="left"/>
    </xf>
    <xf numFmtId="0" fontId="5" fillId="0" borderId="0" xfId="0" applyFont="1" applyFill="1" applyBorder="1" applyAlignment="1" applyProtection="1">
      <alignment horizontal="center" vertical="center" wrapText="1"/>
    </xf>
    <xf numFmtId="0" fontId="2" fillId="0" borderId="0" xfId="0" applyFont="1" applyFill="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abSelected="1" workbookViewId="0">
      <pane ySplit="9" topLeftCell="A10" activePane="bottomLeft" state="frozenSplit"/>
      <selection pane="bottomLeft" activeCell="D36" sqref="D36"/>
    </sheetView>
  </sheetViews>
  <sheetFormatPr baseColWidth="10" defaultColWidth="9.140625" defaultRowHeight="15" x14ac:dyDescent="0.25"/>
  <cols>
    <col min="1" max="1" width="6.42578125" customWidth="1"/>
    <col min="2" max="2" width="10.140625" customWidth="1"/>
    <col min="3" max="3" width="6.42578125" customWidth="1"/>
    <col min="4" max="4" width="56.140625" customWidth="1"/>
    <col min="5" max="5" width="11.140625" hidden="1" customWidth="1"/>
    <col min="6" max="6" width="12.5703125" hidden="1" customWidth="1"/>
    <col min="7" max="7" width="11.140625" hidden="1" customWidth="1"/>
    <col min="8" max="8" width="6.42578125" customWidth="1"/>
  </cols>
  <sheetData>
    <row r="1" spans="1:8" x14ac:dyDescent="0.25">
      <c r="A1" s="13" t="s">
        <v>60</v>
      </c>
      <c r="B1" s="13"/>
      <c r="C1" s="13"/>
      <c r="D1" s="13"/>
      <c r="E1" s="13"/>
      <c r="F1" s="13"/>
      <c r="G1" s="13"/>
      <c r="H1" s="13"/>
    </row>
    <row r="2" spans="1:8" x14ac:dyDescent="0.25">
      <c r="A2" s="13"/>
      <c r="B2" s="13"/>
      <c r="C2" s="13"/>
      <c r="D2" s="13"/>
      <c r="E2" s="13"/>
      <c r="F2" s="13"/>
      <c r="G2" s="13"/>
      <c r="H2" s="13"/>
    </row>
    <row r="3" spans="1:8" x14ac:dyDescent="0.25">
      <c r="A3" s="13"/>
      <c r="B3" s="13"/>
      <c r="C3" s="13"/>
      <c r="D3" s="13"/>
      <c r="E3" s="13"/>
      <c r="F3" s="13"/>
      <c r="G3" s="13"/>
      <c r="H3" s="13"/>
    </row>
    <row r="4" spans="1:8" x14ac:dyDescent="0.25">
      <c r="A4" s="2"/>
      <c r="B4" s="2"/>
      <c r="C4" s="2"/>
      <c r="D4" s="2"/>
      <c r="E4" s="2"/>
      <c r="F4" s="2"/>
      <c r="G4" s="2"/>
      <c r="H4" s="3"/>
    </row>
    <row r="5" spans="1:8" ht="20.25" customHeight="1" x14ac:dyDescent="0.25">
      <c r="A5" s="4" t="s">
        <v>0</v>
      </c>
      <c r="B5" s="4"/>
      <c r="C5" s="4"/>
      <c r="D5" s="4"/>
      <c r="E5" s="4"/>
      <c r="F5" s="4"/>
      <c r="G5" s="4" t="s">
        <v>1</v>
      </c>
      <c r="H5" s="5"/>
    </row>
    <row r="6" spans="1:8" x14ac:dyDescent="0.25">
      <c r="A6" s="4"/>
      <c r="B6" s="4"/>
      <c r="C6" s="4"/>
      <c r="D6" s="4"/>
      <c r="E6" s="4"/>
      <c r="F6" s="4"/>
      <c r="G6" s="4"/>
      <c r="H6" s="5"/>
    </row>
    <row r="7" spans="1:8" x14ac:dyDescent="0.25">
      <c r="A7" s="11" t="s">
        <v>58</v>
      </c>
      <c r="B7" s="11" t="s">
        <v>2</v>
      </c>
      <c r="C7" s="11" t="s">
        <v>2</v>
      </c>
      <c r="D7" s="11" t="s">
        <v>2</v>
      </c>
      <c r="E7" s="11" t="s">
        <v>2</v>
      </c>
      <c r="F7" s="11" t="s">
        <v>2</v>
      </c>
      <c r="G7" s="11" t="s">
        <v>2</v>
      </c>
      <c r="H7" s="11" t="s">
        <v>2</v>
      </c>
    </row>
    <row r="8" spans="1:8" ht="15" customHeight="1" x14ac:dyDescent="0.25">
      <c r="A8" s="1" t="s">
        <v>3</v>
      </c>
      <c r="B8" s="1" t="s">
        <v>4</v>
      </c>
      <c r="C8" s="1" t="s">
        <v>5</v>
      </c>
      <c r="D8" s="1" t="s">
        <v>6</v>
      </c>
      <c r="E8" s="1" t="s">
        <v>7</v>
      </c>
      <c r="F8" s="1" t="s">
        <v>8</v>
      </c>
      <c r="G8" s="1" t="s">
        <v>9</v>
      </c>
      <c r="H8" s="1" t="s">
        <v>10</v>
      </c>
    </row>
    <row r="9" spans="1:8" x14ac:dyDescent="0.25">
      <c r="A9" s="1" t="s">
        <v>3</v>
      </c>
      <c r="B9" s="1" t="s">
        <v>4</v>
      </c>
      <c r="C9" s="1" t="s">
        <v>5</v>
      </c>
      <c r="D9" s="1" t="s">
        <v>6</v>
      </c>
      <c r="E9" s="1" t="s">
        <v>7</v>
      </c>
      <c r="F9" s="1" t="s">
        <v>8</v>
      </c>
      <c r="G9" s="1" t="s">
        <v>9</v>
      </c>
      <c r="H9" s="1" t="s">
        <v>10</v>
      </c>
    </row>
    <row r="10" spans="1:8" ht="75" customHeight="1" x14ac:dyDescent="0.25">
      <c r="A10" s="6">
        <v>1</v>
      </c>
      <c r="B10" s="6" t="s">
        <v>11</v>
      </c>
      <c r="C10" s="6" t="s">
        <v>12</v>
      </c>
      <c r="D10" s="7" t="s">
        <v>13</v>
      </c>
      <c r="E10" s="8">
        <v>16878.75</v>
      </c>
      <c r="F10" s="9">
        <v>1</v>
      </c>
      <c r="G10" s="8">
        <f t="shared" ref="G10:G36" si="0">ROUND(E10*F10,2)</f>
        <v>16878.75</v>
      </c>
      <c r="H10" s="8">
        <f>G10*100/G37</f>
        <v>8.8210895678135177</v>
      </c>
    </row>
    <row r="11" spans="1:8" ht="194.25" customHeight="1" x14ac:dyDescent="0.25">
      <c r="A11" s="6">
        <v>2</v>
      </c>
      <c r="B11" s="6" t="s">
        <v>14</v>
      </c>
      <c r="C11" s="6" t="s">
        <v>12</v>
      </c>
      <c r="D11" s="7" t="s">
        <v>15</v>
      </c>
      <c r="E11" s="8">
        <v>14675.89</v>
      </c>
      <c r="F11" s="9">
        <v>1</v>
      </c>
      <c r="G11" s="8">
        <f t="shared" si="0"/>
        <v>14675.89</v>
      </c>
      <c r="H11" s="8">
        <f>G11*100/G37</f>
        <v>7.6698416753242222</v>
      </c>
    </row>
    <row r="12" spans="1:8" ht="99.75" customHeight="1" x14ac:dyDescent="0.25">
      <c r="A12" s="6">
        <v>4</v>
      </c>
      <c r="B12" s="6" t="s">
        <v>16</v>
      </c>
      <c r="C12" s="6" t="s">
        <v>12</v>
      </c>
      <c r="D12" s="7" t="s">
        <v>17</v>
      </c>
      <c r="E12" s="8">
        <v>14049</v>
      </c>
      <c r="F12" s="9">
        <v>1</v>
      </c>
      <c r="G12" s="8">
        <f t="shared" si="0"/>
        <v>14049</v>
      </c>
      <c r="H12" s="8">
        <f>G12*100/G37</f>
        <v>7.3422194971909711</v>
      </c>
    </row>
    <row r="13" spans="1:8" ht="252" customHeight="1" x14ac:dyDescent="0.25">
      <c r="A13" s="6">
        <v>5</v>
      </c>
      <c r="B13" s="6" t="s">
        <v>18</v>
      </c>
      <c r="C13" s="6" t="s">
        <v>12</v>
      </c>
      <c r="D13" s="7" t="s">
        <v>19</v>
      </c>
      <c r="E13" s="8">
        <v>13240.33</v>
      </c>
      <c r="F13" s="9">
        <v>1</v>
      </c>
      <c r="G13" s="8">
        <f t="shared" si="0"/>
        <v>13240.33</v>
      </c>
      <c r="H13" s="8">
        <f>G13*100/G37</f>
        <v>6.919596346732332</v>
      </c>
    </row>
    <row r="14" spans="1:8" ht="112.5" customHeight="1" x14ac:dyDescent="0.25">
      <c r="A14" s="6">
        <v>6</v>
      </c>
      <c r="B14" s="6" t="s">
        <v>20</v>
      </c>
      <c r="C14" s="6" t="s">
        <v>12</v>
      </c>
      <c r="D14" s="7" t="s">
        <v>68</v>
      </c>
      <c r="E14" s="8">
        <v>11938.5</v>
      </c>
      <c r="F14" s="9">
        <v>1</v>
      </c>
      <c r="G14" s="8">
        <f t="shared" si="0"/>
        <v>11938.5</v>
      </c>
      <c r="H14" s="8">
        <f>G14*100/G37</f>
        <v>6.239240335056901</v>
      </c>
    </row>
    <row r="15" spans="1:8" ht="220.5" customHeight="1" x14ac:dyDescent="0.25">
      <c r="A15" s="6">
        <v>7</v>
      </c>
      <c r="B15" s="6" t="s">
        <v>21</v>
      </c>
      <c r="C15" s="6" t="s">
        <v>12</v>
      </c>
      <c r="D15" s="7" t="s">
        <v>22</v>
      </c>
      <c r="E15" s="8">
        <v>10995.6</v>
      </c>
      <c r="F15" s="9">
        <v>1</v>
      </c>
      <c r="G15" s="8">
        <f t="shared" si="0"/>
        <v>10995.6</v>
      </c>
      <c r="H15" s="8">
        <f>G15*100/G37</f>
        <v>5.7464665601333218</v>
      </c>
    </row>
    <row r="16" spans="1:8" ht="74.25" customHeight="1" x14ac:dyDescent="0.25">
      <c r="A16" s="6">
        <v>8</v>
      </c>
      <c r="B16" s="6" t="s">
        <v>23</v>
      </c>
      <c r="C16" s="6" t="s">
        <v>12</v>
      </c>
      <c r="D16" s="7" t="s">
        <v>24</v>
      </c>
      <c r="E16" s="8">
        <v>9691.5</v>
      </c>
      <c r="F16" s="9">
        <v>1</v>
      </c>
      <c r="G16" s="8">
        <f t="shared" si="0"/>
        <v>9691.5</v>
      </c>
      <c r="H16" s="8">
        <f>G16*100/G37</f>
        <v>5.0649242121877922</v>
      </c>
    </row>
    <row r="17" spans="1:8" ht="63" customHeight="1" x14ac:dyDescent="0.25">
      <c r="A17" s="6">
        <v>10</v>
      </c>
      <c r="B17" s="6" t="s">
        <v>25</v>
      </c>
      <c r="C17" s="6" t="s">
        <v>12</v>
      </c>
      <c r="D17" s="7" t="s">
        <v>26</v>
      </c>
      <c r="E17" s="8">
        <v>8709.75</v>
      </c>
      <c r="F17" s="9">
        <v>1</v>
      </c>
      <c r="G17" s="8">
        <f t="shared" si="0"/>
        <v>8709.75</v>
      </c>
      <c r="H17" s="8">
        <f>G17*100/G37</f>
        <v>4.5518468407473174</v>
      </c>
    </row>
    <row r="18" spans="1:8" ht="76.5" customHeight="1" x14ac:dyDescent="0.25">
      <c r="A18" s="6">
        <v>11</v>
      </c>
      <c r="B18" s="6" t="s">
        <v>27</v>
      </c>
      <c r="C18" s="6" t="s">
        <v>12</v>
      </c>
      <c r="D18" s="7" t="s">
        <v>28</v>
      </c>
      <c r="E18" s="8">
        <v>8358</v>
      </c>
      <c r="F18" s="9">
        <v>1</v>
      </c>
      <c r="G18" s="8">
        <f t="shared" si="0"/>
        <v>8358</v>
      </c>
      <c r="H18" s="8">
        <f>G18*100/G37</f>
        <v>4.3680169803916389</v>
      </c>
    </row>
    <row r="19" spans="1:8" ht="177.75" customHeight="1" x14ac:dyDescent="0.25">
      <c r="A19" s="6">
        <v>12</v>
      </c>
      <c r="B19" s="6" t="s">
        <v>29</v>
      </c>
      <c r="C19" s="6" t="s">
        <v>12</v>
      </c>
      <c r="D19" s="7" t="s">
        <v>61</v>
      </c>
      <c r="E19" s="8">
        <v>7867.84</v>
      </c>
      <c r="F19" s="9">
        <v>1</v>
      </c>
      <c r="G19" s="8">
        <f t="shared" si="0"/>
        <v>7867.84</v>
      </c>
      <c r="H19" s="8">
        <f>G19*100/G37</f>
        <v>4.1118519644657274</v>
      </c>
    </row>
    <row r="20" spans="1:8" ht="177" customHeight="1" x14ac:dyDescent="0.25">
      <c r="A20" s="6">
        <v>13</v>
      </c>
      <c r="B20" s="6" t="s">
        <v>30</v>
      </c>
      <c r="C20" s="6" t="s">
        <v>12</v>
      </c>
      <c r="D20" s="7" t="s">
        <v>31</v>
      </c>
      <c r="E20" s="8">
        <v>7617.11</v>
      </c>
      <c r="F20" s="9">
        <v>1</v>
      </c>
      <c r="G20" s="8">
        <f t="shared" si="0"/>
        <v>7617.11</v>
      </c>
      <c r="H20" s="8">
        <f>G20*100/G37</f>
        <v>3.9808166812049484</v>
      </c>
    </row>
    <row r="21" spans="1:8" ht="183" customHeight="1" x14ac:dyDescent="0.25">
      <c r="A21" s="6">
        <v>14</v>
      </c>
      <c r="B21" s="6" t="s">
        <v>32</v>
      </c>
      <c r="C21" s="6" t="s">
        <v>12</v>
      </c>
      <c r="D21" s="7" t="s">
        <v>62</v>
      </c>
      <c r="E21" s="8">
        <v>6923.51</v>
      </c>
      <c r="F21" s="9">
        <v>1</v>
      </c>
      <c r="G21" s="8">
        <f t="shared" si="0"/>
        <v>6923.51</v>
      </c>
      <c r="H21" s="8">
        <f>G21*100/G37</f>
        <v>3.6183308499534954</v>
      </c>
    </row>
    <row r="22" spans="1:8" ht="68.25" customHeight="1" x14ac:dyDescent="0.25">
      <c r="A22" s="6">
        <v>15</v>
      </c>
      <c r="B22" s="6" t="s">
        <v>33</v>
      </c>
      <c r="C22" s="6" t="s">
        <v>12</v>
      </c>
      <c r="D22" s="7" t="s">
        <v>34</v>
      </c>
      <c r="E22" s="8">
        <v>6683.25</v>
      </c>
      <c r="F22" s="9">
        <v>1</v>
      </c>
      <c r="G22" s="8">
        <f t="shared" si="0"/>
        <v>6683.25</v>
      </c>
      <c r="H22" s="8">
        <f>G22*100/G37</f>
        <v>3.492767346757887</v>
      </c>
    </row>
    <row r="23" spans="1:8" ht="111.75" customHeight="1" x14ac:dyDescent="0.25">
      <c r="A23" s="6">
        <v>16</v>
      </c>
      <c r="B23" s="6" t="s">
        <v>35</v>
      </c>
      <c r="C23" s="6" t="s">
        <v>12</v>
      </c>
      <c r="D23" s="7" t="s">
        <v>36</v>
      </c>
      <c r="E23" s="8">
        <v>2039.1</v>
      </c>
      <c r="F23" s="9">
        <v>3</v>
      </c>
      <c r="G23" s="8">
        <f t="shared" si="0"/>
        <v>6117.3</v>
      </c>
      <c r="H23" s="8">
        <f>G23*100/G37</f>
        <v>3.1969933326333781</v>
      </c>
    </row>
    <row r="24" spans="1:8" ht="66.75" customHeight="1" x14ac:dyDescent="0.25">
      <c r="A24" s="6">
        <v>17</v>
      </c>
      <c r="B24" s="6" t="s">
        <v>37</v>
      </c>
      <c r="C24" s="6" t="s">
        <v>12</v>
      </c>
      <c r="D24" s="7" t="s">
        <v>38</v>
      </c>
      <c r="E24" s="8">
        <v>5145</v>
      </c>
      <c r="F24" s="9">
        <v>1</v>
      </c>
      <c r="G24" s="8">
        <f t="shared" si="0"/>
        <v>5145</v>
      </c>
      <c r="H24" s="8">
        <f>G24*100/G37</f>
        <v>2.6888546738591748</v>
      </c>
    </row>
    <row r="25" spans="1:8" ht="63.75" customHeight="1" x14ac:dyDescent="0.25">
      <c r="A25" s="6">
        <v>18</v>
      </c>
      <c r="B25" s="6" t="s">
        <v>39</v>
      </c>
      <c r="C25" s="6" t="s">
        <v>12</v>
      </c>
      <c r="D25" s="7" t="s">
        <v>40</v>
      </c>
      <c r="E25" s="8">
        <v>4945.5</v>
      </c>
      <c r="F25" s="9">
        <v>1</v>
      </c>
      <c r="G25" s="8">
        <f t="shared" si="0"/>
        <v>4945.5</v>
      </c>
      <c r="H25" s="8">
        <f>G25*100/G37</f>
        <v>2.5845929620156558</v>
      </c>
    </row>
    <row r="26" spans="1:8" ht="66" customHeight="1" x14ac:dyDescent="0.25">
      <c r="A26" s="6">
        <v>19</v>
      </c>
      <c r="B26" s="6" t="s">
        <v>41</v>
      </c>
      <c r="C26" s="6" t="s">
        <v>12</v>
      </c>
      <c r="D26" s="7" t="s">
        <v>42</v>
      </c>
      <c r="E26" s="8">
        <v>4467.75</v>
      </c>
      <c r="F26" s="9">
        <v>1</v>
      </c>
      <c r="G26" s="8">
        <f t="shared" si="0"/>
        <v>4467.75</v>
      </c>
      <c r="H26" s="8">
        <f>G26*100/G37</f>
        <v>2.3349135994430181</v>
      </c>
    </row>
    <row r="27" spans="1:8" ht="156" customHeight="1" x14ac:dyDescent="0.25">
      <c r="A27" s="6">
        <v>20</v>
      </c>
      <c r="B27" s="6" t="s">
        <v>43</v>
      </c>
      <c r="C27" s="6" t="s">
        <v>12</v>
      </c>
      <c r="D27" s="7" t="s">
        <v>44</v>
      </c>
      <c r="E27" s="8">
        <v>3943.65</v>
      </c>
      <c r="F27" s="9">
        <v>1</v>
      </c>
      <c r="G27" s="8">
        <f t="shared" si="0"/>
        <v>3943.65</v>
      </c>
      <c r="H27" s="8">
        <f>G27*100/G37</f>
        <v>2.0610110271262845</v>
      </c>
    </row>
    <row r="28" spans="1:8" ht="156" customHeight="1" x14ac:dyDescent="0.25">
      <c r="A28" s="6">
        <v>21</v>
      </c>
      <c r="B28" s="6" t="s">
        <v>45</v>
      </c>
      <c r="C28" s="6" t="s">
        <v>12</v>
      </c>
      <c r="D28" s="7" t="s">
        <v>46</v>
      </c>
      <c r="E28" s="8">
        <v>3845.68</v>
      </c>
      <c r="F28" s="9">
        <v>1</v>
      </c>
      <c r="G28" s="8">
        <f t="shared" si="0"/>
        <v>3845.68</v>
      </c>
      <c r="H28" s="8">
        <f>G28*100/G37</f>
        <v>2.0098104260771139</v>
      </c>
    </row>
    <row r="29" spans="1:8" ht="63.75" customHeight="1" x14ac:dyDescent="0.25">
      <c r="A29" s="6">
        <v>22</v>
      </c>
      <c r="B29" s="6" t="s">
        <v>47</v>
      </c>
      <c r="C29" s="6" t="s">
        <v>12</v>
      </c>
      <c r="D29" s="7" t="s">
        <v>63</v>
      </c>
      <c r="E29" s="8">
        <v>3558.11</v>
      </c>
      <c r="F29" s="9">
        <v>1</v>
      </c>
      <c r="G29" s="8">
        <f t="shared" si="0"/>
        <v>3558.11</v>
      </c>
      <c r="H29" s="8">
        <f>G29*100/G37</f>
        <v>1.8595220026443282</v>
      </c>
    </row>
    <row r="30" spans="1:8" ht="143.25" customHeight="1" x14ac:dyDescent="0.25">
      <c r="A30" s="6">
        <v>23</v>
      </c>
      <c r="B30" s="6" t="s">
        <v>48</v>
      </c>
      <c r="C30" s="6" t="s">
        <v>12</v>
      </c>
      <c r="D30" s="7" t="s">
        <v>49</v>
      </c>
      <c r="E30" s="8">
        <v>3462.9</v>
      </c>
      <c r="F30" s="9">
        <v>1</v>
      </c>
      <c r="G30" s="8">
        <f t="shared" si="0"/>
        <v>3462.9</v>
      </c>
      <c r="H30" s="8">
        <f>G30*100/G37</f>
        <v>1.809763819262767</v>
      </c>
    </row>
    <row r="31" spans="1:8" ht="132" customHeight="1" x14ac:dyDescent="0.25">
      <c r="A31" s="6">
        <v>24</v>
      </c>
      <c r="B31" s="6" t="s">
        <v>50</v>
      </c>
      <c r="C31" s="6" t="s">
        <v>12</v>
      </c>
      <c r="D31" s="7" t="s">
        <v>64</v>
      </c>
      <c r="E31" s="8">
        <v>3377.79</v>
      </c>
      <c r="F31" s="9">
        <v>1</v>
      </c>
      <c r="G31" s="8">
        <f t="shared" si="0"/>
        <v>3377.79</v>
      </c>
      <c r="H31" s="8">
        <f>G31*100/G37</f>
        <v>1.7652840483605019</v>
      </c>
    </row>
    <row r="32" spans="1:8" ht="119.25" customHeight="1" x14ac:dyDescent="0.25">
      <c r="A32" s="6">
        <v>25</v>
      </c>
      <c r="B32" s="6" t="s">
        <v>51</v>
      </c>
      <c r="C32" s="6" t="s">
        <v>12</v>
      </c>
      <c r="D32" s="7" t="s">
        <v>69</v>
      </c>
      <c r="E32" s="8">
        <v>3154.2</v>
      </c>
      <c r="F32" s="9">
        <v>1</v>
      </c>
      <c r="G32" s="8">
        <f t="shared" si="0"/>
        <v>3154.2</v>
      </c>
      <c r="H32" s="8">
        <f>G32*100/G37</f>
        <v>1.6484325388312164</v>
      </c>
    </row>
    <row r="33" spans="1:8" ht="121.5" customHeight="1" x14ac:dyDescent="0.25">
      <c r="A33" s="6">
        <v>27</v>
      </c>
      <c r="B33" s="6" t="s">
        <v>52</v>
      </c>
      <c r="C33" s="6" t="s">
        <v>12</v>
      </c>
      <c r="D33" s="7" t="s">
        <v>53</v>
      </c>
      <c r="E33" s="8">
        <v>3114.9</v>
      </c>
      <c r="F33" s="9">
        <v>1</v>
      </c>
      <c r="G33" s="8">
        <f t="shared" si="0"/>
        <v>3114.9</v>
      </c>
      <c r="H33" s="8">
        <f>G33*100/G37</f>
        <v>1.6278937655206887</v>
      </c>
    </row>
    <row r="34" spans="1:8" ht="87" customHeight="1" x14ac:dyDescent="0.25">
      <c r="A34" s="6">
        <v>28</v>
      </c>
      <c r="B34" s="6" t="s">
        <v>54</v>
      </c>
      <c r="C34" s="6" t="s">
        <v>12</v>
      </c>
      <c r="D34" s="7" t="s">
        <v>65</v>
      </c>
      <c r="E34" s="8">
        <v>3044.42</v>
      </c>
      <c r="F34" s="9">
        <v>1</v>
      </c>
      <c r="G34" s="8">
        <f t="shared" si="0"/>
        <v>3044.42</v>
      </c>
      <c r="H34" s="8">
        <f>G34*100/G37</f>
        <v>1.5910598534869482</v>
      </c>
    </row>
    <row r="35" spans="1:8" ht="87.75" customHeight="1" x14ac:dyDescent="0.25">
      <c r="A35" s="6">
        <v>29</v>
      </c>
      <c r="B35" s="6" t="s">
        <v>55</v>
      </c>
      <c r="C35" s="6" t="s">
        <v>12</v>
      </c>
      <c r="D35" s="7" t="s">
        <v>66</v>
      </c>
      <c r="E35" s="8">
        <v>2935.8</v>
      </c>
      <c r="F35" s="9">
        <v>1</v>
      </c>
      <c r="G35" s="8">
        <f t="shared" si="0"/>
        <v>2935.8</v>
      </c>
      <c r="H35" s="8">
        <f>G35*100/G37</f>
        <v>1.5342934016551535</v>
      </c>
    </row>
    <row r="36" spans="1:8" ht="122.25" customHeight="1" x14ac:dyDescent="0.25">
      <c r="A36" s="6">
        <v>30</v>
      </c>
      <c r="B36" s="6" t="s">
        <v>56</v>
      </c>
      <c r="C36" s="6" t="s">
        <v>12</v>
      </c>
      <c r="D36" s="7" t="s">
        <v>67</v>
      </c>
      <c r="E36" s="8">
        <v>2603.38</v>
      </c>
      <c r="F36" s="9">
        <v>1</v>
      </c>
      <c r="G36" s="8">
        <f t="shared" si="0"/>
        <v>2603.38</v>
      </c>
      <c r="H36" s="8">
        <f>G36*100/G37</f>
        <v>1.3605656911237121</v>
      </c>
    </row>
    <row r="37" spans="1:8" x14ac:dyDescent="0.25">
      <c r="A37" s="6"/>
      <c r="B37" s="6"/>
      <c r="C37" s="6"/>
      <c r="D37" s="6"/>
      <c r="E37" s="6"/>
      <c r="F37" s="10" t="s">
        <v>57</v>
      </c>
      <c r="G37" s="8">
        <f>SUM(G10:G36)</f>
        <v>191345.40999999997</v>
      </c>
      <c r="H37" s="8">
        <f>SUM(H10:H36)</f>
        <v>99.999999999999986</v>
      </c>
    </row>
    <row r="39" spans="1:8" x14ac:dyDescent="0.25">
      <c r="A39" s="12" t="s">
        <v>59</v>
      </c>
      <c r="B39" s="12"/>
      <c r="C39" s="12"/>
      <c r="D39" s="12"/>
      <c r="E39" s="12"/>
      <c r="F39" s="12"/>
      <c r="G39" s="12"/>
      <c r="H39" s="12"/>
    </row>
    <row r="40" spans="1:8" x14ac:dyDescent="0.25">
      <c r="A40" s="12"/>
      <c r="B40" s="12"/>
      <c r="C40" s="12"/>
      <c r="D40" s="12"/>
      <c r="E40" s="12"/>
      <c r="F40" s="12"/>
      <c r="G40" s="12"/>
      <c r="H40" s="12"/>
    </row>
    <row r="41" spans="1:8" x14ac:dyDescent="0.25">
      <c r="A41" s="12"/>
      <c r="B41" s="12"/>
      <c r="C41" s="12"/>
      <c r="D41" s="12"/>
      <c r="E41" s="12"/>
      <c r="F41" s="12"/>
      <c r="G41" s="12"/>
      <c r="H41" s="12"/>
    </row>
    <row r="42" spans="1:8" x14ac:dyDescent="0.25">
      <c r="A42" s="12"/>
      <c r="B42" s="12"/>
      <c r="C42" s="12"/>
      <c r="D42" s="12"/>
      <c r="E42" s="12"/>
      <c r="F42" s="12"/>
      <c r="G42" s="12"/>
      <c r="H42" s="12"/>
    </row>
    <row r="43" spans="1:8" x14ac:dyDescent="0.25">
      <c r="A43" s="12"/>
      <c r="B43" s="12"/>
      <c r="C43" s="12"/>
      <c r="D43" s="12"/>
      <c r="E43" s="12"/>
      <c r="F43" s="12"/>
      <c r="G43" s="12"/>
      <c r="H43" s="12"/>
    </row>
  </sheetData>
  <mergeCells count="11">
    <mergeCell ref="A7:H7"/>
    <mergeCell ref="A39:H43"/>
    <mergeCell ref="A1:H3"/>
    <mergeCell ref="E8:E9"/>
    <mergeCell ref="F8:F9"/>
    <mergeCell ref="G8:G9"/>
    <mergeCell ref="H8:H9"/>
    <mergeCell ref="A8:A9"/>
    <mergeCell ref="B8:B9"/>
    <mergeCell ref="C8:C9"/>
    <mergeCell ref="D8:D9"/>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Sandra García Pulido</cp:lastModifiedBy>
  <cp:lastPrinted>2024-03-11T13:25:05Z</cp:lastPrinted>
  <dcterms:created xsi:type="dcterms:W3CDTF">2024-03-11T13:18:37Z</dcterms:created>
  <dcterms:modified xsi:type="dcterms:W3CDTF">2024-03-11T13:26:54Z</dcterms:modified>
</cp:coreProperties>
</file>