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m09468\Documents\DOCUMENTS\01_SISTEMES\07_CAJAS SEMIBLINDADAS\02_Licitació 2024 - 29\"/>
    </mc:Choice>
  </mc:AlternateContent>
  <xr:revisionPtr revIDLastSave="0" documentId="11_BF5B768E10119A6FD8AB9850AD06BAE37B5D218F" xr6:coauthVersionLast="47" xr6:coauthVersionMax="47" xr10:uidLastSave="{00000000-0000-0000-0000-000000000000}"/>
  <bookViews>
    <workbookView xWindow="0" yWindow="0" windowWidth="28800" windowHeight="12135" xr2:uid="{00000000-000D-0000-FFFF-FFFF00000000}"/>
  </bookViews>
  <sheets>
    <sheet name="Desglossament Oferta Econòmica" sheetId="5" r:id="rId1"/>
  </sheets>
  <externalReferences>
    <externalReference r:id="rId2"/>
  </externalReferences>
  <definedNames>
    <definedName name="_xlnm.Print_Area" localSheetId="0">'Desglossament Oferta Econòmica'!$A$1:$I$19</definedName>
    <definedName name="DATA3" localSheetId="0">[1]Inventari!#REF!</definedName>
    <definedName name="DATA3">[1]Inventari!#REF!</definedName>
    <definedName name="DATA6" localSheetId="0">[1]Inventari!#REF!</definedName>
    <definedName name="DATA6">[1]Inventari!#REF!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5" l="1"/>
  <c r="D23" i="5"/>
  <c r="D22" i="5"/>
  <c r="D25" i="5" l="1"/>
  <c r="D27" i="5" s="1"/>
  <c r="G17" i="5" l="1"/>
  <c r="I17" i="5" s="1"/>
  <c r="G16" i="5"/>
  <c r="I16" i="5" s="1"/>
  <c r="G15" i="5"/>
  <c r="G6" i="5"/>
  <c r="G5" i="5"/>
  <c r="G4" i="5"/>
  <c r="I4" i="5" s="1"/>
  <c r="G3" i="5"/>
  <c r="I3" i="5" s="1"/>
  <c r="G18" i="5" l="1"/>
  <c r="I18" i="5" s="1"/>
  <c r="C24" i="5" s="1"/>
  <c r="I15" i="5"/>
  <c r="C23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I6" i="5"/>
  <c r="I5" i="5"/>
  <c r="C22" i="5" s="1"/>
  <c r="C25" i="5" s="1"/>
  <c r="C27" i="5" s="1"/>
</calcChain>
</file>

<file path=xl/sharedStrings.xml><?xml version="1.0" encoding="utf-8"?>
<sst xmlns="http://schemas.openxmlformats.org/spreadsheetml/2006/main" count="65" uniqueCount="47">
  <si>
    <t>DESGLOSSAMENT OFERTA ECONÒMICA</t>
  </si>
  <si>
    <t>Previsió Anual</t>
  </si>
  <si>
    <t>EMPRESA</t>
  </si>
  <si>
    <t>IMPORT OFERTA S/IVA
ANUAL</t>
  </si>
  <si>
    <t>IMPORT S/IVA
ANUAL</t>
  </si>
  <si>
    <t>GRUP</t>
  </si>
  <si>
    <t>SERVEI</t>
  </si>
  <si>
    <t>DESCRIPCIÓ</t>
  </si>
  <si>
    <t>UNITAT MESURA</t>
  </si>
  <si>
    <t>Laborable</t>
  </si>
  <si>
    <t>Festiu</t>
  </si>
  <si>
    <t>Total</t>
  </si>
  <si>
    <t>Cost Unitat</t>
  </si>
  <si>
    <t>Unitat Obra 1</t>
  </si>
  <si>
    <t xml:space="preserve">Manteniment Preventiu
1 revisió anual </t>
  </si>
  <si>
    <t>En dies laborables i en horari nocturn o diur prèvia coordinació amb els departaments afectats.</t>
  </si>
  <si>
    <t xml:space="preserve">Unitat  </t>
  </si>
  <si>
    <t>Manteniment Correcitiu 
(24 h * 365 dies)
Instal·lació caixa temporal si el canivi supera les 24 h.</t>
  </si>
  <si>
    <t>Bloquejada</t>
  </si>
  <si>
    <t>Unitat</t>
  </si>
  <si>
    <t>Derivada Eléctricament</t>
  </si>
  <si>
    <t>Error caixa interior</t>
  </si>
  <si>
    <t>Error lector CAT</t>
  </si>
  <si>
    <t>Error roda combinació</t>
  </si>
  <si>
    <t>Neteja</t>
  </si>
  <si>
    <t>No tanca</t>
  </si>
  <si>
    <t>No comunica</t>
  </si>
  <si>
    <t>Reposició claus</t>
  </si>
  <si>
    <t>Trencament ancoratges</t>
  </si>
  <si>
    <t>Teclat avariat</t>
  </si>
  <si>
    <t>Unitat Obra 2</t>
  </si>
  <si>
    <t>Nova caixa semiblindada Línies Convencionals
Sistema DESICO A2003FB</t>
  </si>
  <si>
    <t xml:space="preserve">Tots els moviments i trasllats de caixes semiblindades derivats, estan inclosos en aquesta unitat d'obra. </t>
  </si>
  <si>
    <t>Nova caixa semiblindada Línies Automàtiques
Sistema APOLLO AIM-1SL-01</t>
  </si>
  <si>
    <t>Caixa semiblindada No telecomandada</t>
  </si>
  <si>
    <t>Unitat Obra 3</t>
  </si>
  <si>
    <t>Canvi sistema apertura telecomandada
Sistema QUONTINUM SEP-F506 al sistema DESICO A2003FB en 3 anys</t>
  </si>
  <si>
    <t>En dies laborables i en horari nocturn o diurn prèvia coordinació amb els departaments afectats. Instal·lació caixa temporal si el canivi supera les 24 h.</t>
  </si>
  <si>
    <t>Import oferta s/IVA
Anual</t>
  </si>
  <si>
    <t>IMPORT S/IVA
Anual</t>
  </si>
  <si>
    <t>Manteniment Preventiu i Correctiu</t>
  </si>
  <si>
    <t>Noves caixes</t>
  </si>
  <si>
    <t>Actualització sistema apertura</t>
  </si>
  <si>
    <t>IMPORT ANUAL</t>
  </si>
  <si>
    <t>OFERTA ECONÒMICA EMPRESA / PRESSUPOST ESTIMAT CONTRACTE (PEC 3 ANYS)</t>
  </si>
  <si>
    <t xml:space="preserve">* Cal detallar els imports de l'oferta per servei, columna H </t>
  </si>
  <si>
    <t>* Convertir l'arxiu a pdf i signar-lo pel representant legal de l'empresa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</si>
</sst>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thick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 inden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 indent="1"/>
    </xf>
    <xf numFmtId="0" fontId="2" fillId="3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 indent="1"/>
    </xf>
    <xf numFmtId="0" fontId="2" fillId="4" borderId="1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left" vertical="center" wrapText="1" indent="1"/>
    </xf>
    <xf numFmtId="0" fontId="2" fillId="3" borderId="35" xfId="0" applyFont="1" applyFill="1" applyBorder="1" applyAlignment="1">
      <alignment horizontal="center" vertical="center"/>
    </xf>
    <xf numFmtId="165" fontId="2" fillId="3" borderId="36" xfId="1" applyNumberFormat="1" applyFont="1" applyFill="1" applyBorder="1" applyAlignment="1">
      <alignment horizontal="center" vertical="center"/>
    </xf>
    <xf numFmtId="165" fontId="2" fillId="3" borderId="35" xfId="1" applyNumberFormat="1" applyFont="1" applyFill="1" applyBorder="1" applyAlignment="1">
      <alignment horizontal="center" vertical="center"/>
    </xf>
    <xf numFmtId="165" fontId="2" fillId="3" borderId="31" xfId="1" applyNumberFormat="1" applyFont="1" applyFill="1" applyBorder="1" applyAlignment="1">
      <alignment horizontal="center" vertical="center"/>
    </xf>
    <xf numFmtId="165" fontId="2" fillId="3" borderId="33" xfId="1" applyNumberFormat="1" applyFont="1" applyFill="1" applyBorder="1" applyAlignment="1">
      <alignment horizontal="center" vertical="center"/>
    </xf>
    <xf numFmtId="165" fontId="2" fillId="3" borderId="32" xfId="1" applyNumberFormat="1" applyFont="1" applyFill="1" applyBorder="1" applyAlignment="1">
      <alignment horizontal="center" vertical="center"/>
    </xf>
    <xf numFmtId="165" fontId="2" fillId="3" borderId="34" xfId="1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 vertical="center"/>
    </xf>
    <xf numFmtId="165" fontId="2" fillId="3" borderId="9" xfId="1" applyNumberFormat="1" applyFont="1" applyFill="1" applyBorder="1" applyAlignment="1">
      <alignment horizontal="center" vertical="center"/>
    </xf>
    <xf numFmtId="165" fontId="2" fillId="3" borderId="8" xfId="1" applyNumberFormat="1" applyFont="1" applyFill="1" applyBorder="1" applyAlignment="1">
      <alignment horizontal="center" vertical="center"/>
    </xf>
    <xf numFmtId="165" fontId="2" fillId="3" borderId="4" xfId="1" applyNumberFormat="1" applyFont="1" applyFill="1" applyBorder="1" applyAlignment="1">
      <alignment horizontal="center" vertical="center"/>
    </xf>
    <xf numFmtId="165" fontId="2" fillId="3" borderId="3" xfId="1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165" fontId="2" fillId="4" borderId="16" xfId="1" applyNumberFormat="1" applyFont="1" applyFill="1" applyBorder="1" applyAlignment="1">
      <alignment horizontal="center" vertical="center"/>
    </xf>
    <xf numFmtId="165" fontId="2" fillId="4" borderId="15" xfId="1" applyNumberFormat="1" applyFont="1" applyFill="1" applyBorder="1" applyAlignment="1">
      <alignment horizontal="center" vertical="center"/>
    </xf>
    <xf numFmtId="165" fontId="2" fillId="4" borderId="14" xfId="1" applyNumberFormat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/>
    </xf>
    <xf numFmtId="165" fontId="2" fillId="4" borderId="5" xfId="1" applyNumberFormat="1" applyFont="1" applyFill="1" applyBorder="1" applyAlignment="1">
      <alignment horizontal="center" vertical="center"/>
    </xf>
    <xf numFmtId="165" fontId="2" fillId="4" borderId="2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4" borderId="9" xfId="0" applyFont="1" applyFill="1" applyBorder="1" applyAlignment="1">
      <alignment horizontal="left" vertical="center" wrapText="1" indent="1"/>
    </xf>
    <xf numFmtId="0" fontId="2" fillId="4" borderId="9" xfId="0" applyFont="1" applyFill="1" applyBorder="1" applyAlignment="1">
      <alignment horizontal="center" vertical="center"/>
    </xf>
    <xf numFmtId="165" fontId="2" fillId="4" borderId="10" xfId="1" applyNumberFormat="1" applyFont="1" applyFill="1" applyBorder="1" applyAlignment="1">
      <alignment horizontal="center" vertical="center"/>
    </xf>
    <xf numFmtId="165" fontId="2" fillId="4" borderId="9" xfId="1" applyNumberFormat="1" applyFont="1" applyFill="1" applyBorder="1" applyAlignment="1">
      <alignment horizontal="center" vertical="center"/>
    </xf>
    <xf numFmtId="165" fontId="2" fillId="4" borderId="8" xfId="1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  <xf numFmtId="44" fontId="2" fillId="0" borderId="45" xfId="2" applyFont="1" applyFill="1" applyBorder="1" applyAlignment="1">
      <alignment vertical="center"/>
    </xf>
    <xf numFmtId="44" fontId="2" fillId="0" borderId="46" xfId="2" applyFont="1" applyFill="1" applyBorder="1" applyAlignment="1">
      <alignment vertical="center"/>
    </xf>
    <xf numFmtId="44" fontId="2" fillId="0" borderId="39" xfId="2" applyFont="1" applyFill="1" applyBorder="1" applyAlignment="1">
      <alignment vertical="center"/>
    </xf>
    <xf numFmtId="44" fontId="2" fillId="0" borderId="40" xfId="2" applyFont="1" applyFill="1" applyBorder="1" applyAlignment="1">
      <alignment vertical="center"/>
    </xf>
    <xf numFmtId="44" fontId="2" fillId="0" borderId="29" xfId="2" applyFont="1" applyFill="1" applyBorder="1" applyAlignment="1">
      <alignment vertical="center"/>
    </xf>
    <xf numFmtId="44" fontId="2" fillId="0" borderId="44" xfId="2" applyFont="1" applyFill="1" applyBorder="1" applyAlignment="1">
      <alignment vertical="center"/>
    </xf>
    <xf numFmtId="44" fontId="2" fillId="0" borderId="42" xfId="2" applyFont="1" applyFill="1" applyBorder="1" applyAlignment="1">
      <alignment vertical="center"/>
    </xf>
    <xf numFmtId="44" fontId="2" fillId="0" borderId="18" xfId="2" applyFont="1" applyFill="1" applyBorder="1" applyAlignment="1">
      <alignment vertical="center"/>
    </xf>
    <xf numFmtId="44" fontId="3" fillId="2" borderId="19" xfId="2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horizontal="center" vertical="center"/>
    </xf>
    <xf numFmtId="165" fontId="2" fillId="5" borderId="6" xfId="1" applyNumberFormat="1" applyFont="1" applyFill="1" applyBorder="1" applyAlignment="1">
      <alignment horizontal="center" vertical="center"/>
    </xf>
    <xf numFmtId="165" fontId="2" fillId="5" borderId="5" xfId="1" applyNumberFormat="1" applyFont="1" applyFill="1" applyBorder="1" applyAlignment="1">
      <alignment horizontal="center" vertical="center"/>
    </xf>
    <xf numFmtId="165" fontId="2" fillId="5" borderId="28" xfId="1" applyNumberFormat="1" applyFont="1" applyFill="1" applyBorder="1" applyAlignment="1">
      <alignment horizontal="center" vertical="center"/>
    </xf>
    <xf numFmtId="44" fontId="3" fillId="0" borderId="37" xfId="2" applyFont="1" applyFill="1" applyBorder="1" applyAlignment="1">
      <alignment horizontal="center" vertical="center"/>
    </xf>
    <xf numFmtId="44" fontId="3" fillId="0" borderId="38" xfId="2" applyFont="1" applyFill="1" applyBorder="1" applyAlignment="1">
      <alignment vertical="center"/>
    </xf>
    <xf numFmtId="44" fontId="3" fillId="0" borderId="7" xfId="2" applyFont="1" applyFill="1" applyBorder="1" applyAlignment="1">
      <alignment vertical="center"/>
    </xf>
    <xf numFmtId="44" fontId="3" fillId="0" borderId="1" xfId="2" applyFont="1" applyFill="1" applyBorder="1" applyAlignment="1">
      <alignment vertical="center"/>
    </xf>
    <xf numFmtId="44" fontId="3" fillId="0" borderId="12" xfId="2" applyFont="1" applyFill="1" applyBorder="1" applyAlignment="1">
      <alignment horizontal="center" vertical="center"/>
    </xf>
    <xf numFmtId="44" fontId="3" fillId="0" borderId="7" xfId="2" applyFont="1" applyFill="1" applyBorder="1" applyAlignment="1">
      <alignment horizontal="center" vertical="center"/>
    </xf>
    <xf numFmtId="44" fontId="3" fillId="0" borderId="19" xfId="2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44" fontId="3" fillId="0" borderId="48" xfId="2" applyFont="1" applyFill="1" applyBorder="1" applyAlignment="1">
      <alignment vertical="center" wrapText="1"/>
    </xf>
    <xf numFmtId="44" fontId="2" fillId="2" borderId="48" xfId="2" applyFont="1" applyFill="1" applyBorder="1" applyAlignment="1">
      <alignment vertical="center" wrapText="1"/>
    </xf>
    <xf numFmtId="44" fontId="3" fillId="2" borderId="48" xfId="2" applyFont="1" applyFill="1" applyBorder="1" applyAlignment="1">
      <alignment vertical="center" wrapText="1"/>
    </xf>
    <xf numFmtId="44" fontId="2" fillId="0" borderId="48" xfId="0" applyNumberFormat="1" applyFont="1" applyBorder="1" applyAlignment="1">
      <alignment vertical="center" wrapText="1"/>
    </xf>
    <xf numFmtId="44" fontId="3" fillId="0" borderId="51" xfId="2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4" fontId="3" fillId="0" borderId="24" xfId="1" applyFont="1" applyFill="1" applyBorder="1" applyAlignment="1">
      <alignment horizontal="center" vertical="center" wrapText="1"/>
    </xf>
    <xf numFmtId="164" fontId="3" fillId="0" borderId="19" xfId="1" applyFont="1" applyFill="1" applyBorder="1" applyAlignment="1">
      <alignment horizontal="center" vertical="center"/>
    </xf>
    <xf numFmtId="44" fontId="3" fillId="2" borderId="24" xfId="2" applyFont="1" applyFill="1" applyBorder="1" applyAlignment="1">
      <alignment horizontal="center" vertical="center"/>
    </xf>
    <xf numFmtId="44" fontId="3" fillId="2" borderId="47" xfId="2" applyFont="1" applyFill="1" applyBorder="1" applyAlignment="1">
      <alignment horizontal="center" vertical="center"/>
    </xf>
    <xf numFmtId="44" fontId="3" fillId="2" borderId="19" xfId="2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3" fillId="0" borderId="27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5" xfId="1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2" fillId="4" borderId="1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left" vertical="center" wrapText="1" indent="1"/>
    </xf>
    <xf numFmtId="0" fontId="4" fillId="4" borderId="43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ari%20Caixes%20Se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ntari"/>
      <sheetName val="Resu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zoomScale="85" zoomScaleNormal="85" zoomScalePageLayoutView="70" workbookViewId="0">
      <selection activeCell="H27" sqref="H27"/>
    </sheetView>
  </sheetViews>
  <sheetFormatPr defaultColWidth="12.7109375" defaultRowHeight="20.100000000000001" customHeight="1"/>
  <cols>
    <col min="1" max="1" width="52.140625" style="2" bestFit="1" customWidth="1"/>
    <col min="2" max="2" width="41.28515625" style="1" bestFit="1" customWidth="1"/>
    <col min="3" max="3" width="42.28515625" style="1" customWidth="1"/>
    <col min="4" max="4" width="20.140625" style="1" bestFit="1" customWidth="1"/>
    <col min="5" max="5" width="12.7109375" style="1"/>
    <col min="6" max="6" width="11.42578125" style="1" customWidth="1"/>
    <col min="7" max="7" width="12.7109375" style="1"/>
    <col min="8" max="8" width="25.140625" style="1" customWidth="1"/>
    <col min="9" max="9" width="23" style="1" customWidth="1"/>
    <col min="10" max="10" width="21.140625" style="1" customWidth="1"/>
    <col min="11" max="16384" width="12.7109375" style="1"/>
  </cols>
  <sheetData>
    <row r="1" spans="1:10" ht="36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11" t="s">
        <v>2</v>
      </c>
      <c r="I1" s="82" t="s">
        <v>3</v>
      </c>
      <c r="J1" s="82" t="s">
        <v>4</v>
      </c>
    </row>
    <row r="2" spans="1:10" s="3" customFormat="1" ht="20.100000000000001" customHeight="1" thickBot="1">
      <c r="A2" s="44" t="s">
        <v>5</v>
      </c>
      <c r="B2" s="7" t="s">
        <v>6</v>
      </c>
      <c r="C2" s="7" t="s">
        <v>7</v>
      </c>
      <c r="D2" s="7" t="s">
        <v>8</v>
      </c>
      <c r="E2" s="6" t="s">
        <v>9</v>
      </c>
      <c r="F2" s="5" t="s">
        <v>10</v>
      </c>
      <c r="G2" s="4" t="s">
        <v>11</v>
      </c>
      <c r="H2" s="8" t="s">
        <v>12</v>
      </c>
      <c r="I2" s="83"/>
      <c r="J2" s="83"/>
    </row>
    <row r="3" spans="1:10" ht="46.5" customHeight="1">
      <c r="A3" s="93" t="s">
        <v>13</v>
      </c>
      <c r="B3" s="18" t="s">
        <v>14</v>
      </c>
      <c r="C3" s="18" t="s">
        <v>15</v>
      </c>
      <c r="D3" s="19" t="s">
        <v>16</v>
      </c>
      <c r="E3" s="20">
        <v>175</v>
      </c>
      <c r="F3" s="21">
        <v>0</v>
      </c>
      <c r="G3" s="22">
        <f>SUM(E3:F3)</f>
        <v>175</v>
      </c>
      <c r="H3" s="47"/>
      <c r="I3" s="62">
        <f>+H3*G3</f>
        <v>0</v>
      </c>
      <c r="J3" s="84">
        <v>56059.848849437491</v>
      </c>
    </row>
    <row r="4" spans="1:10" ht="28.35" customHeight="1">
      <c r="A4" s="94"/>
      <c r="B4" s="96" t="s">
        <v>17</v>
      </c>
      <c r="C4" s="45" t="s">
        <v>18</v>
      </c>
      <c r="D4" s="17" t="s">
        <v>19</v>
      </c>
      <c r="E4" s="23">
        <v>49</v>
      </c>
      <c r="F4" s="24">
        <v>10</v>
      </c>
      <c r="G4" s="25">
        <f>+F4+E4</f>
        <v>59</v>
      </c>
      <c r="H4" s="48"/>
      <c r="I4" s="63">
        <f>+H4*G4</f>
        <v>0</v>
      </c>
      <c r="J4" s="85"/>
    </row>
    <row r="5" spans="1:10" ht="28.35" customHeight="1">
      <c r="A5" s="94"/>
      <c r="B5" s="97"/>
      <c r="C5" s="12" t="s">
        <v>20</v>
      </c>
      <c r="D5" s="13" t="s">
        <v>19</v>
      </c>
      <c r="E5" s="26">
        <v>2</v>
      </c>
      <c r="F5" s="27">
        <v>1</v>
      </c>
      <c r="G5" s="28">
        <f>+F5+E5</f>
        <v>3</v>
      </c>
      <c r="H5" s="49"/>
      <c r="I5" s="64">
        <f t="shared" ref="I5:I14" si="0">+H5*G5</f>
        <v>0</v>
      </c>
      <c r="J5" s="85"/>
    </row>
    <row r="6" spans="1:10" ht="28.35" customHeight="1">
      <c r="A6" s="94"/>
      <c r="B6" s="97"/>
      <c r="C6" s="12" t="s">
        <v>21</v>
      </c>
      <c r="D6" s="13" t="s">
        <v>19</v>
      </c>
      <c r="E6" s="26">
        <v>1</v>
      </c>
      <c r="F6" s="27">
        <v>3</v>
      </c>
      <c r="G6" s="28">
        <f>+F6+E6</f>
        <v>4</v>
      </c>
      <c r="H6" s="49"/>
      <c r="I6" s="64">
        <f t="shared" si="0"/>
        <v>0</v>
      </c>
      <c r="J6" s="85"/>
    </row>
    <row r="7" spans="1:10" ht="28.35" customHeight="1">
      <c r="A7" s="94"/>
      <c r="B7" s="97"/>
      <c r="C7" s="12" t="s">
        <v>22</v>
      </c>
      <c r="D7" s="13" t="s">
        <v>19</v>
      </c>
      <c r="E7" s="26">
        <v>12</v>
      </c>
      <c r="F7" s="27">
        <v>6</v>
      </c>
      <c r="G7" s="28">
        <f t="shared" ref="G7:G13" si="1">+F7+E7</f>
        <v>18</v>
      </c>
      <c r="H7" s="49"/>
      <c r="I7" s="64">
        <f t="shared" si="0"/>
        <v>0</v>
      </c>
      <c r="J7" s="85"/>
    </row>
    <row r="8" spans="1:10" ht="28.35" customHeight="1">
      <c r="A8" s="94"/>
      <c r="B8" s="97"/>
      <c r="C8" s="12" t="s">
        <v>23</v>
      </c>
      <c r="D8" s="13" t="s">
        <v>19</v>
      </c>
      <c r="E8" s="26">
        <v>14</v>
      </c>
      <c r="F8" s="27">
        <v>8</v>
      </c>
      <c r="G8" s="28">
        <f t="shared" si="1"/>
        <v>22</v>
      </c>
      <c r="H8" s="49"/>
      <c r="I8" s="64">
        <f t="shared" si="0"/>
        <v>0</v>
      </c>
      <c r="J8" s="85"/>
    </row>
    <row r="9" spans="1:10" ht="28.35" customHeight="1">
      <c r="A9" s="94"/>
      <c r="B9" s="97"/>
      <c r="C9" s="12" t="s">
        <v>24</v>
      </c>
      <c r="D9" s="13" t="s">
        <v>19</v>
      </c>
      <c r="E9" s="26">
        <v>0</v>
      </c>
      <c r="F9" s="27">
        <v>1</v>
      </c>
      <c r="G9" s="28">
        <f t="shared" si="1"/>
        <v>1</v>
      </c>
      <c r="H9" s="49"/>
      <c r="I9" s="64">
        <f t="shared" si="0"/>
        <v>0</v>
      </c>
      <c r="J9" s="85"/>
    </row>
    <row r="10" spans="1:10" ht="28.35" customHeight="1">
      <c r="A10" s="94"/>
      <c r="B10" s="97"/>
      <c r="C10" s="12" t="s">
        <v>25</v>
      </c>
      <c r="D10" s="13" t="s">
        <v>19</v>
      </c>
      <c r="E10" s="26">
        <v>16</v>
      </c>
      <c r="F10" s="27">
        <v>2</v>
      </c>
      <c r="G10" s="28">
        <f t="shared" si="1"/>
        <v>18</v>
      </c>
      <c r="H10" s="49"/>
      <c r="I10" s="64">
        <f t="shared" si="0"/>
        <v>0</v>
      </c>
      <c r="J10" s="85"/>
    </row>
    <row r="11" spans="1:10" ht="28.35" customHeight="1">
      <c r="A11" s="94"/>
      <c r="B11" s="97"/>
      <c r="C11" s="12" t="s">
        <v>26</v>
      </c>
      <c r="D11" s="13" t="s">
        <v>19</v>
      </c>
      <c r="E11" s="26">
        <v>84</v>
      </c>
      <c r="F11" s="27">
        <v>10</v>
      </c>
      <c r="G11" s="28">
        <f t="shared" si="1"/>
        <v>94</v>
      </c>
      <c r="H11" s="49"/>
      <c r="I11" s="64">
        <f t="shared" si="0"/>
        <v>0</v>
      </c>
      <c r="J11" s="85"/>
    </row>
    <row r="12" spans="1:10" ht="28.35" customHeight="1">
      <c r="A12" s="94"/>
      <c r="B12" s="97"/>
      <c r="C12" s="12" t="s">
        <v>27</v>
      </c>
      <c r="D12" s="13" t="s">
        <v>19</v>
      </c>
      <c r="E12" s="26">
        <v>0</v>
      </c>
      <c r="F12" s="27">
        <v>1</v>
      </c>
      <c r="G12" s="28">
        <f t="shared" si="1"/>
        <v>1</v>
      </c>
      <c r="H12" s="49"/>
      <c r="I12" s="64">
        <f t="shared" si="0"/>
        <v>0</v>
      </c>
      <c r="J12" s="85"/>
    </row>
    <row r="13" spans="1:10" ht="28.35" customHeight="1">
      <c r="A13" s="94"/>
      <c r="B13" s="97"/>
      <c r="C13" s="12" t="s">
        <v>28</v>
      </c>
      <c r="D13" s="13" t="s">
        <v>19</v>
      </c>
      <c r="E13" s="26">
        <v>0</v>
      </c>
      <c r="F13" s="27">
        <v>1</v>
      </c>
      <c r="G13" s="28">
        <f t="shared" si="1"/>
        <v>1</v>
      </c>
      <c r="H13" s="49"/>
      <c r="I13" s="64">
        <f t="shared" si="0"/>
        <v>0</v>
      </c>
      <c r="J13" s="85"/>
    </row>
    <row r="14" spans="1:10" ht="28.35" customHeight="1" thickBot="1">
      <c r="A14" s="95"/>
      <c r="B14" s="98"/>
      <c r="C14" s="10" t="s">
        <v>29</v>
      </c>
      <c r="D14" s="13" t="s">
        <v>19</v>
      </c>
      <c r="E14" s="29">
        <v>22</v>
      </c>
      <c r="F14" s="30">
        <v>7</v>
      </c>
      <c r="G14" s="31">
        <f>+F14+E14</f>
        <v>29</v>
      </c>
      <c r="H14" s="50"/>
      <c r="I14" s="65">
        <f t="shared" si="0"/>
        <v>0</v>
      </c>
      <c r="J14" s="86"/>
    </row>
    <row r="15" spans="1:10" ht="42" customHeight="1">
      <c r="A15" s="99" t="s">
        <v>30</v>
      </c>
      <c r="B15" s="14" t="s">
        <v>31</v>
      </c>
      <c r="C15" s="102" t="s">
        <v>32</v>
      </c>
      <c r="D15" s="15" t="s">
        <v>19</v>
      </c>
      <c r="E15" s="32">
        <v>1</v>
      </c>
      <c r="F15" s="33">
        <v>0</v>
      </c>
      <c r="G15" s="34">
        <f>+F15+E15</f>
        <v>1</v>
      </c>
      <c r="H15" s="51"/>
      <c r="I15" s="66">
        <f>+H15*G15</f>
        <v>0</v>
      </c>
      <c r="J15" s="84">
        <v>27800</v>
      </c>
    </row>
    <row r="16" spans="1:10" ht="42" customHeight="1">
      <c r="A16" s="100"/>
      <c r="B16" s="39" t="s">
        <v>33</v>
      </c>
      <c r="C16" s="103"/>
      <c r="D16" s="40" t="s">
        <v>19</v>
      </c>
      <c r="E16" s="41">
        <v>3</v>
      </c>
      <c r="F16" s="42">
        <v>0</v>
      </c>
      <c r="G16" s="43">
        <f>+F16+E16</f>
        <v>3</v>
      </c>
      <c r="H16" s="52"/>
      <c r="I16" s="67">
        <f>+H16*G16</f>
        <v>0</v>
      </c>
      <c r="J16" s="85"/>
    </row>
    <row r="17" spans="1:10" ht="42" customHeight="1" thickBot="1">
      <c r="A17" s="101"/>
      <c r="B17" s="46" t="s">
        <v>34</v>
      </c>
      <c r="C17" s="104"/>
      <c r="D17" s="16" t="s">
        <v>19</v>
      </c>
      <c r="E17" s="35">
        <v>1</v>
      </c>
      <c r="F17" s="36">
        <v>0</v>
      </c>
      <c r="G17" s="37">
        <f>+F17+E17</f>
        <v>1</v>
      </c>
      <c r="H17" s="53"/>
      <c r="I17" s="68">
        <f>+H17*G17</f>
        <v>0</v>
      </c>
      <c r="J17" s="86"/>
    </row>
    <row r="18" spans="1:10" ht="64.5" customHeight="1" thickBot="1">
      <c r="A18" s="56" t="s">
        <v>35</v>
      </c>
      <c r="B18" s="57" t="s">
        <v>36</v>
      </c>
      <c r="C18" s="57" t="s">
        <v>37</v>
      </c>
      <c r="D18" s="58" t="s">
        <v>19</v>
      </c>
      <c r="E18" s="59">
        <v>26</v>
      </c>
      <c r="F18" s="60">
        <v>0</v>
      </c>
      <c r="G18" s="61">
        <f>+F18+E18</f>
        <v>26</v>
      </c>
      <c r="H18" s="54"/>
      <c r="I18" s="68">
        <f>+H18*G18</f>
        <v>0</v>
      </c>
      <c r="J18" s="55">
        <v>46800</v>
      </c>
    </row>
    <row r="21" spans="1:10" ht="45" customHeight="1">
      <c r="A21" s="81" t="s">
        <v>6</v>
      </c>
      <c r="B21" s="81"/>
      <c r="C21" s="69" t="s">
        <v>38</v>
      </c>
      <c r="D21" s="70" t="s">
        <v>39</v>
      </c>
    </row>
    <row r="22" spans="1:10" ht="24.95" customHeight="1">
      <c r="A22" s="77" t="s">
        <v>13</v>
      </c>
      <c r="B22" s="77" t="s">
        <v>40</v>
      </c>
      <c r="C22" s="71">
        <f>SUM(I3:I14)</f>
        <v>0</v>
      </c>
      <c r="D22" s="72">
        <f>+J3</f>
        <v>56059.848849437491</v>
      </c>
    </row>
    <row r="23" spans="1:10" ht="24.95" customHeight="1">
      <c r="A23" s="78" t="s">
        <v>30</v>
      </c>
      <c r="B23" s="78" t="s">
        <v>41</v>
      </c>
      <c r="C23" s="71">
        <f>SUM(I15:I17)</f>
        <v>0</v>
      </c>
      <c r="D23" s="72">
        <f>+J15</f>
        <v>27800</v>
      </c>
    </row>
    <row r="24" spans="1:10" ht="24.95" customHeight="1">
      <c r="A24" s="78" t="s">
        <v>35</v>
      </c>
      <c r="B24" s="78" t="s">
        <v>42</v>
      </c>
      <c r="C24" s="71">
        <f>+I18</f>
        <v>0</v>
      </c>
      <c r="D24" s="72">
        <f>+J18</f>
        <v>46800</v>
      </c>
    </row>
    <row r="25" spans="1:10" ht="24.95" customHeight="1">
      <c r="A25" s="81" t="s">
        <v>43</v>
      </c>
      <c r="B25" s="81"/>
      <c r="C25" s="71">
        <f>SUM(C22:C24)</f>
        <v>0</v>
      </c>
      <c r="D25" s="73">
        <f>SUM(D22:D24)</f>
        <v>130659.84884943749</v>
      </c>
    </row>
    <row r="26" spans="1:10" ht="24.95" customHeight="1">
      <c r="A26" s="76"/>
      <c r="C26" s="75"/>
      <c r="D26" s="75"/>
    </row>
    <row r="27" spans="1:10" ht="24.95" customHeight="1">
      <c r="A27" s="79" t="s">
        <v>44</v>
      </c>
      <c r="B27" s="80"/>
      <c r="C27" s="74">
        <f>+C25*3</f>
        <v>0</v>
      </c>
      <c r="D27" s="73">
        <f>+D25*3</f>
        <v>391979.54654831247</v>
      </c>
    </row>
    <row r="32" spans="1:10" ht="20.100000000000001" customHeight="1">
      <c r="A32" s="2" t="s">
        <v>45</v>
      </c>
      <c r="I32" s="9"/>
    </row>
    <row r="33" spans="1:10" ht="20.100000000000001" customHeight="1">
      <c r="A33" s="2" t="s">
        <v>46</v>
      </c>
    </row>
    <row r="41" spans="1:10" ht="20.100000000000001" customHeight="1">
      <c r="F41" s="38"/>
      <c r="G41" s="38"/>
      <c r="H41" s="38"/>
      <c r="I41" s="38"/>
      <c r="J41" s="38"/>
    </row>
  </sheetData>
  <mergeCells count="13">
    <mergeCell ref="A27:B27"/>
    <mergeCell ref="A21:B21"/>
    <mergeCell ref="A25:B25"/>
    <mergeCell ref="J1:J2"/>
    <mergeCell ref="J3:J14"/>
    <mergeCell ref="J15:J17"/>
    <mergeCell ref="A1:D1"/>
    <mergeCell ref="E1:G1"/>
    <mergeCell ref="I1:I2"/>
    <mergeCell ref="A3:A14"/>
    <mergeCell ref="B4:B14"/>
    <mergeCell ref="A15:A17"/>
    <mergeCell ref="C15:C17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8" orientation="landscape" r:id="rId1"/>
  <headerFooter>
    <oddHeader>&amp;C&amp;"Kalinga,Normal"&amp;14MANTENIMIENT CAIXES SEMIBLINDADES DEL FERROCARRIL METROPOLITÀ DE BARCELONA S.A.</oddHeader>
    <oddFooter>&amp;LUnitat Neteja i Senyalètica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motor" ma:contentTypeID="0x0101004F9C3DA4EFA24741AD6D965779F91C0300D34374BB6F21F541B4FFA535A9FC66F6" ma:contentTypeVersion="36" ma:contentTypeDescription="Crea un document nou" ma:contentTypeScope="" ma:versionID="e581ad8f9163b942ff7ec50d7a3a960f">
  <xsd:schema xmlns:xsd="http://www.w3.org/2001/XMLSchema" xmlns:xs="http://www.w3.org/2001/XMLSchema" xmlns:p="http://schemas.microsoft.com/office/2006/metadata/properties" xmlns:ns1="c8de0594-42e2-4f26-8a69-9df094374455" xmlns:ns3="b33c6233-2ab6-44e4-b566-b78dc0012292" targetNamespace="http://schemas.microsoft.com/office/2006/metadata/properties" ma:root="true" ma:fieldsID="ac258b0c184a2e3b8b1f0c46b642c99a" ns1:_="" ns3:_="">
    <xsd:import namespace="c8de0594-42e2-4f26-8a69-9df094374455"/>
    <xsd:import namespace="b33c6233-2ab6-44e4-b566-b78dc0012292"/>
    <xsd:element name="properties">
      <xsd:complexType>
        <xsd:sequence>
          <xsd:element name="documentManagement">
            <xsd:complexType>
              <xsd:all>
                <xsd:element ref="ns1:TMB_CH_TipusDocu" minOccurs="0"/>
                <xsd:element ref="ns1:TMB_Perfil" minOccurs="0"/>
                <xsd:element ref="ns1:TMB_OP" minOccurs="0"/>
                <xsd:element ref="ns1:TMB_CA" minOccurs="0"/>
                <xsd:element ref="ns1:TMB_CC" minOccurs="0"/>
                <xsd:element ref="ns1:TMB_DataAltres" minOccurs="0"/>
                <xsd:element ref="ns1:TMB_Nota" minOccurs="0"/>
                <xsd:element ref="ns1:TMB_IDLicitacio" minOccurs="0"/>
                <xsd:element ref="ns1:TaxCatchAll" minOccurs="0"/>
                <xsd:element ref="ns1:TMB_DataComiteWF" minOccurs="0"/>
                <xsd:element ref="ns1:TMB_seguimentWorkflow" minOccurs="0"/>
                <xsd:element ref="ns1:b82b7a08db3a4ab5a955c48b15659d84" minOccurs="0"/>
                <xsd:element ref="ns1:b3a2275c509d4b0394d7e35eb2e777cd" minOccurs="0"/>
                <xsd:element ref="ns1:ecb982cbbbba49edba287c0296970fd2" minOccurs="0"/>
                <xsd:element ref="ns1:TaxCatchAllLabel" minOccurs="0"/>
                <xsd:element ref="ns1:g93776c333e34272ab15451ee7fa82be" minOccurs="0"/>
                <xsd:element ref="ns1:TMB_TitolLicitacio" minOccurs="0"/>
                <xsd:element ref="ns1:h480fc279f9148aeb4afcdcf27073b87" minOccurs="0"/>
                <xsd:element ref="ns1:TMB_NumeroSolicitu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e0594-42e2-4f26-8a69-9df094374455" elementFormDefault="qualified">
    <xsd:import namespace="http://schemas.microsoft.com/office/2006/documentManagement/types"/>
    <xsd:import namespace="http://schemas.microsoft.com/office/infopath/2007/PartnerControls"/>
    <xsd:element name="TMB_CH_TipusDocu" ma:index="0" nillable="true" ma:displayName="Tipus Docu" ma:format="Dropdown" ma:internalName="TMB_CH_TipusDocu" ma:readOnly="false">
      <xsd:simpleType>
        <xsd:restriction base="dms:Choice">
          <xsd:enumeration value="Acta"/>
          <xsd:enumeration value="Acta ob s1"/>
          <xsd:enumeration value="Acta ob s2"/>
          <xsd:enumeration value="Acta ob s3"/>
          <xsd:enumeration value="Acta Rebuig"/>
          <xsd:enumeration value="Acta rec of"/>
          <xsd:enumeration value="Adj CA"/>
          <xsd:enumeration value="Adj CC"/>
          <xsd:enumeration value="Adj CD"/>
          <xsd:enumeration value="Adj MC"/>
          <xsd:enumeration value="Adj Modif MC"/>
          <xsd:enumeration value="Adj Tanc MC"/>
          <xsd:enumeration value="Annexe"/>
          <xsd:enumeration value="Anunci"/>
          <xsd:enumeration value="Aprovisionaments"/>
          <xsd:enumeration value="Cert. Ofertes"/>
          <xsd:enumeration value="DEUC"/>
          <xsd:enumeration value="Esborranys i doc treball"/>
          <xsd:enumeration value="Inf Mod Adj"/>
          <xsd:enumeration value="Inf Mod Inic"/>
          <xsd:enumeration value="Inf negoc"/>
          <xsd:enumeration value="Inf Prov Únic"/>
          <xsd:enumeration value="Inf s1"/>
          <xsd:enumeration value="Inf s2"/>
          <xsd:enumeration value="Inf s3"/>
          <xsd:enumeration value="Inf Tanc Adj"/>
          <xsd:enumeration value="Inf Urgència"/>
          <xsd:enumeration value="Informe"/>
          <xsd:enumeration value="Inici CA"/>
          <xsd:enumeration value="Inici CC"/>
          <xsd:enumeration value="Mod Inici CC"/>
          <xsd:enumeration value="Mod Adj CC"/>
          <xsd:enumeration value="Inici OP"/>
          <xsd:enumeration value="JN"/>
          <xsd:enumeration value="Oferta Prov"/>
          <xsd:enumeration value="Organs de contractació"/>
          <xsd:enumeration value="Organs de Treball"/>
          <xsd:enumeration value="Proveidor"/>
          <xsd:enumeration value="Promotor"/>
          <xsd:enumeration value="PCP"/>
          <xsd:enumeration value="PPT"/>
          <xsd:enumeration value="PU"/>
          <xsd:enumeration value="QC"/>
          <xsd:enumeration value="Registre ob s1"/>
          <xsd:enumeration value="Registre ob s2"/>
          <xsd:enumeration value="Registre ob s3"/>
          <xsd:enumeration value="Resum"/>
          <xsd:enumeration value="Tanc CA"/>
          <xsd:enumeration value="Tanc CC"/>
          <xsd:enumeration value="Adj OP"/>
          <xsd:enumeration value="Mod Inici OP"/>
          <xsd:enumeration value="Mod Adj OP"/>
          <xsd:enumeration value="Varis"/>
        </xsd:restriction>
      </xsd:simpleType>
    </xsd:element>
    <xsd:element name="TMB_Perfil" ma:index="3" nillable="true" ma:displayName="Perfil" ma:default="0" ma:internalName="TMB_Perfil" ma:readOnly="false">
      <xsd:simpleType>
        <xsd:restriction base="dms:Boolean"/>
      </xsd:simpleType>
    </xsd:element>
    <xsd:element name="TMB_OP" ma:index="4" nillable="true" ma:displayName="OP" ma:format="DateOnly" ma:indexed="true" ma:internalName="TMB_OP" ma:readOnly="false">
      <xsd:simpleType>
        <xsd:restriction base="dms:DateTime"/>
      </xsd:simpleType>
    </xsd:element>
    <xsd:element name="TMB_CA" ma:index="5" nillable="true" ma:displayName="CA" ma:format="DateOnly" ma:indexed="true" ma:internalName="TMB_CA" ma:readOnly="false">
      <xsd:simpleType>
        <xsd:restriction base="dms:DateTime"/>
      </xsd:simpleType>
    </xsd:element>
    <xsd:element name="TMB_CC" ma:index="6" nillable="true" ma:displayName="CC" ma:format="DateOnly" ma:indexed="true" ma:internalName="TMB_CC" ma:readOnly="false">
      <xsd:simpleType>
        <xsd:restriction base="dms:DateTime"/>
      </xsd:simpleType>
    </xsd:element>
    <xsd:element name="TMB_DataAltres" ma:index="7" nillable="true" ma:displayName="Altres" ma:format="DateOnly" ma:internalName="TMB_DataAltres" ma:readOnly="false">
      <xsd:simpleType>
        <xsd:restriction base="dms:DateTime"/>
      </xsd:simpleType>
    </xsd:element>
    <xsd:element name="TMB_Nota" ma:index="8" nillable="true" ma:displayName="Nota" ma:internalName="TMB_Nota" ma:readOnly="false">
      <xsd:simpleType>
        <xsd:restriction base="dms:Note">
          <xsd:maxLength value="255"/>
        </xsd:restriction>
      </xsd:simpleType>
    </xsd:element>
    <xsd:element name="TMB_IDLicitacio" ma:index="10" nillable="true" ma:displayName="IDLicitacio" ma:internalName="TMB_IDLicitacio" ma:readOnly="false" ma:percentage="FALSE">
      <xsd:simpleType>
        <xsd:restriction base="dms:Number"/>
      </xsd:simpleType>
    </xsd:element>
    <xsd:element name="TaxCatchAll" ma:index="14" nillable="true" ma:displayName="Taxonomy Catch All Column" ma:hidden="true" ma:list="{f9e4213d-ed2a-47af-a33e-0837a4383def}" ma:internalName="TaxCatchAll" ma:readOnly="false" ma:showField="CatchAllData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MB_DataComiteWF" ma:index="19" nillable="true" ma:displayName="Data Comité Workflow" ma:format="DateOnly" ma:internalName="TMB_DataComiteWF" ma:readOnly="false">
      <xsd:simpleType>
        <xsd:restriction base="dms:DateTime"/>
      </xsd:simpleType>
    </xsd:element>
    <xsd:element name="TMB_seguimentWorkflow" ma:index="20" nillable="true" ma:displayName="Seguiment Workflow" ma:internalName="TMB_seguimentWorkflow" ma:readOnly="false">
      <xsd:simpleType>
        <xsd:restriction base="dms:Note">
          <xsd:maxLength value="255"/>
        </xsd:restriction>
      </xsd:simpleType>
    </xsd:element>
    <xsd:element name="b82b7a08db3a4ab5a955c48b15659d84" ma:index="22" nillable="true" ma:taxonomy="true" ma:internalName="b82b7a08db3a4ab5a955c48b15659d84" ma:taxonomyFieldName="TMB_Plecs" ma:displayName="Plecs" ma:readOnly="false" ma:fieldId="{b82b7a08-db3a-4ab5-a955-c48b15659d84}" ma:sspId="c3f7846d-f0e6-4cc5-afcf-2c5780da8c96" ma:termSetId="e13197b8-6577-42a1-8c14-590c785d38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a2275c509d4b0394d7e35eb2e777cd" ma:index="23" nillable="true" ma:displayName="TMB_Estat_0" ma:hidden="true" ma:internalName="b3a2275c509d4b0394d7e35eb2e777cd" ma:readOnly="false">
      <xsd:simpleType>
        <xsd:restriction base="dms:Note"/>
      </xsd:simpleType>
    </xsd:element>
    <xsd:element name="ecb982cbbbba49edba287c0296970fd2" ma:index="24" nillable="true" ma:taxonomy="true" ma:internalName="ecb982cbbbba49edba287c0296970fd2" ma:taxonomyFieldName="TMB_TipusDoc" ma:displayName="Tipus Docu." ma:readOnly="false" ma:default="" ma:fieldId="{ecb982cb-bbba-49ed-ba28-7c0296970fd2}" ma:sspId="c3f7846d-f0e6-4cc5-afcf-2c5780da8c96" ma:termSetId="57e38b99-a593-4f1c-b130-58a39ad263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f9e4213d-ed2a-47af-a33e-0837a4383def}" ma:internalName="TaxCatchAllLabel" ma:readOnly="true" ma:showField="CatchAllDataLabel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3776c333e34272ab15451ee7fa82be" ma:index="26" nillable="true" ma:taxonomy="true" ma:internalName="g93776c333e34272ab15451ee7fa82be" ma:taxonomyFieldName="TMB_Fase" ma:displayName="Fase licitació" ma:indexed="true" ma:readOnly="false" ma:fieldId="{093776c3-33e3-4272-ab15-451ee7fa82be}" ma:sspId="c3f7846d-f0e6-4cc5-afcf-2c5780da8c96" ma:termSetId="0a3c70e4-a445-405e-9e86-2a73306d2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TitolLicitacio" ma:index="27" nillable="true" ma:displayName="Titol Licitacio" ma:indexed="true" ma:internalName="TMB_TitolLicitacio" ma:readOnly="false">
      <xsd:simpleType>
        <xsd:restriction base="dms:Text">
          <xsd:maxLength value="255"/>
        </xsd:restriction>
      </xsd:simpleType>
    </xsd:element>
    <xsd:element name="h480fc279f9148aeb4afcdcf27073b87" ma:index="29" nillable="true" ma:taxonomy="true" ma:internalName="h480fc279f9148aeb4afcdcf27073b87" ma:taxonomyFieldName="TMB_Estat" ma:displayName="Estat doc." ma:default="" ma:fieldId="{1480fc27-9f91-48ae-b4af-cdcf27073b87}" ma:sspId="c3f7846d-f0e6-4cc5-afcf-2c5780da8c96" ma:termSetId="c9741bec-2e2c-46aa-b9c9-ee0466866e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NumeroSolicitud" ma:index="30" nillable="true" ma:displayName="Sol·licitud" ma:indexed="true" ma:internalName="TMB_NumeroSolicitu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c6233-2ab6-44e4-b566-b78dc001229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31" nillable="true" ma:displayName="Etiquetes de la imatge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us de contingut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de0594-42e2-4f26-8a69-9df094374455">
      <Value>3089</Value>
      <Value>3159</Value>
    </TaxCatchAll>
    <TMB_seguimentWorkflow xmlns="c8de0594-42e2-4f26-8a69-9df094374455" xsi:nil="true"/>
    <TMB_NumeroSolicitud xmlns="c8de0594-42e2-4f26-8a69-9df094374455">16024947</TMB_NumeroSolicitud>
    <TMB_Nota xmlns="c8de0594-42e2-4f26-8a69-9df094374455" xsi:nil="true"/>
    <h480fc279f9148aeb4afcdcf27073b87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5cd44708-a357-4aee-a9ab-ade886f4bbf7</TermId>
        </TermInfo>
      </Terms>
    </h480fc279f9148aeb4afcdcf27073b87>
    <TMB_TitolLicitacio xmlns="c8de0594-42e2-4f26-8a69-9df094374455">16024947 - Manteniment de les Caixes Semiblindades</TMB_TitolLicitacio>
    <TMB_IDLicitacio xmlns="c8de0594-42e2-4f26-8a69-9df094374455">346314</TMB_IDLicitacio>
    <TMB_DataComiteWF xmlns="c8de0594-42e2-4f26-8a69-9df094374455" xsi:nil="true"/>
    <lcf76f155ced4ddcb4097134ff3c332f xmlns="b33c6233-2ab6-44e4-b566-b78dc0012292" xsi:nil="true"/>
    <TMB_OP xmlns="c8de0594-42e2-4f26-8a69-9df094374455">2024-02-13T23:00:00+00:00</TMB_OP>
    <g93776c333e34272ab15451ee7fa82be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Inici</TermName>
          <TermId xmlns="http://schemas.microsoft.com/office/infopath/2007/PartnerControls">1ed37523-d63e-4991-aef8-399e829bfef8</TermId>
        </TermInfo>
      </Terms>
    </g93776c333e34272ab15451ee7fa82be>
    <TMB_CC xmlns="c8de0594-42e2-4f26-8a69-9df094374455">2024-03-25T23:00:00+00:00</TMB_CC>
    <ecb982cbbbba49edba287c0296970fd2 xmlns="c8de0594-42e2-4f26-8a69-9df094374455">
      <Terms xmlns="http://schemas.microsoft.com/office/infopath/2007/PartnerControls"/>
    </ecb982cbbbba49edba287c0296970fd2>
    <TMB_CA xmlns="c8de0594-42e2-4f26-8a69-9df094374455" xsi:nil="true"/>
    <b82b7a08db3a4ab5a955c48b15659d84 xmlns="c8de0594-42e2-4f26-8a69-9df094374455">
      <Terms xmlns="http://schemas.microsoft.com/office/infopath/2007/PartnerControls"/>
    </b82b7a08db3a4ab5a955c48b15659d84>
    <TMB_DataAltres xmlns="c8de0594-42e2-4f26-8a69-9df094374455" xsi:nil="true"/>
    <TMB_CH_TipusDocu xmlns="c8de0594-42e2-4f26-8a69-9df094374455">Annexe</TMB_CH_TipusDocu>
    <TMB_Perfil xmlns="c8de0594-42e2-4f26-8a69-9df094374455">true</TMB_Perfil>
    <b3a2275c509d4b0394d7e35eb2e777cd xmlns="c8de0594-42e2-4f26-8a69-9df094374455" xsi:nil="true"/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B22A1B9C-A950-4DD0-A3A2-A53942D9E6BF}"/>
</file>

<file path=customXml/itemProps2.xml><?xml version="1.0" encoding="utf-8"?>
<ds:datastoreItem xmlns:ds="http://schemas.openxmlformats.org/officeDocument/2006/customXml" ds:itemID="{F363EFF1-4631-4D9B-9AFE-C39595DFDAA0}"/>
</file>

<file path=customXml/itemProps3.xml><?xml version="1.0" encoding="utf-8"?>
<ds:datastoreItem xmlns:ds="http://schemas.openxmlformats.org/officeDocument/2006/customXml" ds:itemID="{27AFD6AB-9B36-44D5-A7C9-DDCF8877E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TMB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Garcia, Gaspar</dc:creator>
  <cp:keywords/>
  <dc:description/>
  <cp:lastModifiedBy>Lopez Martos, Sandra</cp:lastModifiedBy>
  <cp:revision/>
  <dcterms:created xsi:type="dcterms:W3CDTF">2023-10-04T06:55:59Z</dcterms:created>
  <dcterms:modified xsi:type="dcterms:W3CDTF">2024-02-12T13:37:58Z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edient">
    <vt:lpwstr/>
  </property>
  <property fmtid="{D5CDD505-2E9C-101B-9397-08002B2CF9AE}" pid="3" name="ContentTypeId">
    <vt:lpwstr>0x0101004F9C3DA4EFA24741AD6D965779F91C0300D34374BB6F21F541B4FFA535A9FC66F6</vt:lpwstr>
  </property>
  <property fmtid="{D5CDD505-2E9C-101B-9397-08002B2CF9AE}" pid="4" name="_dlc_DocIdItemGuid">
    <vt:lpwstr>9617d1d6-0cc1-4741-bc7f-fe5d3c38afac</vt:lpwstr>
  </property>
  <property fmtid="{D5CDD505-2E9C-101B-9397-08002B2CF9AE}" pid="5" name="Any">
    <vt:lpwstr>250;#2017|6416444d-45b7-4edf-af0b-282728662833</vt:lpwstr>
  </property>
  <property fmtid="{D5CDD505-2E9C-101B-9397-08002B2CF9AE}" pid="6" name="eaedb32f61974917bc22b3946021685c">
    <vt:lpwstr/>
  </property>
  <property fmtid="{D5CDD505-2E9C-101B-9397-08002B2CF9AE}" pid="7" name="TMB_Docprov">
    <vt:lpwstr/>
  </property>
  <property fmtid="{D5CDD505-2E9C-101B-9397-08002B2CF9AE}" pid="8" name="MediaServiceImageTags">
    <vt:lpwstr/>
  </property>
  <property fmtid="{D5CDD505-2E9C-101B-9397-08002B2CF9AE}" pid="9" name="TMB_FaseDocProv">
    <vt:lpwstr/>
  </property>
  <property fmtid="{D5CDD505-2E9C-101B-9397-08002B2CF9AE}" pid="10" name="TMB_Proveidor">
    <vt:lpwstr/>
  </property>
  <property fmtid="{D5CDD505-2E9C-101B-9397-08002B2CF9AE}" pid="11" name="g93776c333e34272ab15451ee7fa82be">
    <vt:lpwstr/>
  </property>
  <property fmtid="{D5CDD505-2E9C-101B-9397-08002B2CF9AE}" pid="12" name="TMB_OrganC">
    <vt:lpwstr/>
  </property>
  <property fmtid="{D5CDD505-2E9C-101B-9397-08002B2CF9AE}" pid="13" name="TMB_TipusDoc">
    <vt:lpwstr/>
  </property>
  <property fmtid="{D5CDD505-2E9C-101B-9397-08002B2CF9AE}" pid="14" name="TMB_Fase">
    <vt:lpwstr>3089;#Inici|1ed37523-d63e-4991-aef8-399e829bfef8</vt:lpwstr>
  </property>
  <property fmtid="{D5CDD505-2E9C-101B-9397-08002B2CF9AE}" pid="15" name="TMB_Sobres">
    <vt:lpwstr/>
  </property>
  <property fmtid="{D5CDD505-2E9C-101B-9397-08002B2CF9AE}" pid="16" name="ecb982cbbbba49edba287c0296970fd2">
    <vt:lpwstr/>
  </property>
  <property fmtid="{D5CDD505-2E9C-101B-9397-08002B2CF9AE}" pid="17" name="TMB_Estat">
    <vt:lpwstr>3159;#Public|5cd44708-a357-4aee-a9ab-ade886f4bbf7</vt:lpwstr>
  </property>
  <property fmtid="{D5CDD505-2E9C-101B-9397-08002B2CF9AE}" pid="18" name="b82b7a08db3a4ab5a955c48b15659d84">
    <vt:lpwstr/>
  </property>
  <property fmtid="{D5CDD505-2E9C-101B-9397-08002B2CF9AE}" pid="19" name="TMB_Plecs">
    <vt:lpwstr/>
  </property>
  <property fmtid="{D5CDD505-2E9C-101B-9397-08002B2CF9AE}" pid="20" name="h80888fb7b914359b90c46b7c452b251">
    <vt:lpwstr/>
  </property>
  <property fmtid="{D5CDD505-2E9C-101B-9397-08002B2CF9AE}" pid="21" name="o0f6527fa5184dfa91381007b0eb82df">
    <vt:lpwstr/>
  </property>
  <property fmtid="{D5CDD505-2E9C-101B-9397-08002B2CF9AE}" pid="22" name="ba05a5f98ed745b98d9dacf37bda167c">
    <vt:lpwstr/>
  </property>
  <property fmtid="{D5CDD505-2E9C-101B-9397-08002B2CF9AE}" pid="23" name="FirstName">
    <vt:lpwstr/>
  </property>
  <property fmtid="{D5CDD505-2E9C-101B-9397-08002B2CF9AE}" pid="24" name="h3e189544f4e4582960eb2fb36374928">
    <vt:lpwstr/>
  </property>
</Properties>
</file>