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22470_Contractacio\CP00002 CONTRACTACIO PUBLICA\SERVEIS\2024\2024-512 Treballs digitalització fons documentals de la XAC\"/>
    </mc:Choice>
  </mc:AlternateContent>
  <bookViews>
    <workbookView xWindow="0" yWindow="0" windowWidth="15450" windowHeight="11970"/>
  </bookViews>
  <sheets>
    <sheet name="Plantilla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6" i="2" l="1"/>
  <c r="N25" i="2"/>
  <c r="N24" i="2"/>
  <c r="F195" i="2" l="1"/>
  <c r="G195" i="2"/>
  <c r="H195" i="2"/>
  <c r="I195" i="2"/>
  <c r="J195" i="2"/>
  <c r="K195" i="2"/>
  <c r="L195" i="2"/>
  <c r="M195" i="2"/>
  <c r="N195" i="2"/>
  <c r="O195" i="2"/>
  <c r="J249" i="2" l="1"/>
  <c r="L249" i="2"/>
  <c r="N249" i="2"/>
  <c r="J223" i="2"/>
  <c r="L223" i="2"/>
  <c r="N223" i="2"/>
  <c r="J48" i="2"/>
  <c r="J4" i="2"/>
  <c r="F223" i="2"/>
  <c r="G223" i="2"/>
  <c r="H223" i="2"/>
  <c r="I223" i="2"/>
  <c r="K223" i="2"/>
  <c r="M223" i="2"/>
  <c r="O223" i="2"/>
  <c r="L48" i="2"/>
  <c r="N48" i="2"/>
  <c r="O4" i="2"/>
  <c r="N4" i="2"/>
  <c r="M4" i="2"/>
  <c r="K4" i="2"/>
  <c r="I4" i="2"/>
  <c r="H4" i="2"/>
  <c r="G4" i="2"/>
  <c r="F4" i="2"/>
  <c r="L4" i="2"/>
  <c r="G249" i="2" l="1"/>
  <c r="H249" i="2"/>
  <c r="I249" i="2"/>
  <c r="K249" i="2"/>
  <c r="M249" i="2"/>
  <c r="O249" i="2"/>
  <c r="F249" i="2"/>
  <c r="G48" i="2"/>
  <c r="H48" i="2"/>
  <c r="I48" i="2"/>
  <c r="K48" i="2"/>
  <c r="M48" i="2"/>
  <c r="O48" i="2"/>
  <c r="F48" i="2"/>
</calcChain>
</file>

<file path=xl/sharedStrings.xml><?xml version="1.0" encoding="utf-8"?>
<sst xmlns="http://schemas.openxmlformats.org/spreadsheetml/2006/main" count="1101" uniqueCount="542">
  <si>
    <t>Annex 1. Distribució de lots i adreces dels arxius</t>
  </si>
  <si>
    <t>Arxiu Comarcal</t>
  </si>
  <si>
    <t>Títol</t>
  </si>
  <si>
    <t>Suport</t>
  </si>
  <si>
    <t>Dates extremes</t>
  </si>
  <si>
    <t>Nombre de pergamins i cartells de gran format</t>
  </si>
  <si>
    <t>Nombre de plaques de vidre</t>
  </si>
  <si>
    <t>Nombre de fotografies (positius)</t>
  </si>
  <si>
    <t>Nombre de negatius/diapositives</t>
  </si>
  <si>
    <t>Nombre de negatius 6x6</t>
  </si>
  <si>
    <t>Cinta de 8 mm i super 8
Nombre de minuts</t>
  </si>
  <si>
    <t>Nombre de cintes de format U-MATIC</t>
  </si>
  <si>
    <t>Nombre de cintes de video (VHS, Beta)</t>
  </si>
  <si>
    <t>Premsa més gran de A3 (nombre de pàgines)</t>
  </si>
  <si>
    <t>Nombre de pàgines màxim mida foli</t>
  </si>
  <si>
    <t xml:space="preserve">LOT 1 
55.701,32€ (IVA exclòs) – 67.398,60 € (IVA inclòs) </t>
  </si>
  <si>
    <t>Adreça</t>
  </si>
  <si>
    <t>TOTALS</t>
  </si>
  <si>
    <t>Arxiu Comarcal Garrotxa</t>
  </si>
  <si>
    <t>Plaça del Puig del Roser, 1  17800 OLOT</t>
  </si>
  <si>
    <t>Llibre índex d'escriptures</t>
  </si>
  <si>
    <t>Paper</t>
  </si>
  <si>
    <t>1723-1922</t>
  </si>
  <si>
    <t>Llibre d'actes</t>
  </si>
  <si>
    <t>1865-1985</t>
  </si>
  <si>
    <t>Padró d'habitants</t>
  </si>
  <si>
    <t>1860-1991</t>
  </si>
  <si>
    <t>Matrícula de la contribució industrial</t>
  </si>
  <si>
    <t>1868-1961</t>
  </si>
  <si>
    <t>Registre fiscal de finques urbanes</t>
  </si>
  <si>
    <t>1893-1906</t>
  </si>
  <si>
    <t>Censos de població</t>
  </si>
  <si>
    <t>1861-1920</t>
  </si>
  <si>
    <t>Llibre registre d'entrades i sortides de la Clinica militar núm. 7</t>
  </si>
  <si>
    <t>1938-1939</t>
  </si>
  <si>
    <t>Arxiu Comarcal Alt Empordà</t>
  </si>
  <si>
    <t>Plaça Escorxador Vell, s/n  17600 FIGUERES</t>
  </si>
  <si>
    <t xml:space="preserve">Protocols notarials </t>
  </si>
  <si>
    <t>1800-1825</t>
  </si>
  <si>
    <t>Arxiu Comarcal Baix Empordà</t>
  </si>
  <si>
    <t>Carrer del Teatre Vell, 8   17100 LA BISBAL D'EMPORDÀ</t>
  </si>
  <si>
    <t>Protocols notarials d'Antoni Casañas i Francesc Miró, de la Bisbal</t>
  </si>
  <si>
    <t>1866-1892</t>
  </si>
  <si>
    <t>Pergamins de l'Ajuntament de Torroella de Montgrí</t>
  </si>
  <si>
    <t>s. XV i XVIII</t>
  </si>
  <si>
    <t>Arxiu Històric Girona</t>
  </si>
  <si>
    <t>Plaça de Sant Josep, 1  17004 GIRONA</t>
  </si>
  <si>
    <t>Índex de llocs i de persones</t>
  </si>
  <si>
    <t>1768-1780</t>
  </si>
  <si>
    <t>Sentències de les causes criminals</t>
  </si>
  <si>
    <t>1883-1891</t>
  </si>
  <si>
    <t>Cort Reial de Girona</t>
  </si>
  <si>
    <t>1600-1850</t>
  </si>
  <si>
    <t>Memoria del curso escolar del Instituto Provincial de Gerona</t>
  </si>
  <si>
    <t>1845-1930</t>
  </si>
  <si>
    <t>Arxiu Comarcal Ripollès</t>
  </si>
  <si>
    <t>Raval de l'Hospital, 2   17500 RIPOLL</t>
  </si>
  <si>
    <t>Padrons municipals d'habitants</t>
  </si>
  <si>
    <t>1991 - 1991</t>
  </si>
  <si>
    <t>1955 - 1955</t>
  </si>
  <si>
    <t>1965 - 1965</t>
  </si>
  <si>
    <t>1970 - 1970</t>
  </si>
  <si>
    <t>1996 - 1996</t>
  </si>
  <si>
    <t>1976 - 1976</t>
  </si>
  <si>
    <t>1981 - 1981</t>
  </si>
  <si>
    <t>1986 - 1986</t>
  </si>
  <si>
    <t>Arxiu Comarcal Selva</t>
  </si>
  <si>
    <t>Carrer Sant Dalmau, 60   17430 STA. COLOMA DE FARNERS</t>
  </si>
  <si>
    <t>Protocols Notarials</t>
  </si>
  <si>
    <t>1836-1875</t>
  </si>
  <si>
    <t>Arxiu Comarcal Pla de l'Estany</t>
  </si>
  <si>
    <t>Plaça del Monestir, 30   17820 BANYOLES</t>
  </si>
  <si>
    <t>Amillarament</t>
  </si>
  <si>
    <t>Llibre Registre fiscal de finques</t>
  </si>
  <si>
    <t>1894-1944</t>
  </si>
  <si>
    <t>Llibre de Privilegis de la Vila de Banyoles</t>
  </si>
  <si>
    <t>1570-1757</t>
  </si>
  <si>
    <t>Vídeos Miquel Casadevall Fusellas</t>
  </si>
  <si>
    <t>VHS</t>
  </si>
  <si>
    <t>1993-2000</t>
  </si>
  <si>
    <t>Premsa (Semanario de Bañolas)</t>
  </si>
  <si>
    <t>1894-1898</t>
  </si>
  <si>
    <t>Dietaris d'excavació de Josep M. Corominas i Planellas</t>
  </si>
  <si>
    <t>1943-1975</t>
  </si>
  <si>
    <t>Llevador de la Dispensa del monestir de Sant Esteve</t>
  </si>
  <si>
    <t>1735-1827</t>
  </si>
  <si>
    <t>Compte de Gastos de l'arrendament de l'abadia del monestir de Banyoles i Escriptures del notari Esteve Plana</t>
  </si>
  <si>
    <t>1687-1784</t>
  </si>
  <si>
    <t>Ordres i Cartes, 15</t>
  </si>
  <si>
    <t>1750-1789</t>
  </si>
  <si>
    <t>Ordres i Cartes, 16</t>
  </si>
  <si>
    <t>1793-1818</t>
  </si>
  <si>
    <t>Ordres i Cartes, 17</t>
  </si>
  <si>
    <t>1823-1881</t>
  </si>
  <si>
    <t>La Veu del Poble</t>
  </si>
  <si>
    <t>Amillarament i registre d'edificis i solars</t>
  </si>
  <si>
    <t>1880-1950</t>
  </si>
  <si>
    <t>1887-1957</t>
  </si>
  <si>
    <t>1859-1963</t>
  </si>
  <si>
    <t>Films de Carles Fontserè i Terry Broch</t>
  </si>
  <si>
    <t>Cintes 8 mm/Super 8mm</t>
  </si>
  <si>
    <t>1960-1976</t>
  </si>
  <si>
    <t>Vídeos de Carles Fontserè i Terry Broch</t>
  </si>
  <si>
    <t>VHS/Beta</t>
  </si>
  <si>
    <t>1984-2005</t>
  </si>
  <si>
    <t>Pergamins</t>
  </si>
  <si>
    <t>Pergamí</t>
  </si>
  <si>
    <t>XII-XVI</t>
  </si>
  <si>
    <t xml:space="preserve">Lot 2
54.529,71 € (IVA exclòs) – 65.980,95 € (IVA inclòs) </t>
  </si>
  <si>
    <t>Arxiu Comarcal Baix Llobregat</t>
  </si>
  <si>
    <t>Carrer de Clementina Arderiu, 23   08980 SANT FELIU DE LLOBREGAT</t>
  </si>
  <si>
    <t>Subfons Joan N. Garcia-Nieto</t>
  </si>
  <si>
    <t>1960-1980</t>
  </si>
  <si>
    <t>Reportatges Ajuntament de Sant Feliu</t>
  </si>
  <si>
    <t>1985-1990</t>
  </si>
  <si>
    <t xml:space="preserve">Delta </t>
  </si>
  <si>
    <t>1993-2010</t>
  </si>
  <si>
    <t>Arxiu Comarcal Alt Penedès</t>
  </si>
  <si>
    <t>Avinguda d'Europa, 6-8   08720 VILAFRANCA DEL PENEDÈS</t>
  </si>
  <si>
    <t>Capitols matrimonials i testaments s. XIV-XVIII</t>
  </si>
  <si>
    <t>1370-1800</t>
  </si>
  <si>
    <t>Arxiu Comarcal Baix Penedès</t>
  </si>
  <si>
    <t>Camí de Tomoví, 30  ap. de correus 492  43700 EL VENDRELL</t>
  </si>
  <si>
    <t>Portal Nou</t>
  </si>
  <si>
    <t>2008-2022</t>
  </si>
  <si>
    <t>Trena i peu</t>
  </si>
  <si>
    <t>2006-2013</t>
  </si>
  <si>
    <t>Salvador Palau Rovira</t>
  </si>
  <si>
    <t>1967-1976</t>
  </si>
  <si>
    <t>La Fura</t>
  </si>
  <si>
    <t>Antoni Bassó Ubach</t>
  </si>
  <si>
    <t>Plàstic i paper</t>
  </si>
  <si>
    <t>ca. 1940-1980</t>
  </si>
  <si>
    <t>Fem Pinya</t>
  </si>
  <si>
    <t>2003-2010</t>
  </si>
  <si>
    <t>Jaume Domingo Mulet</t>
  </si>
  <si>
    <t>Plàstic</t>
  </si>
  <si>
    <t>1966-1981</t>
  </si>
  <si>
    <t>Llibre d'actes Ajuntament del Vendrell</t>
  </si>
  <si>
    <t>1957-1980</t>
  </si>
  <si>
    <t>Llibre d'ordres de l'Ajuntament de la vila del Vendrell</t>
  </si>
  <si>
    <t>1768-1786</t>
  </si>
  <si>
    <t>Llibre d'actes Ajuntament d'Albinyana</t>
  </si>
  <si>
    <t>1960-1966</t>
  </si>
  <si>
    <t>Llibre d'actes Ajuntament de Banyeres del Penedès</t>
  </si>
  <si>
    <t>1958-1983</t>
  </si>
  <si>
    <t>Llibre d'actes Ajuntament de Bellvei</t>
  </si>
  <si>
    <t>1958-1981</t>
  </si>
  <si>
    <t>Llibre d'actes Ajuntament de Bonastre</t>
  </si>
  <si>
    <t>1955-1978</t>
  </si>
  <si>
    <t>Llibre d'actes Ajuntament de Calafell</t>
  </si>
  <si>
    <t>1951-1971</t>
  </si>
  <si>
    <t>Llibre d'actes Ajuntament de Cunit</t>
  </si>
  <si>
    <t>1957-1968</t>
  </si>
  <si>
    <t>Llibre d'actes Ajuntament de La Bisbal del Penedès</t>
  </si>
  <si>
    <t>1956-1981</t>
  </si>
  <si>
    <t>Llibre d'actes Ajuntament de Llorenç del Penedès</t>
  </si>
  <si>
    <t>1960-1981</t>
  </si>
  <si>
    <t>Llibre d'actes Ajuntament de Sant Jaume dels Domenys</t>
  </si>
  <si>
    <t>1957-1982</t>
  </si>
  <si>
    <t>Llibre d'actes Ajuntament de Santa Oliva</t>
  </si>
  <si>
    <t>1958-1982</t>
  </si>
  <si>
    <t>Llibre d'actes Ajuntament del Montmell</t>
  </si>
  <si>
    <t>1954-1967</t>
  </si>
  <si>
    <t>Arxiu Comarcal Vallès Occidental</t>
  </si>
  <si>
    <t>Carrer Baldrich, 268   08223 TERRASSA</t>
  </si>
  <si>
    <t>Testaments, Capítols Matrimonials i Inventaris</t>
  </si>
  <si>
    <t>Segles XIV-XIX</t>
  </si>
  <si>
    <t>Arxiu Comarcal Vallès Oriental</t>
  </si>
  <si>
    <t>Carrer de l'Olivar, 10  08402 GRANOLLERS</t>
  </si>
  <si>
    <t>Llicències d'obres</t>
  </si>
  <si>
    <t>1972-1980</t>
  </si>
  <si>
    <t>Arxiu Comarcal Maresme</t>
  </si>
  <si>
    <t>Carrer d'en Palau, 32 "Can Palauet"  08301 MATARÓ</t>
  </si>
  <si>
    <t>Diari de Mataró</t>
  </si>
  <si>
    <t>1948 T1</t>
  </si>
  <si>
    <t>1948 T2</t>
  </si>
  <si>
    <t>1949 T1</t>
  </si>
  <si>
    <t>1949 T2</t>
  </si>
  <si>
    <t>1950 T1</t>
  </si>
  <si>
    <t>1950 T2</t>
  </si>
  <si>
    <t>1951 T1</t>
  </si>
  <si>
    <t>1951 T2</t>
  </si>
  <si>
    <t>1953 T1</t>
  </si>
  <si>
    <t>1953 T2</t>
  </si>
  <si>
    <t>1954 T1</t>
  </si>
  <si>
    <t>1954 T2</t>
  </si>
  <si>
    <t>1956 T1</t>
  </si>
  <si>
    <t>1956 T2</t>
  </si>
  <si>
    <t>1957 T1</t>
  </si>
  <si>
    <t>1957 T2</t>
  </si>
  <si>
    <t>1958 T1</t>
  </si>
  <si>
    <t>1958 T2</t>
  </si>
  <si>
    <t>1959 T1</t>
  </si>
  <si>
    <t>1959 T2</t>
  </si>
  <si>
    <t>1960 T1</t>
  </si>
  <si>
    <t>La Maresme</t>
  </si>
  <si>
    <t>1935 T1</t>
  </si>
  <si>
    <t>1935 T2</t>
  </si>
  <si>
    <t>Arxiu Comarcal Garraf</t>
  </si>
  <si>
    <t>Plaça Font i Gumà, s/n -Castell de la Geltrú- 08800 VILANOVA I LA GELTRÚ</t>
  </si>
  <si>
    <t>Contribució industrial i comercial</t>
  </si>
  <si>
    <t>1746/1904</t>
  </si>
  <si>
    <t>Llibres d'actes</t>
  </si>
  <si>
    <t>1902/1964</t>
  </si>
  <si>
    <t xml:space="preserve">Col·lecció de Cartells de l'Arxiu Comarcal del Garraf </t>
  </si>
  <si>
    <t>1950/2022</t>
  </si>
  <si>
    <t xml:space="preserve">Programes de Festa Major, Tres Tombs i Carnaval </t>
  </si>
  <si>
    <t>1920/2000</t>
  </si>
  <si>
    <t>Col·lecció de pergamins</t>
  </si>
  <si>
    <t>1500/1700</t>
  </si>
  <si>
    <t>Manuals de protocols</t>
  </si>
  <si>
    <t>1604/1811</t>
  </si>
  <si>
    <t>Arxiu Comarcal Anoia</t>
  </si>
  <si>
    <t>Plaça del Rei, 15  08700 IGUALADA</t>
  </si>
  <si>
    <t>Manual API 1</t>
  </si>
  <si>
    <t>1282-1283</t>
  </si>
  <si>
    <t>Manual. API 2</t>
  </si>
  <si>
    <t>1288-1290</t>
  </si>
  <si>
    <t>Manual. API 3</t>
  </si>
  <si>
    <t>1291-1293</t>
  </si>
  <si>
    <t>Manual. API 4</t>
  </si>
  <si>
    <t>1302-1308</t>
  </si>
  <si>
    <t>Manual. API 5</t>
  </si>
  <si>
    <t>1302-1312</t>
  </si>
  <si>
    <t>Liber Comendarum. API 6</t>
  </si>
  <si>
    <t>1306-1329</t>
  </si>
  <si>
    <t>Llibre Notarial. API 7</t>
  </si>
  <si>
    <t>Perpetuus. API 8</t>
  </si>
  <si>
    <t>Llibre Notarial. API 11</t>
  </si>
  <si>
    <t>1309-1312</t>
  </si>
  <si>
    <t>Manual. API 12</t>
  </si>
  <si>
    <t>1312-1313</t>
  </si>
  <si>
    <t>Manual. API 13</t>
  </si>
  <si>
    <t>1313-1314</t>
  </si>
  <si>
    <t>Manual. API 19</t>
  </si>
  <si>
    <t>Llibre Notarial. API 24</t>
  </si>
  <si>
    <t>1320-1326</t>
  </si>
  <si>
    <t>Llibre Notarial. API 25</t>
  </si>
  <si>
    <t>1322-1337</t>
  </si>
  <si>
    <t>Llibre Notarial. API 29</t>
  </si>
  <si>
    <t>Llibre Notarial. API 30</t>
  </si>
  <si>
    <t>Llibre Notarial. API 42</t>
  </si>
  <si>
    <t>Iudeorum. API45</t>
  </si>
  <si>
    <t>Llibre Notarial. API 47</t>
  </si>
  <si>
    <t>1333-1336</t>
  </si>
  <si>
    <t>Llibre Notarial. API 56</t>
  </si>
  <si>
    <t>1340-1341</t>
  </si>
  <si>
    <t>Comunis, liber. API 57</t>
  </si>
  <si>
    <t>Comunis, liber. API 65</t>
  </si>
  <si>
    <t>Comunis, liber. API 72</t>
  </si>
  <si>
    <t>Manual. API 87</t>
  </si>
  <si>
    <t>Perpetuus. API 156</t>
  </si>
  <si>
    <t>1389-1390</t>
  </si>
  <si>
    <t>Animalium, liber. API 219</t>
  </si>
  <si>
    <t>1495-1506</t>
  </si>
  <si>
    <t>Vendes, llibre. API 465</t>
  </si>
  <si>
    <t>1557-1581</t>
  </si>
  <si>
    <t>Vendes, llibre. API 466</t>
  </si>
  <si>
    <t>1380-1381</t>
  </si>
  <si>
    <t>Vendes, llibre. API 467</t>
  </si>
  <si>
    <t>1536-1537</t>
  </si>
  <si>
    <t>Llibre de Bosch</t>
  </si>
  <si>
    <t>1386-1402</t>
  </si>
  <si>
    <t>Llibre de Rovires</t>
  </si>
  <si>
    <t>1424-1428</t>
  </si>
  <si>
    <t>Llibre de Argilagars</t>
  </si>
  <si>
    <t>1408-1410</t>
  </si>
  <si>
    <t>Llibre de Canaletes</t>
  </si>
  <si>
    <t>1413-1415</t>
  </si>
  <si>
    <t>1399-1400</t>
  </si>
  <si>
    <t>Llibre de Tarrago</t>
  </si>
  <si>
    <t>1414-1416</t>
  </si>
  <si>
    <t>Llibre de Serrallonga</t>
  </si>
  <si>
    <t>1444-1445</t>
  </si>
  <si>
    <t>1431-1432</t>
  </si>
  <si>
    <t>Llibre de Puigesteve</t>
  </si>
  <si>
    <t>1443-1445</t>
  </si>
  <si>
    <t>1458-1460</t>
  </si>
  <si>
    <t>1460-1461</t>
  </si>
  <si>
    <t>Llibre de Rosseta</t>
  </si>
  <si>
    <t>1456-1458</t>
  </si>
  <si>
    <t>Llibre de Solanelles</t>
  </si>
  <si>
    <t>1492-1502</t>
  </si>
  <si>
    <t>Llibre de Alamany</t>
  </si>
  <si>
    <t>1475-1479</t>
  </si>
  <si>
    <t>1479-1484</t>
  </si>
  <si>
    <t>1484-1485</t>
  </si>
  <si>
    <t>1490-1491</t>
  </si>
  <si>
    <t>Llibre de Franquesa</t>
  </si>
  <si>
    <t>1512-1514</t>
  </si>
  <si>
    <t>Llibre de Franquesa. API 316</t>
  </si>
  <si>
    <t>1517-1521</t>
  </si>
  <si>
    <t>Llibre de Franquesa. ANI 3</t>
  </si>
  <si>
    <t>Llibre de Franquesa. ANI 4</t>
  </si>
  <si>
    <t>1493-1494</t>
  </si>
  <si>
    <t>Llibre de Coll</t>
  </si>
  <si>
    <t>1496-1499</t>
  </si>
  <si>
    <t>1503-1504</t>
  </si>
  <si>
    <t>Llibre de Bonet</t>
  </si>
  <si>
    <t>1520-1522</t>
  </si>
  <si>
    <t>Llibre de Ferrer</t>
  </si>
  <si>
    <t>1521-1522</t>
  </si>
  <si>
    <t>Llibre de Franquesa. ANI 7</t>
  </si>
  <si>
    <t>1544-1545</t>
  </si>
  <si>
    <t>Llibre de Franquesa. ANI 8</t>
  </si>
  <si>
    <t>1548-1549</t>
  </si>
  <si>
    <t>Llibre de Franquesa. ANI 9</t>
  </si>
  <si>
    <t>1557-1558</t>
  </si>
  <si>
    <t>Llibre de Franquesa. ANI 10</t>
  </si>
  <si>
    <t>1559-1560</t>
  </si>
  <si>
    <t>Llibre de Franquesa. ANI 11</t>
  </si>
  <si>
    <t>1560-1561</t>
  </si>
  <si>
    <t>Llibre de Franquesa. Ani 13</t>
  </si>
  <si>
    <t>1564-1565</t>
  </si>
  <si>
    <t>Llibre de Franquesa. Ani 14</t>
  </si>
  <si>
    <t>1565-1566</t>
  </si>
  <si>
    <t>Llibre de Franquesa. ANI 12</t>
  </si>
  <si>
    <t>Llibre de Franquesa. ANI 15</t>
  </si>
  <si>
    <t>1567-1568</t>
  </si>
  <si>
    <t>Llibre de Franquesa. ANI 16</t>
  </si>
  <si>
    <t>Llibre Lladó. API 318</t>
  </si>
  <si>
    <t>1529-1530</t>
  </si>
  <si>
    <t>Llibre Lladó. API 319</t>
  </si>
  <si>
    <t>1532-1533</t>
  </si>
  <si>
    <t>Llibre Lladó. API 320</t>
  </si>
  <si>
    <t>1534-1535</t>
  </si>
  <si>
    <t>Llibre Fries. API 321</t>
  </si>
  <si>
    <t>1539-1541</t>
  </si>
  <si>
    <t>Llibre Fries. API 322</t>
  </si>
  <si>
    <t>1541-1542</t>
  </si>
  <si>
    <t>Llibre Forn API 329</t>
  </si>
  <si>
    <t>1572-1573</t>
  </si>
  <si>
    <t>Llibre Forn. ANI 17</t>
  </si>
  <si>
    <t>1575-1576</t>
  </si>
  <si>
    <t>Llibre Forn API 333</t>
  </si>
  <si>
    <t>1577-1578</t>
  </si>
  <si>
    <t>Llibre Forn API 334</t>
  </si>
  <si>
    <t>1578-1587</t>
  </si>
  <si>
    <t xml:space="preserve">Lot 3
47.739,11 € (IVA exclòs) – 57.764,32 €  (IVA inclòs) </t>
  </si>
  <si>
    <t>Arxiu Comarcal Bages</t>
  </si>
  <si>
    <t>Via de Sant Ignasi, 40  08240 MANRESA</t>
  </si>
  <si>
    <t>periòdic "Manresa"</t>
  </si>
  <si>
    <t>1963-1983</t>
  </si>
  <si>
    <t>Fons Serra Vilaró</t>
  </si>
  <si>
    <t>1850-1968</t>
  </si>
  <si>
    <t>Arxiu Comarcal Osona</t>
  </si>
  <si>
    <t>Carrer Era d'en Sellés, 6.     Poligon Sot dels Pradals        08500 VIC</t>
  </si>
  <si>
    <t>Fons Antoni Vall·llosada</t>
  </si>
  <si>
    <t>Plaques de vidre</t>
  </si>
  <si>
    <t>1930-1960</t>
  </si>
  <si>
    <t>Negatius de 35mm</t>
  </si>
  <si>
    <t>Fons Enric Arumí</t>
  </si>
  <si>
    <t>1950-1970</t>
  </si>
  <si>
    <t>Fons Àngel Parareda</t>
  </si>
  <si>
    <t>1970-2000</t>
  </si>
  <si>
    <t>Arxiu Comarcal Berguedà</t>
  </si>
  <si>
    <t>Carrer Colònia Escolar Permanent, 2  08600 BERGA</t>
  </si>
  <si>
    <t>Ramon Armengou Llitjós</t>
  </si>
  <si>
    <t>1920-1935</t>
  </si>
  <si>
    <t>Col·lecció de fotografies de l'ACBR</t>
  </si>
  <si>
    <t>1900-1935</t>
  </si>
  <si>
    <t>Col·lecció de cartells de l'ACBR</t>
  </si>
  <si>
    <t>Toni Sales</t>
  </si>
  <si>
    <t>1981-2005</t>
  </si>
  <si>
    <t>1200-1600</t>
  </si>
  <si>
    <t>Pel·lícules de Joan Ribera i Fornells</t>
  </si>
  <si>
    <t>1970-1985</t>
  </si>
  <si>
    <t>Col·lecció de postals de l'ACBR</t>
  </si>
  <si>
    <t>1940-1980</t>
  </si>
  <si>
    <t>Arxiu Comarcal Cerdanya</t>
  </si>
  <si>
    <t>Passeig 10 d'abril, 2  2n  -antic Convent de St. Domènec- 17520 PUIGCERDÀ</t>
  </si>
  <si>
    <t>Protocols notarials</t>
  </si>
  <si>
    <t>1393-1500</t>
  </si>
  <si>
    <t>Arxiu Comarcal Alt Urgell</t>
  </si>
  <si>
    <t>Carrer de Sant Ermengol, 71  25700 LA SEU D'URGELL</t>
  </si>
  <si>
    <t xml:space="preserve">Manuals Notarials </t>
  </si>
  <si>
    <t>1832/1923</t>
  </si>
  <si>
    <t>Llibre Racional</t>
  </si>
  <si>
    <t>1529/1720</t>
  </si>
  <si>
    <t>Clavari</t>
  </si>
  <si>
    <t>1601/1745</t>
  </si>
  <si>
    <t>Actes</t>
  </si>
  <si>
    <t>1431/1707</t>
  </si>
  <si>
    <t>Llibre de notes</t>
  </si>
  <si>
    <t>1726-1856</t>
  </si>
  <si>
    <t>Llibre de privilegis</t>
  </si>
  <si>
    <t>Llibre índex del Consell</t>
  </si>
  <si>
    <t>1617-1697</t>
  </si>
  <si>
    <t>Arxiu Comarcal Solsonès</t>
  </si>
  <si>
    <t>Carrer dels Dominics, 14  2n  25280 SOLSONA</t>
  </si>
  <si>
    <t>El Solsonès</t>
  </si>
  <si>
    <t>Pel·lícula</t>
  </si>
  <si>
    <t>Arxiu Llàtzer</t>
  </si>
  <si>
    <t>Negatius pas universal</t>
  </si>
  <si>
    <t>1952-1980</t>
  </si>
  <si>
    <t>Paper, negatius, plaques</t>
  </si>
  <si>
    <t>1954-1958</t>
  </si>
  <si>
    <t xml:space="preserve">Lot 4
72.544,30 € (IVA exclòs) -  87.778,60€  (IVA inclòs) </t>
  </si>
  <si>
    <t>Arxiu Històric Tarragona</t>
  </si>
  <si>
    <t>Rambla Vella, 30  43003 TARRAGONA</t>
  </si>
  <si>
    <t>Pergamins del Fons Família Martí</t>
  </si>
  <si>
    <t>1335-1646</t>
  </si>
  <si>
    <t>Plaques estereoscòpiques del Fons de l'Agrupació Fotogràfica de Tarragona</t>
  </si>
  <si>
    <t>S.XX</t>
  </si>
  <si>
    <t>Fons Notarials</t>
  </si>
  <si>
    <t>1473-1571</t>
  </si>
  <si>
    <t>Paper, plaques de vidre i positius</t>
  </si>
  <si>
    <t>1922-1963</t>
  </si>
  <si>
    <t>Arxiu Comarcal Conca de Barberà</t>
  </si>
  <si>
    <t>Raval de Santa Anna, 12  43400 MONTBLANC</t>
  </si>
  <si>
    <t>Manuals Notarials</t>
  </si>
  <si>
    <t>1400-1462</t>
  </si>
  <si>
    <t>Arxiu Comarcal Alt Camp</t>
  </si>
  <si>
    <t>Passeig dels Caputxins, 18  -Casa de Cultura- 43800 VALLS</t>
  </si>
  <si>
    <t>Protocols del notari Joaquim Andreu Ortega</t>
  </si>
  <si>
    <t>1802-1830</t>
  </si>
  <si>
    <t>Protocols del notari Francesc Voltes Canals</t>
  </si>
  <si>
    <t>1805-1841</t>
  </si>
  <si>
    <t>Arxiu Comarcal Baix Camp</t>
  </si>
  <si>
    <t>Carrer Sant Antoni M. Claret, 3 43204 REUS</t>
  </si>
  <si>
    <t>Manuals notarials</t>
  </si>
  <si>
    <t>1567-1665</t>
  </si>
  <si>
    <t>Arxiu Comarcal Priorat</t>
  </si>
  <si>
    <t>Bonaventura Pascó, s/n -Castell de Falset-   43730 FALSET</t>
  </si>
  <si>
    <t>Protocols</t>
  </si>
  <si>
    <t>1722-1920</t>
  </si>
  <si>
    <t>Índex</t>
  </si>
  <si>
    <t>1794-1907</t>
  </si>
  <si>
    <t>Arxiu Comarcal Montsià</t>
  </si>
  <si>
    <t>Avinguda de la Generalitat, 70-80   43870 AMPOSTA</t>
  </si>
  <si>
    <t>Partitures</t>
  </si>
  <si>
    <t>1945 / 1987</t>
  </si>
  <si>
    <t>Manuscrit Tino Costa</t>
  </si>
  <si>
    <t>1923 / 1999</t>
  </si>
  <si>
    <r>
      <t xml:space="preserve">Manuscrit </t>
    </r>
    <r>
      <rPr>
        <sz val="11"/>
        <rFont val="Arial"/>
        <family val="2"/>
      </rPr>
      <t>Hores en blanc</t>
    </r>
  </si>
  <si>
    <t>Documentació històrica municipal</t>
  </si>
  <si>
    <t>1847 / 1990</t>
  </si>
  <si>
    <t>Arxiu Comarcal Terra Alta</t>
  </si>
  <si>
    <t>Doctor Ferran, 59  43780 GANDESA</t>
  </si>
  <si>
    <t>Documentació Ajuntaments</t>
  </si>
  <si>
    <t>1800-1950</t>
  </si>
  <si>
    <t xml:space="preserve">Arxiu Comarcal Baix Ebre </t>
  </si>
  <si>
    <t>Sant Domènec, 21-23  43500 TORTOSA</t>
  </si>
  <si>
    <t xml:space="preserve">acords municipals </t>
  </si>
  <si>
    <t>1854-1869</t>
  </si>
  <si>
    <t>protocols notarials</t>
  </si>
  <si>
    <t>1430-1487</t>
  </si>
  <si>
    <t>cartells</t>
  </si>
  <si>
    <t>1970-2015</t>
  </si>
  <si>
    <t>Arxiu Comarcal Ribera d'Ebre</t>
  </si>
  <si>
    <t>Antoni Gaudí, 23    43740 MÓRA D'EBRE</t>
  </si>
  <si>
    <t>Unitat 1 a 132 Família Piñol</t>
  </si>
  <si>
    <t>Unitat 1 a 92</t>
  </si>
  <si>
    <t>Cinta</t>
  </si>
  <si>
    <t>Unitats 1 a 1664 Lluís Brull</t>
  </si>
  <si>
    <t xml:space="preserve">Unitats 608 a 649 </t>
  </si>
  <si>
    <t xml:space="preserve">Lot 5
62.606,19 € (IVA exclòs) – 75.753,49 €  (IVA inclòs) </t>
  </si>
  <si>
    <t>Arxiu Comarcal Pla d'Urgell</t>
  </si>
  <si>
    <t>Carrer del Tossal Blanc, s/n   Urbanització Torre Pintó  25230 MOLLERUSSA</t>
  </si>
  <si>
    <t>llibres d'expropiacions</t>
  </si>
  <si>
    <t>1860-1870</t>
  </si>
  <si>
    <t>quintes de Mollerussa</t>
  </si>
  <si>
    <t>1858-1859/1883-1919</t>
  </si>
  <si>
    <t>L'esclat</t>
  </si>
  <si>
    <t>1945-2022</t>
  </si>
  <si>
    <t>expedients d'obres del canal</t>
  </si>
  <si>
    <t>1904-1945</t>
  </si>
  <si>
    <t>Isard</t>
  </si>
  <si>
    <t>1979-1985</t>
  </si>
  <si>
    <t>Arxiu Històric Lleida</t>
  </si>
  <si>
    <t>Carrer Governador Montcada, s/n  25002 LLEIDA</t>
  </si>
  <si>
    <t>1577/1922</t>
  </si>
  <si>
    <t>Arxiu Comarcal Noguera</t>
  </si>
  <si>
    <t>Plaça Comtes d'Urgell, 6  25600 BALAGUER</t>
  </si>
  <si>
    <t>Sèquies i molins</t>
  </si>
  <si>
    <t>1173-1907</t>
  </si>
  <si>
    <t>Trasllat privilegis</t>
  </si>
  <si>
    <t>1117-1738</t>
  </si>
  <si>
    <t>Presó</t>
  </si>
  <si>
    <t>1939-1941</t>
  </si>
  <si>
    <t>Llibres de privilegis</t>
  </si>
  <si>
    <t>s. XIV</t>
  </si>
  <si>
    <t>Llibres d'actes del consell i  Ple</t>
  </si>
  <si>
    <t>s. XVII-XX</t>
  </si>
  <si>
    <t>Llibre d'estimes</t>
  </si>
  <si>
    <t>s. XV</t>
  </si>
  <si>
    <t>Llibres d'actes del Ple</t>
  </si>
  <si>
    <t>1841-1882/1988-1996</t>
  </si>
  <si>
    <t>Padrons d'habitants</t>
  </si>
  <si>
    <t>Padrons impost de cèdules personals</t>
  </si>
  <si>
    <t>1936-1939</t>
  </si>
  <si>
    <t>Padrons habitants</t>
  </si>
  <si>
    <t>1850-1863</t>
  </si>
  <si>
    <t>Llibre d'actes del consell i ple</t>
  </si>
  <si>
    <t>1623/1904</t>
  </si>
  <si>
    <t>Arxiu Comarcal Segarra</t>
  </si>
  <si>
    <t>Passeig de Jaume Balmes, s/n -antiga Universitat- 25200 CERVERA</t>
  </si>
  <si>
    <t>segles XI - XVII</t>
  </si>
  <si>
    <t>Correspondència rebuda</t>
  </si>
  <si>
    <t>1323 -1753</t>
  </si>
  <si>
    <t>Revista Segarra</t>
  </si>
  <si>
    <t>1956 - 2018</t>
  </si>
  <si>
    <t>Arxiu Comarcal Urgell</t>
  </si>
  <si>
    <t>Carrer de les Sitges, 4-6  25300 TÀRREGA</t>
  </si>
  <si>
    <t>Familia Güell</t>
  </si>
  <si>
    <t xml:space="preserve">Super 8 </t>
  </si>
  <si>
    <t xml:space="preserve">Llibres comissió municipal permanent </t>
  </si>
  <si>
    <t>1950-1979</t>
  </si>
  <si>
    <t>Cadastre</t>
  </si>
  <si>
    <t>1761-1847</t>
  </si>
  <si>
    <t>Llibres del clavari</t>
  </si>
  <si>
    <t>1458/1767</t>
  </si>
  <si>
    <t>Llibres de pòlisses</t>
  </si>
  <si>
    <t>1677/1832</t>
  </si>
  <si>
    <t>Libres del racional</t>
  </si>
  <si>
    <t>1499/1671</t>
  </si>
  <si>
    <t>Llibres d'albarans</t>
  </si>
  <si>
    <t>1479/1677</t>
  </si>
  <si>
    <t>Llibres d'àpoques</t>
  </si>
  <si>
    <t>1434/1565</t>
  </si>
  <si>
    <t>Arxiu Comarcal Pallars Jussà</t>
  </si>
  <si>
    <t>Carrer Mercadal, s/n  25620 TREMP</t>
  </si>
  <si>
    <t>Fons Corregiment</t>
  </si>
  <si>
    <t>1714-1837</t>
  </si>
  <si>
    <t>1700-1799</t>
  </si>
  <si>
    <t>Arxiu Comarcal Pallars Sobirà</t>
  </si>
  <si>
    <t>Carrer de Joaquim Sostres, s/n  25560 SORT</t>
  </si>
  <si>
    <t>Manuals Antoni Gajà i de Llor</t>
  </si>
  <si>
    <t>1791 - 1835</t>
  </si>
  <si>
    <t>Manuals Josep Antoni Gajà i Miró</t>
  </si>
  <si>
    <t>1817 - 1835</t>
  </si>
  <si>
    <t>Protocols Marià Miró i Ereu</t>
  </si>
  <si>
    <t>1840 - 1851</t>
  </si>
  <si>
    <t>Protocols Josep Antoni Casimiro</t>
  </si>
  <si>
    <t>1854 - 1861</t>
  </si>
  <si>
    <t>Protocols Josep Magí Riart i Gualter</t>
  </si>
  <si>
    <t>1884 - 1896</t>
  </si>
  <si>
    <t>Archiu Generau Aran</t>
  </si>
  <si>
    <t>Carrer Major, s/n  25537 ARRÒS</t>
  </si>
  <si>
    <t>Manuals Protocols Notarials</t>
  </si>
  <si>
    <t>1913-1946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</si>
</sst>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;[Red]#,##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2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3" fontId="1" fillId="0" borderId="0" xfId="0" applyNumberFormat="1" applyFont="1" applyAlignment="1">
      <alignment horizontal="left" vertical="center"/>
    </xf>
    <xf numFmtId="3" fontId="1" fillId="0" borderId="3" xfId="0" applyNumberFormat="1" applyFont="1" applyBorder="1" applyAlignment="1">
      <alignment horizontal="center" vertical="center" wrapText="1"/>
    </xf>
    <xf numFmtId="3" fontId="1" fillId="0" borderId="4" xfId="0" applyNumberFormat="1" applyFont="1" applyBorder="1" applyAlignment="1">
      <alignment horizontal="center" vertical="center" wrapText="1"/>
    </xf>
    <xf numFmtId="3" fontId="1" fillId="0" borderId="5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3" fontId="1" fillId="0" borderId="8" xfId="0" applyNumberFormat="1" applyFont="1" applyBorder="1" applyAlignment="1">
      <alignment horizontal="center" vertical="center" wrapText="1"/>
    </xf>
    <xf numFmtId="3" fontId="2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0" fontId="5" fillId="0" borderId="10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3" fontId="4" fillId="0" borderId="11" xfId="0" applyNumberFormat="1" applyFont="1" applyBorder="1" applyAlignment="1">
      <alignment horizontal="center" vertical="center" wrapText="1"/>
    </xf>
    <xf numFmtId="3" fontId="4" fillId="0" borderId="12" xfId="0" applyNumberFormat="1" applyFont="1" applyBorder="1" applyAlignment="1">
      <alignment horizontal="center" vertical="center" wrapText="1"/>
    </xf>
    <xf numFmtId="3" fontId="4" fillId="0" borderId="13" xfId="0" applyNumberFormat="1" applyFont="1" applyBorder="1" applyAlignment="1">
      <alignment horizontal="center" vertical="center" wrapText="1"/>
    </xf>
    <xf numFmtId="0" fontId="1" fillId="0" borderId="14" xfId="0" applyFont="1" applyBorder="1" applyAlignment="1">
      <alignment horizontal="left" vertical="center"/>
    </xf>
    <xf numFmtId="3" fontId="1" fillId="0" borderId="0" xfId="0" applyNumberFormat="1" applyFont="1" applyAlignment="1">
      <alignment horizontal="right" vertical="center" wrapText="1"/>
    </xf>
    <xf numFmtId="3" fontId="1" fillId="0" borderId="0" xfId="0" applyNumberFormat="1" applyFont="1" applyAlignment="1">
      <alignment horizontal="right" vertical="center"/>
    </xf>
    <xf numFmtId="0" fontId="4" fillId="0" borderId="11" xfId="0" applyFont="1" applyBorder="1" applyAlignment="1">
      <alignment horizontal="left" vertical="center"/>
    </xf>
    <xf numFmtId="3" fontId="4" fillId="0" borderId="11" xfId="0" applyNumberFormat="1" applyFont="1" applyBorder="1" applyAlignment="1">
      <alignment horizontal="right" vertical="center"/>
    </xf>
    <xf numFmtId="3" fontId="4" fillId="0" borderId="13" xfId="0" applyNumberFormat="1" applyFont="1" applyBorder="1" applyAlignment="1">
      <alignment horizontal="right" vertical="center"/>
    </xf>
    <xf numFmtId="3" fontId="4" fillId="0" borderId="11" xfId="0" applyNumberFormat="1" applyFont="1" applyBorder="1" applyAlignment="1">
      <alignment horizontal="right" vertical="center" wrapText="1"/>
    </xf>
    <xf numFmtId="3" fontId="4" fillId="0" borderId="13" xfId="0" applyNumberFormat="1" applyFont="1" applyBorder="1" applyAlignment="1">
      <alignment horizontal="right" vertical="center" wrapText="1"/>
    </xf>
    <xf numFmtId="0" fontId="3" fillId="0" borderId="14" xfId="0" applyFont="1" applyBorder="1" applyAlignment="1">
      <alignment horizontal="left" vertical="center"/>
    </xf>
    <xf numFmtId="3" fontId="1" fillId="0" borderId="0" xfId="0" applyNumberFormat="1" applyFont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/>
    </xf>
    <xf numFmtId="0" fontId="1" fillId="2" borderId="18" xfId="0" applyFont="1" applyFill="1" applyBorder="1" applyAlignment="1">
      <alignment horizontal="left" vertical="center"/>
    </xf>
    <xf numFmtId="3" fontId="1" fillId="2" borderId="19" xfId="0" applyNumberFormat="1" applyFont="1" applyFill="1" applyBorder="1" applyAlignment="1">
      <alignment horizontal="left" vertical="center"/>
    </xf>
    <xf numFmtId="3" fontId="1" fillId="2" borderId="18" xfId="0" applyNumberFormat="1" applyFont="1" applyFill="1" applyBorder="1" applyAlignment="1">
      <alignment horizontal="left" vertical="center"/>
    </xf>
    <xf numFmtId="0" fontId="1" fillId="0" borderId="9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23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3" fontId="1" fillId="2" borderId="20" xfId="0" applyNumberFormat="1" applyFont="1" applyFill="1" applyBorder="1" applyAlignment="1">
      <alignment horizontal="left" vertical="center"/>
    </xf>
    <xf numFmtId="3" fontId="4" fillId="0" borderId="1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3" fontId="4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3" fontId="1" fillId="2" borderId="18" xfId="0" applyNumberFormat="1" applyFont="1" applyFill="1" applyBorder="1" applyAlignment="1">
      <alignment horizontal="center" vertical="center"/>
    </xf>
    <xf numFmtId="3" fontId="4" fillId="0" borderId="1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/>
    </xf>
    <xf numFmtId="0" fontId="1" fillId="3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wrapText="1"/>
    </xf>
    <xf numFmtId="0" fontId="7" fillId="0" borderId="1" xfId="0" applyFont="1" applyBorder="1" applyAlignment="1">
      <alignment horizontal="left"/>
    </xf>
    <xf numFmtId="0" fontId="1" fillId="2" borderId="20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4" fillId="0" borderId="1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3" fontId="1" fillId="0" borderId="28" xfId="0" applyNumberFormat="1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6" fillId="0" borderId="2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85"/>
  <sheetViews>
    <sheetView tabSelected="1" zoomScale="80" zoomScaleNormal="80" workbookViewId="0">
      <pane ySplit="2" topLeftCell="A246" activePane="bottomLeft" state="frozen"/>
      <selection pane="bottomLeft" activeCell="A250" sqref="A250"/>
    </sheetView>
  </sheetViews>
  <sheetFormatPr defaultColWidth="9.140625" defaultRowHeight="12.75" x14ac:dyDescent="0.25"/>
  <cols>
    <col min="1" max="1" width="65.7109375" style="4" customWidth="1"/>
    <col min="2" max="2" width="68.28515625" style="66" bestFit="1" customWidth="1"/>
    <col min="3" max="3" width="99.28515625" style="1" customWidth="1"/>
    <col min="4" max="4" width="29.7109375" style="52" bestFit="1" customWidth="1"/>
    <col min="5" max="5" width="25.28515625" style="52" customWidth="1"/>
    <col min="6" max="6" width="20.140625" style="6" bestFit="1" customWidth="1"/>
    <col min="7" max="7" width="20.140625" style="6" customWidth="1"/>
    <col min="8" max="8" width="21.28515625" style="6" customWidth="1"/>
    <col min="9" max="12" width="19.85546875" style="6" customWidth="1"/>
    <col min="13" max="13" width="16.5703125" style="6" customWidth="1"/>
    <col min="14" max="14" width="16.5703125" style="15" customWidth="1"/>
    <col min="15" max="15" width="20.5703125" style="6" customWidth="1"/>
    <col min="16" max="16384" width="9.140625" style="2"/>
  </cols>
  <sheetData>
    <row r="1" spans="1:15" ht="44.1" customHeight="1" thickBot="1" x14ac:dyDescent="0.3">
      <c r="A1" s="75" t="s">
        <v>0</v>
      </c>
      <c r="B1" s="75"/>
    </row>
    <row r="2" spans="1:15" ht="48" customHeight="1" thickBot="1" x14ac:dyDescent="0.3">
      <c r="A2" s="40" t="s">
        <v>1</v>
      </c>
      <c r="B2" s="10"/>
      <c r="C2" s="11" t="s">
        <v>2</v>
      </c>
      <c r="D2" s="11" t="s">
        <v>3</v>
      </c>
      <c r="E2" s="11" t="s">
        <v>4</v>
      </c>
      <c r="F2" s="7" t="s">
        <v>5</v>
      </c>
      <c r="G2" s="8" t="s">
        <v>6</v>
      </c>
      <c r="H2" s="8" t="s">
        <v>7</v>
      </c>
      <c r="I2" s="8" t="s">
        <v>8</v>
      </c>
      <c r="J2" s="8" t="s">
        <v>9</v>
      </c>
      <c r="K2" s="8" t="s">
        <v>10</v>
      </c>
      <c r="L2" s="8" t="s">
        <v>11</v>
      </c>
      <c r="M2" s="8" t="s">
        <v>12</v>
      </c>
      <c r="N2" s="13" t="s">
        <v>13</v>
      </c>
      <c r="O2" s="9" t="s">
        <v>14</v>
      </c>
    </row>
    <row r="3" spans="1:15" x14ac:dyDescent="0.25">
      <c r="A3" s="31"/>
      <c r="B3" s="53"/>
      <c r="C3" s="32"/>
      <c r="D3" s="53"/>
      <c r="E3" s="62"/>
      <c r="F3" s="33"/>
      <c r="G3" s="34"/>
      <c r="H3" s="34"/>
      <c r="I3" s="34"/>
      <c r="J3" s="34"/>
      <c r="K3" s="34"/>
      <c r="L3" s="34"/>
      <c r="M3" s="34"/>
      <c r="N3" s="47"/>
      <c r="O3" s="41"/>
    </row>
    <row r="4" spans="1:15" s="5" customFormat="1" ht="54" x14ac:dyDescent="0.25">
      <c r="A4" s="55" t="s">
        <v>15</v>
      </c>
      <c r="B4" s="43" t="s">
        <v>16</v>
      </c>
      <c r="C4" s="56"/>
      <c r="D4" s="38" t="s">
        <v>17</v>
      </c>
      <c r="E4" s="38"/>
      <c r="F4" s="39">
        <f t="shared" ref="F4:O4" si="0">SUM(F5:F45)</f>
        <v>530</v>
      </c>
      <c r="G4" s="39">
        <f t="shared" si="0"/>
        <v>0</v>
      </c>
      <c r="H4" s="39">
        <f t="shared" si="0"/>
        <v>0</v>
      </c>
      <c r="I4" s="39">
        <f t="shared" si="0"/>
        <v>0</v>
      </c>
      <c r="J4" s="39">
        <f t="shared" si="0"/>
        <v>0</v>
      </c>
      <c r="K4" s="39">
        <f t="shared" si="0"/>
        <v>42</v>
      </c>
      <c r="L4" s="39">
        <f t="shared" si="0"/>
        <v>0</v>
      </c>
      <c r="M4" s="39">
        <f t="shared" si="0"/>
        <v>23</v>
      </c>
      <c r="N4" s="39">
        <f t="shared" si="0"/>
        <v>20978</v>
      </c>
      <c r="O4" s="42">
        <f t="shared" si="0"/>
        <v>227323</v>
      </c>
    </row>
    <row r="5" spans="1:15" s="1" customFormat="1" x14ac:dyDescent="0.25">
      <c r="A5" s="3" t="s">
        <v>18</v>
      </c>
      <c r="B5" s="76" t="s">
        <v>19</v>
      </c>
      <c r="C5" s="57" t="s">
        <v>20</v>
      </c>
      <c r="D5" s="51" t="s">
        <v>21</v>
      </c>
      <c r="E5" s="46" t="s">
        <v>22</v>
      </c>
      <c r="F5" s="50"/>
      <c r="G5" s="50"/>
      <c r="H5" s="50"/>
      <c r="I5" s="50"/>
      <c r="J5" s="50"/>
      <c r="K5" s="50"/>
      <c r="L5" s="50"/>
      <c r="M5" s="50"/>
      <c r="N5" s="50"/>
      <c r="O5" s="50">
        <v>27497</v>
      </c>
    </row>
    <row r="6" spans="1:15" s="1" customFormat="1" x14ac:dyDescent="0.25">
      <c r="A6" s="3" t="s">
        <v>18</v>
      </c>
      <c r="B6" s="77"/>
      <c r="C6" s="57" t="s">
        <v>23</v>
      </c>
      <c r="D6" s="51" t="s">
        <v>21</v>
      </c>
      <c r="E6" s="46" t="s">
        <v>24</v>
      </c>
      <c r="F6" s="50"/>
      <c r="G6" s="50"/>
      <c r="H6" s="50"/>
      <c r="I6" s="50"/>
      <c r="J6" s="50"/>
      <c r="K6" s="50"/>
      <c r="L6" s="50"/>
      <c r="M6" s="50"/>
      <c r="N6" s="50"/>
      <c r="O6" s="50">
        <v>5500</v>
      </c>
    </row>
    <row r="7" spans="1:15" s="1" customFormat="1" ht="12.75" customHeight="1" x14ac:dyDescent="0.25">
      <c r="A7" s="3" t="s">
        <v>18</v>
      </c>
      <c r="B7" s="77"/>
      <c r="C7" s="57" t="s">
        <v>25</v>
      </c>
      <c r="D7" s="51" t="s">
        <v>21</v>
      </c>
      <c r="E7" s="46" t="s">
        <v>26</v>
      </c>
      <c r="F7" s="50"/>
      <c r="G7" s="50"/>
      <c r="H7" s="50"/>
      <c r="I7" s="50"/>
      <c r="J7" s="50"/>
      <c r="K7" s="50"/>
      <c r="L7" s="50"/>
      <c r="M7" s="50"/>
      <c r="N7" s="50"/>
      <c r="O7" s="50"/>
    </row>
    <row r="8" spans="1:15" s="1" customFormat="1" x14ac:dyDescent="0.25">
      <c r="A8" s="3" t="s">
        <v>18</v>
      </c>
      <c r="B8" s="77"/>
      <c r="C8" s="57" t="s">
        <v>27</v>
      </c>
      <c r="D8" s="51" t="s">
        <v>21</v>
      </c>
      <c r="E8" s="46" t="s">
        <v>28</v>
      </c>
      <c r="F8" s="50"/>
      <c r="G8" s="50"/>
      <c r="H8" s="50"/>
      <c r="I8" s="50"/>
      <c r="J8" s="50"/>
      <c r="K8" s="50"/>
      <c r="L8" s="50"/>
      <c r="M8" s="50"/>
      <c r="N8" s="50"/>
      <c r="O8" s="50"/>
    </row>
    <row r="9" spans="1:15" s="1" customFormat="1" x14ac:dyDescent="0.25">
      <c r="A9" s="3" t="s">
        <v>18</v>
      </c>
      <c r="B9" s="77"/>
      <c r="C9" s="57" t="s">
        <v>29</v>
      </c>
      <c r="D9" s="51" t="s">
        <v>21</v>
      </c>
      <c r="E9" s="46" t="s">
        <v>30</v>
      </c>
      <c r="F9" s="50"/>
      <c r="G9" s="50"/>
      <c r="H9" s="50"/>
      <c r="I9" s="50"/>
      <c r="J9" s="50"/>
      <c r="K9" s="50"/>
      <c r="L9" s="50"/>
      <c r="M9" s="50"/>
      <c r="N9" s="50"/>
      <c r="O9" s="50"/>
    </row>
    <row r="10" spans="1:15" s="1" customFormat="1" x14ac:dyDescent="0.25">
      <c r="A10" s="3" t="s">
        <v>18</v>
      </c>
      <c r="B10" s="77"/>
      <c r="C10" s="57" t="s">
        <v>31</v>
      </c>
      <c r="D10" s="51" t="s">
        <v>21</v>
      </c>
      <c r="E10" s="46" t="s">
        <v>32</v>
      </c>
      <c r="F10" s="50"/>
      <c r="G10" s="50"/>
      <c r="H10" s="50"/>
      <c r="I10" s="50"/>
      <c r="J10" s="50"/>
      <c r="K10" s="50"/>
      <c r="L10" s="50"/>
      <c r="M10" s="50"/>
      <c r="N10" s="50">
        <v>500</v>
      </c>
      <c r="O10" s="50"/>
    </row>
    <row r="11" spans="1:15" s="1" customFormat="1" ht="14.25" x14ac:dyDescent="0.2">
      <c r="A11" s="3" t="s">
        <v>18</v>
      </c>
      <c r="B11" s="78"/>
      <c r="C11" s="57" t="s">
        <v>33</v>
      </c>
      <c r="D11" s="51" t="s">
        <v>21</v>
      </c>
      <c r="E11" s="63" t="s">
        <v>34</v>
      </c>
      <c r="F11" s="50"/>
      <c r="G11" s="50"/>
      <c r="H11" s="50"/>
      <c r="I11" s="50"/>
      <c r="J11" s="50"/>
      <c r="K11" s="50"/>
      <c r="L11" s="50"/>
      <c r="M11" s="50"/>
      <c r="N11" s="50"/>
      <c r="O11" s="50">
        <v>203</v>
      </c>
    </row>
    <row r="12" spans="1:15" x14ac:dyDescent="0.25">
      <c r="A12" s="3" t="s">
        <v>35</v>
      </c>
      <c r="B12" s="12" t="s">
        <v>36</v>
      </c>
      <c r="C12" s="3" t="s">
        <v>37</v>
      </c>
      <c r="D12" s="51" t="s">
        <v>21</v>
      </c>
      <c r="E12" s="51" t="s">
        <v>38</v>
      </c>
      <c r="F12" s="50"/>
      <c r="G12" s="50"/>
      <c r="H12" s="50"/>
      <c r="I12" s="50"/>
      <c r="J12" s="50"/>
      <c r="K12" s="50"/>
      <c r="L12" s="50"/>
      <c r="M12" s="50"/>
      <c r="N12" s="50"/>
      <c r="O12" s="50">
        <v>34000</v>
      </c>
    </row>
    <row r="13" spans="1:15" x14ac:dyDescent="0.25">
      <c r="A13" s="3" t="s">
        <v>39</v>
      </c>
      <c r="B13" s="72" t="s">
        <v>40</v>
      </c>
      <c r="C13" s="3" t="s">
        <v>41</v>
      </c>
      <c r="D13" s="51" t="s">
        <v>21</v>
      </c>
      <c r="E13" s="51" t="s">
        <v>42</v>
      </c>
      <c r="F13" s="50"/>
      <c r="G13" s="50"/>
      <c r="H13" s="50"/>
      <c r="I13" s="50"/>
      <c r="J13" s="50"/>
      <c r="K13" s="50"/>
      <c r="L13" s="50"/>
      <c r="M13" s="50"/>
      <c r="N13" s="50"/>
      <c r="O13" s="50">
        <v>38636</v>
      </c>
    </row>
    <row r="14" spans="1:15" x14ac:dyDescent="0.25">
      <c r="A14" s="3" t="s">
        <v>39</v>
      </c>
      <c r="B14" s="74"/>
      <c r="C14" s="3" t="s">
        <v>43</v>
      </c>
      <c r="D14" s="51" t="s">
        <v>21</v>
      </c>
      <c r="E14" s="51" t="s">
        <v>44</v>
      </c>
      <c r="F14" s="50">
        <v>180</v>
      </c>
      <c r="G14" s="50"/>
      <c r="H14" s="50"/>
      <c r="I14" s="50"/>
      <c r="J14" s="50"/>
      <c r="K14" s="50"/>
      <c r="L14" s="50"/>
      <c r="M14" s="50"/>
      <c r="N14" s="50"/>
      <c r="O14" s="50"/>
    </row>
    <row r="15" spans="1:15" x14ac:dyDescent="0.25">
      <c r="A15" s="3" t="s">
        <v>45</v>
      </c>
      <c r="B15" s="79" t="s">
        <v>46</v>
      </c>
      <c r="C15" s="3" t="s">
        <v>47</v>
      </c>
      <c r="D15" s="51" t="s">
        <v>21</v>
      </c>
      <c r="E15" s="51" t="s">
        <v>48</v>
      </c>
      <c r="F15" s="50"/>
      <c r="G15" s="50"/>
      <c r="H15" s="50"/>
      <c r="I15" s="50"/>
      <c r="J15" s="50"/>
      <c r="K15" s="50"/>
      <c r="L15" s="50"/>
      <c r="M15" s="50"/>
      <c r="N15" s="50"/>
      <c r="O15" s="50">
        <v>10916</v>
      </c>
    </row>
    <row r="16" spans="1:15" x14ac:dyDescent="0.25">
      <c r="A16" s="3" t="s">
        <v>45</v>
      </c>
      <c r="B16" s="80"/>
      <c r="C16" s="3" t="s">
        <v>49</v>
      </c>
      <c r="D16" s="51" t="s">
        <v>21</v>
      </c>
      <c r="E16" s="51" t="s">
        <v>50</v>
      </c>
      <c r="F16" s="50"/>
      <c r="G16" s="50"/>
      <c r="H16" s="50"/>
      <c r="I16" s="50"/>
      <c r="J16" s="50"/>
      <c r="K16" s="50"/>
      <c r="L16" s="50"/>
      <c r="M16" s="50"/>
      <c r="N16" s="50"/>
      <c r="O16" s="50">
        <v>4192</v>
      </c>
    </row>
    <row r="17" spans="1:15" x14ac:dyDescent="0.25">
      <c r="A17" s="3" t="s">
        <v>45</v>
      </c>
      <c r="B17" s="80"/>
      <c r="C17" s="3" t="s">
        <v>51</v>
      </c>
      <c r="D17" s="51" t="s">
        <v>21</v>
      </c>
      <c r="E17" s="51" t="s">
        <v>52</v>
      </c>
      <c r="F17" s="50"/>
      <c r="G17" s="50"/>
      <c r="H17" s="50"/>
      <c r="I17" s="50"/>
      <c r="J17" s="50"/>
      <c r="K17" s="50"/>
      <c r="L17" s="50"/>
      <c r="M17" s="50"/>
      <c r="N17" s="50"/>
      <c r="O17" s="50">
        <v>38280</v>
      </c>
    </row>
    <row r="18" spans="1:15" x14ac:dyDescent="0.25">
      <c r="A18" s="3" t="s">
        <v>45</v>
      </c>
      <c r="B18" s="81"/>
      <c r="C18" s="3" t="s">
        <v>53</v>
      </c>
      <c r="D18" s="51" t="s">
        <v>21</v>
      </c>
      <c r="E18" s="51" t="s">
        <v>54</v>
      </c>
      <c r="F18" s="50"/>
      <c r="G18" s="50"/>
      <c r="H18" s="50"/>
      <c r="I18" s="50"/>
      <c r="J18" s="50"/>
      <c r="K18" s="50"/>
      <c r="L18" s="50"/>
      <c r="M18" s="50"/>
      <c r="N18" s="50"/>
      <c r="O18" s="50">
        <v>3611</v>
      </c>
    </row>
    <row r="19" spans="1:15" x14ac:dyDescent="0.25">
      <c r="A19" s="3" t="s">
        <v>55</v>
      </c>
      <c r="B19" s="82" t="s">
        <v>56</v>
      </c>
      <c r="C19" s="3" t="s">
        <v>57</v>
      </c>
      <c r="D19" s="51" t="s">
        <v>21</v>
      </c>
      <c r="E19" s="46" t="s">
        <v>58</v>
      </c>
      <c r="F19" s="50"/>
      <c r="G19" s="50"/>
      <c r="H19" s="50"/>
      <c r="I19" s="50"/>
      <c r="J19" s="50"/>
      <c r="K19" s="50"/>
      <c r="L19" s="50"/>
      <c r="M19" s="50"/>
      <c r="N19" s="50">
        <v>4513</v>
      </c>
      <c r="O19" s="50"/>
    </row>
    <row r="20" spans="1:15" x14ac:dyDescent="0.25">
      <c r="A20" s="3" t="s">
        <v>55</v>
      </c>
      <c r="B20" s="83"/>
      <c r="C20" s="3" t="s">
        <v>57</v>
      </c>
      <c r="D20" s="51" t="s">
        <v>21</v>
      </c>
      <c r="E20" s="46" t="s">
        <v>59</v>
      </c>
      <c r="F20" s="50"/>
      <c r="G20" s="50"/>
      <c r="H20" s="50"/>
      <c r="I20" s="50"/>
      <c r="J20" s="50"/>
      <c r="K20" s="50"/>
      <c r="L20" s="50"/>
      <c r="M20" s="50"/>
      <c r="N20" s="50"/>
      <c r="O20" s="50">
        <v>248</v>
      </c>
    </row>
    <row r="21" spans="1:15" x14ac:dyDescent="0.25">
      <c r="A21" s="3" t="s">
        <v>55</v>
      </c>
      <c r="B21" s="83"/>
      <c r="C21" s="3" t="s">
        <v>57</v>
      </c>
      <c r="D21" s="51" t="s">
        <v>21</v>
      </c>
      <c r="E21" s="46" t="s">
        <v>60</v>
      </c>
      <c r="F21" s="50"/>
      <c r="G21" s="50"/>
      <c r="H21" s="50"/>
      <c r="I21" s="50"/>
      <c r="J21" s="50"/>
      <c r="K21" s="50"/>
      <c r="L21" s="50"/>
      <c r="M21" s="50"/>
      <c r="N21" s="50"/>
      <c r="O21" s="50">
        <v>402</v>
      </c>
    </row>
    <row r="22" spans="1:15" x14ac:dyDescent="0.2">
      <c r="A22" s="3" t="s">
        <v>55</v>
      </c>
      <c r="B22" s="83"/>
      <c r="C22" s="3" t="s">
        <v>57</v>
      </c>
      <c r="D22" s="51" t="s">
        <v>21</v>
      </c>
      <c r="E22" s="49" t="s">
        <v>61</v>
      </c>
      <c r="F22" s="50"/>
      <c r="G22" s="50"/>
      <c r="H22" s="50"/>
      <c r="I22" s="50"/>
      <c r="J22" s="50"/>
      <c r="K22" s="50"/>
      <c r="L22" s="50"/>
      <c r="M22" s="50"/>
      <c r="N22" s="50">
        <v>2901</v>
      </c>
      <c r="O22" s="50"/>
    </row>
    <row r="23" spans="1:15" x14ac:dyDescent="0.2">
      <c r="A23" s="3" t="s">
        <v>55</v>
      </c>
      <c r="B23" s="83"/>
      <c r="C23" s="3" t="s">
        <v>57</v>
      </c>
      <c r="D23" s="51" t="s">
        <v>21</v>
      </c>
      <c r="E23" s="49" t="s">
        <v>62</v>
      </c>
      <c r="F23" s="50"/>
      <c r="G23" s="50"/>
      <c r="H23" s="50"/>
      <c r="I23" s="50"/>
      <c r="J23" s="50"/>
      <c r="K23" s="50"/>
      <c r="L23" s="50"/>
      <c r="M23" s="50"/>
      <c r="N23" s="50">
        <v>4040</v>
      </c>
      <c r="O23" s="50"/>
    </row>
    <row r="24" spans="1:15" x14ac:dyDescent="0.2">
      <c r="A24" s="3" t="s">
        <v>55</v>
      </c>
      <c r="B24" s="83"/>
      <c r="C24" s="3" t="s">
        <v>57</v>
      </c>
      <c r="D24" s="51" t="s">
        <v>21</v>
      </c>
      <c r="E24" s="49" t="s">
        <v>63</v>
      </c>
      <c r="F24" s="50"/>
      <c r="G24" s="50"/>
      <c r="H24" s="50"/>
      <c r="I24" s="50"/>
      <c r="J24" s="50"/>
      <c r="K24" s="50"/>
      <c r="L24" s="50"/>
      <c r="M24" s="50"/>
      <c r="N24" s="50">
        <f>193+72+155+86+159+100+118+118+120+137+135</f>
        <v>1393</v>
      </c>
      <c r="O24" s="50"/>
    </row>
    <row r="25" spans="1:15" x14ac:dyDescent="0.2">
      <c r="A25" s="3" t="s">
        <v>55</v>
      </c>
      <c r="B25" s="83"/>
      <c r="C25" s="3" t="s">
        <v>57</v>
      </c>
      <c r="D25" s="51" t="s">
        <v>21</v>
      </c>
      <c r="E25" s="49" t="s">
        <v>64</v>
      </c>
      <c r="F25" s="50"/>
      <c r="G25" s="50"/>
      <c r="H25" s="50"/>
      <c r="I25" s="50"/>
      <c r="J25" s="50"/>
      <c r="K25" s="50"/>
      <c r="L25" s="50"/>
      <c r="M25" s="50"/>
      <c r="N25" s="50">
        <f>158+135+244+134+127+232+218+189+155+183+222+188+158+205+145+145+152+149+190+189+162+183+196</f>
        <v>4059</v>
      </c>
      <c r="O25" s="50"/>
    </row>
    <row r="26" spans="1:15" x14ac:dyDescent="0.2">
      <c r="A26" s="3" t="s">
        <v>55</v>
      </c>
      <c r="B26" s="84"/>
      <c r="C26" s="3" t="s">
        <v>57</v>
      </c>
      <c r="D26" s="51" t="s">
        <v>21</v>
      </c>
      <c r="E26" s="49" t="s">
        <v>65</v>
      </c>
      <c r="F26" s="50"/>
      <c r="G26" s="50"/>
      <c r="H26" s="50"/>
      <c r="I26" s="50"/>
      <c r="J26" s="50"/>
      <c r="K26" s="50"/>
      <c r="L26" s="50"/>
      <c r="M26" s="50"/>
      <c r="N26" s="50">
        <f>149+154+179+180+153+160+167+141+168+232+218+152+147+143+200+208+181+172+176+136+156</f>
        <v>3572</v>
      </c>
      <c r="O26" s="50"/>
    </row>
    <row r="27" spans="1:15" x14ac:dyDescent="0.25">
      <c r="A27" s="37" t="s">
        <v>66</v>
      </c>
      <c r="B27" s="36" t="s">
        <v>67</v>
      </c>
      <c r="C27" s="57" t="s">
        <v>68</v>
      </c>
      <c r="D27" s="51" t="s">
        <v>21</v>
      </c>
      <c r="E27" s="46" t="s">
        <v>69</v>
      </c>
      <c r="F27" s="50"/>
      <c r="G27" s="50"/>
      <c r="H27" s="50"/>
      <c r="I27" s="50"/>
      <c r="J27" s="50"/>
      <c r="K27" s="50"/>
      <c r="L27" s="50"/>
      <c r="M27" s="50"/>
      <c r="N27" s="50"/>
      <c r="O27" s="50">
        <v>34000</v>
      </c>
    </row>
    <row r="28" spans="1:15" x14ac:dyDescent="0.25">
      <c r="A28" s="37" t="s">
        <v>70</v>
      </c>
      <c r="B28" s="79" t="s">
        <v>71</v>
      </c>
      <c r="C28" s="3" t="s">
        <v>72</v>
      </c>
      <c r="D28" s="51" t="s">
        <v>21</v>
      </c>
      <c r="E28" s="46">
        <v>1951</v>
      </c>
      <c r="F28" s="50"/>
      <c r="G28" s="50"/>
      <c r="H28" s="50"/>
      <c r="I28" s="50"/>
      <c r="J28" s="50"/>
      <c r="K28" s="50"/>
      <c r="L28" s="50"/>
      <c r="M28" s="50"/>
      <c r="N28" s="50"/>
      <c r="O28" s="50">
        <v>2695</v>
      </c>
    </row>
    <row r="29" spans="1:15" ht="14.25" customHeight="1" x14ac:dyDescent="0.25">
      <c r="A29" s="37" t="s">
        <v>70</v>
      </c>
      <c r="B29" s="80"/>
      <c r="C29" s="3" t="s">
        <v>73</v>
      </c>
      <c r="D29" s="51" t="s">
        <v>21</v>
      </c>
      <c r="E29" s="46" t="s">
        <v>74</v>
      </c>
      <c r="F29" s="50"/>
      <c r="G29" s="50"/>
      <c r="H29" s="50"/>
      <c r="I29" s="50"/>
      <c r="J29" s="50"/>
      <c r="K29" s="50"/>
      <c r="L29" s="50"/>
      <c r="M29" s="50"/>
      <c r="N29" s="50"/>
      <c r="O29" s="50">
        <v>3059</v>
      </c>
    </row>
    <row r="30" spans="1:15" ht="14.25" customHeight="1" x14ac:dyDescent="0.25">
      <c r="A30" s="37" t="s">
        <v>70</v>
      </c>
      <c r="B30" s="80"/>
      <c r="C30" s="3" t="s">
        <v>75</v>
      </c>
      <c r="D30" s="51" t="s">
        <v>21</v>
      </c>
      <c r="E30" s="46" t="s">
        <v>76</v>
      </c>
      <c r="F30" s="50"/>
      <c r="G30" s="50"/>
      <c r="H30" s="50"/>
      <c r="I30" s="50"/>
      <c r="J30" s="50"/>
      <c r="K30" s="50"/>
      <c r="L30" s="50"/>
      <c r="M30" s="50"/>
      <c r="N30" s="50"/>
      <c r="O30" s="50">
        <v>148</v>
      </c>
    </row>
    <row r="31" spans="1:15" ht="14.25" customHeight="1" x14ac:dyDescent="0.25">
      <c r="A31" s="37" t="s">
        <v>70</v>
      </c>
      <c r="B31" s="80"/>
      <c r="C31" s="3" t="s">
        <v>77</v>
      </c>
      <c r="D31" s="46" t="s">
        <v>78</v>
      </c>
      <c r="E31" s="46" t="s">
        <v>79</v>
      </c>
      <c r="F31" s="50"/>
      <c r="G31" s="50"/>
      <c r="H31" s="50"/>
      <c r="I31" s="50"/>
      <c r="J31" s="50"/>
      <c r="K31" s="50"/>
      <c r="L31" s="50"/>
      <c r="M31" s="50">
        <v>2</v>
      </c>
      <c r="N31" s="50"/>
      <c r="O31" s="50"/>
    </row>
    <row r="32" spans="1:15" ht="14.25" customHeight="1" x14ac:dyDescent="0.25">
      <c r="A32" s="37" t="s">
        <v>70</v>
      </c>
      <c r="B32" s="80"/>
      <c r="C32" s="3" t="s">
        <v>80</v>
      </c>
      <c r="D32" s="46" t="s">
        <v>21</v>
      </c>
      <c r="E32" s="46" t="s">
        <v>81</v>
      </c>
      <c r="F32" s="50"/>
      <c r="G32" s="50"/>
      <c r="H32" s="50"/>
      <c r="I32" s="50"/>
      <c r="J32" s="50"/>
      <c r="K32" s="50"/>
      <c r="L32" s="50"/>
      <c r="M32" s="50"/>
      <c r="N32" s="50"/>
      <c r="O32" s="50">
        <v>926</v>
      </c>
    </row>
    <row r="33" spans="1:15" ht="15" customHeight="1" x14ac:dyDescent="0.25">
      <c r="A33" s="37" t="s">
        <v>70</v>
      </c>
      <c r="B33" s="80"/>
      <c r="C33" s="3" t="s">
        <v>82</v>
      </c>
      <c r="D33" s="46" t="s">
        <v>21</v>
      </c>
      <c r="E33" s="46" t="s">
        <v>83</v>
      </c>
      <c r="F33" s="50"/>
      <c r="G33" s="50"/>
      <c r="H33" s="50"/>
      <c r="I33" s="50"/>
      <c r="J33" s="50"/>
      <c r="K33" s="50"/>
      <c r="L33" s="50"/>
      <c r="M33" s="50"/>
      <c r="N33" s="50"/>
      <c r="O33" s="50">
        <v>1109</v>
      </c>
    </row>
    <row r="34" spans="1:15" ht="15" customHeight="1" x14ac:dyDescent="0.25">
      <c r="A34" s="37" t="s">
        <v>70</v>
      </c>
      <c r="B34" s="80"/>
      <c r="C34" s="3" t="s">
        <v>84</v>
      </c>
      <c r="D34" s="46" t="s">
        <v>21</v>
      </c>
      <c r="E34" s="46" t="s">
        <v>85</v>
      </c>
      <c r="F34" s="50"/>
      <c r="G34" s="50"/>
      <c r="H34" s="50"/>
      <c r="I34" s="50"/>
      <c r="J34" s="50"/>
      <c r="K34" s="50"/>
      <c r="L34" s="50"/>
      <c r="M34" s="50"/>
      <c r="N34" s="50"/>
      <c r="O34" s="50">
        <v>216</v>
      </c>
    </row>
    <row r="35" spans="1:15" ht="15" customHeight="1" x14ac:dyDescent="0.25">
      <c r="A35" s="37" t="s">
        <v>70</v>
      </c>
      <c r="B35" s="80"/>
      <c r="C35" s="3" t="s">
        <v>86</v>
      </c>
      <c r="D35" s="46" t="s">
        <v>21</v>
      </c>
      <c r="E35" s="46" t="s">
        <v>87</v>
      </c>
      <c r="F35" s="50"/>
      <c r="G35" s="50"/>
      <c r="H35" s="50"/>
      <c r="I35" s="50"/>
      <c r="J35" s="50"/>
      <c r="K35" s="50"/>
      <c r="L35" s="50"/>
      <c r="M35" s="50"/>
      <c r="N35" s="50"/>
      <c r="O35" s="50">
        <v>260</v>
      </c>
    </row>
    <row r="36" spans="1:15" ht="15" customHeight="1" x14ac:dyDescent="0.25">
      <c r="A36" s="37" t="s">
        <v>70</v>
      </c>
      <c r="B36" s="80"/>
      <c r="C36" s="3" t="s">
        <v>88</v>
      </c>
      <c r="D36" s="46" t="s">
        <v>21</v>
      </c>
      <c r="E36" s="46" t="s">
        <v>89</v>
      </c>
      <c r="F36" s="50"/>
      <c r="G36" s="50"/>
      <c r="H36" s="50"/>
      <c r="I36" s="50"/>
      <c r="J36" s="50"/>
      <c r="K36" s="50"/>
      <c r="L36" s="50"/>
      <c r="M36" s="50"/>
      <c r="N36" s="50"/>
      <c r="O36" s="50">
        <v>1050</v>
      </c>
    </row>
    <row r="37" spans="1:15" ht="15" customHeight="1" x14ac:dyDescent="0.25">
      <c r="A37" s="37" t="s">
        <v>70</v>
      </c>
      <c r="B37" s="80"/>
      <c r="C37" s="3" t="s">
        <v>90</v>
      </c>
      <c r="D37" s="46" t="s">
        <v>21</v>
      </c>
      <c r="E37" s="46" t="s">
        <v>91</v>
      </c>
      <c r="F37" s="50"/>
      <c r="G37" s="50"/>
      <c r="H37" s="50"/>
      <c r="I37" s="50"/>
      <c r="J37" s="50"/>
      <c r="K37" s="50"/>
      <c r="L37" s="50"/>
      <c r="M37" s="50"/>
      <c r="N37" s="50"/>
      <c r="O37" s="50">
        <v>872</v>
      </c>
    </row>
    <row r="38" spans="1:15" ht="15" customHeight="1" x14ac:dyDescent="0.25">
      <c r="A38" s="37" t="s">
        <v>70</v>
      </c>
      <c r="B38" s="80"/>
      <c r="C38" s="3" t="s">
        <v>92</v>
      </c>
      <c r="D38" s="46" t="s">
        <v>21</v>
      </c>
      <c r="E38" s="46" t="s">
        <v>93</v>
      </c>
      <c r="F38" s="50"/>
      <c r="G38" s="50"/>
      <c r="H38" s="50"/>
      <c r="I38" s="50"/>
      <c r="J38" s="50"/>
      <c r="K38" s="50"/>
      <c r="L38" s="50"/>
      <c r="M38" s="50"/>
      <c r="N38" s="50"/>
      <c r="O38" s="50">
        <v>997</v>
      </c>
    </row>
    <row r="39" spans="1:15" ht="15" customHeight="1" x14ac:dyDescent="0.25">
      <c r="A39" s="37" t="s">
        <v>70</v>
      </c>
      <c r="B39" s="80"/>
      <c r="C39" s="3" t="s">
        <v>94</v>
      </c>
      <c r="D39" s="46" t="s">
        <v>21</v>
      </c>
      <c r="E39" s="46">
        <v>1936</v>
      </c>
      <c r="F39" s="50"/>
      <c r="G39" s="50"/>
      <c r="H39" s="50"/>
      <c r="I39" s="50"/>
      <c r="J39" s="50"/>
      <c r="K39" s="50"/>
      <c r="L39" s="50"/>
      <c r="M39" s="50"/>
      <c r="N39" s="50"/>
      <c r="O39" s="50">
        <v>6</v>
      </c>
    </row>
    <row r="40" spans="1:15" ht="15" customHeight="1" x14ac:dyDescent="0.25">
      <c r="A40" s="37" t="s">
        <v>70</v>
      </c>
      <c r="B40" s="80"/>
      <c r="C40" s="3" t="s">
        <v>95</v>
      </c>
      <c r="D40" s="46" t="s">
        <v>21</v>
      </c>
      <c r="E40" s="46" t="s">
        <v>96</v>
      </c>
      <c r="F40" s="50"/>
      <c r="G40" s="50"/>
      <c r="H40" s="50"/>
      <c r="I40" s="50"/>
      <c r="J40" s="50"/>
      <c r="K40" s="50"/>
      <c r="L40" s="50"/>
      <c r="M40" s="50"/>
      <c r="N40" s="50"/>
      <c r="O40" s="50">
        <v>5000</v>
      </c>
    </row>
    <row r="41" spans="1:15" ht="15" customHeight="1" x14ac:dyDescent="0.25">
      <c r="A41" s="37" t="s">
        <v>70</v>
      </c>
      <c r="B41" s="80"/>
      <c r="C41" s="3" t="s">
        <v>95</v>
      </c>
      <c r="D41" s="46" t="s">
        <v>21</v>
      </c>
      <c r="E41" s="46" t="s">
        <v>97</v>
      </c>
      <c r="F41" s="50"/>
      <c r="G41" s="50"/>
      <c r="H41" s="50"/>
      <c r="I41" s="50"/>
      <c r="J41" s="50"/>
      <c r="K41" s="50"/>
      <c r="L41" s="50"/>
      <c r="M41" s="50"/>
      <c r="N41" s="50"/>
      <c r="O41" s="50">
        <v>5000</v>
      </c>
    </row>
    <row r="42" spans="1:15" ht="15" customHeight="1" x14ac:dyDescent="0.25">
      <c r="A42" s="37" t="s">
        <v>70</v>
      </c>
      <c r="B42" s="80"/>
      <c r="C42" s="3" t="s">
        <v>95</v>
      </c>
      <c r="D42" s="46" t="s">
        <v>21</v>
      </c>
      <c r="E42" s="46" t="s">
        <v>98</v>
      </c>
      <c r="F42" s="50"/>
      <c r="G42" s="50"/>
      <c r="H42" s="50"/>
      <c r="I42" s="50"/>
      <c r="J42" s="50"/>
      <c r="K42" s="50"/>
      <c r="L42" s="50"/>
      <c r="M42" s="50"/>
      <c r="N42" s="50"/>
      <c r="O42" s="50">
        <v>8500</v>
      </c>
    </row>
    <row r="43" spans="1:15" ht="15" customHeight="1" x14ac:dyDescent="0.25">
      <c r="A43" s="37" t="s">
        <v>70</v>
      </c>
      <c r="B43" s="80"/>
      <c r="C43" s="3" t="s">
        <v>99</v>
      </c>
      <c r="D43" s="46" t="s">
        <v>100</v>
      </c>
      <c r="E43" s="46" t="s">
        <v>101</v>
      </c>
      <c r="F43" s="50"/>
      <c r="G43" s="50"/>
      <c r="H43" s="50"/>
      <c r="I43" s="50"/>
      <c r="J43" s="50"/>
      <c r="K43" s="50">
        <v>42</v>
      </c>
      <c r="L43" s="50"/>
      <c r="M43" s="50"/>
      <c r="N43" s="50"/>
      <c r="O43" s="50"/>
    </row>
    <row r="44" spans="1:15" ht="15" customHeight="1" x14ac:dyDescent="0.25">
      <c r="A44" s="37" t="s">
        <v>70</v>
      </c>
      <c r="B44" s="80"/>
      <c r="C44" s="3" t="s">
        <v>102</v>
      </c>
      <c r="D44" s="46" t="s">
        <v>103</v>
      </c>
      <c r="E44" s="46" t="s">
        <v>104</v>
      </c>
      <c r="F44" s="50"/>
      <c r="G44" s="50"/>
      <c r="H44" s="50"/>
      <c r="I44" s="50"/>
      <c r="J44" s="50"/>
      <c r="K44" s="50"/>
      <c r="L44" s="50"/>
      <c r="M44" s="50">
        <v>21</v>
      </c>
      <c r="N44" s="50"/>
      <c r="O44" s="50"/>
    </row>
    <row r="45" spans="1:15" ht="15" customHeight="1" x14ac:dyDescent="0.25">
      <c r="A45" s="37" t="s">
        <v>70</v>
      </c>
      <c r="B45" s="81"/>
      <c r="C45" s="3" t="s">
        <v>105</v>
      </c>
      <c r="D45" s="46" t="s">
        <v>106</v>
      </c>
      <c r="E45" s="46" t="s">
        <v>107</v>
      </c>
      <c r="F45" s="50">
        <v>350</v>
      </c>
      <c r="G45" s="50"/>
      <c r="H45" s="50"/>
      <c r="I45" s="50"/>
      <c r="J45" s="50"/>
      <c r="K45" s="50"/>
      <c r="L45" s="50"/>
      <c r="M45" s="50"/>
      <c r="N45" s="50"/>
      <c r="O45" s="50"/>
    </row>
    <row r="46" spans="1:15" x14ac:dyDescent="0.25">
      <c r="A46" s="1"/>
      <c r="B46" s="52"/>
      <c r="F46" s="30"/>
      <c r="G46" s="14"/>
      <c r="H46" s="14"/>
      <c r="I46" s="14"/>
      <c r="J46" s="14"/>
      <c r="K46" s="14"/>
      <c r="L46" s="14"/>
      <c r="M46" s="14"/>
      <c r="N46" s="14"/>
      <c r="O46" s="15"/>
    </row>
    <row r="47" spans="1:15" ht="36" customHeight="1" thickBot="1" x14ac:dyDescent="0.3">
      <c r="A47" s="1"/>
      <c r="B47" s="52"/>
      <c r="F47" s="30"/>
      <c r="G47" s="14"/>
      <c r="H47" s="14"/>
      <c r="I47" s="14"/>
      <c r="J47" s="14"/>
      <c r="K47" s="14"/>
      <c r="L47" s="14"/>
      <c r="M47" s="14"/>
      <c r="N47" s="14"/>
      <c r="O47" s="15"/>
    </row>
    <row r="48" spans="1:15" ht="54" x14ac:dyDescent="0.25">
      <c r="A48" s="71" t="s">
        <v>108</v>
      </c>
      <c r="B48" s="65"/>
      <c r="C48" s="16"/>
      <c r="D48" s="17" t="s">
        <v>17</v>
      </c>
      <c r="E48" s="17"/>
      <c r="F48" s="18">
        <f t="shared" ref="F48:O48" si="1">SUM(F49:F192)</f>
        <v>4440</v>
      </c>
      <c r="G48" s="18">
        <f t="shared" si="1"/>
        <v>0</v>
      </c>
      <c r="H48" s="18">
        <f t="shared" si="1"/>
        <v>15105</v>
      </c>
      <c r="I48" s="18">
        <f t="shared" si="1"/>
        <v>3303</v>
      </c>
      <c r="J48" s="18">
        <f t="shared" si="1"/>
        <v>0</v>
      </c>
      <c r="K48" s="18">
        <f t="shared" si="1"/>
        <v>375</v>
      </c>
      <c r="L48" s="18">
        <f t="shared" si="1"/>
        <v>0</v>
      </c>
      <c r="M48" s="18">
        <f t="shared" si="1"/>
        <v>0</v>
      </c>
      <c r="N48" s="19">
        <f t="shared" si="1"/>
        <v>21566</v>
      </c>
      <c r="O48" s="20">
        <f t="shared" si="1"/>
        <v>178648</v>
      </c>
    </row>
    <row r="49" spans="1:15" x14ac:dyDescent="0.25">
      <c r="A49" s="21" t="s">
        <v>109</v>
      </c>
      <c r="B49" s="72" t="s">
        <v>110</v>
      </c>
      <c r="C49" s="57" t="s">
        <v>111</v>
      </c>
      <c r="D49" s="46" t="s">
        <v>21</v>
      </c>
      <c r="E49" s="46" t="s">
        <v>112</v>
      </c>
      <c r="F49" s="50"/>
      <c r="G49" s="50"/>
      <c r="H49" s="50"/>
      <c r="I49" s="50"/>
      <c r="J49" s="50"/>
      <c r="K49" s="50"/>
      <c r="L49" s="50"/>
      <c r="M49" s="50"/>
      <c r="N49" s="50"/>
      <c r="O49" s="50">
        <v>10000</v>
      </c>
    </row>
    <row r="50" spans="1:15" x14ac:dyDescent="0.25">
      <c r="A50" s="21" t="s">
        <v>109</v>
      </c>
      <c r="B50" s="73"/>
      <c r="C50" s="57" t="s">
        <v>113</v>
      </c>
      <c r="D50" s="46" t="s">
        <v>21</v>
      </c>
      <c r="E50" s="46" t="s">
        <v>114</v>
      </c>
      <c r="F50" s="50"/>
      <c r="G50" s="50"/>
      <c r="H50" s="50">
        <v>15000</v>
      </c>
      <c r="I50" s="50"/>
      <c r="J50" s="50"/>
      <c r="K50" s="50"/>
      <c r="L50" s="50"/>
      <c r="M50" s="50"/>
      <c r="N50" s="50"/>
      <c r="O50" s="50"/>
    </row>
    <row r="51" spans="1:15" x14ac:dyDescent="0.25">
      <c r="A51" s="21" t="s">
        <v>109</v>
      </c>
      <c r="B51" s="74"/>
      <c r="C51" s="57" t="s">
        <v>115</v>
      </c>
      <c r="D51" s="46" t="s">
        <v>21</v>
      </c>
      <c r="E51" s="46" t="s">
        <v>116</v>
      </c>
      <c r="F51" s="50"/>
      <c r="G51" s="50"/>
      <c r="H51" s="50"/>
      <c r="I51" s="50"/>
      <c r="J51" s="50"/>
      <c r="K51" s="50"/>
      <c r="L51" s="50"/>
      <c r="M51" s="50"/>
      <c r="N51" s="50"/>
      <c r="O51" s="50">
        <v>9550</v>
      </c>
    </row>
    <row r="52" spans="1:15" x14ac:dyDescent="0.25">
      <c r="A52" s="21" t="s">
        <v>117</v>
      </c>
      <c r="B52" s="35" t="s">
        <v>118</v>
      </c>
      <c r="C52" s="57" t="s">
        <v>119</v>
      </c>
      <c r="D52" s="46" t="s">
        <v>21</v>
      </c>
      <c r="E52" s="46" t="s">
        <v>120</v>
      </c>
      <c r="F52" s="50"/>
      <c r="G52" s="50"/>
      <c r="H52" s="50"/>
      <c r="I52" s="50"/>
      <c r="J52" s="50"/>
      <c r="K52" s="50"/>
      <c r="L52" s="50"/>
      <c r="M52" s="50"/>
      <c r="N52" s="50"/>
      <c r="O52" s="50">
        <v>34000</v>
      </c>
    </row>
    <row r="53" spans="1:15" x14ac:dyDescent="0.25">
      <c r="A53" s="21" t="s">
        <v>121</v>
      </c>
      <c r="B53" s="72" t="s">
        <v>122</v>
      </c>
      <c r="C53" s="57" t="s">
        <v>123</v>
      </c>
      <c r="D53" s="46" t="s">
        <v>21</v>
      </c>
      <c r="E53" s="46" t="s">
        <v>124</v>
      </c>
      <c r="F53" s="50"/>
      <c r="G53" s="50"/>
      <c r="H53" s="50"/>
      <c r="I53" s="50"/>
      <c r="J53" s="50"/>
      <c r="K53" s="50"/>
      <c r="L53" s="50"/>
      <c r="M53" s="50"/>
      <c r="N53" s="50"/>
      <c r="O53" s="50">
        <v>2508</v>
      </c>
    </row>
    <row r="54" spans="1:15" x14ac:dyDescent="0.25">
      <c r="A54" s="21" t="s">
        <v>121</v>
      </c>
      <c r="B54" s="73"/>
      <c r="C54" s="57" t="s">
        <v>125</v>
      </c>
      <c r="D54" s="46" t="s">
        <v>21</v>
      </c>
      <c r="E54" s="46" t="s">
        <v>126</v>
      </c>
      <c r="F54" s="50"/>
      <c r="G54" s="50"/>
      <c r="H54" s="50"/>
      <c r="I54" s="50"/>
      <c r="J54" s="50"/>
      <c r="K54" s="50"/>
      <c r="L54" s="50"/>
      <c r="M54" s="50"/>
      <c r="N54" s="50"/>
      <c r="O54" s="50">
        <v>2892</v>
      </c>
    </row>
    <row r="55" spans="1:15" x14ac:dyDescent="0.25">
      <c r="A55" s="21" t="s">
        <v>121</v>
      </c>
      <c r="B55" s="73"/>
      <c r="C55" s="57" t="s">
        <v>127</v>
      </c>
      <c r="D55" s="46" t="s">
        <v>21</v>
      </c>
      <c r="E55" s="46" t="s">
        <v>128</v>
      </c>
      <c r="F55" s="50"/>
      <c r="G55" s="50"/>
      <c r="H55" s="50"/>
      <c r="I55" s="50"/>
      <c r="J55" s="50"/>
      <c r="K55" s="50">
        <v>200</v>
      </c>
      <c r="L55" s="50"/>
      <c r="M55" s="50"/>
      <c r="N55" s="50"/>
      <c r="O55" s="50"/>
    </row>
    <row r="56" spans="1:15" x14ac:dyDescent="0.25">
      <c r="A56" s="21" t="s">
        <v>121</v>
      </c>
      <c r="B56" s="73"/>
      <c r="C56" s="57" t="s">
        <v>129</v>
      </c>
      <c r="D56" s="46" t="s">
        <v>21</v>
      </c>
      <c r="E56" s="46">
        <v>1989</v>
      </c>
      <c r="F56" s="50"/>
      <c r="G56" s="50"/>
      <c r="H56" s="50"/>
      <c r="I56" s="50"/>
      <c r="J56" s="50"/>
      <c r="K56" s="50"/>
      <c r="L56" s="50"/>
      <c r="M56" s="50"/>
      <c r="N56" s="50"/>
      <c r="O56" s="50">
        <v>1446</v>
      </c>
    </row>
    <row r="57" spans="1:15" x14ac:dyDescent="0.25">
      <c r="A57" s="21" t="s">
        <v>121</v>
      </c>
      <c r="B57" s="73"/>
      <c r="C57" s="57" t="s">
        <v>130</v>
      </c>
      <c r="D57" s="46" t="s">
        <v>131</v>
      </c>
      <c r="E57" s="46" t="s">
        <v>132</v>
      </c>
      <c r="F57" s="50"/>
      <c r="G57" s="50"/>
      <c r="H57" s="50">
        <v>105</v>
      </c>
      <c r="I57" s="50">
        <v>3303</v>
      </c>
      <c r="J57" s="50"/>
      <c r="K57" s="50"/>
      <c r="L57" s="50"/>
      <c r="M57" s="50"/>
      <c r="N57" s="50"/>
      <c r="O57" s="50"/>
    </row>
    <row r="58" spans="1:15" x14ac:dyDescent="0.25">
      <c r="A58" s="21" t="s">
        <v>121</v>
      </c>
      <c r="B58" s="73"/>
      <c r="C58" s="57" t="s">
        <v>133</v>
      </c>
      <c r="D58" s="46" t="s">
        <v>21</v>
      </c>
      <c r="E58" s="46" t="s">
        <v>134</v>
      </c>
      <c r="F58" s="50"/>
      <c r="G58" s="50"/>
      <c r="H58" s="50"/>
      <c r="I58" s="50"/>
      <c r="J58" s="50"/>
      <c r="K58" s="50"/>
      <c r="L58" s="50"/>
      <c r="M58" s="50"/>
      <c r="N58" s="50"/>
      <c r="O58" s="50">
        <v>546</v>
      </c>
    </row>
    <row r="59" spans="1:15" x14ac:dyDescent="0.25">
      <c r="A59" s="21" t="s">
        <v>121</v>
      </c>
      <c r="B59" s="73"/>
      <c r="C59" s="57" t="s">
        <v>135</v>
      </c>
      <c r="D59" s="46" t="s">
        <v>136</v>
      </c>
      <c r="E59" s="46" t="s">
        <v>137</v>
      </c>
      <c r="F59" s="50"/>
      <c r="G59" s="50"/>
      <c r="H59" s="50"/>
      <c r="I59" s="50"/>
      <c r="J59" s="50"/>
      <c r="K59" s="50">
        <v>175</v>
      </c>
      <c r="L59" s="50"/>
      <c r="M59" s="50"/>
      <c r="N59" s="50"/>
      <c r="O59" s="50"/>
    </row>
    <row r="60" spans="1:15" x14ac:dyDescent="0.25">
      <c r="A60" s="21" t="s">
        <v>121</v>
      </c>
      <c r="B60" s="73"/>
      <c r="C60" s="57" t="s">
        <v>138</v>
      </c>
      <c r="D60" s="46" t="s">
        <v>21</v>
      </c>
      <c r="E60" s="46" t="s">
        <v>139</v>
      </c>
      <c r="F60" s="50"/>
      <c r="G60" s="50"/>
      <c r="H60" s="50"/>
      <c r="I60" s="50"/>
      <c r="J60" s="50"/>
      <c r="K60" s="50"/>
      <c r="L60" s="50"/>
      <c r="M60" s="50"/>
      <c r="N60" s="50"/>
      <c r="O60" s="50">
        <v>4428</v>
      </c>
    </row>
    <row r="61" spans="1:15" x14ac:dyDescent="0.25">
      <c r="A61" s="21" t="s">
        <v>121</v>
      </c>
      <c r="B61" s="73"/>
      <c r="C61" s="57" t="s">
        <v>140</v>
      </c>
      <c r="D61" s="46" t="s">
        <v>21</v>
      </c>
      <c r="E61" s="46" t="s">
        <v>141</v>
      </c>
      <c r="F61" s="50"/>
      <c r="G61" s="50"/>
      <c r="H61" s="50"/>
      <c r="I61" s="50"/>
      <c r="J61" s="50"/>
      <c r="K61" s="50"/>
      <c r="L61" s="50"/>
      <c r="M61" s="50"/>
      <c r="N61" s="50"/>
      <c r="O61" s="50">
        <v>410</v>
      </c>
    </row>
    <row r="62" spans="1:15" x14ac:dyDescent="0.25">
      <c r="A62" s="21" t="s">
        <v>121</v>
      </c>
      <c r="B62" s="73"/>
      <c r="C62" s="57" t="s">
        <v>142</v>
      </c>
      <c r="D62" s="46" t="s">
        <v>21</v>
      </c>
      <c r="E62" s="46" t="s">
        <v>143</v>
      </c>
      <c r="F62" s="50"/>
      <c r="G62" s="50"/>
      <c r="H62" s="50"/>
      <c r="I62" s="50"/>
      <c r="J62" s="50"/>
      <c r="K62" s="50"/>
      <c r="L62" s="50"/>
      <c r="M62" s="50"/>
      <c r="N62" s="50"/>
      <c r="O62" s="50">
        <v>320</v>
      </c>
    </row>
    <row r="63" spans="1:15" x14ac:dyDescent="0.25">
      <c r="A63" s="21" t="s">
        <v>121</v>
      </c>
      <c r="B63" s="73"/>
      <c r="C63" s="57" t="s">
        <v>144</v>
      </c>
      <c r="D63" s="46" t="s">
        <v>21</v>
      </c>
      <c r="E63" s="46" t="s">
        <v>145</v>
      </c>
      <c r="F63" s="50"/>
      <c r="G63" s="50"/>
      <c r="H63" s="50"/>
      <c r="I63" s="50"/>
      <c r="J63" s="50"/>
      <c r="K63" s="50"/>
      <c r="L63" s="50"/>
      <c r="M63" s="50"/>
      <c r="N63" s="50"/>
      <c r="O63" s="50">
        <v>1484</v>
      </c>
    </row>
    <row r="64" spans="1:15" x14ac:dyDescent="0.25">
      <c r="A64" s="21" t="s">
        <v>121</v>
      </c>
      <c r="B64" s="73"/>
      <c r="C64" s="57" t="s">
        <v>146</v>
      </c>
      <c r="D64" s="46" t="s">
        <v>21</v>
      </c>
      <c r="E64" s="46" t="s">
        <v>147</v>
      </c>
      <c r="F64" s="50"/>
      <c r="G64" s="50"/>
      <c r="H64" s="50"/>
      <c r="I64" s="50"/>
      <c r="J64" s="50"/>
      <c r="K64" s="50"/>
      <c r="L64" s="50"/>
      <c r="M64" s="50"/>
      <c r="N64" s="50"/>
      <c r="O64" s="50">
        <v>1100</v>
      </c>
    </row>
    <row r="65" spans="1:15" x14ac:dyDescent="0.25">
      <c r="A65" s="21" t="s">
        <v>121</v>
      </c>
      <c r="B65" s="73"/>
      <c r="C65" s="57" t="s">
        <v>148</v>
      </c>
      <c r="D65" s="46" t="s">
        <v>21</v>
      </c>
      <c r="E65" s="46" t="s">
        <v>149</v>
      </c>
      <c r="F65" s="50"/>
      <c r="G65" s="50"/>
      <c r="H65" s="50"/>
      <c r="I65" s="50"/>
      <c r="J65" s="50"/>
      <c r="K65" s="50"/>
      <c r="L65" s="50"/>
      <c r="M65" s="50"/>
      <c r="N65" s="50"/>
      <c r="O65" s="50">
        <v>770</v>
      </c>
    </row>
    <row r="66" spans="1:15" x14ac:dyDescent="0.25">
      <c r="A66" s="21" t="s">
        <v>121</v>
      </c>
      <c r="B66" s="73"/>
      <c r="C66" s="57" t="s">
        <v>150</v>
      </c>
      <c r="D66" s="46" t="s">
        <v>21</v>
      </c>
      <c r="E66" s="46" t="s">
        <v>151</v>
      </c>
      <c r="F66" s="50"/>
      <c r="G66" s="50"/>
      <c r="H66" s="50"/>
      <c r="I66" s="50"/>
      <c r="J66" s="50"/>
      <c r="K66" s="50"/>
      <c r="L66" s="50"/>
      <c r="M66" s="50"/>
      <c r="N66" s="50"/>
      <c r="O66" s="50">
        <v>2200</v>
      </c>
    </row>
    <row r="67" spans="1:15" x14ac:dyDescent="0.25">
      <c r="A67" s="21" t="s">
        <v>121</v>
      </c>
      <c r="B67" s="73"/>
      <c r="C67" s="57" t="s">
        <v>152</v>
      </c>
      <c r="D67" s="46" t="s">
        <v>21</v>
      </c>
      <c r="E67" s="46" t="s">
        <v>153</v>
      </c>
      <c r="F67" s="50"/>
      <c r="G67" s="50"/>
      <c r="H67" s="50"/>
      <c r="I67" s="50"/>
      <c r="J67" s="50"/>
      <c r="K67" s="50"/>
      <c r="L67" s="50"/>
      <c r="M67" s="50"/>
      <c r="N67" s="50"/>
      <c r="O67" s="50">
        <v>990</v>
      </c>
    </row>
    <row r="68" spans="1:15" x14ac:dyDescent="0.25">
      <c r="A68" s="21" t="s">
        <v>121</v>
      </c>
      <c r="B68" s="73"/>
      <c r="C68" s="57" t="s">
        <v>154</v>
      </c>
      <c r="D68" s="46" t="s">
        <v>21</v>
      </c>
      <c r="E68" s="46" t="s">
        <v>155</v>
      </c>
      <c r="F68" s="50"/>
      <c r="G68" s="50"/>
      <c r="H68" s="50"/>
      <c r="I68" s="50"/>
      <c r="J68" s="50"/>
      <c r="K68" s="50"/>
      <c r="L68" s="50"/>
      <c r="M68" s="50"/>
      <c r="N68" s="50"/>
      <c r="O68" s="50">
        <v>1890</v>
      </c>
    </row>
    <row r="69" spans="1:15" x14ac:dyDescent="0.25">
      <c r="A69" s="21" t="s">
        <v>121</v>
      </c>
      <c r="B69" s="73"/>
      <c r="C69" s="57" t="s">
        <v>156</v>
      </c>
      <c r="D69" s="46" t="s">
        <v>21</v>
      </c>
      <c r="E69" s="46" t="s">
        <v>157</v>
      </c>
      <c r="F69" s="50"/>
      <c r="G69" s="50"/>
      <c r="H69" s="50"/>
      <c r="I69" s="50"/>
      <c r="J69" s="50"/>
      <c r="K69" s="50"/>
      <c r="L69" s="50"/>
      <c r="M69" s="50"/>
      <c r="N69" s="50"/>
      <c r="O69" s="50">
        <v>990</v>
      </c>
    </row>
    <row r="70" spans="1:15" x14ac:dyDescent="0.25">
      <c r="A70" s="21" t="s">
        <v>121</v>
      </c>
      <c r="B70" s="73"/>
      <c r="C70" s="57" t="s">
        <v>158</v>
      </c>
      <c r="D70" s="46" t="s">
        <v>21</v>
      </c>
      <c r="E70" s="46" t="s">
        <v>159</v>
      </c>
      <c r="F70" s="50"/>
      <c r="G70" s="50"/>
      <c r="H70" s="50"/>
      <c r="I70" s="50"/>
      <c r="J70" s="50"/>
      <c r="K70" s="50"/>
      <c r="L70" s="50"/>
      <c r="M70" s="50"/>
      <c r="N70" s="50"/>
      <c r="O70" s="50">
        <v>1420</v>
      </c>
    </row>
    <row r="71" spans="1:15" x14ac:dyDescent="0.25">
      <c r="A71" s="21" t="s">
        <v>121</v>
      </c>
      <c r="B71" s="73"/>
      <c r="C71" s="57" t="s">
        <v>160</v>
      </c>
      <c r="D71" s="46" t="s">
        <v>21</v>
      </c>
      <c r="E71" s="46" t="s">
        <v>161</v>
      </c>
      <c r="F71" s="50"/>
      <c r="G71" s="50"/>
      <c r="H71" s="50"/>
      <c r="I71" s="50"/>
      <c r="J71" s="50"/>
      <c r="K71" s="50"/>
      <c r="L71" s="50"/>
      <c r="M71" s="50"/>
      <c r="N71" s="50"/>
      <c r="O71" s="50">
        <v>1200</v>
      </c>
    </row>
    <row r="72" spans="1:15" x14ac:dyDescent="0.25">
      <c r="A72" s="21" t="s">
        <v>121</v>
      </c>
      <c r="B72" s="74"/>
      <c r="C72" s="57" t="s">
        <v>162</v>
      </c>
      <c r="D72" s="46" t="s">
        <v>21</v>
      </c>
      <c r="E72" s="46" t="s">
        <v>163</v>
      </c>
      <c r="F72" s="50"/>
      <c r="G72" s="50"/>
      <c r="H72" s="50"/>
      <c r="I72" s="50"/>
      <c r="J72" s="50"/>
      <c r="K72" s="50"/>
      <c r="L72" s="50"/>
      <c r="M72" s="50"/>
      <c r="N72" s="50"/>
      <c r="O72" s="50">
        <v>330</v>
      </c>
    </row>
    <row r="73" spans="1:15" x14ac:dyDescent="0.25">
      <c r="A73" s="21" t="s">
        <v>164</v>
      </c>
      <c r="B73" s="35" t="s">
        <v>165</v>
      </c>
      <c r="C73" s="57" t="s">
        <v>166</v>
      </c>
      <c r="D73" s="46" t="s">
        <v>21</v>
      </c>
      <c r="E73" s="46" t="s">
        <v>167</v>
      </c>
      <c r="F73" s="50"/>
      <c r="G73" s="50"/>
      <c r="H73" s="50"/>
      <c r="I73" s="50"/>
      <c r="J73" s="50"/>
      <c r="K73" s="50"/>
      <c r="L73" s="50"/>
      <c r="M73" s="50"/>
      <c r="N73" s="50"/>
      <c r="O73" s="50">
        <v>34000</v>
      </c>
    </row>
    <row r="74" spans="1:15" x14ac:dyDescent="0.25">
      <c r="A74" s="21" t="s">
        <v>168</v>
      </c>
      <c r="B74" s="35" t="s">
        <v>169</v>
      </c>
      <c r="C74" s="57" t="s">
        <v>170</v>
      </c>
      <c r="D74" s="46" t="s">
        <v>21</v>
      </c>
      <c r="E74" s="46" t="s">
        <v>171</v>
      </c>
      <c r="F74" s="50">
        <v>3200</v>
      </c>
      <c r="G74" s="50"/>
      <c r="H74" s="50"/>
      <c r="I74" s="50"/>
      <c r="J74" s="50"/>
      <c r="K74" s="50"/>
      <c r="L74" s="50"/>
      <c r="M74" s="50"/>
      <c r="N74" s="50"/>
      <c r="O74" s="50">
        <v>18000</v>
      </c>
    </row>
    <row r="75" spans="1:15" x14ac:dyDescent="0.25">
      <c r="A75" s="21" t="s">
        <v>172</v>
      </c>
      <c r="B75" s="76" t="s">
        <v>173</v>
      </c>
      <c r="C75" s="57" t="s">
        <v>174</v>
      </c>
      <c r="D75" s="46" t="s">
        <v>21</v>
      </c>
      <c r="E75" s="46">
        <v>1941</v>
      </c>
      <c r="F75" s="50"/>
      <c r="G75" s="50"/>
      <c r="H75" s="50"/>
      <c r="I75" s="50"/>
      <c r="J75" s="50"/>
      <c r="K75" s="50"/>
      <c r="L75" s="50"/>
      <c r="M75" s="50"/>
      <c r="N75" s="50">
        <v>912</v>
      </c>
      <c r="O75" s="50"/>
    </row>
    <row r="76" spans="1:15" x14ac:dyDescent="0.25">
      <c r="A76" s="21" t="s">
        <v>172</v>
      </c>
      <c r="B76" s="77"/>
      <c r="C76" s="57" t="s">
        <v>174</v>
      </c>
      <c r="D76" s="46" t="s">
        <v>21</v>
      </c>
      <c r="E76" s="46">
        <v>1942</v>
      </c>
      <c r="F76" s="50"/>
      <c r="G76" s="50"/>
      <c r="H76" s="50"/>
      <c r="I76" s="50"/>
      <c r="J76" s="50"/>
      <c r="K76" s="50"/>
      <c r="L76" s="50"/>
      <c r="M76" s="50"/>
      <c r="N76" s="50">
        <v>572</v>
      </c>
      <c r="O76" s="50"/>
    </row>
    <row r="77" spans="1:15" x14ac:dyDescent="0.25">
      <c r="A77" s="21" t="s">
        <v>172</v>
      </c>
      <c r="B77" s="77"/>
      <c r="C77" s="57" t="s">
        <v>174</v>
      </c>
      <c r="D77" s="46" t="s">
        <v>21</v>
      </c>
      <c r="E77" s="46">
        <v>1943</v>
      </c>
      <c r="F77" s="50"/>
      <c r="G77" s="50"/>
      <c r="H77" s="50"/>
      <c r="I77" s="50"/>
      <c r="J77" s="50"/>
      <c r="K77" s="50"/>
      <c r="L77" s="50"/>
      <c r="M77" s="50"/>
      <c r="N77" s="50">
        <v>540</v>
      </c>
      <c r="O77" s="50"/>
    </row>
    <row r="78" spans="1:15" x14ac:dyDescent="0.25">
      <c r="A78" s="21" t="s">
        <v>172</v>
      </c>
      <c r="B78" s="77"/>
      <c r="C78" s="57" t="s">
        <v>174</v>
      </c>
      <c r="D78" s="46" t="s">
        <v>21</v>
      </c>
      <c r="E78" s="46">
        <v>1944</v>
      </c>
      <c r="F78" s="50"/>
      <c r="G78" s="50"/>
      <c r="H78" s="50"/>
      <c r="I78" s="50"/>
      <c r="J78" s="50"/>
      <c r="K78" s="50"/>
      <c r="L78" s="50"/>
      <c r="M78" s="50"/>
      <c r="N78" s="50">
        <v>614</v>
      </c>
      <c r="O78" s="50"/>
    </row>
    <row r="79" spans="1:15" x14ac:dyDescent="0.25">
      <c r="A79" s="21" t="s">
        <v>172</v>
      </c>
      <c r="B79" s="77"/>
      <c r="C79" s="57" t="s">
        <v>174</v>
      </c>
      <c r="D79" s="46" t="s">
        <v>21</v>
      </c>
      <c r="E79" s="46">
        <v>1945</v>
      </c>
      <c r="F79" s="50"/>
      <c r="G79" s="50"/>
      <c r="H79" s="50"/>
      <c r="I79" s="50"/>
      <c r="J79" s="50"/>
      <c r="K79" s="50"/>
      <c r="L79" s="50"/>
      <c r="M79" s="50"/>
      <c r="N79" s="50">
        <v>600</v>
      </c>
      <c r="O79" s="50"/>
    </row>
    <row r="80" spans="1:15" x14ac:dyDescent="0.25">
      <c r="A80" s="21" t="s">
        <v>172</v>
      </c>
      <c r="B80" s="77"/>
      <c r="C80" s="57" t="s">
        <v>174</v>
      </c>
      <c r="D80" s="46" t="s">
        <v>21</v>
      </c>
      <c r="E80" s="46">
        <v>1946</v>
      </c>
      <c r="F80" s="50"/>
      <c r="G80" s="50"/>
      <c r="H80" s="50"/>
      <c r="I80" s="50"/>
      <c r="J80" s="50"/>
      <c r="K80" s="50"/>
      <c r="L80" s="50"/>
      <c r="M80" s="50"/>
      <c r="N80" s="50">
        <v>442</v>
      </c>
      <c r="O80" s="50"/>
    </row>
    <row r="81" spans="1:15" x14ac:dyDescent="0.25">
      <c r="A81" s="21" t="s">
        <v>172</v>
      </c>
      <c r="B81" s="77"/>
      <c r="C81" s="57" t="s">
        <v>174</v>
      </c>
      <c r="D81" s="46" t="s">
        <v>21</v>
      </c>
      <c r="E81" s="46" t="s">
        <v>175</v>
      </c>
      <c r="F81" s="50"/>
      <c r="G81" s="50"/>
      <c r="H81" s="50"/>
      <c r="I81" s="50"/>
      <c r="J81" s="50"/>
      <c r="K81" s="50"/>
      <c r="L81" s="50"/>
      <c r="M81" s="50"/>
      <c r="N81" s="50">
        <v>512</v>
      </c>
      <c r="O81" s="50"/>
    </row>
    <row r="82" spans="1:15" x14ac:dyDescent="0.25">
      <c r="A82" s="21" t="s">
        <v>172</v>
      </c>
      <c r="B82" s="77"/>
      <c r="C82" s="57" t="s">
        <v>174</v>
      </c>
      <c r="D82" s="46" t="s">
        <v>21</v>
      </c>
      <c r="E82" s="46" t="s">
        <v>176</v>
      </c>
      <c r="F82" s="50"/>
      <c r="G82" s="50"/>
      <c r="H82" s="50"/>
      <c r="I82" s="50"/>
      <c r="J82" s="50"/>
      <c r="K82" s="50"/>
      <c r="L82" s="50"/>
      <c r="M82" s="50"/>
      <c r="N82" s="50">
        <v>520</v>
      </c>
      <c r="O82" s="50"/>
    </row>
    <row r="83" spans="1:15" x14ac:dyDescent="0.25">
      <c r="A83" s="21" t="s">
        <v>172</v>
      </c>
      <c r="B83" s="77"/>
      <c r="C83" s="57" t="s">
        <v>174</v>
      </c>
      <c r="D83" s="46" t="s">
        <v>21</v>
      </c>
      <c r="E83" s="46" t="s">
        <v>177</v>
      </c>
      <c r="F83" s="50"/>
      <c r="G83" s="50"/>
      <c r="H83" s="50"/>
      <c r="I83" s="50"/>
      <c r="J83" s="50"/>
      <c r="K83" s="50"/>
      <c r="L83" s="50"/>
      <c r="M83" s="50"/>
      <c r="N83" s="50">
        <v>718</v>
      </c>
      <c r="O83" s="50"/>
    </row>
    <row r="84" spans="1:15" x14ac:dyDescent="0.25">
      <c r="A84" s="21" t="s">
        <v>172</v>
      </c>
      <c r="B84" s="77"/>
      <c r="C84" s="57" t="s">
        <v>174</v>
      </c>
      <c r="D84" s="46" t="s">
        <v>21</v>
      </c>
      <c r="E84" s="46" t="s">
        <v>178</v>
      </c>
      <c r="F84" s="50"/>
      <c r="G84" s="50"/>
      <c r="H84" s="50"/>
      <c r="I84" s="50"/>
      <c r="J84" s="50"/>
      <c r="K84" s="50"/>
      <c r="L84" s="50"/>
      <c r="M84" s="50"/>
      <c r="N84" s="50">
        <v>714</v>
      </c>
      <c r="O84" s="50"/>
    </row>
    <row r="85" spans="1:15" x14ac:dyDescent="0.25">
      <c r="A85" s="21" t="s">
        <v>172</v>
      </c>
      <c r="B85" s="77"/>
      <c r="C85" s="57" t="s">
        <v>174</v>
      </c>
      <c r="D85" s="46" t="s">
        <v>21</v>
      </c>
      <c r="E85" s="46" t="s">
        <v>179</v>
      </c>
      <c r="F85" s="50"/>
      <c r="G85" s="50"/>
      <c r="H85" s="50"/>
      <c r="I85" s="50"/>
      <c r="J85" s="50"/>
      <c r="K85" s="50"/>
      <c r="L85" s="50"/>
      <c r="M85" s="50"/>
      <c r="N85" s="50">
        <v>806</v>
      </c>
      <c r="O85" s="50"/>
    </row>
    <row r="86" spans="1:15" x14ac:dyDescent="0.25">
      <c r="A86" s="21" t="s">
        <v>172</v>
      </c>
      <c r="B86" s="77"/>
      <c r="C86" s="57" t="s">
        <v>174</v>
      </c>
      <c r="D86" s="46" t="s">
        <v>21</v>
      </c>
      <c r="E86" s="46" t="s">
        <v>180</v>
      </c>
      <c r="F86" s="50"/>
      <c r="G86" s="50"/>
      <c r="H86" s="50"/>
      <c r="I86" s="50"/>
      <c r="J86" s="50"/>
      <c r="K86" s="50"/>
      <c r="L86" s="50"/>
      <c r="M86" s="50"/>
      <c r="N86" s="50">
        <v>804</v>
      </c>
      <c r="O86" s="50"/>
    </row>
    <row r="87" spans="1:15" x14ac:dyDescent="0.25">
      <c r="A87" s="21" t="s">
        <v>172</v>
      </c>
      <c r="B87" s="77"/>
      <c r="C87" s="57" t="s">
        <v>174</v>
      </c>
      <c r="D87" s="46" t="s">
        <v>21</v>
      </c>
      <c r="E87" s="46" t="s">
        <v>181</v>
      </c>
      <c r="F87" s="50"/>
      <c r="G87" s="50"/>
      <c r="H87" s="50"/>
      <c r="I87" s="50"/>
      <c r="J87" s="50"/>
      <c r="K87" s="50"/>
      <c r="L87" s="50"/>
      <c r="M87" s="50"/>
      <c r="N87" s="50">
        <v>820</v>
      </c>
      <c r="O87" s="50"/>
    </row>
    <row r="88" spans="1:15" x14ac:dyDescent="0.25">
      <c r="A88" s="21" t="s">
        <v>172</v>
      </c>
      <c r="B88" s="77"/>
      <c r="C88" s="57" t="s">
        <v>174</v>
      </c>
      <c r="D88" s="46" t="s">
        <v>21</v>
      </c>
      <c r="E88" s="46" t="s">
        <v>182</v>
      </c>
      <c r="F88" s="50"/>
      <c r="G88" s="50"/>
      <c r="H88" s="50"/>
      <c r="I88" s="50"/>
      <c r="J88" s="50"/>
      <c r="K88" s="50"/>
      <c r="L88" s="50"/>
      <c r="M88" s="50"/>
      <c r="N88" s="50">
        <v>818</v>
      </c>
      <c r="O88" s="50"/>
    </row>
    <row r="89" spans="1:15" x14ac:dyDescent="0.25">
      <c r="A89" s="21" t="s">
        <v>172</v>
      </c>
      <c r="B89" s="77"/>
      <c r="C89" s="57" t="s">
        <v>174</v>
      </c>
      <c r="D89" s="46" t="s">
        <v>21</v>
      </c>
      <c r="E89" s="46">
        <v>1952</v>
      </c>
      <c r="F89" s="50"/>
      <c r="G89" s="50"/>
      <c r="H89" s="50"/>
      <c r="I89" s="50"/>
      <c r="J89" s="50"/>
      <c r="K89" s="50"/>
      <c r="L89" s="50"/>
      <c r="M89" s="50"/>
      <c r="N89" s="50">
        <v>822</v>
      </c>
      <c r="O89" s="50"/>
    </row>
    <row r="90" spans="1:15" x14ac:dyDescent="0.25">
      <c r="A90" s="21" t="s">
        <v>172</v>
      </c>
      <c r="B90" s="77"/>
      <c r="C90" s="57" t="s">
        <v>174</v>
      </c>
      <c r="D90" s="46" t="s">
        <v>21</v>
      </c>
      <c r="E90" s="46" t="s">
        <v>183</v>
      </c>
      <c r="F90" s="50"/>
      <c r="G90" s="50"/>
      <c r="H90" s="50"/>
      <c r="I90" s="50"/>
      <c r="J90" s="50"/>
      <c r="K90" s="50"/>
      <c r="L90" s="50"/>
      <c r="M90" s="50"/>
      <c r="N90" s="50">
        <v>862</v>
      </c>
      <c r="O90" s="50"/>
    </row>
    <row r="91" spans="1:15" x14ac:dyDescent="0.25">
      <c r="A91" s="21" t="s">
        <v>172</v>
      </c>
      <c r="B91" s="77"/>
      <c r="C91" s="57" t="s">
        <v>174</v>
      </c>
      <c r="D91" s="46" t="s">
        <v>21</v>
      </c>
      <c r="E91" s="46" t="s">
        <v>184</v>
      </c>
      <c r="F91" s="50"/>
      <c r="G91" s="50"/>
      <c r="H91" s="50"/>
      <c r="I91" s="50"/>
      <c r="J91" s="50"/>
      <c r="K91" s="50"/>
      <c r="L91" s="50"/>
      <c r="M91" s="50"/>
      <c r="N91" s="50">
        <v>862</v>
      </c>
      <c r="O91" s="50"/>
    </row>
    <row r="92" spans="1:15" x14ac:dyDescent="0.25">
      <c r="A92" s="21" t="s">
        <v>172</v>
      </c>
      <c r="B92" s="77"/>
      <c r="C92" s="57" t="s">
        <v>174</v>
      </c>
      <c r="D92" s="46" t="s">
        <v>21</v>
      </c>
      <c r="E92" s="46" t="s">
        <v>185</v>
      </c>
      <c r="F92" s="50"/>
      <c r="G92" s="50"/>
      <c r="H92" s="50"/>
      <c r="I92" s="50"/>
      <c r="J92" s="50"/>
      <c r="K92" s="50"/>
      <c r="L92" s="50"/>
      <c r="M92" s="50"/>
      <c r="N92" s="50">
        <v>754</v>
      </c>
      <c r="O92" s="50"/>
    </row>
    <row r="93" spans="1:15" x14ac:dyDescent="0.25">
      <c r="A93" s="21" t="s">
        <v>172</v>
      </c>
      <c r="B93" s="77"/>
      <c r="C93" s="57" t="s">
        <v>174</v>
      </c>
      <c r="D93" s="46" t="s">
        <v>21</v>
      </c>
      <c r="E93" s="46" t="s">
        <v>186</v>
      </c>
      <c r="F93" s="50"/>
      <c r="G93" s="50"/>
      <c r="H93" s="50"/>
      <c r="I93" s="50"/>
      <c r="J93" s="50"/>
      <c r="K93" s="50"/>
      <c r="L93" s="50"/>
      <c r="M93" s="50"/>
      <c r="N93" s="50">
        <v>766</v>
      </c>
      <c r="O93" s="50"/>
    </row>
    <row r="94" spans="1:15" x14ac:dyDescent="0.25">
      <c r="A94" s="21" t="s">
        <v>172</v>
      </c>
      <c r="B94" s="77"/>
      <c r="C94" s="57" t="s">
        <v>174</v>
      </c>
      <c r="D94" s="46" t="s">
        <v>21</v>
      </c>
      <c r="E94" s="46">
        <v>1955</v>
      </c>
      <c r="F94" s="50"/>
      <c r="G94" s="50"/>
      <c r="H94" s="50"/>
      <c r="I94" s="50"/>
      <c r="J94" s="50"/>
      <c r="K94" s="50"/>
      <c r="L94" s="50"/>
      <c r="M94" s="50"/>
      <c r="N94" s="50">
        <v>668</v>
      </c>
      <c r="O94" s="50"/>
    </row>
    <row r="95" spans="1:15" x14ac:dyDescent="0.25">
      <c r="A95" s="21" t="s">
        <v>172</v>
      </c>
      <c r="B95" s="77"/>
      <c r="C95" s="57" t="s">
        <v>174</v>
      </c>
      <c r="D95" s="46" t="s">
        <v>21</v>
      </c>
      <c r="E95" s="46" t="s">
        <v>187</v>
      </c>
      <c r="F95" s="50"/>
      <c r="G95" s="50"/>
      <c r="H95" s="50"/>
      <c r="I95" s="50"/>
      <c r="J95" s="50"/>
      <c r="K95" s="50"/>
      <c r="L95" s="50"/>
      <c r="M95" s="50"/>
      <c r="N95" s="50">
        <v>648</v>
      </c>
      <c r="O95" s="50"/>
    </row>
    <row r="96" spans="1:15" x14ac:dyDescent="0.25">
      <c r="A96" s="21" t="s">
        <v>172</v>
      </c>
      <c r="B96" s="77"/>
      <c r="C96" s="57" t="s">
        <v>174</v>
      </c>
      <c r="D96" s="46" t="s">
        <v>21</v>
      </c>
      <c r="E96" s="46" t="s">
        <v>188</v>
      </c>
      <c r="F96" s="50"/>
      <c r="G96" s="50"/>
      <c r="H96" s="50"/>
      <c r="I96" s="50"/>
      <c r="J96" s="50"/>
      <c r="K96" s="50"/>
      <c r="L96" s="50"/>
      <c r="M96" s="50"/>
      <c r="N96" s="50">
        <v>638</v>
      </c>
      <c r="O96" s="50"/>
    </row>
    <row r="97" spans="1:15" x14ac:dyDescent="0.25">
      <c r="A97" s="21" t="s">
        <v>172</v>
      </c>
      <c r="B97" s="77"/>
      <c r="C97" s="57" t="s">
        <v>174</v>
      </c>
      <c r="D97" s="46" t="s">
        <v>21</v>
      </c>
      <c r="E97" s="46" t="s">
        <v>189</v>
      </c>
      <c r="F97" s="50"/>
      <c r="G97" s="50"/>
      <c r="H97" s="50"/>
      <c r="I97" s="50"/>
      <c r="J97" s="50"/>
      <c r="K97" s="50"/>
      <c r="L97" s="50"/>
      <c r="M97" s="50"/>
      <c r="N97" s="50">
        <v>222</v>
      </c>
      <c r="O97" s="50"/>
    </row>
    <row r="98" spans="1:15" x14ac:dyDescent="0.25">
      <c r="A98" s="21" t="s">
        <v>172</v>
      </c>
      <c r="B98" s="77"/>
      <c r="C98" s="57" t="s">
        <v>174</v>
      </c>
      <c r="D98" s="46" t="s">
        <v>21</v>
      </c>
      <c r="E98" s="46" t="s">
        <v>190</v>
      </c>
      <c r="F98" s="50"/>
      <c r="G98" s="50"/>
      <c r="H98" s="50"/>
      <c r="I98" s="50"/>
      <c r="J98" s="50"/>
      <c r="K98" s="50"/>
      <c r="L98" s="50"/>
      <c r="M98" s="50"/>
      <c r="N98" s="50">
        <v>458</v>
      </c>
      <c r="O98" s="50"/>
    </row>
    <row r="99" spans="1:15" x14ac:dyDescent="0.25">
      <c r="A99" s="21" t="s">
        <v>172</v>
      </c>
      <c r="B99" s="77"/>
      <c r="C99" s="57" t="s">
        <v>174</v>
      </c>
      <c r="D99" s="46" t="s">
        <v>21</v>
      </c>
      <c r="E99" s="46" t="s">
        <v>191</v>
      </c>
      <c r="F99" s="50"/>
      <c r="G99" s="50"/>
      <c r="H99" s="50"/>
      <c r="I99" s="50"/>
      <c r="J99" s="50"/>
      <c r="K99" s="50"/>
      <c r="L99" s="50"/>
      <c r="M99" s="50"/>
      <c r="N99" s="50">
        <v>700</v>
      </c>
      <c r="O99" s="50"/>
    </row>
    <row r="100" spans="1:15" x14ac:dyDescent="0.25">
      <c r="A100" s="21" t="s">
        <v>172</v>
      </c>
      <c r="B100" s="77"/>
      <c r="C100" s="57" t="s">
        <v>174</v>
      </c>
      <c r="D100" s="46" t="s">
        <v>21</v>
      </c>
      <c r="E100" s="46" t="s">
        <v>192</v>
      </c>
      <c r="F100" s="50"/>
      <c r="G100" s="50"/>
      <c r="H100" s="50"/>
      <c r="I100" s="50"/>
      <c r="J100" s="50"/>
      <c r="K100" s="50"/>
      <c r="L100" s="50"/>
      <c r="M100" s="50"/>
      <c r="N100" s="50">
        <v>708</v>
      </c>
      <c r="O100" s="50"/>
    </row>
    <row r="101" spans="1:15" x14ac:dyDescent="0.25">
      <c r="A101" s="21" t="s">
        <v>172</v>
      </c>
      <c r="B101" s="77"/>
      <c r="C101" s="57" t="s">
        <v>174</v>
      </c>
      <c r="D101" s="46" t="s">
        <v>21</v>
      </c>
      <c r="E101" s="46" t="s">
        <v>193</v>
      </c>
      <c r="F101" s="50"/>
      <c r="G101" s="50"/>
      <c r="H101" s="50"/>
      <c r="I101" s="50"/>
      <c r="J101" s="50"/>
      <c r="K101" s="50"/>
      <c r="L101" s="50"/>
      <c r="M101" s="50"/>
      <c r="N101" s="50">
        <v>732</v>
      </c>
      <c r="O101" s="50"/>
    </row>
    <row r="102" spans="1:15" x14ac:dyDescent="0.25">
      <c r="A102" s="21" t="s">
        <v>172</v>
      </c>
      <c r="B102" s="77"/>
      <c r="C102" s="57" t="s">
        <v>174</v>
      </c>
      <c r="D102" s="46" t="s">
        <v>21</v>
      </c>
      <c r="E102" s="46" t="s">
        <v>194</v>
      </c>
      <c r="F102" s="50"/>
      <c r="G102" s="50"/>
      <c r="H102" s="50"/>
      <c r="I102" s="50"/>
      <c r="J102" s="50"/>
      <c r="K102" s="50"/>
      <c r="L102" s="50"/>
      <c r="M102" s="50"/>
      <c r="N102" s="50">
        <v>744</v>
      </c>
      <c r="O102" s="50"/>
    </row>
    <row r="103" spans="1:15" x14ac:dyDescent="0.25">
      <c r="A103" s="21" t="s">
        <v>172</v>
      </c>
      <c r="B103" s="77"/>
      <c r="C103" s="57" t="s">
        <v>174</v>
      </c>
      <c r="D103" s="46" t="s">
        <v>21</v>
      </c>
      <c r="E103" s="46" t="s">
        <v>195</v>
      </c>
      <c r="F103" s="50"/>
      <c r="G103" s="50"/>
      <c r="H103" s="50"/>
      <c r="I103" s="50"/>
      <c r="J103" s="50"/>
      <c r="K103" s="50"/>
      <c r="L103" s="50"/>
      <c r="M103" s="50"/>
      <c r="N103" s="50">
        <v>732</v>
      </c>
      <c r="O103" s="50"/>
    </row>
    <row r="104" spans="1:15" x14ac:dyDescent="0.25">
      <c r="A104" s="21" t="s">
        <v>172</v>
      </c>
      <c r="B104" s="77"/>
      <c r="C104" s="57" t="s">
        <v>196</v>
      </c>
      <c r="D104" s="46" t="s">
        <v>21</v>
      </c>
      <c r="E104" s="46">
        <v>1932</v>
      </c>
      <c r="F104" s="50"/>
      <c r="G104" s="50"/>
      <c r="H104" s="50"/>
      <c r="I104" s="50"/>
      <c r="J104" s="50"/>
      <c r="K104" s="50"/>
      <c r="L104" s="50"/>
      <c r="M104" s="50"/>
      <c r="N104" s="50">
        <v>376</v>
      </c>
      <c r="O104" s="50"/>
    </row>
    <row r="105" spans="1:15" x14ac:dyDescent="0.25">
      <c r="A105" s="21" t="s">
        <v>172</v>
      </c>
      <c r="B105" s="77"/>
      <c r="C105" s="57" t="s">
        <v>196</v>
      </c>
      <c r="D105" s="46" t="s">
        <v>21</v>
      </c>
      <c r="E105" s="46">
        <v>1933</v>
      </c>
      <c r="F105" s="50"/>
      <c r="G105" s="50"/>
      <c r="H105" s="50"/>
      <c r="I105" s="50"/>
      <c r="J105" s="50"/>
      <c r="K105" s="50"/>
      <c r="L105" s="50"/>
      <c r="M105" s="50"/>
      <c r="N105" s="50">
        <v>404</v>
      </c>
      <c r="O105" s="50"/>
    </row>
    <row r="106" spans="1:15" x14ac:dyDescent="0.25">
      <c r="A106" s="21" t="s">
        <v>172</v>
      </c>
      <c r="B106" s="77"/>
      <c r="C106" s="57" t="s">
        <v>196</v>
      </c>
      <c r="D106" s="46" t="s">
        <v>21</v>
      </c>
      <c r="E106" s="46">
        <v>1934</v>
      </c>
      <c r="F106" s="50"/>
      <c r="G106" s="50"/>
      <c r="H106" s="50"/>
      <c r="I106" s="50"/>
      <c r="J106" s="50"/>
      <c r="K106" s="50"/>
      <c r="L106" s="50"/>
      <c r="M106" s="50"/>
      <c r="N106" s="50">
        <v>400</v>
      </c>
      <c r="O106" s="50"/>
    </row>
    <row r="107" spans="1:15" x14ac:dyDescent="0.25">
      <c r="A107" s="21" t="s">
        <v>172</v>
      </c>
      <c r="B107" s="77"/>
      <c r="C107" s="57" t="s">
        <v>196</v>
      </c>
      <c r="D107" s="46" t="s">
        <v>21</v>
      </c>
      <c r="E107" s="46" t="s">
        <v>197</v>
      </c>
      <c r="F107" s="50"/>
      <c r="G107" s="50"/>
      <c r="H107" s="50"/>
      <c r="I107" s="50"/>
      <c r="J107" s="50"/>
      <c r="K107" s="50"/>
      <c r="L107" s="50"/>
      <c r="M107" s="50"/>
      <c r="N107" s="50">
        <v>196</v>
      </c>
      <c r="O107" s="50"/>
    </row>
    <row r="108" spans="1:15" x14ac:dyDescent="0.25">
      <c r="A108" s="21" t="s">
        <v>172</v>
      </c>
      <c r="B108" s="77"/>
      <c r="C108" s="57" t="s">
        <v>196</v>
      </c>
      <c r="D108" s="46" t="s">
        <v>21</v>
      </c>
      <c r="E108" s="46" t="s">
        <v>198</v>
      </c>
      <c r="F108" s="50"/>
      <c r="G108" s="50"/>
      <c r="H108" s="50"/>
      <c r="I108" s="50"/>
      <c r="J108" s="50"/>
      <c r="K108" s="50"/>
      <c r="L108" s="50"/>
      <c r="M108" s="50"/>
      <c r="N108" s="50">
        <v>244</v>
      </c>
      <c r="O108" s="50"/>
    </row>
    <row r="109" spans="1:15" x14ac:dyDescent="0.25">
      <c r="A109" s="21" t="s">
        <v>172</v>
      </c>
      <c r="B109" s="78"/>
      <c r="C109" s="57" t="s">
        <v>196</v>
      </c>
      <c r="D109" s="46" t="s">
        <v>21</v>
      </c>
      <c r="E109" s="46">
        <v>1936</v>
      </c>
      <c r="F109" s="50"/>
      <c r="G109" s="50"/>
      <c r="H109" s="50"/>
      <c r="I109" s="50"/>
      <c r="J109" s="50"/>
      <c r="K109" s="50"/>
      <c r="L109" s="50"/>
      <c r="M109" s="50"/>
      <c r="N109" s="50">
        <v>238</v>
      </c>
      <c r="O109" s="50"/>
    </row>
    <row r="110" spans="1:15" x14ac:dyDescent="0.25">
      <c r="A110" s="21" t="s">
        <v>199</v>
      </c>
      <c r="B110" s="76" t="s">
        <v>200</v>
      </c>
      <c r="C110" s="57" t="s">
        <v>201</v>
      </c>
      <c r="D110" s="46" t="s">
        <v>21</v>
      </c>
      <c r="E110" s="46" t="s">
        <v>202</v>
      </c>
      <c r="F110" s="50"/>
      <c r="G110" s="50"/>
      <c r="H110" s="50"/>
      <c r="I110" s="50"/>
      <c r="J110" s="50"/>
      <c r="K110" s="50"/>
      <c r="L110" s="50"/>
      <c r="M110" s="50"/>
      <c r="N110" s="50"/>
      <c r="O110" s="50">
        <v>15000</v>
      </c>
    </row>
    <row r="111" spans="1:15" x14ac:dyDescent="0.25">
      <c r="A111" s="21" t="s">
        <v>199</v>
      </c>
      <c r="B111" s="77"/>
      <c r="C111" s="57" t="s">
        <v>203</v>
      </c>
      <c r="D111" s="46" t="s">
        <v>21</v>
      </c>
      <c r="E111" s="46" t="s">
        <v>204</v>
      </c>
      <c r="F111" s="50"/>
      <c r="G111" s="50"/>
      <c r="H111" s="50"/>
      <c r="I111" s="50"/>
      <c r="J111" s="50"/>
      <c r="K111" s="50"/>
      <c r="L111" s="50"/>
      <c r="M111" s="50"/>
      <c r="N111" s="50"/>
      <c r="O111" s="50">
        <v>1500</v>
      </c>
    </row>
    <row r="112" spans="1:15" x14ac:dyDescent="0.25">
      <c r="A112" s="21" t="s">
        <v>199</v>
      </c>
      <c r="B112" s="77"/>
      <c r="C112" s="57" t="s">
        <v>205</v>
      </c>
      <c r="D112" s="46" t="s">
        <v>21</v>
      </c>
      <c r="E112" s="46" t="s">
        <v>206</v>
      </c>
      <c r="F112" s="50">
        <v>1000</v>
      </c>
      <c r="G112" s="50"/>
      <c r="H112" s="50"/>
      <c r="I112" s="50"/>
      <c r="J112" s="50"/>
      <c r="K112" s="50"/>
      <c r="L112" s="50"/>
      <c r="M112" s="50"/>
      <c r="N112" s="50"/>
      <c r="O112" s="50"/>
    </row>
    <row r="113" spans="1:15" x14ac:dyDescent="0.25">
      <c r="A113" s="21" t="s">
        <v>199</v>
      </c>
      <c r="B113" s="77"/>
      <c r="C113" s="57" t="s">
        <v>207</v>
      </c>
      <c r="D113" s="46" t="s">
        <v>21</v>
      </c>
      <c r="E113" s="46" t="s">
        <v>208</v>
      </c>
      <c r="F113" s="50"/>
      <c r="G113" s="50"/>
      <c r="H113" s="50"/>
      <c r="I113" s="50"/>
      <c r="J113" s="50"/>
      <c r="K113" s="50"/>
      <c r="L113" s="50"/>
      <c r="M113" s="50"/>
      <c r="N113" s="50"/>
      <c r="O113" s="50"/>
    </row>
    <row r="114" spans="1:15" ht="14.25" x14ac:dyDescent="0.2">
      <c r="A114" s="21" t="s">
        <v>199</v>
      </c>
      <c r="B114" s="77"/>
      <c r="C114" s="57" t="s">
        <v>209</v>
      </c>
      <c r="D114" s="46" t="s">
        <v>106</v>
      </c>
      <c r="E114" s="63" t="s">
        <v>210</v>
      </c>
      <c r="F114" s="50">
        <v>240</v>
      </c>
      <c r="G114" s="50"/>
      <c r="H114" s="50"/>
      <c r="I114" s="50"/>
      <c r="J114" s="50"/>
      <c r="K114" s="50"/>
      <c r="L114" s="50"/>
      <c r="M114" s="50"/>
      <c r="N114" s="50"/>
      <c r="O114" s="50">
        <v>2500</v>
      </c>
    </row>
    <row r="115" spans="1:15" x14ac:dyDescent="0.2">
      <c r="A115" s="21" t="s">
        <v>199</v>
      </c>
      <c r="B115" s="78"/>
      <c r="C115" s="58" t="s">
        <v>211</v>
      </c>
      <c r="D115" s="49" t="s">
        <v>21</v>
      </c>
      <c r="E115" s="49" t="s">
        <v>212</v>
      </c>
      <c r="F115" s="50"/>
      <c r="G115" s="50"/>
      <c r="H115" s="50"/>
      <c r="I115" s="50"/>
      <c r="J115" s="50"/>
      <c r="K115" s="50"/>
      <c r="L115" s="50"/>
      <c r="M115" s="50"/>
      <c r="N115" s="50"/>
      <c r="O115" s="50">
        <v>8500</v>
      </c>
    </row>
    <row r="116" spans="1:15" x14ac:dyDescent="0.2">
      <c r="A116" s="21" t="s">
        <v>213</v>
      </c>
      <c r="B116" s="76" t="s">
        <v>214</v>
      </c>
      <c r="C116" s="57" t="s">
        <v>215</v>
      </c>
      <c r="D116" s="49" t="s">
        <v>21</v>
      </c>
      <c r="E116" s="46" t="s">
        <v>216</v>
      </c>
      <c r="F116" s="50"/>
      <c r="G116" s="50"/>
      <c r="H116" s="50"/>
      <c r="I116" s="50"/>
      <c r="J116" s="50"/>
      <c r="K116" s="50"/>
      <c r="L116" s="50"/>
      <c r="M116" s="50"/>
      <c r="N116" s="50"/>
      <c r="O116" s="50">
        <v>112</v>
      </c>
    </row>
    <row r="117" spans="1:15" x14ac:dyDescent="0.2">
      <c r="A117" s="21" t="s">
        <v>213</v>
      </c>
      <c r="B117" s="77"/>
      <c r="C117" s="57" t="s">
        <v>217</v>
      </c>
      <c r="D117" s="49" t="s">
        <v>21</v>
      </c>
      <c r="E117" s="46" t="s">
        <v>218</v>
      </c>
      <c r="F117" s="50"/>
      <c r="G117" s="50"/>
      <c r="H117" s="50"/>
      <c r="I117" s="50"/>
      <c r="J117" s="50"/>
      <c r="K117" s="50"/>
      <c r="L117" s="50"/>
      <c r="M117" s="50"/>
      <c r="N117" s="50"/>
      <c r="O117" s="50">
        <v>80</v>
      </c>
    </row>
    <row r="118" spans="1:15" x14ac:dyDescent="0.2">
      <c r="A118" s="21" t="s">
        <v>213</v>
      </c>
      <c r="B118" s="77"/>
      <c r="C118" s="57" t="s">
        <v>219</v>
      </c>
      <c r="D118" s="49" t="s">
        <v>21</v>
      </c>
      <c r="E118" s="46" t="s">
        <v>220</v>
      </c>
      <c r="F118" s="50"/>
      <c r="G118" s="50"/>
      <c r="H118" s="50"/>
      <c r="I118" s="50"/>
      <c r="J118" s="50"/>
      <c r="K118" s="50"/>
      <c r="L118" s="50"/>
      <c r="M118" s="50"/>
      <c r="N118" s="50"/>
      <c r="O118" s="50">
        <v>38</v>
      </c>
    </row>
    <row r="119" spans="1:15" ht="14.25" x14ac:dyDescent="0.2">
      <c r="A119" s="21" t="s">
        <v>213</v>
      </c>
      <c r="B119" s="77"/>
      <c r="C119" s="57" t="s">
        <v>221</v>
      </c>
      <c r="D119" s="49" t="s">
        <v>21</v>
      </c>
      <c r="E119" s="63" t="s">
        <v>222</v>
      </c>
      <c r="F119" s="50"/>
      <c r="G119" s="50"/>
      <c r="H119" s="50"/>
      <c r="I119" s="50"/>
      <c r="J119" s="50"/>
      <c r="K119" s="50"/>
      <c r="L119" s="50"/>
      <c r="M119" s="50"/>
      <c r="N119" s="50"/>
      <c r="O119" s="50">
        <v>150</v>
      </c>
    </row>
    <row r="120" spans="1:15" x14ac:dyDescent="0.2">
      <c r="A120" s="21" t="s">
        <v>213</v>
      </c>
      <c r="B120" s="77"/>
      <c r="C120" s="57" t="s">
        <v>223</v>
      </c>
      <c r="D120" s="49" t="s">
        <v>21</v>
      </c>
      <c r="E120" s="49" t="s">
        <v>224</v>
      </c>
      <c r="F120" s="50"/>
      <c r="G120" s="50"/>
      <c r="H120" s="50"/>
      <c r="I120" s="50"/>
      <c r="J120" s="50"/>
      <c r="K120" s="50"/>
      <c r="L120" s="50"/>
      <c r="M120" s="50"/>
      <c r="N120" s="50"/>
      <c r="O120" s="50">
        <v>150</v>
      </c>
    </row>
    <row r="121" spans="1:15" x14ac:dyDescent="0.2">
      <c r="A121" s="21" t="s">
        <v>213</v>
      </c>
      <c r="B121" s="77"/>
      <c r="C121" s="58" t="s">
        <v>225</v>
      </c>
      <c r="D121" s="49" t="s">
        <v>21</v>
      </c>
      <c r="E121" s="49" t="s">
        <v>226</v>
      </c>
      <c r="F121" s="50"/>
      <c r="G121" s="50"/>
      <c r="H121" s="50"/>
      <c r="I121" s="50"/>
      <c r="J121" s="50"/>
      <c r="K121" s="50"/>
      <c r="L121" s="50"/>
      <c r="M121" s="50"/>
      <c r="N121" s="50"/>
      <c r="O121" s="50">
        <v>250</v>
      </c>
    </row>
    <row r="122" spans="1:15" x14ac:dyDescent="0.2">
      <c r="A122" s="21" t="s">
        <v>213</v>
      </c>
      <c r="B122" s="77"/>
      <c r="C122" s="58" t="s">
        <v>227</v>
      </c>
      <c r="D122" s="49" t="s">
        <v>21</v>
      </c>
      <c r="E122" s="49">
        <v>1307</v>
      </c>
      <c r="F122" s="50"/>
      <c r="G122" s="50"/>
      <c r="H122" s="50"/>
      <c r="I122" s="50"/>
      <c r="J122" s="50"/>
      <c r="K122" s="50"/>
      <c r="L122" s="50"/>
      <c r="M122" s="50"/>
      <c r="N122" s="50"/>
      <c r="O122" s="50">
        <v>84</v>
      </c>
    </row>
    <row r="123" spans="1:15" ht="14.25" x14ac:dyDescent="0.2">
      <c r="A123" s="21" t="s">
        <v>213</v>
      </c>
      <c r="B123" s="77"/>
      <c r="C123" s="61" t="s">
        <v>228</v>
      </c>
      <c r="D123" s="49" t="s">
        <v>21</v>
      </c>
      <c r="E123" s="63">
        <v>1307</v>
      </c>
      <c r="F123" s="50"/>
      <c r="G123" s="50"/>
      <c r="H123" s="50"/>
      <c r="I123" s="50"/>
      <c r="J123" s="50"/>
      <c r="K123" s="50"/>
      <c r="L123" s="50"/>
      <c r="M123" s="50"/>
      <c r="N123" s="50"/>
      <c r="O123" s="50">
        <v>88</v>
      </c>
    </row>
    <row r="124" spans="1:15" ht="14.25" x14ac:dyDescent="0.2">
      <c r="A124" s="21" t="s">
        <v>213</v>
      </c>
      <c r="B124" s="77"/>
      <c r="C124" s="61" t="s">
        <v>229</v>
      </c>
      <c r="D124" s="49" t="s">
        <v>21</v>
      </c>
      <c r="E124" s="63" t="s">
        <v>230</v>
      </c>
      <c r="F124" s="50"/>
      <c r="G124" s="50"/>
      <c r="H124" s="50"/>
      <c r="I124" s="50"/>
      <c r="J124" s="50"/>
      <c r="K124" s="50"/>
      <c r="L124" s="50"/>
      <c r="M124" s="50"/>
      <c r="N124" s="50"/>
      <c r="O124" s="50">
        <v>304</v>
      </c>
    </row>
    <row r="125" spans="1:15" ht="14.25" x14ac:dyDescent="0.2">
      <c r="A125" s="21" t="s">
        <v>213</v>
      </c>
      <c r="B125" s="77"/>
      <c r="C125" s="61" t="s">
        <v>231</v>
      </c>
      <c r="D125" s="49" t="s">
        <v>21</v>
      </c>
      <c r="E125" s="63" t="s">
        <v>232</v>
      </c>
      <c r="F125" s="50"/>
      <c r="G125" s="50"/>
      <c r="H125" s="50"/>
      <c r="I125" s="50"/>
      <c r="J125" s="50"/>
      <c r="K125" s="50"/>
      <c r="L125" s="50"/>
      <c r="M125" s="50"/>
      <c r="N125" s="50"/>
      <c r="O125" s="50">
        <v>104</v>
      </c>
    </row>
    <row r="126" spans="1:15" ht="14.25" x14ac:dyDescent="0.2">
      <c r="A126" s="21" t="s">
        <v>213</v>
      </c>
      <c r="B126" s="77"/>
      <c r="C126" s="61" t="s">
        <v>233</v>
      </c>
      <c r="D126" s="49" t="s">
        <v>21</v>
      </c>
      <c r="E126" s="63" t="s">
        <v>234</v>
      </c>
      <c r="F126" s="50"/>
      <c r="G126" s="50"/>
      <c r="H126" s="50"/>
      <c r="I126" s="50"/>
      <c r="J126" s="50"/>
      <c r="K126" s="50"/>
      <c r="L126" s="50"/>
      <c r="M126" s="50"/>
      <c r="N126" s="50"/>
      <c r="O126" s="50">
        <v>72</v>
      </c>
    </row>
    <row r="127" spans="1:15" ht="14.25" x14ac:dyDescent="0.2">
      <c r="A127" s="21" t="s">
        <v>213</v>
      </c>
      <c r="B127" s="77"/>
      <c r="C127" s="61" t="s">
        <v>235</v>
      </c>
      <c r="D127" s="49" t="s">
        <v>21</v>
      </c>
      <c r="E127" s="63">
        <v>1318</v>
      </c>
      <c r="F127" s="50"/>
      <c r="G127" s="50"/>
      <c r="H127" s="50"/>
      <c r="I127" s="50"/>
      <c r="J127" s="50"/>
      <c r="K127" s="50"/>
      <c r="L127" s="50"/>
      <c r="M127" s="50"/>
      <c r="N127" s="50"/>
      <c r="O127" s="50">
        <v>98</v>
      </c>
    </row>
    <row r="128" spans="1:15" ht="14.25" x14ac:dyDescent="0.2">
      <c r="A128" s="21" t="s">
        <v>213</v>
      </c>
      <c r="B128" s="77"/>
      <c r="C128" s="61" t="s">
        <v>236</v>
      </c>
      <c r="D128" s="49" t="s">
        <v>21</v>
      </c>
      <c r="E128" s="63" t="s">
        <v>237</v>
      </c>
      <c r="F128" s="50"/>
      <c r="G128" s="50"/>
      <c r="H128" s="50"/>
      <c r="I128" s="50"/>
      <c r="J128" s="50"/>
      <c r="K128" s="50"/>
      <c r="L128" s="50"/>
      <c r="M128" s="50"/>
      <c r="N128" s="50"/>
      <c r="O128" s="50">
        <v>266</v>
      </c>
    </row>
    <row r="129" spans="1:15" ht="14.25" x14ac:dyDescent="0.2">
      <c r="A129" s="21" t="s">
        <v>213</v>
      </c>
      <c r="B129" s="77"/>
      <c r="C129" s="61" t="s">
        <v>238</v>
      </c>
      <c r="D129" s="49" t="s">
        <v>21</v>
      </c>
      <c r="E129" s="63" t="s">
        <v>239</v>
      </c>
      <c r="F129" s="50"/>
      <c r="G129" s="50"/>
      <c r="H129" s="50"/>
      <c r="I129" s="50"/>
      <c r="J129" s="50"/>
      <c r="K129" s="50"/>
      <c r="L129" s="50"/>
      <c r="M129" s="50"/>
      <c r="N129" s="50"/>
      <c r="O129" s="50">
        <v>260</v>
      </c>
    </row>
    <row r="130" spans="1:15" ht="14.25" x14ac:dyDescent="0.2">
      <c r="A130" s="21" t="s">
        <v>213</v>
      </c>
      <c r="B130" s="77"/>
      <c r="C130" s="61" t="s">
        <v>240</v>
      </c>
      <c r="D130" s="49" t="s">
        <v>21</v>
      </c>
      <c r="E130" s="64">
        <v>1323</v>
      </c>
      <c r="F130" s="50"/>
      <c r="G130" s="50"/>
      <c r="H130" s="50"/>
      <c r="I130" s="50"/>
      <c r="J130" s="50"/>
      <c r="K130" s="50"/>
      <c r="L130" s="50"/>
      <c r="M130" s="50"/>
      <c r="N130" s="50"/>
      <c r="O130" s="50">
        <v>88</v>
      </c>
    </row>
    <row r="131" spans="1:15" ht="14.25" x14ac:dyDescent="0.2">
      <c r="A131" s="21" t="s">
        <v>213</v>
      </c>
      <c r="B131" s="77"/>
      <c r="C131" s="61" t="s">
        <v>241</v>
      </c>
      <c r="D131" s="49" t="s">
        <v>21</v>
      </c>
      <c r="E131" s="63">
        <v>1324</v>
      </c>
      <c r="F131" s="50"/>
      <c r="G131" s="50"/>
      <c r="H131" s="50"/>
      <c r="I131" s="50"/>
      <c r="J131" s="50"/>
      <c r="K131" s="50"/>
      <c r="L131" s="50"/>
      <c r="M131" s="50"/>
      <c r="N131" s="50"/>
      <c r="O131" s="50">
        <v>104</v>
      </c>
    </row>
    <row r="132" spans="1:15" ht="14.25" x14ac:dyDescent="0.2">
      <c r="A132" s="21" t="s">
        <v>213</v>
      </c>
      <c r="B132" s="77"/>
      <c r="C132" s="61" t="s">
        <v>242</v>
      </c>
      <c r="D132" s="49" t="s">
        <v>21</v>
      </c>
      <c r="E132" s="63">
        <v>1322</v>
      </c>
      <c r="F132" s="50"/>
      <c r="G132" s="50"/>
      <c r="H132" s="50"/>
      <c r="I132" s="50"/>
      <c r="J132" s="50"/>
      <c r="K132" s="50"/>
      <c r="L132" s="50"/>
      <c r="M132" s="50"/>
      <c r="N132" s="50"/>
      <c r="O132" s="50">
        <v>94</v>
      </c>
    </row>
    <row r="133" spans="1:15" ht="14.25" x14ac:dyDescent="0.2">
      <c r="A133" s="21" t="s">
        <v>213</v>
      </c>
      <c r="B133" s="77"/>
      <c r="C133" s="61" t="s">
        <v>243</v>
      </c>
      <c r="D133" s="49" t="s">
        <v>21</v>
      </c>
      <c r="E133" s="63">
        <v>1333</v>
      </c>
      <c r="F133" s="50"/>
      <c r="G133" s="50"/>
      <c r="H133" s="50"/>
      <c r="I133" s="50"/>
      <c r="J133" s="50"/>
      <c r="K133" s="50"/>
      <c r="L133" s="50"/>
      <c r="M133" s="50"/>
      <c r="N133" s="50"/>
      <c r="O133" s="50">
        <v>96</v>
      </c>
    </row>
    <row r="134" spans="1:15" ht="14.25" x14ac:dyDescent="0.2">
      <c r="A134" s="21" t="s">
        <v>213</v>
      </c>
      <c r="B134" s="77"/>
      <c r="C134" s="61" t="s">
        <v>244</v>
      </c>
      <c r="D134" s="49" t="s">
        <v>21</v>
      </c>
      <c r="E134" s="63" t="s">
        <v>245</v>
      </c>
      <c r="F134" s="50"/>
      <c r="G134" s="50"/>
      <c r="H134" s="50"/>
      <c r="I134" s="50"/>
      <c r="J134" s="50"/>
      <c r="K134" s="50"/>
      <c r="L134" s="50"/>
      <c r="M134" s="50"/>
      <c r="N134" s="50"/>
      <c r="O134" s="50">
        <v>212</v>
      </c>
    </row>
    <row r="135" spans="1:15" ht="14.25" x14ac:dyDescent="0.2">
      <c r="A135" s="21" t="s">
        <v>213</v>
      </c>
      <c r="B135" s="77"/>
      <c r="C135" s="61" t="s">
        <v>246</v>
      </c>
      <c r="D135" s="49" t="s">
        <v>21</v>
      </c>
      <c r="E135" s="64" t="s">
        <v>247</v>
      </c>
      <c r="F135" s="50"/>
      <c r="G135" s="50"/>
      <c r="H135" s="50"/>
      <c r="I135" s="50"/>
      <c r="J135" s="50"/>
      <c r="K135" s="50"/>
      <c r="L135" s="50"/>
      <c r="M135" s="50"/>
      <c r="N135" s="50"/>
      <c r="O135" s="50">
        <v>210</v>
      </c>
    </row>
    <row r="136" spans="1:15" ht="14.25" x14ac:dyDescent="0.2">
      <c r="A136" s="21" t="s">
        <v>213</v>
      </c>
      <c r="B136" s="77"/>
      <c r="C136" s="61" t="s">
        <v>248</v>
      </c>
      <c r="D136" s="49" t="s">
        <v>21</v>
      </c>
      <c r="E136" s="63">
        <v>1341</v>
      </c>
      <c r="F136" s="50"/>
      <c r="G136" s="50"/>
      <c r="H136" s="50"/>
      <c r="I136" s="50"/>
      <c r="J136" s="50"/>
      <c r="K136" s="50"/>
      <c r="L136" s="50"/>
      <c r="M136" s="50"/>
      <c r="N136" s="50"/>
      <c r="O136" s="50">
        <v>510</v>
      </c>
    </row>
    <row r="137" spans="1:15" ht="14.25" x14ac:dyDescent="0.2">
      <c r="A137" s="21" t="s">
        <v>213</v>
      </c>
      <c r="B137" s="77"/>
      <c r="C137" s="61" t="s">
        <v>249</v>
      </c>
      <c r="D137" s="49" t="s">
        <v>21</v>
      </c>
      <c r="E137" s="63">
        <v>1346</v>
      </c>
      <c r="F137" s="50"/>
      <c r="G137" s="50"/>
      <c r="H137" s="50"/>
      <c r="I137" s="50"/>
      <c r="J137" s="50"/>
      <c r="K137" s="50"/>
      <c r="L137" s="50"/>
      <c r="M137" s="50"/>
      <c r="N137" s="50"/>
      <c r="O137" s="50">
        <v>390</v>
      </c>
    </row>
    <row r="138" spans="1:15" ht="14.25" x14ac:dyDescent="0.2">
      <c r="A138" s="21" t="s">
        <v>213</v>
      </c>
      <c r="B138" s="77"/>
      <c r="C138" s="61" t="s">
        <v>250</v>
      </c>
      <c r="D138" s="49" t="s">
        <v>21</v>
      </c>
      <c r="E138" s="63">
        <v>1352</v>
      </c>
      <c r="F138" s="50"/>
      <c r="G138" s="50"/>
      <c r="H138" s="50"/>
      <c r="I138" s="50"/>
      <c r="J138" s="50"/>
      <c r="K138" s="50"/>
      <c r="L138" s="50"/>
      <c r="M138" s="50"/>
      <c r="N138" s="50"/>
      <c r="O138" s="50">
        <v>464</v>
      </c>
    </row>
    <row r="139" spans="1:15" ht="14.25" x14ac:dyDescent="0.2">
      <c r="A139" s="21" t="s">
        <v>213</v>
      </c>
      <c r="B139" s="77"/>
      <c r="C139" s="61" t="s">
        <v>251</v>
      </c>
      <c r="D139" s="49" t="s">
        <v>21</v>
      </c>
      <c r="E139" s="63">
        <v>1357</v>
      </c>
      <c r="F139" s="50"/>
      <c r="G139" s="50"/>
      <c r="H139" s="50"/>
      <c r="I139" s="50"/>
      <c r="J139" s="50"/>
      <c r="K139" s="50"/>
      <c r="L139" s="50"/>
      <c r="M139" s="50"/>
      <c r="N139" s="50"/>
      <c r="O139" s="50">
        <v>64</v>
      </c>
    </row>
    <row r="140" spans="1:15" ht="14.25" x14ac:dyDescent="0.2">
      <c r="A140" s="21" t="s">
        <v>213</v>
      </c>
      <c r="B140" s="77"/>
      <c r="C140" s="61" t="s">
        <v>252</v>
      </c>
      <c r="D140" s="49" t="s">
        <v>21</v>
      </c>
      <c r="E140" s="63" t="s">
        <v>253</v>
      </c>
      <c r="F140" s="50"/>
      <c r="G140" s="50"/>
      <c r="H140" s="50"/>
      <c r="I140" s="50"/>
      <c r="J140" s="50"/>
      <c r="K140" s="50"/>
      <c r="L140" s="50"/>
      <c r="M140" s="50"/>
      <c r="N140" s="50"/>
      <c r="O140" s="50">
        <v>670</v>
      </c>
    </row>
    <row r="141" spans="1:15" ht="14.25" x14ac:dyDescent="0.2">
      <c r="A141" s="21" t="s">
        <v>213</v>
      </c>
      <c r="B141" s="77"/>
      <c r="C141" s="61" t="s">
        <v>254</v>
      </c>
      <c r="D141" s="49" t="s">
        <v>21</v>
      </c>
      <c r="E141" s="63" t="s">
        <v>255</v>
      </c>
      <c r="F141" s="50"/>
      <c r="G141" s="50"/>
      <c r="H141" s="50"/>
      <c r="I141" s="50"/>
      <c r="J141" s="50"/>
      <c r="K141" s="50"/>
      <c r="L141" s="50"/>
      <c r="M141" s="50"/>
      <c r="N141" s="50"/>
      <c r="O141" s="50">
        <v>264</v>
      </c>
    </row>
    <row r="142" spans="1:15" ht="14.25" x14ac:dyDescent="0.2">
      <c r="A142" s="21" t="s">
        <v>213</v>
      </c>
      <c r="B142" s="77"/>
      <c r="C142" s="61" t="s">
        <v>256</v>
      </c>
      <c r="D142" s="49" t="s">
        <v>21</v>
      </c>
      <c r="E142" s="63" t="s">
        <v>257</v>
      </c>
      <c r="F142" s="50"/>
      <c r="G142" s="50"/>
      <c r="H142" s="50"/>
      <c r="I142" s="50"/>
      <c r="J142" s="50"/>
      <c r="K142" s="50"/>
      <c r="L142" s="50"/>
      <c r="M142" s="50"/>
      <c r="N142" s="50"/>
      <c r="O142" s="50">
        <v>56</v>
      </c>
    </row>
    <row r="143" spans="1:15" ht="14.25" x14ac:dyDescent="0.2">
      <c r="A143" s="21" t="s">
        <v>213</v>
      </c>
      <c r="B143" s="77"/>
      <c r="C143" s="61" t="s">
        <v>258</v>
      </c>
      <c r="D143" s="49" t="s">
        <v>21</v>
      </c>
      <c r="E143" s="63" t="s">
        <v>259</v>
      </c>
      <c r="F143" s="50"/>
      <c r="G143" s="50"/>
      <c r="H143" s="50"/>
      <c r="I143" s="50"/>
      <c r="J143" s="50"/>
      <c r="K143" s="50"/>
      <c r="L143" s="50"/>
      <c r="M143" s="50"/>
      <c r="N143" s="50"/>
      <c r="O143" s="50">
        <v>20</v>
      </c>
    </row>
    <row r="144" spans="1:15" ht="14.25" x14ac:dyDescent="0.2">
      <c r="A144" s="21" t="s">
        <v>213</v>
      </c>
      <c r="B144" s="77"/>
      <c r="C144" s="61" t="s">
        <v>260</v>
      </c>
      <c r="D144" s="49" t="s">
        <v>21</v>
      </c>
      <c r="E144" s="63" t="s">
        <v>261</v>
      </c>
      <c r="F144" s="50"/>
      <c r="G144" s="50"/>
      <c r="H144" s="50"/>
      <c r="I144" s="50"/>
      <c r="J144" s="50"/>
      <c r="K144" s="50"/>
      <c r="L144" s="50"/>
      <c r="M144" s="50"/>
      <c r="N144" s="50"/>
      <c r="O144" s="50">
        <v>62</v>
      </c>
    </row>
    <row r="145" spans="1:15" ht="14.25" x14ac:dyDescent="0.2">
      <c r="A145" s="21" t="s">
        <v>213</v>
      </c>
      <c r="B145" s="77"/>
      <c r="C145" s="61" t="s">
        <v>262</v>
      </c>
      <c r="D145" s="49" t="s">
        <v>21</v>
      </c>
      <c r="E145" s="63" t="s">
        <v>263</v>
      </c>
      <c r="F145" s="50"/>
      <c r="G145" s="50"/>
      <c r="H145" s="50"/>
      <c r="I145" s="50"/>
      <c r="J145" s="50"/>
      <c r="K145" s="50"/>
      <c r="L145" s="50"/>
      <c r="M145" s="50"/>
      <c r="N145" s="50"/>
      <c r="O145" s="50">
        <v>188</v>
      </c>
    </row>
    <row r="146" spans="1:15" ht="14.25" x14ac:dyDescent="0.2">
      <c r="A146" s="21" t="s">
        <v>213</v>
      </c>
      <c r="B146" s="77"/>
      <c r="C146" s="61" t="s">
        <v>264</v>
      </c>
      <c r="D146" s="49" t="s">
        <v>21</v>
      </c>
      <c r="E146" s="63" t="s">
        <v>265</v>
      </c>
      <c r="F146" s="50"/>
      <c r="G146" s="50"/>
      <c r="H146" s="50"/>
      <c r="I146" s="50"/>
      <c r="J146" s="50"/>
      <c r="K146" s="50"/>
      <c r="L146" s="50"/>
      <c r="M146" s="50"/>
      <c r="N146" s="50"/>
      <c r="O146" s="50">
        <v>466</v>
      </c>
    </row>
    <row r="147" spans="1:15" ht="14.25" x14ac:dyDescent="0.2">
      <c r="A147" s="21" t="s">
        <v>213</v>
      </c>
      <c r="B147" s="77"/>
      <c r="C147" s="61" t="s">
        <v>266</v>
      </c>
      <c r="D147" s="49" t="s">
        <v>21</v>
      </c>
      <c r="E147" s="63" t="s">
        <v>267</v>
      </c>
      <c r="F147" s="50"/>
      <c r="G147" s="50"/>
      <c r="H147" s="50"/>
      <c r="I147" s="50"/>
      <c r="J147" s="50"/>
      <c r="K147" s="50"/>
      <c r="L147" s="50"/>
      <c r="M147" s="50"/>
      <c r="N147" s="50"/>
      <c r="O147" s="50">
        <v>242</v>
      </c>
    </row>
    <row r="148" spans="1:15" ht="14.25" x14ac:dyDescent="0.2">
      <c r="A148" s="21" t="s">
        <v>213</v>
      </c>
      <c r="B148" s="77"/>
      <c r="C148" s="61" t="s">
        <v>268</v>
      </c>
      <c r="D148" s="49" t="s">
        <v>21</v>
      </c>
      <c r="E148" s="63" t="s">
        <v>269</v>
      </c>
      <c r="F148" s="50"/>
      <c r="G148" s="50"/>
      <c r="H148" s="50"/>
      <c r="I148" s="50"/>
      <c r="J148" s="50"/>
      <c r="K148" s="50"/>
      <c r="L148" s="50"/>
      <c r="M148" s="50"/>
      <c r="N148" s="50"/>
      <c r="O148" s="50">
        <v>186</v>
      </c>
    </row>
    <row r="149" spans="1:15" ht="14.25" x14ac:dyDescent="0.2">
      <c r="A149" s="21" t="s">
        <v>213</v>
      </c>
      <c r="B149" s="77"/>
      <c r="C149" s="61" t="s">
        <v>268</v>
      </c>
      <c r="D149" s="49" t="s">
        <v>21</v>
      </c>
      <c r="E149" s="63" t="s">
        <v>270</v>
      </c>
      <c r="F149" s="50"/>
      <c r="G149" s="50"/>
      <c r="H149" s="50"/>
      <c r="I149" s="50"/>
      <c r="J149" s="50"/>
      <c r="K149" s="50"/>
      <c r="L149" s="50"/>
      <c r="M149" s="50"/>
      <c r="N149" s="50"/>
      <c r="O149" s="50">
        <v>428</v>
      </c>
    </row>
    <row r="150" spans="1:15" ht="14.25" x14ac:dyDescent="0.2">
      <c r="A150" s="21" t="s">
        <v>213</v>
      </c>
      <c r="B150" s="77"/>
      <c r="C150" s="61" t="s">
        <v>271</v>
      </c>
      <c r="D150" s="49" t="s">
        <v>21</v>
      </c>
      <c r="E150" s="63" t="s">
        <v>272</v>
      </c>
      <c r="F150" s="50"/>
      <c r="G150" s="50"/>
      <c r="H150" s="50"/>
      <c r="I150" s="50"/>
      <c r="J150" s="50"/>
      <c r="K150" s="50"/>
      <c r="L150" s="50"/>
      <c r="M150" s="50"/>
      <c r="N150" s="50"/>
      <c r="O150" s="50">
        <v>602</v>
      </c>
    </row>
    <row r="151" spans="1:15" ht="14.25" x14ac:dyDescent="0.2">
      <c r="A151" s="21" t="s">
        <v>213</v>
      </c>
      <c r="B151" s="77"/>
      <c r="C151" s="61" t="s">
        <v>273</v>
      </c>
      <c r="D151" s="49" t="s">
        <v>21</v>
      </c>
      <c r="E151" s="63">
        <v>1444</v>
      </c>
      <c r="F151" s="50"/>
      <c r="G151" s="50"/>
      <c r="H151" s="50"/>
      <c r="I151" s="50"/>
      <c r="J151" s="50"/>
      <c r="K151" s="50"/>
      <c r="L151" s="50"/>
      <c r="M151" s="50"/>
      <c r="N151" s="50"/>
      <c r="O151" s="50">
        <v>72</v>
      </c>
    </row>
    <row r="152" spans="1:15" ht="14.25" x14ac:dyDescent="0.2">
      <c r="A152" s="21" t="s">
        <v>213</v>
      </c>
      <c r="B152" s="77"/>
      <c r="C152" s="61" t="s">
        <v>273</v>
      </c>
      <c r="D152" s="49" t="s">
        <v>21</v>
      </c>
      <c r="E152" s="63">
        <v>1444</v>
      </c>
      <c r="F152" s="50"/>
      <c r="G152" s="50"/>
      <c r="H152" s="50"/>
      <c r="I152" s="50"/>
      <c r="J152" s="50"/>
      <c r="K152" s="50"/>
      <c r="L152" s="50"/>
      <c r="M152" s="50"/>
      <c r="N152" s="50"/>
      <c r="O152" s="50">
        <v>92</v>
      </c>
    </row>
    <row r="153" spans="1:15" ht="14.25" x14ac:dyDescent="0.2">
      <c r="A153" s="21" t="s">
        <v>213</v>
      </c>
      <c r="B153" s="77"/>
      <c r="C153" s="61" t="s">
        <v>273</v>
      </c>
      <c r="D153" s="49" t="s">
        <v>21</v>
      </c>
      <c r="E153" s="63" t="s">
        <v>274</v>
      </c>
      <c r="F153" s="50"/>
      <c r="G153" s="50"/>
      <c r="H153" s="50"/>
      <c r="I153" s="50"/>
      <c r="J153" s="50"/>
      <c r="K153" s="50"/>
      <c r="L153" s="50"/>
      <c r="M153" s="50"/>
      <c r="N153" s="50"/>
      <c r="O153" s="50">
        <v>318</v>
      </c>
    </row>
    <row r="154" spans="1:15" ht="14.25" x14ac:dyDescent="0.2">
      <c r="A154" s="21" t="s">
        <v>213</v>
      </c>
      <c r="B154" s="77"/>
      <c r="C154" s="61" t="s">
        <v>273</v>
      </c>
      <c r="D154" s="49" t="s">
        <v>21</v>
      </c>
      <c r="E154" s="63" t="s">
        <v>275</v>
      </c>
      <c r="F154" s="50"/>
      <c r="G154" s="50"/>
      <c r="H154" s="50"/>
      <c r="I154" s="50"/>
      <c r="J154" s="50"/>
      <c r="K154" s="50"/>
      <c r="L154" s="50"/>
      <c r="M154" s="50"/>
      <c r="N154" s="50"/>
      <c r="O154" s="50">
        <v>360</v>
      </c>
    </row>
    <row r="155" spans="1:15" ht="14.25" x14ac:dyDescent="0.2">
      <c r="A155" s="21" t="s">
        <v>213</v>
      </c>
      <c r="B155" s="77"/>
      <c r="C155" s="61" t="s">
        <v>276</v>
      </c>
      <c r="D155" s="49" t="s">
        <v>21</v>
      </c>
      <c r="E155" s="63" t="s">
        <v>277</v>
      </c>
      <c r="F155" s="50"/>
      <c r="G155" s="50"/>
      <c r="H155" s="50"/>
      <c r="I155" s="50"/>
      <c r="J155" s="50"/>
      <c r="K155" s="50"/>
      <c r="L155" s="50"/>
      <c r="M155" s="50"/>
      <c r="N155" s="50"/>
      <c r="O155" s="50">
        <v>302</v>
      </c>
    </row>
    <row r="156" spans="1:15" ht="14.25" x14ac:dyDescent="0.2">
      <c r="A156" s="21" t="s">
        <v>213</v>
      </c>
      <c r="B156" s="77"/>
      <c r="C156" s="61" t="s">
        <v>276</v>
      </c>
      <c r="D156" s="49" t="s">
        <v>21</v>
      </c>
      <c r="E156" s="63" t="s">
        <v>278</v>
      </c>
      <c r="F156" s="50"/>
      <c r="G156" s="50"/>
      <c r="H156" s="50"/>
      <c r="I156" s="50"/>
      <c r="J156" s="50"/>
      <c r="K156" s="50"/>
      <c r="L156" s="50"/>
      <c r="M156" s="50"/>
      <c r="N156" s="50"/>
      <c r="O156" s="50">
        <v>312</v>
      </c>
    </row>
    <row r="157" spans="1:15" ht="14.25" x14ac:dyDescent="0.2">
      <c r="A157" s="21" t="s">
        <v>213</v>
      </c>
      <c r="B157" s="77"/>
      <c r="C157" s="61" t="s">
        <v>276</v>
      </c>
      <c r="D157" s="49" t="s">
        <v>21</v>
      </c>
      <c r="E157" s="63" t="s">
        <v>279</v>
      </c>
      <c r="F157" s="50"/>
      <c r="G157" s="50"/>
      <c r="H157" s="50"/>
      <c r="I157" s="50"/>
      <c r="J157" s="50"/>
      <c r="K157" s="50"/>
      <c r="L157" s="50"/>
      <c r="M157" s="50"/>
      <c r="N157" s="50"/>
      <c r="O157" s="50">
        <v>200</v>
      </c>
    </row>
    <row r="158" spans="1:15" ht="14.25" x14ac:dyDescent="0.2">
      <c r="A158" s="21" t="s">
        <v>213</v>
      </c>
      <c r="B158" s="77"/>
      <c r="C158" s="61" t="s">
        <v>280</v>
      </c>
      <c r="D158" s="49" t="s">
        <v>21</v>
      </c>
      <c r="E158" s="63" t="s">
        <v>281</v>
      </c>
      <c r="F158" s="50"/>
      <c r="G158" s="50"/>
      <c r="H158" s="50"/>
      <c r="I158" s="50"/>
      <c r="J158" s="50"/>
      <c r="K158" s="50"/>
      <c r="L158" s="50"/>
      <c r="M158" s="50"/>
      <c r="N158" s="50"/>
      <c r="O158" s="50">
        <v>312</v>
      </c>
    </row>
    <row r="159" spans="1:15" ht="14.25" x14ac:dyDescent="0.2">
      <c r="A159" s="21" t="s">
        <v>213</v>
      </c>
      <c r="B159" s="77"/>
      <c r="C159" s="61" t="s">
        <v>282</v>
      </c>
      <c r="D159" s="49" t="s">
        <v>21</v>
      </c>
      <c r="E159" s="63" t="s">
        <v>283</v>
      </c>
      <c r="F159" s="50"/>
      <c r="G159" s="50"/>
      <c r="H159" s="50"/>
      <c r="I159" s="50"/>
      <c r="J159" s="50"/>
      <c r="K159" s="50"/>
      <c r="L159" s="50"/>
      <c r="M159" s="50"/>
      <c r="N159" s="50"/>
      <c r="O159" s="50">
        <v>148</v>
      </c>
    </row>
    <row r="160" spans="1:15" ht="14.25" x14ac:dyDescent="0.2">
      <c r="A160" s="21" t="s">
        <v>213</v>
      </c>
      <c r="B160" s="77"/>
      <c r="C160" s="61" t="s">
        <v>282</v>
      </c>
      <c r="D160" s="49" t="s">
        <v>21</v>
      </c>
      <c r="E160" s="63" t="s">
        <v>279</v>
      </c>
      <c r="F160" s="50"/>
      <c r="G160" s="50"/>
      <c r="H160" s="50"/>
      <c r="I160" s="50"/>
      <c r="J160" s="50"/>
      <c r="K160" s="50"/>
      <c r="L160" s="50"/>
      <c r="M160" s="50"/>
      <c r="N160" s="50"/>
      <c r="O160" s="50">
        <v>408</v>
      </c>
    </row>
    <row r="161" spans="1:15" ht="14.25" x14ac:dyDescent="0.2">
      <c r="A161" s="21" t="s">
        <v>213</v>
      </c>
      <c r="B161" s="77"/>
      <c r="C161" s="61" t="s">
        <v>284</v>
      </c>
      <c r="D161" s="49" t="s">
        <v>21</v>
      </c>
      <c r="E161" s="63" t="s">
        <v>285</v>
      </c>
      <c r="F161" s="50"/>
      <c r="G161" s="50"/>
      <c r="H161" s="50"/>
      <c r="I161" s="50"/>
      <c r="J161" s="50"/>
      <c r="K161" s="50"/>
      <c r="L161" s="50"/>
      <c r="M161" s="50"/>
      <c r="N161" s="50"/>
      <c r="O161" s="50">
        <v>412</v>
      </c>
    </row>
    <row r="162" spans="1:15" ht="14.25" x14ac:dyDescent="0.2">
      <c r="A162" s="21" t="s">
        <v>213</v>
      </c>
      <c r="B162" s="77"/>
      <c r="C162" s="61" t="s">
        <v>284</v>
      </c>
      <c r="D162" s="49" t="s">
        <v>21</v>
      </c>
      <c r="E162" s="63" t="s">
        <v>286</v>
      </c>
      <c r="F162" s="50"/>
      <c r="G162" s="50"/>
      <c r="H162" s="50"/>
      <c r="I162" s="50"/>
      <c r="J162" s="50"/>
      <c r="K162" s="50"/>
      <c r="L162" s="50"/>
      <c r="M162" s="50"/>
      <c r="N162" s="50"/>
      <c r="O162" s="50">
        <v>466</v>
      </c>
    </row>
    <row r="163" spans="1:15" ht="14.25" x14ac:dyDescent="0.2">
      <c r="A163" s="21" t="s">
        <v>213</v>
      </c>
      <c r="B163" s="77"/>
      <c r="C163" s="61" t="s">
        <v>284</v>
      </c>
      <c r="D163" s="49" t="s">
        <v>21</v>
      </c>
      <c r="E163" s="63" t="s">
        <v>287</v>
      </c>
      <c r="F163" s="50"/>
      <c r="G163" s="50"/>
      <c r="H163" s="50"/>
      <c r="I163" s="50"/>
      <c r="J163" s="50"/>
      <c r="K163" s="50"/>
      <c r="L163" s="50"/>
      <c r="M163" s="50"/>
      <c r="N163" s="50"/>
      <c r="O163" s="50">
        <v>112</v>
      </c>
    </row>
    <row r="164" spans="1:15" ht="14.25" x14ac:dyDescent="0.2">
      <c r="A164" s="21" t="s">
        <v>213</v>
      </c>
      <c r="B164" s="77"/>
      <c r="C164" s="61" t="s">
        <v>284</v>
      </c>
      <c r="D164" s="49" t="s">
        <v>21</v>
      </c>
      <c r="E164" s="63" t="s">
        <v>288</v>
      </c>
      <c r="F164" s="50"/>
      <c r="G164" s="50"/>
      <c r="H164" s="50"/>
      <c r="I164" s="50"/>
      <c r="J164" s="50"/>
      <c r="K164" s="50"/>
      <c r="L164" s="50"/>
      <c r="M164" s="50"/>
      <c r="N164" s="50"/>
      <c r="O164" s="50">
        <v>110</v>
      </c>
    </row>
    <row r="165" spans="1:15" ht="14.25" x14ac:dyDescent="0.2">
      <c r="A165" s="21" t="s">
        <v>213</v>
      </c>
      <c r="B165" s="77"/>
      <c r="C165" s="61" t="s">
        <v>289</v>
      </c>
      <c r="D165" s="49" t="s">
        <v>21</v>
      </c>
      <c r="E165" s="63" t="s">
        <v>290</v>
      </c>
      <c r="F165" s="50"/>
      <c r="G165" s="50"/>
      <c r="H165" s="50"/>
      <c r="I165" s="50"/>
      <c r="J165" s="50"/>
      <c r="K165" s="50"/>
      <c r="L165" s="50"/>
      <c r="M165" s="50"/>
      <c r="N165" s="50"/>
      <c r="O165" s="50">
        <v>432</v>
      </c>
    </row>
    <row r="166" spans="1:15" ht="14.25" x14ac:dyDescent="0.2">
      <c r="A166" s="21" t="s">
        <v>213</v>
      </c>
      <c r="B166" s="77"/>
      <c r="C166" s="61" t="s">
        <v>291</v>
      </c>
      <c r="D166" s="49" t="s">
        <v>21</v>
      </c>
      <c r="E166" s="63" t="s">
        <v>292</v>
      </c>
      <c r="F166" s="50"/>
      <c r="G166" s="50"/>
      <c r="H166" s="50"/>
      <c r="I166" s="50"/>
      <c r="J166" s="50"/>
      <c r="K166" s="50"/>
      <c r="L166" s="50"/>
      <c r="M166" s="50"/>
      <c r="N166" s="50"/>
      <c r="O166" s="50">
        <v>368</v>
      </c>
    </row>
    <row r="167" spans="1:15" ht="14.25" x14ac:dyDescent="0.2">
      <c r="A167" s="21" t="s">
        <v>213</v>
      </c>
      <c r="B167" s="77"/>
      <c r="C167" s="61" t="s">
        <v>293</v>
      </c>
      <c r="D167" s="49" t="s">
        <v>21</v>
      </c>
      <c r="E167" s="63" t="s">
        <v>290</v>
      </c>
      <c r="F167" s="50"/>
      <c r="G167" s="50"/>
      <c r="H167" s="50"/>
      <c r="I167" s="50"/>
      <c r="J167" s="50"/>
      <c r="K167" s="50"/>
      <c r="L167" s="50"/>
      <c r="M167" s="50"/>
      <c r="N167" s="50"/>
      <c r="O167" s="50">
        <v>428</v>
      </c>
    </row>
    <row r="168" spans="1:15" ht="14.25" x14ac:dyDescent="0.2">
      <c r="A168" s="21" t="s">
        <v>213</v>
      </c>
      <c r="B168" s="77"/>
      <c r="C168" s="61" t="s">
        <v>294</v>
      </c>
      <c r="D168" s="49" t="s">
        <v>21</v>
      </c>
      <c r="E168" s="63" t="s">
        <v>292</v>
      </c>
      <c r="F168" s="50"/>
      <c r="G168" s="50"/>
      <c r="H168" s="50"/>
      <c r="I168" s="50"/>
      <c r="J168" s="50"/>
      <c r="K168" s="50"/>
      <c r="L168" s="50"/>
      <c r="M168" s="50"/>
      <c r="N168" s="50"/>
      <c r="O168" s="50">
        <v>364</v>
      </c>
    </row>
    <row r="169" spans="1:15" ht="14.25" x14ac:dyDescent="0.2">
      <c r="A169" s="21" t="s">
        <v>213</v>
      </c>
      <c r="B169" s="77"/>
      <c r="C169" s="61" t="s">
        <v>282</v>
      </c>
      <c r="D169" s="49" t="s">
        <v>21</v>
      </c>
      <c r="E169" s="63" t="s">
        <v>295</v>
      </c>
      <c r="F169" s="50"/>
      <c r="G169" s="50"/>
      <c r="H169" s="50"/>
      <c r="I169" s="50"/>
      <c r="J169" s="50"/>
      <c r="K169" s="50"/>
      <c r="L169" s="50"/>
      <c r="M169" s="50"/>
      <c r="N169" s="50"/>
      <c r="O169" s="50">
        <v>144</v>
      </c>
    </row>
    <row r="170" spans="1:15" ht="14.25" x14ac:dyDescent="0.2">
      <c r="A170" s="21" t="s">
        <v>213</v>
      </c>
      <c r="B170" s="77"/>
      <c r="C170" s="61" t="s">
        <v>296</v>
      </c>
      <c r="D170" s="49" t="s">
        <v>21</v>
      </c>
      <c r="E170" s="63" t="s">
        <v>297</v>
      </c>
      <c r="F170" s="50"/>
      <c r="G170" s="50"/>
      <c r="H170" s="50"/>
      <c r="I170" s="50"/>
      <c r="J170" s="50"/>
      <c r="K170" s="50"/>
      <c r="L170" s="50"/>
      <c r="M170" s="50"/>
      <c r="N170" s="50"/>
      <c r="O170" s="50">
        <v>80</v>
      </c>
    </row>
    <row r="171" spans="1:15" ht="14.25" x14ac:dyDescent="0.2">
      <c r="A171" s="21" t="s">
        <v>213</v>
      </c>
      <c r="B171" s="77"/>
      <c r="C171" s="61" t="s">
        <v>296</v>
      </c>
      <c r="D171" s="49" t="s">
        <v>21</v>
      </c>
      <c r="E171" s="63" t="s">
        <v>298</v>
      </c>
      <c r="F171" s="50"/>
      <c r="G171" s="50"/>
      <c r="H171" s="50"/>
      <c r="I171" s="50"/>
      <c r="J171" s="50"/>
      <c r="K171" s="50"/>
      <c r="L171" s="50"/>
      <c r="M171" s="50"/>
      <c r="N171" s="50"/>
      <c r="O171" s="50">
        <v>60</v>
      </c>
    </row>
    <row r="172" spans="1:15" ht="14.25" x14ac:dyDescent="0.2">
      <c r="A172" s="21" t="s">
        <v>213</v>
      </c>
      <c r="B172" s="77"/>
      <c r="C172" s="61" t="s">
        <v>299</v>
      </c>
      <c r="D172" s="49" t="s">
        <v>21</v>
      </c>
      <c r="E172" s="63" t="s">
        <v>300</v>
      </c>
      <c r="F172" s="50"/>
      <c r="G172" s="50"/>
      <c r="H172" s="50"/>
      <c r="I172" s="50"/>
      <c r="J172" s="50"/>
      <c r="K172" s="50"/>
      <c r="L172" s="50"/>
      <c r="M172" s="50"/>
      <c r="N172" s="50"/>
      <c r="O172" s="50">
        <v>552</v>
      </c>
    </row>
    <row r="173" spans="1:15" ht="14.25" x14ac:dyDescent="0.2">
      <c r="A173" s="21" t="s">
        <v>213</v>
      </c>
      <c r="B173" s="77"/>
      <c r="C173" s="61" t="s">
        <v>301</v>
      </c>
      <c r="D173" s="49" t="s">
        <v>21</v>
      </c>
      <c r="E173" s="63" t="s">
        <v>302</v>
      </c>
      <c r="F173" s="50"/>
      <c r="G173" s="50"/>
      <c r="H173" s="50"/>
      <c r="I173" s="50"/>
      <c r="J173" s="50"/>
      <c r="K173" s="50"/>
      <c r="L173" s="50"/>
      <c r="M173" s="50"/>
      <c r="N173" s="50"/>
      <c r="O173" s="50">
        <v>288</v>
      </c>
    </row>
    <row r="174" spans="1:15" ht="14.25" x14ac:dyDescent="0.2">
      <c r="A174" s="21" t="s">
        <v>213</v>
      </c>
      <c r="B174" s="77"/>
      <c r="C174" s="61" t="s">
        <v>303</v>
      </c>
      <c r="D174" s="49" t="s">
        <v>21</v>
      </c>
      <c r="E174" s="63" t="s">
        <v>304</v>
      </c>
      <c r="F174" s="50"/>
      <c r="G174" s="50"/>
      <c r="H174" s="50"/>
      <c r="I174" s="50"/>
      <c r="J174" s="50"/>
      <c r="K174" s="50"/>
      <c r="L174" s="50"/>
      <c r="M174" s="50"/>
      <c r="N174" s="50"/>
      <c r="O174" s="50">
        <v>202</v>
      </c>
    </row>
    <row r="175" spans="1:15" ht="14.25" x14ac:dyDescent="0.2">
      <c r="A175" s="21" t="s">
        <v>213</v>
      </c>
      <c r="B175" s="77"/>
      <c r="C175" s="61" t="s">
        <v>305</v>
      </c>
      <c r="D175" s="49" t="s">
        <v>21</v>
      </c>
      <c r="E175" s="63" t="s">
        <v>306</v>
      </c>
      <c r="F175" s="50"/>
      <c r="G175" s="50"/>
      <c r="H175" s="50"/>
      <c r="I175" s="50"/>
      <c r="J175" s="50"/>
      <c r="K175" s="50"/>
      <c r="L175" s="50"/>
      <c r="M175" s="50"/>
      <c r="N175" s="50"/>
      <c r="O175" s="50">
        <v>396</v>
      </c>
    </row>
    <row r="176" spans="1:15" ht="14.25" x14ac:dyDescent="0.2">
      <c r="A176" s="21" t="s">
        <v>213</v>
      </c>
      <c r="B176" s="77"/>
      <c r="C176" s="61" t="s">
        <v>307</v>
      </c>
      <c r="D176" s="49" t="s">
        <v>21</v>
      </c>
      <c r="E176" s="63" t="s">
        <v>308</v>
      </c>
      <c r="F176" s="50"/>
      <c r="G176" s="50"/>
      <c r="H176" s="50"/>
      <c r="I176" s="50"/>
      <c r="J176" s="50"/>
      <c r="K176" s="50"/>
      <c r="L176" s="50"/>
      <c r="M176" s="50"/>
      <c r="N176" s="50"/>
      <c r="O176" s="50">
        <v>456</v>
      </c>
    </row>
    <row r="177" spans="1:15" ht="14.25" x14ac:dyDescent="0.2">
      <c r="A177" s="21" t="s">
        <v>213</v>
      </c>
      <c r="B177" s="77"/>
      <c r="C177" s="61" t="s">
        <v>309</v>
      </c>
      <c r="D177" s="49" t="s">
        <v>21</v>
      </c>
      <c r="E177" s="63" t="s">
        <v>310</v>
      </c>
      <c r="F177" s="50"/>
      <c r="G177" s="50"/>
      <c r="H177" s="50"/>
      <c r="I177" s="50"/>
      <c r="J177" s="50"/>
      <c r="K177" s="50"/>
      <c r="L177" s="50"/>
      <c r="M177" s="50"/>
      <c r="N177" s="50"/>
      <c r="O177" s="50">
        <v>374</v>
      </c>
    </row>
    <row r="178" spans="1:15" ht="14.25" x14ac:dyDescent="0.2">
      <c r="A178" s="21" t="s">
        <v>213</v>
      </c>
      <c r="B178" s="77"/>
      <c r="C178" s="61" t="s">
        <v>311</v>
      </c>
      <c r="D178" s="49" t="s">
        <v>21</v>
      </c>
      <c r="E178" s="63" t="s">
        <v>312</v>
      </c>
      <c r="F178" s="50"/>
      <c r="G178" s="50"/>
      <c r="H178" s="50"/>
      <c r="I178" s="50"/>
      <c r="J178" s="50"/>
      <c r="K178" s="50"/>
      <c r="L178" s="50"/>
      <c r="M178" s="50"/>
      <c r="N178" s="50"/>
      <c r="O178" s="50">
        <v>326</v>
      </c>
    </row>
    <row r="179" spans="1:15" ht="14.25" x14ac:dyDescent="0.2">
      <c r="A179" s="21" t="s">
        <v>213</v>
      </c>
      <c r="B179" s="77"/>
      <c r="C179" s="61" t="s">
        <v>313</v>
      </c>
      <c r="D179" s="49" t="s">
        <v>21</v>
      </c>
      <c r="E179" s="63" t="s">
        <v>314</v>
      </c>
      <c r="F179" s="50"/>
      <c r="G179" s="50"/>
      <c r="H179" s="50"/>
      <c r="I179" s="50"/>
      <c r="J179" s="50"/>
      <c r="K179" s="50"/>
      <c r="L179" s="50"/>
      <c r="M179" s="50"/>
      <c r="N179" s="50"/>
      <c r="O179" s="50">
        <v>586</v>
      </c>
    </row>
    <row r="180" spans="1:15" ht="14.25" x14ac:dyDescent="0.2">
      <c r="A180" s="21" t="s">
        <v>213</v>
      </c>
      <c r="B180" s="77"/>
      <c r="C180" s="61" t="s">
        <v>315</v>
      </c>
      <c r="D180" s="49" t="s">
        <v>21</v>
      </c>
      <c r="E180" s="63" t="s">
        <v>316</v>
      </c>
      <c r="F180" s="50"/>
      <c r="G180" s="50"/>
      <c r="H180" s="50"/>
      <c r="I180" s="50"/>
      <c r="J180" s="50"/>
      <c r="K180" s="50"/>
      <c r="L180" s="50"/>
      <c r="M180" s="50"/>
      <c r="N180" s="50"/>
      <c r="O180" s="50">
        <v>618</v>
      </c>
    </row>
    <row r="181" spans="1:15" ht="14.25" x14ac:dyDescent="0.2">
      <c r="A181" s="21" t="s">
        <v>213</v>
      </c>
      <c r="B181" s="77"/>
      <c r="C181" s="61" t="s">
        <v>317</v>
      </c>
      <c r="D181" s="49" t="s">
        <v>21</v>
      </c>
      <c r="E181" s="63">
        <v>1564</v>
      </c>
      <c r="F181" s="50"/>
      <c r="G181" s="50"/>
      <c r="H181" s="50"/>
      <c r="I181" s="50"/>
      <c r="J181" s="50"/>
      <c r="K181" s="50"/>
      <c r="L181" s="50"/>
      <c r="M181" s="50"/>
      <c r="N181" s="50"/>
      <c r="O181" s="50">
        <v>284</v>
      </c>
    </row>
    <row r="182" spans="1:15" ht="14.25" x14ac:dyDescent="0.2">
      <c r="A182" s="21" t="s">
        <v>213</v>
      </c>
      <c r="B182" s="77"/>
      <c r="C182" s="61" t="s">
        <v>318</v>
      </c>
      <c r="D182" s="49" t="s">
        <v>21</v>
      </c>
      <c r="E182" s="63" t="s">
        <v>319</v>
      </c>
      <c r="F182" s="50"/>
      <c r="G182" s="50"/>
      <c r="H182" s="50"/>
      <c r="I182" s="50"/>
      <c r="J182" s="50"/>
      <c r="K182" s="50"/>
      <c r="L182" s="50"/>
      <c r="M182" s="50"/>
      <c r="N182" s="50"/>
      <c r="O182" s="50">
        <v>574</v>
      </c>
    </row>
    <row r="183" spans="1:15" ht="14.25" x14ac:dyDescent="0.2">
      <c r="A183" s="21" t="s">
        <v>213</v>
      </c>
      <c r="B183" s="77"/>
      <c r="C183" s="61" t="s">
        <v>320</v>
      </c>
      <c r="D183" s="49" t="s">
        <v>21</v>
      </c>
      <c r="E183" s="63">
        <v>1569</v>
      </c>
      <c r="F183" s="50"/>
      <c r="G183" s="50"/>
      <c r="H183" s="50"/>
      <c r="I183" s="50"/>
      <c r="J183" s="50"/>
      <c r="K183" s="50"/>
      <c r="L183" s="50"/>
      <c r="M183" s="50"/>
      <c r="N183" s="50"/>
      <c r="O183" s="50">
        <v>588</v>
      </c>
    </row>
    <row r="184" spans="1:15" ht="14.25" x14ac:dyDescent="0.2">
      <c r="A184" s="21" t="s">
        <v>213</v>
      </c>
      <c r="B184" s="77"/>
      <c r="C184" s="61" t="s">
        <v>321</v>
      </c>
      <c r="D184" s="49" t="s">
        <v>21</v>
      </c>
      <c r="E184" s="63" t="s">
        <v>322</v>
      </c>
      <c r="F184" s="50"/>
      <c r="G184" s="50"/>
      <c r="H184" s="50"/>
      <c r="I184" s="50"/>
      <c r="J184" s="50"/>
      <c r="K184" s="50"/>
      <c r="L184" s="50"/>
      <c r="M184" s="50"/>
      <c r="N184" s="50"/>
      <c r="O184" s="50">
        <v>100</v>
      </c>
    </row>
    <row r="185" spans="1:15" ht="14.25" x14ac:dyDescent="0.2">
      <c r="A185" s="21" t="s">
        <v>213</v>
      </c>
      <c r="B185" s="77"/>
      <c r="C185" s="61" t="s">
        <v>323</v>
      </c>
      <c r="D185" s="49" t="s">
        <v>21</v>
      </c>
      <c r="E185" s="63" t="s">
        <v>324</v>
      </c>
      <c r="F185" s="50"/>
      <c r="G185" s="50"/>
      <c r="H185" s="50"/>
      <c r="I185" s="50"/>
      <c r="J185" s="50"/>
      <c r="K185" s="50"/>
      <c r="L185" s="50"/>
      <c r="M185" s="50"/>
      <c r="N185" s="50"/>
      <c r="O185" s="50">
        <v>398</v>
      </c>
    </row>
    <row r="186" spans="1:15" ht="14.25" x14ac:dyDescent="0.2">
      <c r="A186" s="21" t="s">
        <v>213</v>
      </c>
      <c r="B186" s="77"/>
      <c r="C186" s="61" t="s">
        <v>325</v>
      </c>
      <c r="D186" s="49" t="s">
        <v>21</v>
      </c>
      <c r="E186" s="63" t="s">
        <v>326</v>
      </c>
      <c r="F186" s="50"/>
      <c r="G186" s="50"/>
      <c r="H186" s="50"/>
      <c r="I186" s="50"/>
      <c r="J186" s="50"/>
      <c r="K186" s="50"/>
      <c r="L186" s="50"/>
      <c r="M186" s="50"/>
      <c r="N186" s="50"/>
      <c r="O186" s="50">
        <v>398</v>
      </c>
    </row>
    <row r="187" spans="1:15" ht="14.25" x14ac:dyDescent="0.2">
      <c r="A187" s="21" t="s">
        <v>213</v>
      </c>
      <c r="B187" s="77"/>
      <c r="C187" s="61" t="s">
        <v>327</v>
      </c>
      <c r="D187" s="49" t="s">
        <v>21</v>
      </c>
      <c r="E187" s="63" t="s">
        <v>328</v>
      </c>
      <c r="F187" s="50"/>
      <c r="G187" s="50"/>
      <c r="H187" s="50"/>
      <c r="I187" s="50"/>
      <c r="J187" s="50"/>
      <c r="K187" s="50"/>
      <c r="L187" s="50"/>
      <c r="M187" s="50"/>
      <c r="N187" s="50"/>
      <c r="O187" s="50">
        <v>200</v>
      </c>
    </row>
    <row r="188" spans="1:15" ht="14.25" x14ac:dyDescent="0.2">
      <c r="A188" s="21" t="s">
        <v>213</v>
      </c>
      <c r="B188" s="77"/>
      <c r="C188" s="61" t="s">
        <v>329</v>
      </c>
      <c r="D188" s="49" t="s">
        <v>21</v>
      </c>
      <c r="E188" s="63" t="s">
        <v>330</v>
      </c>
      <c r="F188" s="50"/>
      <c r="G188" s="50"/>
      <c r="H188" s="50"/>
      <c r="I188" s="50"/>
      <c r="J188" s="50"/>
      <c r="K188" s="50"/>
      <c r="L188" s="50"/>
      <c r="M188" s="50"/>
      <c r="N188" s="50"/>
      <c r="O188" s="50">
        <v>208</v>
      </c>
    </row>
    <row r="189" spans="1:15" ht="14.25" x14ac:dyDescent="0.2">
      <c r="A189" s="21" t="s">
        <v>213</v>
      </c>
      <c r="B189" s="77"/>
      <c r="C189" s="61" t="s">
        <v>331</v>
      </c>
      <c r="D189" s="49" t="s">
        <v>21</v>
      </c>
      <c r="E189" s="63" t="s">
        <v>332</v>
      </c>
      <c r="F189" s="50"/>
      <c r="G189" s="50"/>
      <c r="H189" s="50"/>
      <c r="I189" s="50"/>
      <c r="J189" s="50"/>
      <c r="K189" s="50"/>
      <c r="L189" s="50"/>
      <c r="M189" s="50"/>
      <c r="N189" s="50"/>
      <c r="O189" s="50">
        <v>102</v>
      </c>
    </row>
    <row r="190" spans="1:15" ht="14.25" x14ac:dyDescent="0.2">
      <c r="A190" s="21" t="s">
        <v>213</v>
      </c>
      <c r="B190" s="77"/>
      <c r="C190" s="61" t="s">
        <v>333</v>
      </c>
      <c r="D190" s="49" t="s">
        <v>21</v>
      </c>
      <c r="E190" s="63" t="s">
        <v>334</v>
      </c>
      <c r="F190" s="50"/>
      <c r="G190" s="50"/>
      <c r="H190" s="50"/>
      <c r="I190" s="50"/>
      <c r="J190" s="50"/>
      <c r="K190" s="50"/>
      <c r="L190" s="50"/>
      <c r="M190" s="50"/>
      <c r="N190" s="50"/>
      <c r="O190" s="50">
        <v>836</v>
      </c>
    </row>
    <row r="191" spans="1:15" ht="14.25" x14ac:dyDescent="0.2">
      <c r="A191" s="21" t="s">
        <v>213</v>
      </c>
      <c r="B191" s="77"/>
      <c r="C191" s="61" t="s">
        <v>335</v>
      </c>
      <c r="D191" s="49" t="s">
        <v>21</v>
      </c>
      <c r="E191" s="63" t="s">
        <v>336</v>
      </c>
      <c r="F191" s="50"/>
      <c r="G191" s="50"/>
      <c r="H191" s="50"/>
      <c r="I191" s="50"/>
      <c r="J191" s="50"/>
      <c r="K191" s="50"/>
      <c r="L191" s="50"/>
      <c r="M191" s="50"/>
      <c r="N191" s="50"/>
      <c r="O191" s="50">
        <v>108</v>
      </c>
    </row>
    <row r="192" spans="1:15" ht="14.25" x14ac:dyDescent="0.2">
      <c r="A192" s="21" t="s">
        <v>213</v>
      </c>
      <c r="B192" s="78"/>
      <c r="C192" s="61" t="s">
        <v>337</v>
      </c>
      <c r="D192" s="49" t="s">
        <v>21</v>
      </c>
      <c r="E192" s="63" t="s">
        <v>338</v>
      </c>
      <c r="F192" s="50"/>
      <c r="G192" s="50"/>
      <c r="H192" s="50"/>
      <c r="I192" s="50"/>
      <c r="J192" s="50"/>
      <c r="K192" s="50"/>
      <c r="L192" s="50"/>
      <c r="M192" s="50"/>
      <c r="N192" s="50"/>
      <c r="O192" s="50">
        <v>108</v>
      </c>
    </row>
    <row r="193" spans="1:15" x14ac:dyDescent="0.25">
      <c r="A193" s="1"/>
      <c r="B193" s="52"/>
      <c r="F193" s="22"/>
      <c r="G193" s="22"/>
      <c r="H193" s="22"/>
      <c r="I193" s="22"/>
      <c r="J193" s="22"/>
      <c r="K193" s="22"/>
      <c r="L193" s="22"/>
      <c r="M193" s="22"/>
      <c r="N193" s="30"/>
      <c r="O193" s="23"/>
    </row>
    <row r="194" spans="1:15" ht="44.25" customHeight="1" thickBot="1" x14ac:dyDescent="0.3">
      <c r="A194" s="1"/>
      <c r="B194" s="52"/>
      <c r="F194" s="22"/>
      <c r="G194" s="22"/>
      <c r="H194" s="22"/>
      <c r="I194" s="22"/>
      <c r="J194" s="22"/>
      <c r="K194" s="22"/>
      <c r="L194" s="22"/>
      <c r="M194" s="22"/>
      <c r="N194" s="30"/>
      <c r="O194" s="23"/>
    </row>
    <row r="195" spans="1:15" ht="54" x14ac:dyDescent="0.25">
      <c r="A195" s="71" t="s">
        <v>339</v>
      </c>
      <c r="B195" s="17"/>
      <c r="C195" s="24"/>
      <c r="D195" s="17" t="s">
        <v>17</v>
      </c>
      <c r="E195" s="17"/>
      <c r="F195" s="27">
        <f t="shared" ref="F195:O195" si="2">SUM(F196:F220)</f>
        <v>1700</v>
      </c>
      <c r="G195" s="27">
        <f t="shared" si="2"/>
        <v>1215</v>
      </c>
      <c r="H195" s="27">
        <f t="shared" si="2"/>
        <v>1500</v>
      </c>
      <c r="I195" s="27">
        <f t="shared" si="2"/>
        <v>68700</v>
      </c>
      <c r="J195" s="27">
        <f t="shared" si="2"/>
        <v>0</v>
      </c>
      <c r="K195" s="27">
        <f t="shared" si="2"/>
        <v>637</v>
      </c>
      <c r="L195" s="27">
        <f t="shared" si="2"/>
        <v>0</v>
      </c>
      <c r="M195" s="27">
        <f t="shared" si="2"/>
        <v>0</v>
      </c>
      <c r="N195" s="18">
        <f t="shared" si="2"/>
        <v>0</v>
      </c>
      <c r="O195" s="28">
        <f t="shared" si="2"/>
        <v>123000</v>
      </c>
    </row>
    <row r="196" spans="1:15" x14ac:dyDescent="0.2">
      <c r="A196" s="29" t="s">
        <v>340</v>
      </c>
      <c r="B196" s="86" t="s">
        <v>341</v>
      </c>
      <c r="C196" s="57" t="s">
        <v>342</v>
      </c>
      <c r="D196" s="49" t="s">
        <v>21</v>
      </c>
      <c r="E196" s="46" t="s">
        <v>343</v>
      </c>
      <c r="F196" s="50"/>
      <c r="G196" s="50"/>
      <c r="H196" s="50"/>
      <c r="I196" s="50"/>
      <c r="J196" s="50"/>
      <c r="K196" s="50"/>
      <c r="L196" s="50"/>
      <c r="M196" s="50"/>
      <c r="N196" s="50"/>
      <c r="O196" s="50">
        <v>34000</v>
      </c>
    </row>
    <row r="197" spans="1:15" x14ac:dyDescent="0.2">
      <c r="A197" s="29" t="s">
        <v>340</v>
      </c>
      <c r="B197" s="88"/>
      <c r="C197" s="57" t="s">
        <v>344</v>
      </c>
      <c r="D197" s="49" t="s">
        <v>21</v>
      </c>
      <c r="E197" s="46" t="s">
        <v>345</v>
      </c>
      <c r="F197" s="50"/>
      <c r="G197" s="50"/>
      <c r="H197" s="50"/>
      <c r="I197" s="50"/>
      <c r="J197" s="50"/>
      <c r="K197" s="50"/>
      <c r="L197" s="50"/>
      <c r="M197" s="50"/>
      <c r="N197" s="67"/>
      <c r="O197" s="50">
        <v>18000</v>
      </c>
    </row>
    <row r="198" spans="1:15" x14ac:dyDescent="0.25">
      <c r="A198" s="29" t="s">
        <v>346</v>
      </c>
      <c r="B198" s="86" t="s">
        <v>347</v>
      </c>
      <c r="C198" s="57" t="s">
        <v>348</v>
      </c>
      <c r="D198" s="46" t="s">
        <v>349</v>
      </c>
      <c r="E198" s="46" t="s">
        <v>350</v>
      </c>
      <c r="F198" s="50"/>
      <c r="G198" s="50">
        <v>538</v>
      </c>
      <c r="H198" s="50"/>
      <c r="I198" s="50"/>
      <c r="J198" s="50"/>
      <c r="K198" s="50"/>
      <c r="L198" s="50"/>
      <c r="M198" s="50"/>
      <c r="N198" s="50"/>
      <c r="O198" s="50"/>
    </row>
    <row r="199" spans="1:15" x14ac:dyDescent="0.25">
      <c r="A199" s="29" t="s">
        <v>346</v>
      </c>
      <c r="B199" s="87"/>
      <c r="C199" s="57" t="s">
        <v>348</v>
      </c>
      <c r="D199" s="46" t="s">
        <v>351</v>
      </c>
      <c r="E199" s="46" t="s">
        <v>350</v>
      </c>
      <c r="F199" s="50"/>
      <c r="G199" s="50"/>
      <c r="H199" s="50"/>
      <c r="I199" s="50">
        <v>2000</v>
      </c>
      <c r="J199" s="50"/>
      <c r="K199" s="50"/>
      <c r="L199" s="50"/>
      <c r="M199" s="50"/>
      <c r="N199" s="50"/>
      <c r="O199" s="50"/>
    </row>
    <row r="200" spans="1:15" x14ac:dyDescent="0.25">
      <c r="A200" s="29" t="s">
        <v>346</v>
      </c>
      <c r="B200" s="87"/>
      <c r="C200" s="57" t="s">
        <v>352</v>
      </c>
      <c r="D200" s="46" t="s">
        <v>349</v>
      </c>
      <c r="E200" s="46" t="s">
        <v>353</v>
      </c>
      <c r="F200" s="50"/>
      <c r="G200" s="50">
        <v>150</v>
      </c>
      <c r="H200" s="50"/>
      <c r="I200" s="50"/>
      <c r="J200" s="50"/>
      <c r="K200" s="50"/>
      <c r="L200" s="50"/>
      <c r="M200" s="50"/>
      <c r="N200" s="50"/>
      <c r="O200" s="50"/>
    </row>
    <row r="201" spans="1:15" x14ac:dyDescent="0.25">
      <c r="A201" s="29" t="s">
        <v>346</v>
      </c>
      <c r="B201" s="87"/>
      <c r="C201" s="57" t="s">
        <v>352</v>
      </c>
      <c r="D201" s="46" t="s">
        <v>351</v>
      </c>
      <c r="E201" s="46" t="s">
        <v>353</v>
      </c>
      <c r="F201" s="50"/>
      <c r="G201" s="50"/>
      <c r="H201" s="50"/>
      <c r="I201" s="50">
        <v>5000</v>
      </c>
      <c r="J201" s="50"/>
      <c r="K201" s="50"/>
      <c r="L201" s="50"/>
      <c r="M201" s="50"/>
      <c r="N201" s="50"/>
      <c r="O201" s="50"/>
    </row>
    <row r="202" spans="1:15" x14ac:dyDescent="0.25">
      <c r="A202" s="29" t="s">
        <v>346</v>
      </c>
      <c r="B202" s="88"/>
      <c r="C202" s="57" t="s">
        <v>354</v>
      </c>
      <c r="D202" s="46" t="s">
        <v>351</v>
      </c>
      <c r="E202" s="46" t="s">
        <v>355</v>
      </c>
      <c r="F202" s="50"/>
      <c r="G202" s="50"/>
      <c r="H202" s="50"/>
      <c r="I202" s="50">
        <v>20500</v>
      </c>
      <c r="J202" s="50"/>
      <c r="K202" s="50"/>
      <c r="L202" s="50"/>
      <c r="M202" s="50"/>
      <c r="N202" s="50"/>
      <c r="O202" s="50"/>
    </row>
    <row r="203" spans="1:15" x14ac:dyDescent="0.25">
      <c r="A203" s="21" t="s">
        <v>356</v>
      </c>
      <c r="B203" s="76" t="s">
        <v>357</v>
      </c>
      <c r="C203" s="57" t="s">
        <v>358</v>
      </c>
      <c r="D203" s="46" t="s">
        <v>349</v>
      </c>
      <c r="E203" s="46" t="s">
        <v>359</v>
      </c>
      <c r="F203" s="50"/>
      <c r="G203" s="50">
        <v>64</v>
      </c>
      <c r="H203" s="50"/>
      <c r="I203" s="50"/>
      <c r="J203" s="50"/>
      <c r="K203" s="50"/>
      <c r="L203" s="50"/>
      <c r="M203" s="50"/>
      <c r="N203" s="50"/>
      <c r="O203" s="50"/>
    </row>
    <row r="204" spans="1:15" x14ac:dyDescent="0.25">
      <c r="A204" s="21" t="s">
        <v>356</v>
      </c>
      <c r="B204" s="77"/>
      <c r="C204" s="57" t="s">
        <v>360</v>
      </c>
      <c r="D204" s="46" t="s">
        <v>349</v>
      </c>
      <c r="E204" s="46" t="s">
        <v>361</v>
      </c>
      <c r="F204" s="50"/>
      <c r="G204" s="50">
        <v>63</v>
      </c>
      <c r="H204" s="50"/>
      <c r="I204" s="50"/>
      <c r="J204" s="50"/>
      <c r="K204" s="50"/>
      <c r="L204" s="50"/>
      <c r="M204" s="50"/>
      <c r="N204" s="50"/>
      <c r="O204" s="50"/>
    </row>
    <row r="205" spans="1:15" x14ac:dyDescent="0.25">
      <c r="A205" s="21" t="s">
        <v>356</v>
      </c>
      <c r="B205" s="77"/>
      <c r="C205" s="57" t="s">
        <v>362</v>
      </c>
      <c r="D205" s="46" t="s">
        <v>21</v>
      </c>
      <c r="E205" s="46"/>
      <c r="F205" s="50">
        <v>1500</v>
      </c>
      <c r="G205" s="50"/>
      <c r="H205" s="50"/>
      <c r="I205" s="50"/>
      <c r="J205" s="50"/>
      <c r="K205" s="50"/>
      <c r="L205" s="50"/>
      <c r="M205" s="50"/>
      <c r="N205" s="50"/>
      <c r="O205" s="50"/>
    </row>
    <row r="206" spans="1:15" x14ac:dyDescent="0.25">
      <c r="A206" s="21" t="s">
        <v>356</v>
      </c>
      <c r="B206" s="77"/>
      <c r="C206" s="57" t="s">
        <v>363</v>
      </c>
      <c r="D206" s="46" t="s">
        <v>136</v>
      </c>
      <c r="E206" s="46" t="s">
        <v>364</v>
      </c>
      <c r="F206" s="50"/>
      <c r="G206" s="50"/>
      <c r="H206" s="50"/>
      <c r="I206" s="50">
        <v>12700</v>
      </c>
      <c r="J206" s="50"/>
      <c r="K206" s="50"/>
      <c r="L206" s="50"/>
      <c r="M206" s="50"/>
      <c r="N206" s="50"/>
      <c r="O206" s="50"/>
    </row>
    <row r="207" spans="1:15" x14ac:dyDescent="0.2">
      <c r="A207" s="21" t="s">
        <v>356</v>
      </c>
      <c r="B207" s="77"/>
      <c r="C207" s="57" t="s">
        <v>105</v>
      </c>
      <c r="D207" s="49" t="s">
        <v>106</v>
      </c>
      <c r="E207" s="46" t="s">
        <v>365</v>
      </c>
      <c r="F207" s="50">
        <v>200</v>
      </c>
      <c r="G207" s="50"/>
      <c r="H207" s="50"/>
      <c r="I207" s="50"/>
      <c r="J207" s="50"/>
      <c r="K207" s="50"/>
      <c r="L207" s="50"/>
      <c r="M207" s="50"/>
      <c r="N207" s="50"/>
      <c r="O207" s="50"/>
    </row>
    <row r="208" spans="1:15" x14ac:dyDescent="0.2">
      <c r="A208" s="21" t="s">
        <v>356</v>
      </c>
      <c r="B208" s="77"/>
      <c r="C208" s="57" t="s">
        <v>366</v>
      </c>
      <c r="D208" s="49" t="s">
        <v>136</v>
      </c>
      <c r="E208" s="46" t="s">
        <v>367</v>
      </c>
      <c r="F208" s="50"/>
      <c r="G208" s="50"/>
      <c r="H208" s="50"/>
      <c r="I208" s="50"/>
      <c r="J208" s="50"/>
      <c r="K208" s="50">
        <v>615</v>
      </c>
      <c r="L208" s="50"/>
      <c r="M208" s="50"/>
      <c r="N208" s="50"/>
      <c r="O208" s="50"/>
    </row>
    <row r="209" spans="1:15" x14ac:dyDescent="0.2">
      <c r="A209" s="21" t="s">
        <v>356</v>
      </c>
      <c r="B209" s="78"/>
      <c r="C209" s="57" t="s">
        <v>368</v>
      </c>
      <c r="D209" s="49" t="s">
        <v>21</v>
      </c>
      <c r="E209" s="46" t="s">
        <v>369</v>
      </c>
      <c r="F209" s="50"/>
      <c r="G209" s="50"/>
      <c r="H209" s="50">
        <v>1500</v>
      </c>
      <c r="I209" s="50"/>
      <c r="J209" s="50"/>
      <c r="K209" s="50"/>
      <c r="L209" s="50"/>
      <c r="M209" s="50"/>
      <c r="N209" s="50"/>
      <c r="O209" s="50"/>
    </row>
    <row r="210" spans="1:15" x14ac:dyDescent="0.25">
      <c r="A210" s="21" t="s">
        <v>370</v>
      </c>
      <c r="B210" s="51" t="s">
        <v>371</v>
      </c>
      <c r="C210" s="57" t="s">
        <v>372</v>
      </c>
      <c r="D210" s="46" t="s">
        <v>21</v>
      </c>
      <c r="E210" s="46" t="s">
        <v>373</v>
      </c>
      <c r="F210" s="50"/>
      <c r="G210" s="50"/>
      <c r="H210" s="50"/>
      <c r="I210" s="50"/>
      <c r="J210" s="50"/>
      <c r="K210" s="50"/>
      <c r="L210" s="50"/>
      <c r="M210" s="50"/>
      <c r="N210" s="50"/>
      <c r="O210" s="50">
        <v>34000</v>
      </c>
    </row>
    <row r="211" spans="1:15" ht="15" customHeight="1" x14ac:dyDescent="0.25">
      <c r="A211" s="21" t="s">
        <v>374</v>
      </c>
      <c r="B211" s="76" t="s">
        <v>375</v>
      </c>
      <c r="C211" s="57" t="s">
        <v>376</v>
      </c>
      <c r="D211" s="46" t="s">
        <v>21</v>
      </c>
      <c r="E211" s="46" t="s">
        <v>377</v>
      </c>
      <c r="F211" s="50"/>
      <c r="G211" s="50"/>
      <c r="H211" s="50"/>
      <c r="I211" s="50"/>
      <c r="J211" s="50"/>
      <c r="K211" s="50"/>
      <c r="L211" s="50"/>
      <c r="M211" s="50"/>
      <c r="N211" s="50"/>
      <c r="O211" s="50">
        <v>7250</v>
      </c>
    </row>
    <row r="212" spans="1:15" ht="15" customHeight="1" x14ac:dyDescent="0.25">
      <c r="A212" s="21" t="s">
        <v>374</v>
      </c>
      <c r="B212" s="77"/>
      <c r="C212" s="57" t="s">
        <v>378</v>
      </c>
      <c r="D212" s="46" t="s">
        <v>21</v>
      </c>
      <c r="E212" s="46" t="s">
        <v>379</v>
      </c>
      <c r="F212" s="50"/>
      <c r="G212" s="50"/>
      <c r="H212" s="50"/>
      <c r="I212" s="50"/>
      <c r="J212" s="50"/>
      <c r="K212" s="50"/>
      <c r="L212" s="50"/>
      <c r="M212" s="50"/>
      <c r="N212" s="50"/>
      <c r="O212" s="50">
        <v>5806</v>
      </c>
    </row>
    <row r="213" spans="1:15" ht="15" customHeight="1" x14ac:dyDescent="0.25">
      <c r="A213" s="21" t="s">
        <v>374</v>
      </c>
      <c r="B213" s="77"/>
      <c r="C213" s="57" t="s">
        <v>380</v>
      </c>
      <c r="D213" s="46" t="s">
        <v>21</v>
      </c>
      <c r="E213" s="46" t="s">
        <v>381</v>
      </c>
      <c r="F213" s="50"/>
      <c r="G213" s="50"/>
      <c r="H213" s="50"/>
      <c r="I213" s="50"/>
      <c r="J213" s="50"/>
      <c r="K213" s="50"/>
      <c r="L213" s="50"/>
      <c r="M213" s="50"/>
      <c r="N213" s="50"/>
      <c r="O213" s="50">
        <v>2040</v>
      </c>
    </row>
    <row r="214" spans="1:15" ht="15" customHeight="1" x14ac:dyDescent="0.25">
      <c r="A214" s="21" t="s">
        <v>374</v>
      </c>
      <c r="B214" s="77"/>
      <c r="C214" s="57" t="s">
        <v>382</v>
      </c>
      <c r="D214" s="46" t="s">
        <v>21</v>
      </c>
      <c r="E214" s="46" t="s">
        <v>383</v>
      </c>
      <c r="F214" s="50"/>
      <c r="G214" s="50"/>
      <c r="H214" s="50"/>
      <c r="I214" s="50"/>
      <c r="J214" s="50"/>
      <c r="K214" s="50"/>
      <c r="L214" s="50"/>
      <c r="M214" s="50"/>
      <c r="N214" s="50"/>
      <c r="O214" s="50">
        <v>13764</v>
      </c>
    </row>
    <row r="215" spans="1:15" ht="15" customHeight="1" x14ac:dyDescent="0.25">
      <c r="A215" s="21" t="s">
        <v>374</v>
      </c>
      <c r="B215" s="77"/>
      <c r="C215" s="57" t="s">
        <v>384</v>
      </c>
      <c r="D215" s="46" t="s">
        <v>21</v>
      </c>
      <c r="E215" s="46" t="s">
        <v>385</v>
      </c>
      <c r="F215" s="50"/>
      <c r="G215" s="50"/>
      <c r="H215" s="50"/>
      <c r="I215" s="50"/>
      <c r="J215" s="50"/>
      <c r="K215" s="50"/>
      <c r="L215" s="50"/>
      <c r="M215" s="50"/>
      <c r="N215" s="50"/>
      <c r="O215" s="50">
        <v>500</v>
      </c>
    </row>
    <row r="216" spans="1:15" ht="15" customHeight="1" x14ac:dyDescent="0.25">
      <c r="A216" s="21" t="s">
        <v>374</v>
      </c>
      <c r="B216" s="77"/>
      <c r="C216" s="57" t="s">
        <v>386</v>
      </c>
      <c r="D216" s="46" t="s">
        <v>21</v>
      </c>
      <c r="E216" s="46">
        <v>1430</v>
      </c>
      <c r="F216" s="50"/>
      <c r="G216" s="50"/>
      <c r="H216" s="50"/>
      <c r="I216" s="50"/>
      <c r="J216" s="50"/>
      <c r="K216" s="50"/>
      <c r="L216" s="50"/>
      <c r="M216" s="50"/>
      <c r="N216" s="50"/>
      <c r="O216" s="50">
        <v>400</v>
      </c>
    </row>
    <row r="217" spans="1:15" ht="15" customHeight="1" x14ac:dyDescent="0.25">
      <c r="A217" s="21" t="s">
        <v>374</v>
      </c>
      <c r="B217" s="78"/>
      <c r="C217" s="57" t="s">
        <v>387</v>
      </c>
      <c r="D217" s="46" t="s">
        <v>21</v>
      </c>
      <c r="E217" s="46" t="s">
        <v>388</v>
      </c>
      <c r="F217" s="50"/>
      <c r="G217" s="50"/>
      <c r="H217" s="50"/>
      <c r="I217" s="50"/>
      <c r="J217" s="50"/>
      <c r="K217" s="50"/>
      <c r="L217" s="50"/>
      <c r="M217" s="50"/>
      <c r="N217" s="50"/>
      <c r="O217" s="50">
        <v>2240</v>
      </c>
    </row>
    <row r="218" spans="1:15" x14ac:dyDescent="0.25">
      <c r="A218" s="21" t="s">
        <v>389</v>
      </c>
      <c r="B218" s="76" t="s">
        <v>390</v>
      </c>
      <c r="C218" s="57" t="s">
        <v>391</v>
      </c>
      <c r="D218" s="46" t="s">
        <v>392</v>
      </c>
      <c r="E218" s="46">
        <v>1980</v>
      </c>
      <c r="F218" s="50"/>
      <c r="G218" s="50"/>
      <c r="H218" s="50"/>
      <c r="I218" s="50"/>
      <c r="J218" s="50"/>
      <c r="K218" s="50">
        <v>22</v>
      </c>
      <c r="L218" s="50"/>
      <c r="M218" s="50"/>
      <c r="N218" s="50"/>
      <c r="O218" s="50"/>
    </row>
    <row r="219" spans="1:15" ht="15" customHeight="1" x14ac:dyDescent="0.25">
      <c r="A219" s="21" t="s">
        <v>389</v>
      </c>
      <c r="B219" s="77"/>
      <c r="C219" s="57" t="s">
        <v>393</v>
      </c>
      <c r="D219" s="46" t="s">
        <v>394</v>
      </c>
      <c r="E219" s="46" t="s">
        <v>395</v>
      </c>
      <c r="F219" s="50"/>
      <c r="G219" s="50"/>
      <c r="H219" s="50"/>
      <c r="I219" s="50">
        <v>28000</v>
      </c>
      <c r="J219" s="50"/>
      <c r="K219" s="50"/>
      <c r="L219" s="50"/>
      <c r="M219" s="50"/>
      <c r="N219" s="50"/>
      <c r="O219" s="50"/>
    </row>
    <row r="220" spans="1:15" x14ac:dyDescent="0.25">
      <c r="A220" s="21" t="s">
        <v>389</v>
      </c>
      <c r="B220" s="78"/>
      <c r="C220" s="46" t="s">
        <v>344</v>
      </c>
      <c r="D220" s="46" t="s">
        <v>396</v>
      </c>
      <c r="E220" s="46" t="s">
        <v>397</v>
      </c>
      <c r="F220" s="68"/>
      <c r="G220" s="68">
        <v>400</v>
      </c>
      <c r="H220" s="68"/>
      <c r="I220" s="69">
        <v>500</v>
      </c>
      <c r="J220" s="68"/>
      <c r="K220" s="68"/>
      <c r="L220" s="68"/>
      <c r="M220" s="68"/>
      <c r="N220" s="68"/>
      <c r="O220" s="46">
        <v>5000</v>
      </c>
    </row>
    <row r="221" spans="1:15" x14ac:dyDescent="0.25">
      <c r="A221" s="1"/>
      <c r="B221" s="52"/>
      <c r="F221" s="23"/>
      <c r="G221" s="23"/>
      <c r="H221" s="23"/>
      <c r="I221" s="23"/>
      <c r="J221" s="23"/>
      <c r="K221" s="23"/>
      <c r="L221" s="23"/>
      <c r="M221" s="23"/>
      <c r="O221" s="23"/>
    </row>
    <row r="222" spans="1:15" ht="40.5" customHeight="1" thickBot="1" x14ac:dyDescent="0.3">
      <c r="A222" s="1"/>
      <c r="B222" s="52"/>
      <c r="F222" s="23"/>
      <c r="G222" s="23"/>
      <c r="H222" s="23"/>
      <c r="I222" s="23"/>
      <c r="J222" s="23"/>
      <c r="K222" s="23"/>
      <c r="L222" s="23"/>
      <c r="M222" s="23"/>
      <c r="O222" s="23"/>
    </row>
    <row r="223" spans="1:15" ht="54" x14ac:dyDescent="0.25">
      <c r="A223" s="71" t="s">
        <v>398</v>
      </c>
      <c r="B223" s="17"/>
      <c r="C223" s="24"/>
      <c r="D223" s="17" t="s">
        <v>17</v>
      </c>
      <c r="E223" s="17"/>
      <c r="F223" s="25">
        <f t="shared" ref="F223:O223" si="3">SUM(F224:F246)</f>
        <v>2541</v>
      </c>
      <c r="G223" s="25">
        <f t="shared" si="3"/>
        <v>3671</v>
      </c>
      <c r="H223" s="25">
        <f t="shared" si="3"/>
        <v>1800</v>
      </c>
      <c r="I223" s="25">
        <f t="shared" si="3"/>
        <v>0</v>
      </c>
      <c r="J223" s="25">
        <f t="shared" si="3"/>
        <v>0</v>
      </c>
      <c r="K223" s="25">
        <f t="shared" si="3"/>
        <v>0</v>
      </c>
      <c r="L223" s="25">
        <f t="shared" si="3"/>
        <v>0</v>
      </c>
      <c r="M223" s="25">
        <f t="shared" si="3"/>
        <v>92</v>
      </c>
      <c r="N223" s="48">
        <f t="shared" si="3"/>
        <v>0</v>
      </c>
      <c r="O223" s="26">
        <f t="shared" si="3"/>
        <v>310837</v>
      </c>
    </row>
    <row r="224" spans="1:15" x14ac:dyDescent="0.25">
      <c r="A224" s="21" t="s">
        <v>399</v>
      </c>
      <c r="B224" s="76" t="s">
        <v>400</v>
      </c>
      <c r="C224" s="57" t="s">
        <v>401</v>
      </c>
      <c r="D224" s="46" t="s">
        <v>106</v>
      </c>
      <c r="E224" s="46" t="s">
        <v>402</v>
      </c>
      <c r="F224" s="50">
        <v>388</v>
      </c>
      <c r="G224" s="50"/>
      <c r="H224" s="50"/>
      <c r="I224" s="50"/>
      <c r="J224" s="50"/>
      <c r="K224" s="50"/>
      <c r="L224" s="50"/>
      <c r="M224" s="50"/>
      <c r="N224" s="50"/>
      <c r="O224" s="50"/>
    </row>
    <row r="225" spans="1:15" x14ac:dyDescent="0.25">
      <c r="A225" s="21" t="s">
        <v>399</v>
      </c>
      <c r="B225" s="77"/>
      <c r="C225" s="57" t="s">
        <v>403</v>
      </c>
      <c r="D225" s="46" t="s">
        <v>349</v>
      </c>
      <c r="E225" s="46" t="s">
        <v>404</v>
      </c>
      <c r="F225" s="50"/>
      <c r="G225" s="50"/>
      <c r="H225" s="50"/>
      <c r="I225" s="50"/>
      <c r="J225" s="50"/>
      <c r="K225" s="50"/>
      <c r="L225" s="50"/>
      <c r="M225" s="50"/>
      <c r="N225" s="50"/>
      <c r="O225" s="50"/>
    </row>
    <row r="226" spans="1:15" x14ac:dyDescent="0.25">
      <c r="A226" s="21" t="s">
        <v>399</v>
      </c>
      <c r="B226" s="77"/>
      <c r="C226" s="57" t="s">
        <v>405</v>
      </c>
      <c r="D226" s="46" t="s">
        <v>21</v>
      </c>
      <c r="E226" s="46" t="s">
        <v>406</v>
      </c>
      <c r="F226" s="50"/>
      <c r="G226" s="50">
        <v>1771</v>
      </c>
      <c r="H226" s="50"/>
      <c r="I226" s="50"/>
      <c r="J226" s="50"/>
      <c r="K226" s="50"/>
      <c r="L226" s="50"/>
      <c r="M226" s="50"/>
      <c r="N226" s="50"/>
      <c r="O226" s="50">
        <v>47685</v>
      </c>
    </row>
    <row r="227" spans="1:15" x14ac:dyDescent="0.25">
      <c r="A227" s="21" t="s">
        <v>399</v>
      </c>
      <c r="B227" s="78"/>
      <c r="C227" s="57" t="s">
        <v>344</v>
      </c>
      <c r="D227" s="46" t="s">
        <v>407</v>
      </c>
      <c r="E227" s="46" t="s">
        <v>408</v>
      </c>
      <c r="F227" s="68"/>
      <c r="G227" s="69">
        <v>1900</v>
      </c>
      <c r="H227" s="68">
        <v>1800</v>
      </c>
      <c r="I227" s="68"/>
      <c r="J227" s="68"/>
      <c r="K227" s="68"/>
      <c r="L227" s="68"/>
      <c r="M227" s="68"/>
      <c r="N227" s="68"/>
      <c r="O227" s="70">
        <v>63500</v>
      </c>
    </row>
    <row r="228" spans="1:15" x14ac:dyDescent="0.25">
      <c r="A228" s="21" t="s">
        <v>409</v>
      </c>
      <c r="B228" s="51" t="s">
        <v>410</v>
      </c>
      <c r="C228" s="57" t="s">
        <v>411</v>
      </c>
      <c r="D228" s="46" t="s">
        <v>21</v>
      </c>
      <c r="E228" s="46" t="s">
        <v>412</v>
      </c>
      <c r="F228" s="50"/>
      <c r="G228" s="50"/>
      <c r="H228" s="50"/>
      <c r="I228" s="50"/>
      <c r="J228" s="50"/>
      <c r="K228" s="50"/>
      <c r="L228" s="50"/>
      <c r="M228" s="50"/>
      <c r="N228" s="50"/>
      <c r="O228" s="50">
        <v>34000</v>
      </c>
    </row>
    <row r="229" spans="1:15" x14ac:dyDescent="0.25">
      <c r="A229" s="21" t="s">
        <v>413</v>
      </c>
      <c r="B229" s="85" t="s">
        <v>414</v>
      </c>
      <c r="C229" s="57" t="s">
        <v>415</v>
      </c>
      <c r="D229" s="46" t="s">
        <v>21</v>
      </c>
      <c r="E229" s="46" t="s">
        <v>416</v>
      </c>
      <c r="F229" s="50"/>
      <c r="G229" s="50"/>
      <c r="H229" s="50"/>
      <c r="I229" s="50"/>
      <c r="J229" s="50"/>
      <c r="K229" s="50"/>
      <c r="L229" s="50"/>
      <c r="M229" s="50"/>
      <c r="N229" s="50"/>
      <c r="O229" s="50">
        <v>14914</v>
      </c>
    </row>
    <row r="230" spans="1:15" x14ac:dyDescent="0.25">
      <c r="A230" s="21" t="s">
        <v>413</v>
      </c>
      <c r="B230" s="85"/>
      <c r="C230" s="57" t="s">
        <v>417</v>
      </c>
      <c r="D230" s="46" t="s">
        <v>21</v>
      </c>
      <c r="E230" s="46" t="s">
        <v>418</v>
      </c>
      <c r="F230" s="50"/>
      <c r="G230" s="50"/>
      <c r="H230" s="50"/>
      <c r="I230" s="50"/>
      <c r="J230" s="50"/>
      <c r="K230" s="50"/>
      <c r="L230" s="50"/>
      <c r="M230" s="50"/>
      <c r="N230" s="50"/>
      <c r="O230" s="50">
        <v>18994</v>
      </c>
    </row>
    <row r="231" spans="1:15" x14ac:dyDescent="0.25">
      <c r="A231" s="21" t="s">
        <v>419</v>
      </c>
      <c r="B231" s="51" t="s">
        <v>420</v>
      </c>
      <c r="C231" s="57" t="s">
        <v>421</v>
      </c>
      <c r="D231" s="46" t="s">
        <v>21</v>
      </c>
      <c r="E231" s="46" t="s">
        <v>422</v>
      </c>
      <c r="F231" s="50"/>
      <c r="G231" s="50"/>
      <c r="H231" s="50"/>
      <c r="I231" s="50"/>
      <c r="J231" s="50"/>
      <c r="K231" s="50"/>
      <c r="L231" s="50"/>
      <c r="M231" s="50"/>
      <c r="N231" s="50"/>
      <c r="O231" s="50">
        <v>17057</v>
      </c>
    </row>
    <row r="232" spans="1:15" x14ac:dyDescent="0.25">
      <c r="A232" s="21" t="s">
        <v>423</v>
      </c>
      <c r="B232" s="51" t="s">
        <v>424</v>
      </c>
      <c r="C232" s="57" t="s">
        <v>425</v>
      </c>
      <c r="D232" s="46" t="s">
        <v>21</v>
      </c>
      <c r="E232" s="46" t="s">
        <v>426</v>
      </c>
      <c r="F232" s="50"/>
      <c r="G232" s="50"/>
      <c r="H232" s="50"/>
      <c r="I232" s="50"/>
      <c r="J232" s="50"/>
      <c r="K232" s="50"/>
      <c r="L232" s="50"/>
      <c r="M232" s="50"/>
      <c r="N232" s="50"/>
      <c r="O232" s="50">
        <v>13981</v>
      </c>
    </row>
    <row r="233" spans="1:15" x14ac:dyDescent="0.25">
      <c r="A233" s="21" t="s">
        <v>423</v>
      </c>
      <c r="B233" s="51"/>
      <c r="C233" s="57" t="s">
        <v>427</v>
      </c>
      <c r="D233" s="46" t="s">
        <v>21</v>
      </c>
      <c r="E233" s="46" t="s">
        <v>428</v>
      </c>
      <c r="F233" s="50"/>
      <c r="G233" s="50"/>
      <c r="H233" s="50"/>
      <c r="I233" s="50"/>
      <c r="J233" s="50"/>
      <c r="K233" s="50"/>
      <c r="L233" s="50"/>
      <c r="M233" s="50"/>
      <c r="N233" s="50"/>
      <c r="O233" s="50">
        <v>1642</v>
      </c>
    </row>
    <row r="234" spans="1:15" x14ac:dyDescent="0.25">
      <c r="A234" s="21" t="s">
        <v>429</v>
      </c>
      <c r="B234" s="76" t="s">
        <v>430</v>
      </c>
      <c r="C234" s="57" t="s">
        <v>431</v>
      </c>
      <c r="D234" s="46" t="s">
        <v>21</v>
      </c>
      <c r="E234" s="46" t="s">
        <v>432</v>
      </c>
      <c r="F234" s="50"/>
      <c r="G234" s="50"/>
      <c r="H234" s="50"/>
      <c r="I234" s="50"/>
      <c r="J234" s="50"/>
      <c r="K234" s="50"/>
      <c r="L234" s="50"/>
      <c r="M234" s="50"/>
      <c r="N234" s="50"/>
      <c r="O234" s="50">
        <v>4300</v>
      </c>
    </row>
    <row r="235" spans="1:15" x14ac:dyDescent="0.25">
      <c r="A235" s="21" t="s">
        <v>429</v>
      </c>
      <c r="B235" s="77"/>
      <c r="C235" s="57" t="s">
        <v>431</v>
      </c>
      <c r="D235" s="46" t="s">
        <v>21</v>
      </c>
      <c r="E235" s="46" t="s">
        <v>432</v>
      </c>
      <c r="F235" s="50"/>
      <c r="G235" s="50"/>
      <c r="H235" s="50"/>
      <c r="I235" s="50"/>
      <c r="J235" s="50"/>
      <c r="K235" s="50"/>
      <c r="L235" s="50"/>
      <c r="M235" s="50"/>
      <c r="N235" s="50"/>
      <c r="O235" s="50">
        <v>1900</v>
      </c>
    </row>
    <row r="236" spans="1:15" x14ac:dyDescent="0.25">
      <c r="A236" s="21" t="s">
        <v>429</v>
      </c>
      <c r="B236" s="77"/>
      <c r="C236" s="57" t="s">
        <v>433</v>
      </c>
      <c r="D236" s="46" t="s">
        <v>21</v>
      </c>
      <c r="E236" s="46" t="s">
        <v>434</v>
      </c>
      <c r="F236" s="50"/>
      <c r="G236" s="50"/>
      <c r="H236" s="50"/>
      <c r="I236" s="50"/>
      <c r="J236" s="50"/>
      <c r="K236" s="50"/>
      <c r="L236" s="50"/>
      <c r="M236" s="50"/>
      <c r="N236" s="50"/>
      <c r="O236" s="50">
        <v>10000</v>
      </c>
    </row>
    <row r="237" spans="1:15" ht="14.25" x14ac:dyDescent="0.25">
      <c r="A237" s="21" t="s">
        <v>429</v>
      </c>
      <c r="B237" s="77"/>
      <c r="C237" s="57" t="s">
        <v>435</v>
      </c>
      <c r="D237" s="46" t="s">
        <v>21</v>
      </c>
      <c r="E237" s="46" t="s">
        <v>434</v>
      </c>
      <c r="F237" s="50"/>
      <c r="G237" s="50"/>
      <c r="H237" s="50"/>
      <c r="I237" s="50"/>
      <c r="J237" s="50"/>
      <c r="K237" s="50"/>
      <c r="L237" s="50"/>
      <c r="M237" s="50"/>
      <c r="N237" s="50"/>
      <c r="O237" s="50">
        <v>10000</v>
      </c>
    </row>
    <row r="238" spans="1:15" x14ac:dyDescent="0.2">
      <c r="A238" s="21" t="s">
        <v>429</v>
      </c>
      <c r="B238" s="78"/>
      <c r="C238" s="57" t="s">
        <v>436</v>
      </c>
      <c r="D238" s="46" t="s">
        <v>21</v>
      </c>
      <c r="E238" s="49" t="s">
        <v>437</v>
      </c>
      <c r="F238" s="50"/>
      <c r="G238" s="50"/>
      <c r="H238" s="50"/>
      <c r="I238" s="50"/>
      <c r="J238" s="50"/>
      <c r="K238" s="50"/>
      <c r="L238" s="50"/>
      <c r="M238" s="50"/>
      <c r="N238" s="50"/>
      <c r="O238" s="50">
        <v>7800</v>
      </c>
    </row>
    <row r="239" spans="1:15" ht="15" customHeight="1" x14ac:dyDescent="0.25">
      <c r="A239" s="21" t="s">
        <v>438</v>
      </c>
      <c r="B239" s="46" t="s">
        <v>439</v>
      </c>
      <c r="C239" s="57" t="s">
        <v>440</v>
      </c>
      <c r="D239" s="46" t="s">
        <v>21</v>
      </c>
      <c r="E239" s="46" t="s">
        <v>441</v>
      </c>
      <c r="F239" s="50"/>
      <c r="G239" s="50"/>
      <c r="H239" s="50"/>
      <c r="I239" s="50"/>
      <c r="J239" s="50"/>
      <c r="K239" s="50"/>
      <c r="L239" s="50"/>
      <c r="M239" s="50"/>
      <c r="N239" s="50"/>
      <c r="O239" s="50">
        <v>34000</v>
      </c>
    </row>
    <row r="240" spans="1:15" x14ac:dyDescent="0.25">
      <c r="A240" s="21" t="s">
        <v>442</v>
      </c>
      <c r="B240" s="72" t="s">
        <v>443</v>
      </c>
      <c r="C240" s="57" t="s">
        <v>444</v>
      </c>
      <c r="D240" s="46" t="s">
        <v>21</v>
      </c>
      <c r="E240" s="46" t="s">
        <v>445</v>
      </c>
      <c r="F240" s="50"/>
      <c r="G240" s="50"/>
      <c r="H240" s="50"/>
      <c r="I240" s="50"/>
      <c r="J240" s="50"/>
      <c r="K240" s="50"/>
      <c r="L240" s="50"/>
      <c r="M240" s="50"/>
      <c r="N240" s="50"/>
      <c r="O240" s="50">
        <v>9265</v>
      </c>
    </row>
    <row r="241" spans="1:15" x14ac:dyDescent="0.25">
      <c r="A241" s="21" t="s">
        <v>442</v>
      </c>
      <c r="B241" s="73"/>
      <c r="C241" s="57" t="s">
        <v>446</v>
      </c>
      <c r="D241" s="46" t="s">
        <v>21</v>
      </c>
      <c r="E241" s="46" t="s">
        <v>447</v>
      </c>
      <c r="F241" s="50"/>
      <c r="G241" s="50"/>
      <c r="H241" s="50"/>
      <c r="I241" s="50"/>
      <c r="J241" s="50"/>
      <c r="K241" s="50"/>
      <c r="L241" s="50"/>
      <c r="M241" s="50"/>
      <c r="N241" s="50"/>
      <c r="O241" s="50">
        <v>4514</v>
      </c>
    </row>
    <row r="242" spans="1:15" x14ac:dyDescent="0.25">
      <c r="A242" s="21" t="s">
        <v>442</v>
      </c>
      <c r="B242" s="74"/>
      <c r="C242" s="57" t="s">
        <v>448</v>
      </c>
      <c r="D242" s="46" t="s">
        <v>21</v>
      </c>
      <c r="E242" s="46" t="s">
        <v>449</v>
      </c>
      <c r="F242" s="50">
        <v>2153</v>
      </c>
      <c r="G242" s="50"/>
      <c r="H242" s="50"/>
      <c r="I242" s="50"/>
      <c r="J242" s="50"/>
      <c r="K242" s="50"/>
      <c r="L242" s="50"/>
      <c r="M242" s="50"/>
      <c r="N242" s="50"/>
      <c r="O242" s="50"/>
    </row>
    <row r="243" spans="1:15" s="1" customFormat="1" x14ac:dyDescent="0.25">
      <c r="A243" s="21" t="s">
        <v>450</v>
      </c>
      <c r="B243" s="76" t="s">
        <v>451</v>
      </c>
      <c r="C243" s="57" t="s">
        <v>452</v>
      </c>
      <c r="D243" s="46" t="s">
        <v>21</v>
      </c>
      <c r="E243" s="46"/>
      <c r="F243" s="50"/>
      <c r="G243" s="50"/>
      <c r="H243" s="50"/>
      <c r="I243" s="50"/>
      <c r="J243" s="50"/>
      <c r="K243" s="50"/>
      <c r="L243" s="50"/>
      <c r="M243" s="50"/>
      <c r="N243" s="50"/>
      <c r="O243" s="50">
        <v>828</v>
      </c>
    </row>
    <row r="244" spans="1:15" s="1" customFormat="1" ht="15" customHeight="1" x14ac:dyDescent="0.25">
      <c r="A244" s="21" t="s">
        <v>450</v>
      </c>
      <c r="B244" s="77"/>
      <c r="C244" s="57" t="s">
        <v>453</v>
      </c>
      <c r="D244" s="46" t="s">
        <v>454</v>
      </c>
      <c r="E244" s="46"/>
      <c r="F244" s="50"/>
      <c r="G244" s="50"/>
      <c r="H244" s="50"/>
      <c r="I244" s="50"/>
      <c r="J244" s="50"/>
      <c r="K244" s="50"/>
      <c r="L244" s="50"/>
      <c r="M244" s="50">
        <v>92</v>
      </c>
      <c r="N244" s="50"/>
      <c r="O244" s="50"/>
    </row>
    <row r="245" spans="1:15" s="1" customFormat="1" ht="15" customHeight="1" x14ac:dyDescent="0.25">
      <c r="A245" s="21" t="s">
        <v>450</v>
      </c>
      <c r="B245" s="77"/>
      <c r="C245" s="57" t="s">
        <v>455</v>
      </c>
      <c r="D245" s="46" t="s">
        <v>21</v>
      </c>
      <c r="E245" s="46"/>
      <c r="F245" s="50"/>
      <c r="G245" s="50"/>
      <c r="H245" s="50"/>
      <c r="I245" s="50"/>
      <c r="J245" s="50"/>
      <c r="K245" s="50"/>
      <c r="L245" s="50"/>
      <c r="M245" s="50"/>
      <c r="N245" s="50"/>
      <c r="O245" s="50">
        <v>10457</v>
      </c>
    </row>
    <row r="246" spans="1:15" s="1" customFormat="1" ht="15" customHeight="1" x14ac:dyDescent="0.2">
      <c r="A246" s="21" t="s">
        <v>450</v>
      </c>
      <c r="B246" s="78"/>
      <c r="C246" s="57" t="s">
        <v>456</v>
      </c>
      <c r="D246" s="46" t="s">
        <v>21</v>
      </c>
      <c r="E246" s="63"/>
      <c r="F246" s="50"/>
      <c r="G246" s="50"/>
      <c r="H246" s="50"/>
      <c r="I246" s="50"/>
      <c r="J246" s="50"/>
      <c r="K246" s="50"/>
      <c r="L246" s="50"/>
      <c r="M246" s="50"/>
      <c r="N246" s="50"/>
      <c r="O246" s="50">
        <v>6000</v>
      </c>
    </row>
    <row r="247" spans="1:15" x14ac:dyDescent="0.25">
      <c r="A247" s="1"/>
      <c r="B247" s="52"/>
      <c r="F247" s="22"/>
      <c r="G247" s="22"/>
      <c r="H247" s="22"/>
      <c r="I247" s="22"/>
      <c r="J247" s="22"/>
      <c r="K247" s="22"/>
      <c r="L247" s="22"/>
      <c r="M247" s="22"/>
      <c r="N247" s="30"/>
      <c r="O247" s="23"/>
    </row>
    <row r="248" spans="1:15" ht="42.75" customHeight="1" x14ac:dyDescent="0.25">
      <c r="A248" s="1"/>
      <c r="B248" s="52"/>
      <c r="F248" s="22"/>
      <c r="G248" s="22"/>
      <c r="H248" s="22"/>
      <c r="I248" s="22"/>
      <c r="J248" s="22"/>
      <c r="K248" s="22"/>
      <c r="L248" s="22"/>
      <c r="M248" s="22"/>
      <c r="N248" s="30"/>
      <c r="O248" s="23"/>
    </row>
    <row r="249" spans="1:15" ht="54" x14ac:dyDescent="0.25">
      <c r="A249" s="55" t="s">
        <v>457</v>
      </c>
      <c r="B249" s="54"/>
      <c r="C249" s="44"/>
      <c r="D249" s="54" t="s">
        <v>17</v>
      </c>
      <c r="E249" s="54"/>
      <c r="F249" s="45">
        <f t="shared" ref="F249:O249" si="4">SUM(F250:F285)</f>
        <v>612</v>
      </c>
      <c r="G249" s="45">
        <f t="shared" si="4"/>
        <v>0</v>
      </c>
      <c r="H249" s="45">
        <f t="shared" si="4"/>
        <v>0</v>
      </c>
      <c r="I249" s="45">
        <f t="shared" si="4"/>
        <v>0</v>
      </c>
      <c r="J249" s="45">
        <f t="shared" si="4"/>
        <v>0</v>
      </c>
      <c r="K249" s="45">
        <f t="shared" si="4"/>
        <v>201</v>
      </c>
      <c r="L249" s="45">
        <f t="shared" si="4"/>
        <v>0</v>
      </c>
      <c r="M249" s="45">
        <f t="shared" si="4"/>
        <v>0</v>
      </c>
      <c r="N249" s="39">
        <f t="shared" si="4"/>
        <v>1190</v>
      </c>
      <c r="O249" s="45">
        <f t="shared" si="4"/>
        <v>290640</v>
      </c>
    </row>
    <row r="250" spans="1:15" x14ac:dyDescent="0.25">
      <c r="A250" s="3" t="s">
        <v>458</v>
      </c>
      <c r="B250" s="76" t="s">
        <v>459</v>
      </c>
      <c r="C250" s="57" t="s">
        <v>460</v>
      </c>
      <c r="D250" s="46" t="s">
        <v>21</v>
      </c>
      <c r="E250" s="46" t="s">
        <v>461</v>
      </c>
      <c r="F250" s="50"/>
      <c r="G250" s="50"/>
      <c r="H250" s="50"/>
      <c r="I250" s="50"/>
      <c r="J250" s="50"/>
      <c r="K250" s="50"/>
      <c r="L250" s="50"/>
      <c r="M250" s="50"/>
      <c r="N250" s="50"/>
      <c r="O250" s="50">
        <v>17000</v>
      </c>
    </row>
    <row r="251" spans="1:15" x14ac:dyDescent="0.25">
      <c r="A251" s="3" t="s">
        <v>458</v>
      </c>
      <c r="B251" s="77"/>
      <c r="C251" s="57" t="s">
        <v>462</v>
      </c>
      <c r="D251" s="46" t="s">
        <v>21</v>
      </c>
      <c r="E251" s="46" t="s">
        <v>463</v>
      </c>
      <c r="F251" s="50"/>
      <c r="G251" s="50"/>
      <c r="H251" s="50"/>
      <c r="I251" s="50"/>
      <c r="J251" s="50"/>
      <c r="K251" s="50"/>
      <c r="L251" s="50"/>
      <c r="M251" s="50"/>
      <c r="N251" s="50"/>
      <c r="O251" s="50">
        <v>7200</v>
      </c>
    </row>
    <row r="252" spans="1:15" x14ac:dyDescent="0.25">
      <c r="A252" s="3" t="s">
        <v>458</v>
      </c>
      <c r="B252" s="77"/>
      <c r="C252" s="57" t="s">
        <v>464</v>
      </c>
      <c r="D252" s="46" t="s">
        <v>21</v>
      </c>
      <c r="E252" s="46" t="s">
        <v>465</v>
      </c>
      <c r="F252" s="50"/>
      <c r="G252" s="50"/>
      <c r="H252" s="50"/>
      <c r="I252" s="50"/>
      <c r="J252" s="50"/>
      <c r="K252" s="50"/>
      <c r="L252" s="50"/>
      <c r="M252" s="50"/>
      <c r="N252" s="50"/>
      <c r="O252" s="50">
        <v>7000</v>
      </c>
    </row>
    <row r="253" spans="1:15" x14ac:dyDescent="0.25">
      <c r="A253" s="3" t="s">
        <v>458</v>
      </c>
      <c r="B253" s="77"/>
      <c r="C253" s="57" t="s">
        <v>466</v>
      </c>
      <c r="D253" s="46" t="s">
        <v>21</v>
      </c>
      <c r="E253" s="46" t="s">
        <v>467</v>
      </c>
      <c r="F253" s="50">
        <v>362</v>
      </c>
      <c r="G253" s="50"/>
      <c r="H253" s="50"/>
      <c r="I253" s="50"/>
      <c r="J253" s="50"/>
      <c r="K253" s="50"/>
      <c r="L253" s="50"/>
      <c r="M253" s="50"/>
      <c r="N253" s="50"/>
      <c r="O253" s="50">
        <v>4244</v>
      </c>
    </row>
    <row r="254" spans="1:15" x14ac:dyDescent="0.25">
      <c r="A254" s="3" t="s">
        <v>458</v>
      </c>
      <c r="B254" s="78"/>
      <c r="C254" s="57" t="s">
        <v>468</v>
      </c>
      <c r="D254" s="46" t="s">
        <v>21</v>
      </c>
      <c r="E254" s="46" t="s">
        <v>469</v>
      </c>
      <c r="F254" s="50"/>
      <c r="G254" s="50"/>
      <c r="H254" s="50"/>
      <c r="I254" s="50"/>
      <c r="J254" s="50"/>
      <c r="K254" s="50"/>
      <c r="L254" s="50"/>
      <c r="M254" s="50"/>
      <c r="N254" s="50"/>
      <c r="O254" s="50">
        <v>960</v>
      </c>
    </row>
    <row r="255" spans="1:15" x14ac:dyDescent="0.25">
      <c r="A255" s="3" t="s">
        <v>470</v>
      </c>
      <c r="B255" s="51" t="s">
        <v>471</v>
      </c>
      <c r="C255" s="57" t="s">
        <v>421</v>
      </c>
      <c r="D255" s="46" t="s">
        <v>21</v>
      </c>
      <c r="E255" s="46" t="s">
        <v>472</v>
      </c>
      <c r="F255" s="50"/>
      <c r="G255" s="50"/>
      <c r="H255" s="50"/>
      <c r="I255" s="50"/>
      <c r="J255" s="50"/>
      <c r="K255" s="50"/>
      <c r="L255" s="50"/>
      <c r="M255" s="50"/>
      <c r="N255" s="50"/>
      <c r="O255" s="50">
        <v>56000</v>
      </c>
    </row>
    <row r="256" spans="1:15" x14ac:dyDescent="0.25">
      <c r="A256" s="3" t="s">
        <v>473</v>
      </c>
      <c r="B256" s="85" t="s">
        <v>474</v>
      </c>
      <c r="C256" s="57" t="s">
        <v>475</v>
      </c>
      <c r="D256" s="46" t="s">
        <v>21</v>
      </c>
      <c r="E256" s="46" t="s">
        <v>476</v>
      </c>
      <c r="F256" s="50"/>
      <c r="G256" s="50"/>
      <c r="H256" s="50"/>
      <c r="I256" s="50"/>
      <c r="J256" s="50"/>
      <c r="K256" s="50"/>
      <c r="L256" s="50"/>
      <c r="M256" s="50"/>
      <c r="N256" s="50"/>
      <c r="O256" s="50">
        <v>800</v>
      </c>
    </row>
    <row r="257" spans="1:15" x14ac:dyDescent="0.25">
      <c r="A257" s="3" t="s">
        <v>473</v>
      </c>
      <c r="B257" s="85"/>
      <c r="C257" s="57" t="s">
        <v>477</v>
      </c>
      <c r="D257" s="46" t="s">
        <v>21</v>
      </c>
      <c r="E257" s="46" t="s">
        <v>478</v>
      </c>
      <c r="F257" s="50"/>
      <c r="G257" s="50"/>
      <c r="H257" s="50"/>
      <c r="I257" s="50"/>
      <c r="J257" s="50"/>
      <c r="K257" s="50"/>
      <c r="L257" s="50"/>
      <c r="M257" s="50"/>
      <c r="N257" s="50"/>
      <c r="O257" s="50">
        <v>350</v>
      </c>
    </row>
    <row r="258" spans="1:15" x14ac:dyDescent="0.25">
      <c r="A258" s="3" t="s">
        <v>473</v>
      </c>
      <c r="B258" s="85"/>
      <c r="C258" s="57" t="s">
        <v>479</v>
      </c>
      <c r="D258" s="46" t="s">
        <v>21</v>
      </c>
      <c r="E258" s="46" t="s">
        <v>480</v>
      </c>
      <c r="F258" s="50"/>
      <c r="G258" s="50"/>
      <c r="H258" s="50"/>
      <c r="I258" s="50"/>
      <c r="J258" s="50"/>
      <c r="K258" s="50"/>
      <c r="L258" s="50"/>
      <c r="M258" s="50"/>
      <c r="N258" s="50"/>
      <c r="O258" s="50">
        <v>300</v>
      </c>
    </row>
    <row r="259" spans="1:15" x14ac:dyDescent="0.25">
      <c r="A259" s="3" t="s">
        <v>473</v>
      </c>
      <c r="B259" s="85"/>
      <c r="C259" s="57" t="s">
        <v>481</v>
      </c>
      <c r="D259" s="46" t="s">
        <v>21</v>
      </c>
      <c r="E259" s="46" t="s">
        <v>482</v>
      </c>
      <c r="F259" s="50"/>
      <c r="G259" s="50"/>
      <c r="H259" s="50"/>
      <c r="I259" s="50"/>
      <c r="J259" s="50"/>
      <c r="K259" s="50"/>
      <c r="L259" s="50"/>
      <c r="M259" s="50"/>
      <c r="N259" s="50"/>
      <c r="O259" s="50">
        <v>552</v>
      </c>
    </row>
    <row r="260" spans="1:15" x14ac:dyDescent="0.25">
      <c r="A260" s="3" t="s">
        <v>473</v>
      </c>
      <c r="B260" s="85"/>
      <c r="C260" s="57" t="s">
        <v>483</v>
      </c>
      <c r="D260" s="46" t="s">
        <v>21</v>
      </c>
      <c r="E260" s="46" t="s">
        <v>484</v>
      </c>
      <c r="F260" s="50"/>
      <c r="G260" s="50"/>
      <c r="H260" s="50"/>
      <c r="I260" s="50"/>
      <c r="J260" s="50"/>
      <c r="K260" s="50"/>
      <c r="L260" s="50"/>
      <c r="M260" s="50"/>
      <c r="N260" s="50"/>
      <c r="O260" s="50">
        <v>28000</v>
      </c>
    </row>
    <row r="261" spans="1:15" x14ac:dyDescent="0.25">
      <c r="A261" s="3" t="s">
        <v>473</v>
      </c>
      <c r="B261" s="85"/>
      <c r="C261" s="57" t="s">
        <v>485</v>
      </c>
      <c r="D261" s="46" t="s">
        <v>21</v>
      </c>
      <c r="E261" s="46" t="s">
        <v>486</v>
      </c>
      <c r="F261" s="50"/>
      <c r="G261" s="50"/>
      <c r="H261" s="50"/>
      <c r="I261" s="50"/>
      <c r="J261" s="50"/>
      <c r="K261" s="50"/>
      <c r="L261" s="50"/>
      <c r="M261" s="50"/>
      <c r="N261" s="50"/>
      <c r="O261" s="50">
        <v>200</v>
      </c>
    </row>
    <row r="262" spans="1:15" x14ac:dyDescent="0.25">
      <c r="A262" s="3" t="s">
        <v>473</v>
      </c>
      <c r="B262" s="85"/>
      <c r="C262" s="57" t="s">
        <v>487</v>
      </c>
      <c r="D262" s="46" t="s">
        <v>21</v>
      </c>
      <c r="E262" s="46" t="s">
        <v>488</v>
      </c>
      <c r="F262" s="50"/>
      <c r="G262" s="50"/>
      <c r="H262" s="50"/>
      <c r="I262" s="50"/>
      <c r="J262" s="50"/>
      <c r="K262" s="50"/>
      <c r="L262" s="50"/>
      <c r="M262" s="50"/>
      <c r="N262" s="50"/>
      <c r="O262" s="50">
        <v>800</v>
      </c>
    </row>
    <row r="263" spans="1:15" x14ac:dyDescent="0.25">
      <c r="A263" s="3" t="s">
        <v>473</v>
      </c>
      <c r="B263" s="85"/>
      <c r="C263" s="57" t="s">
        <v>489</v>
      </c>
      <c r="D263" s="46" t="s">
        <v>21</v>
      </c>
      <c r="E263" s="46">
        <v>1901</v>
      </c>
      <c r="F263" s="50"/>
      <c r="G263" s="50"/>
      <c r="H263" s="50"/>
      <c r="I263" s="50"/>
      <c r="J263" s="50"/>
      <c r="K263" s="50"/>
      <c r="L263" s="50"/>
      <c r="M263" s="50"/>
      <c r="N263" s="50"/>
      <c r="O263" s="50">
        <v>150</v>
      </c>
    </row>
    <row r="264" spans="1:15" x14ac:dyDescent="0.25">
      <c r="A264" s="3" t="s">
        <v>473</v>
      </c>
      <c r="B264" s="85"/>
      <c r="C264" s="57" t="s">
        <v>490</v>
      </c>
      <c r="D264" s="46" t="s">
        <v>21</v>
      </c>
      <c r="E264" s="46" t="s">
        <v>491</v>
      </c>
      <c r="F264" s="50"/>
      <c r="G264" s="50"/>
      <c r="H264" s="50"/>
      <c r="I264" s="50"/>
      <c r="J264" s="50"/>
      <c r="K264" s="50"/>
      <c r="L264" s="50"/>
      <c r="M264" s="50"/>
      <c r="N264" s="50"/>
      <c r="O264" s="50">
        <v>450</v>
      </c>
    </row>
    <row r="265" spans="1:15" x14ac:dyDescent="0.25">
      <c r="A265" s="3" t="s">
        <v>473</v>
      </c>
      <c r="B265" s="85"/>
      <c r="C265" s="57" t="s">
        <v>492</v>
      </c>
      <c r="D265" s="46" t="s">
        <v>21</v>
      </c>
      <c r="E265" s="46" t="s">
        <v>493</v>
      </c>
      <c r="F265" s="50"/>
      <c r="G265" s="50"/>
      <c r="H265" s="50"/>
      <c r="I265" s="50"/>
      <c r="J265" s="50"/>
      <c r="K265" s="50"/>
      <c r="L265" s="50"/>
      <c r="M265" s="50"/>
      <c r="N265" s="50"/>
      <c r="O265" s="50">
        <v>350</v>
      </c>
    </row>
    <row r="266" spans="1:15" x14ac:dyDescent="0.25">
      <c r="A266" s="3" t="s">
        <v>473</v>
      </c>
      <c r="B266" s="85"/>
      <c r="C266" s="57" t="s">
        <v>494</v>
      </c>
      <c r="D266" s="46" t="s">
        <v>21</v>
      </c>
      <c r="E266" s="46" t="s">
        <v>495</v>
      </c>
      <c r="F266" s="50"/>
      <c r="G266" s="50"/>
      <c r="H266" s="50"/>
      <c r="I266" s="50"/>
      <c r="J266" s="50"/>
      <c r="K266" s="50"/>
      <c r="L266" s="50"/>
      <c r="M266" s="50"/>
      <c r="N266" s="50"/>
      <c r="O266" s="50">
        <v>2000</v>
      </c>
    </row>
    <row r="267" spans="1:15" x14ac:dyDescent="0.25">
      <c r="A267" s="3" t="s">
        <v>496</v>
      </c>
      <c r="B267" s="72" t="s">
        <v>497</v>
      </c>
      <c r="C267" s="57" t="s">
        <v>105</v>
      </c>
      <c r="D267" s="46" t="s">
        <v>106</v>
      </c>
      <c r="E267" s="46" t="s">
        <v>498</v>
      </c>
      <c r="F267" s="50">
        <v>250</v>
      </c>
      <c r="G267" s="50"/>
      <c r="H267" s="50"/>
      <c r="I267" s="50"/>
      <c r="J267" s="50"/>
      <c r="K267" s="50"/>
      <c r="L267" s="50"/>
      <c r="M267" s="50"/>
      <c r="N267" s="50"/>
      <c r="O267" s="50"/>
    </row>
    <row r="268" spans="1:15" x14ac:dyDescent="0.25">
      <c r="A268" s="3" t="s">
        <v>496</v>
      </c>
      <c r="B268" s="73"/>
      <c r="C268" s="57" t="s">
        <v>499</v>
      </c>
      <c r="D268" s="46" t="s">
        <v>21</v>
      </c>
      <c r="E268" s="46" t="s">
        <v>500</v>
      </c>
      <c r="F268" s="50"/>
      <c r="G268" s="50"/>
      <c r="H268" s="50"/>
      <c r="I268" s="50"/>
      <c r="J268" s="50"/>
      <c r="K268" s="50"/>
      <c r="L268" s="50"/>
      <c r="M268" s="50"/>
      <c r="N268" s="50"/>
      <c r="O268" s="50">
        <v>3061</v>
      </c>
    </row>
    <row r="269" spans="1:15" x14ac:dyDescent="0.25">
      <c r="A269" s="3" t="s">
        <v>496</v>
      </c>
      <c r="B269" s="74"/>
      <c r="C269" s="57" t="s">
        <v>501</v>
      </c>
      <c r="D269" s="46" t="s">
        <v>21</v>
      </c>
      <c r="E269" s="46" t="s">
        <v>502</v>
      </c>
      <c r="F269" s="50"/>
      <c r="G269" s="50"/>
      <c r="H269" s="50"/>
      <c r="I269" s="50"/>
      <c r="J269" s="50"/>
      <c r="K269" s="50"/>
      <c r="L269" s="50"/>
      <c r="M269" s="50"/>
      <c r="N269" s="50"/>
      <c r="O269" s="50">
        <v>29796</v>
      </c>
    </row>
    <row r="270" spans="1:15" x14ac:dyDescent="0.25">
      <c r="A270" s="3" t="s">
        <v>503</v>
      </c>
      <c r="B270" s="72" t="s">
        <v>504</v>
      </c>
      <c r="C270" s="57" t="s">
        <v>505</v>
      </c>
      <c r="D270" s="46" t="s">
        <v>506</v>
      </c>
      <c r="E270" s="46"/>
      <c r="F270" s="50"/>
      <c r="G270" s="50"/>
      <c r="H270" s="50"/>
      <c r="I270" s="50"/>
      <c r="J270" s="50"/>
      <c r="K270" s="50">
        <v>201</v>
      </c>
      <c r="L270" s="50"/>
      <c r="M270" s="50"/>
      <c r="N270" s="50"/>
      <c r="O270" s="50"/>
    </row>
    <row r="271" spans="1:15" x14ac:dyDescent="0.25">
      <c r="A271" s="3" t="s">
        <v>503</v>
      </c>
      <c r="B271" s="73"/>
      <c r="C271" s="59" t="s">
        <v>507</v>
      </c>
      <c r="D271" s="46" t="s">
        <v>21</v>
      </c>
      <c r="E271" s="46" t="s">
        <v>508</v>
      </c>
      <c r="F271" s="50"/>
      <c r="G271" s="50"/>
      <c r="H271" s="50"/>
      <c r="I271" s="50"/>
      <c r="J271" s="50"/>
      <c r="K271" s="50"/>
      <c r="L271" s="50"/>
      <c r="M271" s="50"/>
      <c r="N271" s="50"/>
      <c r="O271" s="50">
        <v>3628</v>
      </c>
    </row>
    <row r="272" spans="1:15" x14ac:dyDescent="0.25">
      <c r="A272" s="3" t="s">
        <v>503</v>
      </c>
      <c r="B272" s="73"/>
      <c r="C272" s="57" t="s">
        <v>509</v>
      </c>
      <c r="D272" s="46" t="s">
        <v>21</v>
      </c>
      <c r="E272" s="46" t="s">
        <v>510</v>
      </c>
      <c r="F272" s="50"/>
      <c r="G272" s="50"/>
      <c r="H272" s="50"/>
      <c r="I272" s="50"/>
      <c r="J272" s="50"/>
      <c r="K272" s="50"/>
      <c r="L272" s="50"/>
      <c r="M272" s="50"/>
      <c r="N272" s="50"/>
      <c r="O272" s="50">
        <v>10310</v>
      </c>
    </row>
    <row r="273" spans="1:15" x14ac:dyDescent="0.2">
      <c r="A273" s="3" t="s">
        <v>503</v>
      </c>
      <c r="B273" s="73"/>
      <c r="C273" s="58" t="s">
        <v>511</v>
      </c>
      <c r="D273" s="46" t="s">
        <v>21</v>
      </c>
      <c r="E273" s="49" t="s">
        <v>512</v>
      </c>
      <c r="F273" s="50"/>
      <c r="G273" s="50"/>
      <c r="H273" s="50"/>
      <c r="I273" s="50"/>
      <c r="J273" s="50"/>
      <c r="K273" s="50"/>
      <c r="L273" s="50"/>
      <c r="M273" s="50"/>
      <c r="N273" s="50">
        <v>524</v>
      </c>
      <c r="O273" s="50">
        <v>2266</v>
      </c>
    </row>
    <row r="274" spans="1:15" x14ac:dyDescent="0.2">
      <c r="A274" s="3" t="s">
        <v>503</v>
      </c>
      <c r="B274" s="73"/>
      <c r="C274" s="58" t="s">
        <v>513</v>
      </c>
      <c r="D274" s="46" t="s">
        <v>21</v>
      </c>
      <c r="E274" s="49" t="s">
        <v>514</v>
      </c>
      <c r="F274" s="50"/>
      <c r="G274" s="50"/>
      <c r="H274" s="50"/>
      <c r="I274" s="50"/>
      <c r="J274" s="50"/>
      <c r="K274" s="50"/>
      <c r="L274" s="50"/>
      <c r="M274" s="50"/>
      <c r="N274" s="50"/>
      <c r="O274" s="50">
        <v>3264</v>
      </c>
    </row>
    <row r="275" spans="1:15" x14ac:dyDescent="0.2">
      <c r="A275" s="3" t="s">
        <v>503</v>
      </c>
      <c r="B275" s="73"/>
      <c r="C275" s="58" t="s">
        <v>515</v>
      </c>
      <c r="D275" s="46" t="s">
        <v>21</v>
      </c>
      <c r="E275" s="49" t="s">
        <v>516</v>
      </c>
      <c r="F275" s="50"/>
      <c r="G275" s="50"/>
      <c r="H275" s="50"/>
      <c r="I275" s="50"/>
      <c r="J275" s="50"/>
      <c r="K275" s="50"/>
      <c r="L275" s="50"/>
      <c r="M275" s="50"/>
      <c r="N275" s="50">
        <v>666</v>
      </c>
      <c r="O275" s="50">
        <v>3258</v>
      </c>
    </row>
    <row r="276" spans="1:15" x14ac:dyDescent="0.2">
      <c r="A276" s="3" t="s">
        <v>503</v>
      </c>
      <c r="B276" s="73"/>
      <c r="C276" s="58" t="s">
        <v>517</v>
      </c>
      <c r="D276" s="46" t="s">
        <v>21</v>
      </c>
      <c r="E276" s="49" t="s">
        <v>518</v>
      </c>
      <c r="F276" s="50"/>
      <c r="G276" s="50"/>
      <c r="H276" s="50"/>
      <c r="I276" s="50"/>
      <c r="J276" s="50"/>
      <c r="K276" s="50"/>
      <c r="L276" s="50"/>
      <c r="M276" s="50"/>
      <c r="N276" s="50"/>
      <c r="O276" s="50">
        <v>5062</v>
      </c>
    </row>
    <row r="277" spans="1:15" x14ac:dyDescent="0.2">
      <c r="A277" s="3" t="s">
        <v>503</v>
      </c>
      <c r="B277" s="74"/>
      <c r="C277" s="58" t="s">
        <v>519</v>
      </c>
      <c r="D277" s="46" t="s">
        <v>21</v>
      </c>
      <c r="E277" s="49" t="s">
        <v>520</v>
      </c>
      <c r="F277" s="50"/>
      <c r="G277" s="50"/>
      <c r="H277" s="50"/>
      <c r="I277" s="50"/>
      <c r="J277" s="50"/>
      <c r="K277" s="50"/>
      <c r="L277" s="50"/>
      <c r="M277" s="50"/>
      <c r="N277" s="50"/>
      <c r="O277" s="50">
        <v>1858</v>
      </c>
    </row>
    <row r="278" spans="1:15" x14ac:dyDescent="0.25">
      <c r="A278" s="3" t="s">
        <v>521</v>
      </c>
      <c r="B278" s="85" t="s">
        <v>522</v>
      </c>
      <c r="C278" s="57" t="s">
        <v>523</v>
      </c>
      <c r="D278" s="46" t="s">
        <v>21</v>
      </c>
      <c r="E278" s="46" t="s">
        <v>524</v>
      </c>
      <c r="F278" s="50"/>
      <c r="G278" s="50"/>
      <c r="H278" s="50"/>
      <c r="I278" s="50"/>
      <c r="J278" s="50"/>
      <c r="K278" s="50"/>
      <c r="L278" s="50"/>
      <c r="M278" s="50"/>
      <c r="N278" s="50"/>
      <c r="O278" s="50">
        <v>33000</v>
      </c>
    </row>
    <row r="279" spans="1:15" x14ac:dyDescent="0.25">
      <c r="A279" s="3" t="s">
        <v>521</v>
      </c>
      <c r="B279" s="85"/>
      <c r="C279" s="57" t="s">
        <v>372</v>
      </c>
      <c r="D279" s="46" t="s">
        <v>21</v>
      </c>
      <c r="E279" s="46" t="s">
        <v>525</v>
      </c>
      <c r="F279" s="50"/>
      <c r="G279" s="50"/>
      <c r="H279" s="50"/>
      <c r="I279" s="50"/>
      <c r="J279" s="50"/>
      <c r="K279" s="50"/>
      <c r="L279" s="50"/>
      <c r="M279" s="50"/>
      <c r="N279" s="50"/>
      <c r="O279" s="50">
        <v>1000</v>
      </c>
    </row>
    <row r="280" spans="1:15" x14ac:dyDescent="0.25">
      <c r="A280" s="3" t="s">
        <v>526</v>
      </c>
      <c r="B280" s="72" t="s">
        <v>527</v>
      </c>
      <c r="C280" s="57" t="s">
        <v>528</v>
      </c>
      <c r="D280" s="46" t="s">
        <v>21</v>
      </c>
      <c r="E280" s="46" t="s">
        <v>529</v>
      </c>
      <c r="F280" s="50"/>
      <c r="G280" s="50"/>
      <c r="H280" s="50"/>
      <c r="I280" s="50"/>
      <c r="J280" s="50"/>
      <c r="K280" s="50"/>
      <c r="L280" s="50"/>
      <c r="M280" s="50"/>
      <c r="N280" s="50"/>
      <c r="O280" s="50">
        <v>9880</v>
      </c>
    </row>
    <row r="281" spans="1:15" x14ac:dyDescent="0.25">
      <c r="A281" s="3" t="s">
        <v>526</v>
      </c>
      <c r="B281" s="73"/>
      <c r="C281" s="57" t="s">
        <v>530</v>
      </c>
      <c r="D281" s="46" t="s">
        <v>21</v>
      </c>
      <c r="E281" s="46" t="s">
        <v>531</v>
      </c>
      <c r="F281" s="50"/>
      <c r="G281" s="50"/>
      <c r="H281" s="50"/>
      <c r="I281" s="50"/>
      <c r="J281" s="50"/>
      <c r="K281" s="50"/>
      <c r="L281" s="50"/>
      <c r="M281" s="50"/>
      <c r="N281" s="50"/>
      <c r="O281" s="50">
        <v>6458</v>
      </c>
    </row>
    <row r="282" spans="1:15" x14ac:dyDescent="0.25">
      <c r="A282" s="3" t="s">
        <v>526</v>
      </c>
      <c r="B282" s="73"/>
      <c r="C282" s="57" t="s">
        <v>532</v>
      </c>
      <c r="D282" s="46" t="s">
        <v>21</v>
      </c>
      <c r="E282" s="46" t="s">
        <v>533</v>
      </c>
      <c r="F282" s="50"/>
      <c r="G282" s="50"/>
      <c r="H282" s="50"/>
      <c r="I282" s="50"/>
      <c r="J282" s="50"/>
      <c r="K282" s="50"/>
      <c r="L282" s="50"/>
      <c r="M282" s="50"/>
      <c r="N282" s="50"/>
      <c r="O282" s="50">
        <v>2292</v>
      </c>
    </row>
    <row r="283" spans="1:15" x14ac:dyDescent="0.25">
      <c r="A283" s="3" t="s">
        <v>526</v>
      </c>
      <c r="B283" s="73"/>
      <c r="C283" s="57" t="s">
        <v>534</v>
      </c>
      <c r="D283" s="46" t="s">
        <v>21</v>
      </c>
      <c r="E283" s="46" t="s">
        <v>535</v>
      </c>
      <c r="F283" s="50"/>
      <c r="G283" s="50"/>
      <c r="H283" s="50"/>
      <c r="I283" s="50"/>
      <c r="J283" s="50"/>
      <c r="K283" s="50"/>
      <c r="L283" s="50"/>
      <c r="M283" s="50"/>
      <c r="N283" s="50"/>
      <c r="O283" s="50">
        <v>2990</v>
      </c>
    </row>
    <row r="284" spans="1:15" x14ac:dyDescent="0.2">
      <c r="A284" s="3" t="s">
        <v>526</v>
      </c>
      <c r="B284" s="74"/>
      <c r="C284" s="60" t="s">
        <v>536</v>
      </c>
      <c r="D284" s="46" t="s">
        <v>21</v>
      </c>
      <c r="E284" s="49" t="s">
        <v>537</v>
      </c>
      <c r="F284" s="50"/>
      <c r="G284" s="50"/>
      <c r="H284" s="50"/>
      <c r="I284" s="50"/>
      <c r="J284" s="50"/>
      <c r="K284" s="50"/>
      <c r="L284" s="50"/>
      <c r="M284" s="50"/>
      <c r="N284" s="50"/>
      <c r="O284" s="50">
        <v>13632</v>
      </c>
    </row>
    <row r="285" spans="1:15" x14ac:dyDescent="0.25">
      <c r="A285" s="3" t="s">
        <v>538</v>
      </c>
      <c r="B285" s="51" t="s">
        <v>539</v>
      </c>
      <c r="C285" s="57" t="s">
        <v>540</v>
      </c>
      <c r="D285" s="46" t="s">
        <v>21</v>
      </c>
      <c r="E285" s="46" t="s">
        <v>541</v>
      </c>
      <c r="F285" s="50"/>
      <c r="G285" s="50"/>
      <c r="H285" s="50"/>
      <c r="I285" s="50"/>
      <c r="J285" s="50"/>
      <c r="K285" s="50"/>
      <c r="L285" s="50"/>
      <c r="M285" s="50"/>
      <c r="N285" s="50"/>
      <c r="O285" s="50">
        <v>32529</v>
      </c>
    </row>
  </sheetData>
  <mergeCells count="27">
    <mergeCell ref="B240:B242"/>
    <mergeCell ref="B49:B51"/>
    <mergeCell ref="B75:B109"/>
    <mergeCell ref="B53:B72"/>
    <mergeCell ref="B116:B192"/>
    <mergeCell ref="B110:B115"/>
    <mergeCell ref="B203:B209"/>
    <mergeCell ref="B198:B202"/>
    <mergeCell ref="B196:B197"/>
    <mergeCell ref="B218:B220"/>
    <mergeCell ref="B224:B227"/>
    <mergeCell ref="B280:B284"/>
    <mergeCell ref="B267:B269"/>
    <mergeCell ref="B270:B277"/>
    <mergeCell ref="A1:B1"/>
    <mergeCell ref="B211:B217"/>
    <mergeCell ref="B15:B18"/>
    <mergeCell ref="B19:B26"/>
    <mergeCell ref="B28:B45"/>
    <mergeCell ref="B5:B11"/>
    <mergeCell ref="B278:B279"/>
    <mergeCell ref="B229:B230"/>
    <mergeCell ref="B234:B238"/>
    <mergeCell ref="B256:B266"/>
    <mergeCell ref="B243:B246"/>
    <mergeCell ref="B250:B254"/>
    <mergeCell ref="B13:B14"/>
  </mergeCells>
  <dataValidations count="1">
    <dataValidation type="whole" allowBlank="1" showInputMessage="1" showErrorMessage="1" sqref="F3:O4 F278:J279 O12:O14 O278:O279 F229:K230 O229:O230 O250:O255 F193:O195 G198:G201 I198:I202 F203:I209 F271:K271 O271 F221:O222">
      <formula1>0</formula1>
      <formula2>5000000</formula2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0FA03AEE769A346908E2486CBBE5A04" ma:contentTypeVersion="13" ma:contentTypeDescription="Crea un document nou" ma:contentTypeScope="" ma:versionID="bc4f88ba57ad6b767afcb516ce981416">
  <xsd:schema xmlns:xsd="http://www.w3.org/2001/XMLSchema" xmlns:xs="http://www.w3.org/2001/XMLSchema" xmlns:p="http://schemas.microsoft.com/office/2006/metadata/properties" xmlns:ns2="1e75b58e-62eb-4e06-9ac4-6c9e9d5a4768" xmlns:ns3="9cb50479-7950-4f89-9f3b-74d1510a9313" targetNamespace="http://schemas.microsoft.com/office/2006/metadata/properties" ma:root="true" ma:fieldsID="a31079c6a4c64fd27249650660328e9b" ns2:_="" ns3:_="">
    <xsd:import namespace="1e75b58e-62eb-4e06-9ac4-6c9e9d5a4768"/>
    <xsd:import namespace="9cb50479-7950-4f89-9f3b-74d1510a931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2:MediaServiceDateTake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75b58e-62eb-4e06-9ac4-6c9e9d5a47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Etiquetes de la imatge" ma:readOnly="false" ma:fieldId="{5cf76f15-5ced-4ddc-b409-7134ff3c332f}" ma:taxonomyMulti="true" ma:sspId="d19f90c4-00d9-45b7-bc62-04f95cbe7a8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b50479-7950-4f89-9f3b-74d1510a9313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e75b58e-62eb-4e06-9ac4-6c9e9d5a4768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3DB9592-3657-4F71-98B2-FEF6D3F526D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75b58e-62eb-4e06-9ac4-6c9e9d5a4768"/>
    <ds:schemaRef ds:uri="9cb50479-7950-4f89-9f3b-74d1510a931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DE57028-0DD6-490B-B867-6D7B15B3A2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0CE51DC-B92F-4B27-B39F-EC4EF1830CA4}">
  <ds:schemaRefs>
    <ds:schemaRef ds:uri="9cb50479-7950-4f89-9f3b-74d1510a9313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purl.org/dc/terms/"/>
    <ds:schemaRef ds:uri="http://schemas.microsoft.com/office/2006/documentManagement/types"/>
    <ds:schemaRef ds:uri="1e75b58e-62eb-4e06-9ac4-6c9e9d5a4768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Plantilla</vt:lpstr>
    </vt:vector>
  </TitlesOfParts>
  <Manager/>
  <Company>Generalitat de Catalunya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Moli Seriola, Anna</dc:creator>
  <cp:keywords/>
  <dc:description/>
  <cp:lastModifiedBy>Perez Tubio, Jose Juan</cp:lastModifiedBy>
  <cp:revision/>
  <dcterms:created xsi:type="dcterms:W3CDTF">2019-01-14T09:49:24Z</dcterms:created>
  <dcterms:modified xsi:type="dcterms:W3CDTF">2024-02-23T12:00:13Z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0x01010010FA03AEE769A346908E2486CBBE5A04</vt:lpwstr>
  </property>
  <property fmtid="{D5CDD505-2E9C-101B-9397-08002B2CF9AE}" pid="3" name="MediaServiceImageTags">
    <vt:lpwstr/>
  </property>
</Properties>
</file>