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_2024_Contractes basat en AM 900565-20\900352-24 Premsa local-rev_especialitzades-TV\"/>
    </mc:Choice>
  </mc:AlternateContent>
  <xr:revisionPtr revIDLastSave="0" documentId="13_ncr:1_{9C6F7B7C-BEF2-49CA-B5DD-D76D7032DD44}" xr6:coauthVersionLast="47" xr6:coauthVersionMax="47" xr10:uidLastSave="{00000000-0000-0000-0000-000000000000}"/>
  <bookViews>
    <workbookView xWindow="-120" yWindow="-120" windowWidth="29040" windowHeight="15525" tabRatio="388" firstSheet="2" activeTab="2" xr2:uid="{00000000-000D-0000-FFFF-FFFF00000000}"/>
  </bookViews>
  <sheets>
    <sheet name="Pla Premsa local" sheetId="2" state="hidden" r:id="rId1"/>
    <sheet name="Pla de premsa local real" sheetId="3" state="hidden" r:id="rId2"/>
    <sheet name="900352-24 PREMSA LOCAL ON_OFF" sheetId="9" r:id="rId3"/>
    <sheet name="900352-24_TV" sheetId="10" r:id="rId4"/>
    <sheet name="900352-24 REV. ESP" sheetId="11" r:id="rId5"/>
  </sheets>
  <definedNames>
    <definedName name="_xlnm.Print_Area" localSheetId="2">'900352-24 PREMSA LOCAL ON_OFF'!$A$1:$K$451</definedName>
    <definedName name="_xlnm.Print_Area" localSheetId="0">'Pla Premsa local'!$A$1:$L$91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7" i="3" l="1"/>
  <c r="J107" i="3" s="1"/>
  <c r="H108" i="3"/>
  <c r="J108" i="3" s="1"/>
  <c r="H109" i="3"/>
  <c r="J109" i="3" s="1"/>
  <c r="H110" i="3"/>
  <c r="J110" i="3" s="1"/>
  <c r="H111" i="3"/>
  <c r="J111" i="3" s="1"/>
  <c r="H112" i="3"/>
  <c r="J112" i="3" s="1"/>
  <c r="I114" i="3"/>
  <c r="I85" i="3"/>
  <c r="H83" i="3"/>
  <c r="J83" i="3" s="1"/>
  <c r="H82" i="3"/>
  <c r="J82" i="3" s="1"/>
  <c r="H81" i="3"/>
  <c r="J81" i="3" s="1"/>
  <c r="H80" i="3"/>
  <c r="J80" i="3" s="1"/>
  <c r="H79" i="3"/>
  <c r="J79" i="3" s="1"/>
  <c r="H78" i="3"/>
  <c r="J78" i="3" s="1"/>
  <c r="H77" i="3"/>
  <c r="J77" i="3" s="1"/>
  <c r="H76" i="3"/>
  <c r="J76" i="3" s="1"/>
  <c r="H75" i="3"/>
  <c r="J75" i="3" s="1"/>
  <c r="H74" i="3"/>
  <c r="J74" i="3" s="1"/>
  <c r="H73" i="3"/>
  <c r="J73" i="3" s="1"/>
  <c r="H72" i="3"/>
  <c r="J72" i="3" s="1"/>
  <c r="H71" i="3"/>
  <c r="J71" i="3" s="1"/>
  <c r="H70" i="3"/>
  <c r="J70" i="3" s="1"/>
  <c r="H69" i="3"/>
  <c r="J69" i="3" s="1"/>
  <c r="H68" i="3"/>
  <c r="J68" i="3" s="1"/>
  <c r="H67" i="3"/>
  <c r="J67" i="3" s="1"/>
  <c r="H66" i="3"/>
  <c r="J66" i="3" s="1"/>
  <c r="H65" i="3"/>
  <c r="J65" i="3" s="1"/>
  <c r="H64" i="3"/>
  <c r="J64" i="3" s="1"/>
  <c r="H63" i="3"/>
  <c r="J63" i="3" s="1"/>
  <c r="H62" i="3"/>
  <c r="J62" i="3" s="1"/>
  <c r="H61" i="3"/>
  <c r="J61" i="3" s="1"/>
  <c r="H60" i="3"/>
  <c r="J60" i="3" s="1"/>
  <c r="H59" i="3"/>
  <c r="J59" i="3" s="1"/>
  <c r="H58" i="3"/>
  <c r="J58" i="3" s="1"/>
  <c r="H57" i="3"/>
  <c r="J57" i="3" s="1"/>
  <c r="H56" i="3"/>
  <c r="J56" i="3" s="1"/>
  <c r="H55" i="3"/>
  <c r="J55" i="3" s="1"/>
  <c r="H54" i="3"/>
  <c r="J54" i="3" s="1"/>
  <c r="H53" i="3"/>
  <c r="J53" i="3" s="1"/>
  <c r="H52" i="3"/>
  <c r="J52" i="3" s="1"/>
  <c r="H51" i="3"/>
  <c r="J51" i="3" s="1"/>
  <c r="H50" i="3"/>
  <c r="J50" i="3" s="1"/>
  <c r="H49" i="3"/>
  <c r="J49" i="3" s="1"/>
  <c r="H48" i="3"/>
  <c r="J48" i="3" s="1"/>
  <c r="H47" i="3"/>
  <c r="J47" i="3" s="1"/>
  <c r="H46" i="3"/>
  <c r="J46" i="3" s="1"/>
  <c r="H45" i="3"/>
  <c r="J45" i="3" s="1"/>
  <c r="H44" i="3"/>
  <c r="J44" i="3" s="1"/>
  <c r="H43" i="3"/>
  <c r="J43" i="3" s="1"/>
  <c r="H42" i="3"/>
  <c r="J42" i="3" s="1"/>
  <c r="H41" i="3"/>
  <c r="J41" i="3" s="1"/>
  <c r="H40" i="3"/>
  <c r="J40" i="3" s="1"/>
  <c r="H39" i="3"/>
  <c r="J39" i="3"/>
  <c r="H38" i="3"/>
  <c r="J38" i="3" s="1"/>
  <c r="H37" i="3"/>
  <c r="J37" i="3" s="1"/>
  <c r="H36" i="3"/>
  <c r="J36" i="3" s="1"/>
  <c r="H35" i="3"/>
  <c r="J35" i="3" s="1"/>
  <c r="H34" i="3"/>
  <c r="J34" i="3" s="1"/>
  <c r="H33" i="3"/>
  <c r="J33" i="3" s="1"/>
  <c r="H32" i="3"/>
  <c r="J32" i="3" s="1"/>
  <c r="H31" i="3"/>
  <c r="J31" i="3" s="1"/>
  <c r="H30" i="3"/>
  <c r="J30" i="3" s="1"/>
  <c r="H29" i="3"/>
  <c r="J29" i="3" s="1"/>
  <c r="H28" i="3"/>
  <c r="J28" i="3" s="1"/>
  <c r="H27" i="3"/>
  <c r="J27" i="3" s="1"/>
  <c r="H26" i="3"/>
  <c r="J26" i="3" s="1"/>
  <c r="H25" i="3"/>
  <c r="J25" i="3" s="1"/>
  <c r="H24" i="3"/>
  <c r="J24" i="3" s="1"/>
  <c r="H23" i="3"/>
  <c r="J23" i="3" s="1"/>
  <c r="H22" i="3"/>
  <c r="J22" i="3" s="1"/>
  <c r="H21" i="3"/>
  <c r="J21" i="3" s="1"/>
  <c r="H20" i="3"/>
  <c r="J20" i="3" s="1"/>
  <c r="H19" i="3"/>
  <c r="J19" i="3" s="1"/>
  <c r="H18" i="3"/>
  <c r="J18" i="3" s="1"/>
  <c r="H17" i="3"/>
  <c r="J17" i="3" s="1"/>
  <c r="H16" i="3"/>
  <c r="J16" i="3" s="1"/>
  <c r="H15" i="3"/>
  <c r="J15" i="3" s="1"/>
  <c r="H14" i="3"/>
  <c r="J14" i="3" s="1"/>
  <c r="H13" i="3"/>
  <c r="J13" i="3" s="1"/>
  <c r="H12" i="3"/>
  <c r="J12" i="3" s="1"/>
  <c r="H11" i="3"/>
  <c r="J11" i="3" s="1"/>
  <c r="H10" i="3"/>
  <c r="J10" i="3" s="1"/>
  <c r="H9" i="3"/>
  <c r="J9" i="3" s="1"/>
  <c r="H8" i="3"/>
  <c r="J8" i="3" s="1"/>
  <c r="H86" i="2"/>
  <c r="J86" i="2" s="1"/>
  <c r="H83" i="2"/>
  <c r="J83" i="2" s="1"/>
  <c r="H80" i="2"/>
  <c r="J80" i="2" s="1"/>
  <c r="H77" i="2"/>
  <c r="J77" i="2" s="1"/>
  <c r="H75" i="2"/>
  <c r="J75" i="2" s="1"/>
  <c r="H72" i="2"/>
  <c r="J72" i="2" s="1"/>
  <c r="H70" i="2"/>
  <c r="J70" i="2" s="1"/>
  <c r="H66" i="2"/>
  <c r="J66" i="2" s="1"/>
  <c r="H63" i="2"/>
  <c r="J63" i="2" s="1"/>
  <c r="H57" i="2"/>
  <c r="J57" i="2" s="1"/>
  <c r="H54" i="2"/>
  <c r="J54" i="2" s="1"/>
  <c r="H51" i="2"/>
  <c r="J51" i="2"/>
  <c r="H48" i="2"/>
  <c r="J48" i="2" s="1"/>
  <c r="H45" i="2"/>
  <c r="J45" i="2" s="1"/>
  <c r="H43" i="2"/>
  <c r="J43" i="2" s="1"/>
  <c r="H41" i="2"/>
  <c r="J41" i="2" s="1"/>
  <c r="H39" i="2"/>
  <c r="J39" i="2" s="1"/>
  <c r="H37" i="2"/>
  <c r="J37" i="2" s="1"/>
  <c r="H35" i="2"/>
  <c r="J35" i="2" s="1"/>
  <c r="H31" i="2"/>
  <c r="J31" i="2" s="1"/>
  <c r="H27" i="2"/>
  <c r="J27" i="2" s="1"/>
  <c r="H25" i="2"/>
  <c r="J25" i="2" s="1"/>
  <c r="H20" i="2"/>
  <c r="J20" i="2" s="1"/>
  <c r="H17" i="2"/>
  <c r="J17" i="2" s="1"/>
  <c r="H12" i="2"/>
  <c r="J12" i="2" s="1"/>
  <c r="H13" i="2"/>
  <c r="J13" i="2" s="1"/>
  <c r="H22" i="2"/>
  <c r="J22" i="2" s="1"/>
  <c r="H29" i="2"/>
  <c r="J29" i="2" s="1"/>
  <c r="H33" i="2"/>
  <c r="J33" i="2" s="1"/>
  <c r="H40" i="2"/>
  <c r="J40" i="2" s="1"/>
  <c r="H47" i="2"/>
  <c r="J47" i="2" s="1"/>
  <c r="H53" i="2"/>
  <c r="J53" i="2" s="1"/>
  <c r="H59" i="2"/>
  <c r="J59" i="2" s="1"/>
  <c r="H64" i="2"/>
  <c r="J64" i="2" s="1"/>
  <c r="H74" i="2"/>
  <c r="J74" i="2" s="1"/>
  <c r="H81" i="2"/>
  <c r="J81" i="2" s="1"/>
  <c r="H87" i="2"/>
  <c r="J87" i="2" s="1"/>
  <c r="I89" i="2"/>
  <c r="H85" i="2"/>
  <c r="J85" i="2" s="1"/>
  <c r="H84" i="2"/>
  <c r="J84" i="2" s="1"/>
  <c r="H82" i="2"/>
  <c r="J82" i="2" s="1"/>
  <c r="H79" i="2"/>
  <c r="J79" i="2" s="1"/>
  <c r="H78" i="2"/>
  <c r="J78" i="2" s="1"/>
  <c r="H76" i="2"/>
  <c r="J76" i="2" s="1"/>
  <c r="H73" i="2"/>
  <c r="J73" i="2" s="1"/>
  <c r="H71" i="2"/>
  <c r="J71" i="2" s="1"/>
  <c r="H69" i="2"/>
  <c r="J69" i="2" s="1"/>
  <c r="H68" i="2"/>
  <c r="J68" i="2" s="1"/>
  <c r="H67" i="2"/>
  <c r="J67" i="2" s="1"/>
  <c r="H65" i="2"/>
  <c r="J65" i="2" s="1"/>
  <c r="H62" i="2"/>
  <c r="J62" i="2" s="1"/>
  <c r="H61" i="2"/>
  <c r="J61" i="2" s="1"/>
  <c r="H60" i="2"/>
  <c r="J60" i="2" s="1"/>
  <c r="H58" i="2"/>
  <c r="J58" i="2" s="1"/>
  <c r="H56" i="2"/>
  <c r="J56" i="2" s="1"/>
  <c r="H55" i="2"/>
  <c r="J55" i="2" s="1"/>
  <c r="H52" i="2"/>
  <c r="J52" i="2" s="1"/>
  <c r="H50" i="2"/>
  <c r="J50" i="2" s="1"/>
  <c r="H49" i="2"/>
  <c r="J49" i="2" s="1"/>
  <c r="H46" i="2"/>
  <c r="J46" i="2" s="1"/>
  <c r="H44" i="2"/>
  <c r="J44" i="2" s="1"/>
  <c r="H42" i="2"/>
  <c r="J42" i="2" s="1"/>
  <c r="H38" i="2"/>
  <c r="J38" i="2" s="1"/>
  <c r="H36" i="2"/>
  <c r="J36" i="2" s="1"/>
  <c r="H34" i="2"/>
  <c r="J34" i="2" s="1"/>
  <c r="H32" i="2"/>
  <c r="J32" i="2" s="1"/>
  <c r="H30" i="2"/>
  <c r="J30" i="2" s="1"/>
  <c r="H28" i="2"/>
  <c r="J28" i="2" s="1"/>
  <c r="H26" i="2"/>
  <c r="J26" i="2" s="1"/>
  <c r="H24" i="2"/>
  <c r="J24" i="2" s="1"/>
  <c r="H23" i="2"/>
  <c r="J23" i="2" s="1"/>
  <c r="H21" i="2"/>
  <c r="J21" i="2" s="1"/>
  <c r="H19" i="2"/>
  <c r="J19" i="2" s="1"/>
  <c r="H18" i="2"/>
  <c r="J18" i="2" s="1"/>
  <c r="H16" i="2"/>
  <c r="J16" i="2" s="1"/>
  <c r="H15" i="2"/>
  <c r="J15" i="2" s="1"/>
  <c r="H14" i="2"/>
  <c r="J14" i="2" s="1"/>
  <c r="J85" i="3" l="1"/>
  <c r="J86" i="3" s="1"/>
  <c r="J87" i="3" s="1"/>
  <c r="J88" i="3" s="1"/>
  <c r="J89" i="3" s="1"/>
  <c r="J92" i="3" s="1"/>
  <c r="J114" i="3"/>
  <c r="J89" i="2"/>
  <c r="J115" i="3" l="1"/>
  <c r="J116" i="3" s="1"/>
  <c r="J117" i="3" s="1"/>
  <c r="J118" i="3" s="1"/>
  <c r="J90" i="2"/>
  <c r="J91" i="2" s="1"/>
  <c r="J92" i="2" s="1"/>
  <c r="J93" i="2" s="1"/>
  <c r="J96" i="2" s="1"/>
</calcChain>
</file>

<file path=xl/sharedStrings.xml><?xml version="1.0" encoding="utf-8"?>
<sst xmlns="http://schemas.openxmlformats.org/spreadsheetml/2006/main" count="2074" uniqueCount="286">
  <si>
    <t/>
  </si>
  <si>
    <t>TOTAL</t>
  </si>
  <si>
    <t>SERV. AG. (0%)</t>
  </si>
  <si>
    <t>Agència: Arena</t>
  </si>
  <si>
    <t xml:space="preserve">Client: AMB </t>
  </si>
  <si>
    <t>Suport</t>
  </si>
  <si>
    <t>Format</t>
  </si>
  <si>
    <t>Total N. Ins.</t>
  </si>
  <si>
    <t xml:space="preserve"> </t>
  </si>
  <si>
    <t>Preu net unitari</t>
  </si>
  <si>
    <t>IVA (21%)</t>
  </si>
  <si>
    <t>DIFERÈNCIA</t>
  </si>
  <si>
    <t>TOTAL AMB SERV. AG.</t>
  </si>
  <si>
    <t>TOTAL AMB IVA</t>
  </si>
  <si>
    <t>TOTAL BRIEFING AMB IVA</t>
  </si>
  <si>
    <t xml:space="preserve">NOTA: Dates de les insercions a determinar. </t>
  </si>
  <si>
    <t>Àrea</t>
  </si>
  <si>
    <t>Dte.</t>
  </si>
  <si>
    <t>Preu tarifa unitari</t>
  </si>
  <si>
    <t>Total Net Anual</t>
  </si>
  <si>
    <t>Mensual</t>
  </si>
  <si>
    <t xml:space="preserve">  La Premsa del Baix</t>
  </si>
  <si>
    <t>L' Opinió</t>
  </si>
  <si>
    <t>Viu Cornellà</t>
  </si>
  <si>
    <t>Bimensual</t>
  </si>
  <si>
    <t>Viu l'Hospitalet</t>
  </si>
  <si>
    <t>La Prensa</t>
  </si>
  <si>
    <t>El Llobregat</t>
  </si>
  <si>
    <t>El Far del Llobregat</t>
  </si>
  <si>
    <t>Llobregat Motor</t>
  </si>
  <si>
    <t>Baix Llobregat</t>
  </si>
  <si>
    <t>Diari Badalona</t>
  </si>
  <si>
    <t>Tot i més (Badalona)</t>
  </si>
  <si>
    <t>Cerdanyola al dia</t>
  </si>
  <si>
    <t xml:space="preserve">Tot Cerdanyola </t>
  </si>
  <si>
    <t>Tot Sant Cugat</t>
  </si>
  <si>
    <t>Sant Cugat Magazine</t>
  </si>
  <si>
    <t>Diari del Vallès</t>
  </si>
  <si>
    <t>L'Independent Barberà</t>
  </si>
  <si>
    <t>BCN nord</t>
  </si>
  <si>
    <t>Vallès</t>
  </si>
  <si>
    <t>PLA PREMSA LOCAL</t>
  </si>
  <si>
    <t>Periodicitat / Impressions</t>
  </si>
  <si>
    <t>Doble plana</t>
  </si>
  <si>
    <t>Elfar.cat</t>
  </si>
  <si>
    <t>El llobregat.com</t>
  </si>
  <si>
    <t>Branded Content</t>
  </si>
  <si>
    <t>lapremsadelbaix.es</t>
  </si>
  <si>
    <t xml:space="preserve">Línia Mar </t>
  </si>
  <si>
    <t>Liniamar.cat</t>
  </si>
  <si>
    <t>La voz de Castelldefelds</t>
  </si>
  <si>
    <t>Lavoz.cat</t>
  </si>
  <si>
    <t xml:space="preserve">30º </t>
  </si>
  <si>
    <t>Elbaix.cat</t>
  </si>
  <si>
    <t>Vilapress.cat</t>
  </si>
  <si>
    <t>El Bruguers</t>
  </si>
  <si>
    <t>Elbruguers.cat</t>
  </si>
  <si>
    <t>Santboidiari.cat</t>
  </si>
  <si>
    <t>Viumolinsderei.com</t>
  </si>
  <si>
    <t>fetasantfeliu.cat</t>
  </si>
  <si>
    <t>Línia Nord. Ed. B</t>
  </si>
  <si>
    <t>comunicació21.com</t>
  </si>
  <si>
    <t>Setmanal</t>
  </si>
  <si>
    <t>diaridebadalona.cat</t>
  </si>
  <si>
    <t>Totbadalona.cat</t>
  </si>
  <si>
    <t>La Clau</t>
  </si>
  <si>
    <t>laclau.cat</t>
  </si>
  <si>
    <t>Elmirall.net</t>
  </si>
  <si>
    <t>Diarisantacoloma.com</t>
  </si>
  <si>
    <t>diaridelvalles.cat</t>
  </si>
  <si>
    <t>Totsantcugat.cat</t>
  </si>
  <si>
    <t>SantcugatInforma.com</t>
  </si>
  <si>
    <t>totcerdanyola.cat</t>
  </si>
  <si>
    <t>Cerdanyolaaldia.com</t>
  </si>
  <si>
    <t>Cerdanyolainforma.com</t>
  </si>
  <si>
    <t>Línia Vallès (Ed. Cerd)</t>
  </si>
  <si>
    <t>Líniavalles</t>
  </si>
  <si>
    <t>independentbarbara.cat</t>
  </si>
  <si>
    <t>Revista de Ripollet</t>
  </si>
  <si>
    <t>revistaripollet.cat</t>
  </si>
  <si>
    <t>Nº Expedient: 901571/18</t>
  </si>
  <si>
    <t>Campanya: COMPRA ESPAIS METRÓPOLIS BARCELONA  A PREMSA LOCAL METROPOLITANA (ON/OFF)A TRAVÉS AGÈNCIES DE MITJANS HOMOLOGADES (Lot 1)</t>
  </si>
  <si>
    <t>Període: Gener - Juny 2019</t>
  </si>
  <si>
    <t>-</t>
  </si>
  <si>
    <t>Banner</t>
  </si>
  <si>
    <t>Lo Mejor</t>
  </si>
  <si>
    <t>real</t>
  </si>
  <si>
    <t>ACTIU FINS AL MARÇ 19</t>
  </si>
  <si>
    <t>Descripció</t>
  </si>
  <si>
    <t>772.cat</t>
  </si>
  <si>
    <t>Independentdebarbera.cat</t>
  </si>
  <si>
    <t>TV3</t>
  </si>
  <si>
    <t>ETV</t>
  </si>
  <si>
    <t>Patrocini</t>
  </si>
  <si>
    <t>Carril Bus</t>
  </si>
  <si>
    <t>Autobuses &amp; Autocares</t>
  </si>
  <si>
    <t>FuturEnergy</t>
  </si>
  <si>
    <t>Retema</t>
  </si>
  <si>
    <t>Cataluña Econòmica</t>
  </si>
  <si>
    <t>megabaner 728 x 90</t>
  </si>
  <si>
    <t>robavideo/you-tube 300 x 250</t>
  </si>
  <si>
    <t>Baner 300 x 250</t>
  </si>
  <si>
    <t xml:space="preserve">Suport </t>
  </si>
  <si>
    <t>EL BAIX LLOBREGAT</t>
  </si>
  <si>
    <t>OFF_ Pàgines especials redaccionals Obertura Secció Metrópolis</t>
  </si>
  <si>
    <t>FIXE_ABSOLUT</t>
  </si>
  <si>
    <t>ON_ Branded Content</t>
  </si>
  <si>
    <t>Article, Branded content</t>
  </si>
  <si>
    <r>
      <rPr>
        <b/>
        <sz val="10"/>
        <color theme="1"/>
        <rFont val="Arial"/>
        <family val="2"/>
      </rPr>
      <t>La voz de Castelldefels/lavoz.cat (on/off):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</si>
  <si>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30º, indicador del Baix Llobregat (off):</t>
    </r>
    <r>
      <rPr>
        <sz val="10"/>
        <color theme="1"/>
        <rFont val="Arial"/>
        <family val="2"/>
      </rPr>
      <t xml:space="preserve"> </t>
    </r>
  </si>
  <si>
    <t>Lamarina.cat:</t>
  </si>
  <si>
    <t>Branded content</t>
  </si>
  <si>
    <t>robavideo 300 x 250</t>
  </si>
  <si>
    <t>VALLÈS OCCIDENTAL</t>
  </si>
  <si>
    <t>CIUTAT DE BARCELONA</t>
  </si>
  <si>
    <t xml:space="preserve">Kpress </t>
  </si>
  <si>
    <t>Falses portades (portada+contra) per 1 capçalera</t>
  </si>
  <si>
    <t>Branded Content (Articles)</t>
  </si>
  <si>
    <t>Pàgina + logo patrocinador</t>
  </si>
  <si>
    <t>Plana redaccional</t>
  </si>
  <si>
    <t>Patrocini contraportada</t>
  </si>
  <si>
    <t>Branded content online 1 mes</t>
  </si>
  <si>
    <t xml:space="preserve">Acció especial </t>
  </si>
  <si>
    <t>Dues planes redaccionals en l'edició impresa</t>
  </si>
  <si>
    <t>Patrocini del mailing de la revista online+banner a la web</t>
  </si>
  <si>
    <t>Notícia online patrocinada per una setmana + newsletter + Twitter</t>
  </si>
  <si>
    <t>Patrocini de secció</t>
  </si>
  <si>
    <t>Article online i en edició impresa + traducció + web + XXSS + newsletter</t>
  </si>
  <si>
    <t>COST GRP</t>
  </si>
  <si>
    <t>CPM_Megabanner</t>
  </si>
  <si>
    <t>CPM</t>
  </si>
  <si>
    <t>ON_ Pre roll</t>
  </si>
  <si>
    <t>CPM_Vídeo in Stream</t>
  </si>
  <si>
    <t>BETEVÉ</t>
  </si>
  <si>
    <t>Franja mati 2 (10 a 12)</t>
  </si>
  <si>
    <t>250x156</t>
  </si>
  <si>
    <t>757x413</t>
  </si>
  <si>
    <t>TV L'HOSPITALET</t>
  </si>
  <si>
    <t>MOLINS TV</t>
  </si>
  <si>
    <t>ON_ Pre roll 20"</t>
  </si>
  <si>
    <t>672x560 Megabanner</t>
  </si>
  <si>
    <t>336x280</t>
  </si>
  <si>
    <t>Post Roll</t>
  </si>
  <si>
    <t>TMB (MouTV) Bus i Metro</t>
  </si>
  <si>
    <t>300 pantalles</t>
  </si>
  <si>
    <t>2.149 pantalles</t>
  </si>
  <si>
    <t xml:space="preserve">EL TEMPS_THE ECONOMIST </t>
  </si>
  <si>
    <t>Alcaldes.eu</t>
  </si>
  <si>
    <t>GAVA TV</t>
  </si>
  <si>
    <t>IVA</t>
  </si>
  <si>
    <t>elbaix.cat</t>
  </si>
  <si>
    <t>Fee</t>
  </si>
  <si>
    <t>Santboidiari</t>
  </si>
  <si>
    <t>fetasant feliu</t>
  </si>
  <si>
    <t>La Bústia del Baix Llobregat</t>
  </si>
  <si>
    <t>Gente Catalunya</t>
  </si>
  <si>
    <t>Ripollet al dia</t>
  </si>
  <si>
    <t xml:space="preserve">TotBarcelona </t>
  </si>
  <si>
    <t xml:space="preserve"> El Far de Llobregat: Anuari 2022. </t>
  </si>
  <si>
    <t xml:space="preserve">Patrocini activitat  </t>
  </si>
  <si>
    <t>Delta Llobregat</t>
  </si>
  <si>
    <t xml:space="preserve">Doble Pàgina </t>
  </si>
  <si>
    <t>1/4 plana Color Imparell (d'una a tres insercions)</t>
  </si>
  <si>
    <t>Contraportada (d'una a tres insercions)</t>
  </si>
  <si>
    <t>SANT CUGAT TV</t>
  </si>
  <si>
    <t xml:space="preserve">Producció especial programa </t>
  </si>
  <si>
    <t xml:space="preserve">Producció programa amb autopromo </t>
  </si>
  <si>
    <t>MOBILITAT I TRANSPORTS</t>
  </si>
  <si>
    <t>Viajeros</t>
  </si>
  <si>
    <t>City Motion</t>
  </si>
  <si>
    <t>Ciclosfera</t>
  </si>
  <si>
    <t>LuikeMotion</t>
  </si>
  <si>
    <t>MZE</t>
  </si>
  <si>
    <t>CULTURAL I TENDÈNCIA</t>
  </si>
  <si>
    <t>El Crític</t>
  </si>
  <si>
    <t xml:space="preserve">Robaplanes </t>
  </si>
  <si>
    <t>(d'una a quatre pàgine amb traslació web</t>
  </si>
  <si>
    <t>d'una a quatre pàgines amb traslació a web</t>
  </si>
  <si>
    <t>SANT ANDREU TV</t>
  </si>
  <si>
    <t xml:space="preserve">NEXT LLOBREGATt: Anuari i especial Estiu </t>
  </si>
  <si>
    <t xml:space="preserve">d'una a quatre pàgines amb traslació web </t>
  </si>
  <si>
    <t>OFERTA DE PREUS UNITARIS</t>
  </si>
  <si>
    <t>COMPRA D'ESPAIS EN MITJANS LOCALS, TV I REVISTES ESPECIALITZADES PER A  ACCIONS DE COMUNICACIÓ. ANY 2024</t>
  </si>
  <si>
    <t>INVERSIÓ MÀX: 173.553,72 € (SENSE IVA) 210.000 € (IVA INCLÒS)</t>
  </si>
  <si>
    <t>EXPEDIENT: 900352/24</t>
  </si>
  <si>
    <t>Full 1 de 3: Premsa local ON|OFF</t>
  </si>
  <si>
    <t>Full 2 de 3: TV</t>
  </si>
  <si>
    <t>Full 3 de 3: Revistes especialitzades</t>
  </si>
  <si>
    <t>Preu brut unitari</t>
  </si>
  <si>
    <t>Dte. aplicat</t>
  </si>
  <si>
    <t xml:space="preserve">Preu net </t>
  </si>
  <si>
    <t>Preu + Fee + IVA</t>
  </si>
  <si>
    <t>Tipus d'import</t>
  </si>
  <si>
    <t>FIX_ABSOLUT</t>
  </si>
  <si>
    <t>Robadoble 300 x 600</t>
  </si>
  <si>
    <t>Robadoble (HOME)</t>
  </si>
  <si>
    <t>Billboard  (HOME)</t>
  </si>
  <si>
    <t>Animated Skin (HOME)</t>
  </si>
  <si>
    <t>Robadoble (ROS)</t>
  </si>
  <si>
    <t>Billboard (ROS)</t>
  </si>
  <si>
    <t>Animated Skin (ROS)</t>
  </si>
  <si>
    <t>BARCELONÈS I MARESME</t>
  </si>
  <si>
    <t>OFF_Format publicitari</t>
  </si>
  <si>
    <t>ON_Format publicitari</t>
  </si>
  <si>
    <t>Doble pàgina color</t>
  </si>
  <si>
    <t>Pàgina imparell</t>
  </si>
  <si>
    <t>Pàgina color imparell</t>
  </si>
  <si>
    <t>Pàgina color imparell (d'una a tres insercions)</t>
  </si>
  <si>
    <t>Publicació article</t>
  </si>
  <si>
    <t>Mitja pàgina color imparell</t>
  </si>
  <si>
    <t>Mitja pàgina color imparell (d'una a tres insercions)</t>
  </si>
  <si>
    <t>Robaplanes color imparell</t>
  </si>
  <si>
    <t>Peu de pàgina color imparell</t>
  </si>
  <si>
    <t>45% prime time</t>
  </si>
  <si>
    <t>Prime time (21 a 00.45)</t>
  </si>
  <si>
    <t>300x300 Pàgina principal i Notícies</t>
  </si>
  <si>
    <t>300x700 Pàgina principal i Notícies</t>
  </si>
  <si>
    <t>Video mantingut a Pàgina principal i Notícies</t>
  </si>
  <si>
    <t xml:space="preserve">Acció especial Sense Ficció
Patrocini especial AMB </t>
  </si>
  <si>
    <t>728x90 Capçalera i Notícies</t>
  </si>
  <si>
    <t>ECONOMIA</t>
  </si>
  <si>
    <t>MEDI AMBIENT</t>
  </si>
  <si>
    <t>Política i Prosa</t>
  </si>
  <si>
    <t>Pàgina color senar</t>
  </si>
  <si>
    <t>Pàgina redaccional</t>
  </si>
  <si>
    <t>Pàgina color interior</t>
  </si>
  <si>
    <t>Pàgina Interior</t>
  </si>
  <si>
    <t>Pàgina redaccional a revista impresa i digital, web i newsletter</t>
  </si>
  <si>
    <t>Pàgina en edició impresa i digital</t>
  </si>
  <si>
    <t>Pàgina color</t>
  </si>
  <si>
    <t>L’Opinió</t>
  </si>
  <si>
    <r>
      <rPr>
        <b/>
        <sz val="10"/>
        <color theme="1"/>
        <rFont val="Arial"/>
        <family val="2"/>
      </rPr>
      <t xml:space="preserve"> El Far del Llobregat / elfar.cat</t>
    </r>
    <r>
      <rPr>
        <sz val="10"/>
        <color theme="1"/>
        <rFont val="Arial"/>
        <family val="2"/>
      </rPr>
      <t xml:space="preserve"> </t>
    </r>
  </si>
  <si>
    <t>El Llobregat / elllobregat.com</t>
  </si>
  <si>
    <t>La premsa del Baix / lapremsdelbaix.es</t>
  </si>
  <si>
    <t>Linia Mar Baix Llobregat
Línia Cornellà
Línia Tres
Línia l'Hospitalet</t>
  </si>
  <si>
    <t xml:space="preserve"> Lo mejor</t>
  </si>
  <si>
    <t>Viu Molins de Rei</t>
  </si>
  <si>
    <t>Diari de Badalona / diaridebadalona.com</t>
  </si>
  <si>
    <t xml:space="preserve"> Eltotbadalona.cat</t>
  </si>
  <si>
    <t>Línia Nord/comunicacio21.com</t>
  </si>
  <si>
    <t>La clau / Laclau.cat</t>
  </si>
  <si>
    <t>ElMirall / Elmirall.net</t>
  </si>
  <si>
    <t>Diaridesantacoloma.com</t>
  </si>
  <si>
    <t>Tot Sant Cugat/ totsantcugat.cat</t>
  </si>
  <si>
    <t>Tot Cerdanyola/ totcerdanyola.cat</t>
  </si>
  <si>
    <t xml:space="preserve"> Línia Vallès (edició Cerdanyola)</t>
  </si>
  <si>
    <t xml:space="preserve"> Revista de Ripollet / revistaripollet.cat</t>
  </si>
  <si>
    <t>ACCIONS ESPECIALS</t>
  </si>
  <si>
    <t>TV BADALONA</t>
  </si>
  <si>
    <t>FutureEnviro</t>
  </si>
  <si>
    <t>Equipamientos y Servicios Municipales</t>
  </si>
  <si>
    <t>Energética</t>
  </si>
  <si>
    <t xml:space="preserve">Coolt </t>
  </si>
  <si>
    <t xml:space="preserve">Time Out </t>
  </si>
  <si>
    <t xml:space="preserve">Descobrir (Grup Sàpiens) </t>
  </si>
  <si>
    <t>OFF_Espot 10"</t>
  </si>
  <si>
    <t>OFF_Espot 20"</t>
  </si>
  <si>
    <t>OFF_Espot 30"</t>
  </si>
  <si>
    <t>OFF_ Espot 30"</t>
  </si>
  <si>
    <t>OFF_ Espot 10" Més car</t>
  </si>
  <si>
    <t>OFF_ Espot 10" Més econòmic</t>
  </si>
  <si>
    <t>OFF_ Espot 20" Més car</t>
  </si>
  <si>
    <t>OFF_ Espot 20" Més econòmic</t>
  </si>
  <si>
    <t>OFF_ Espot 30" Més car</t>
  </si>
  <si>
    <t>OFF_ Espot 30" Més econòmic</t>
  </si>
  <si>
    <t>OFF_ Espot 10" BUS</t>
  </si>
  <si>
    <t>OFF_ Espot 10" METRO</t>
  </si>
  <si>
    <t>OFF_ Espot 20" BUS</t>
  </si>
  <si>
    <t>OFF_ Espot 20" METRO</t>
  </si>
  <si>
    <t>OFF_ Espot 30" BUS</t>
  </si>
  <si>
    <t>OFF_ Espot 30" METRO</t>
  </si>
  <si>
    <t>ON_ Bàner més gran</t>
  </si>
  <si>
    <t>ON_ Bàner més petit</t>
  </si>
  <si>
    <t>CPM_Bàner / Robaplanes</t>
  </si>
  <si>
    <t>ON_ Bàner_ petit</t>
  </si>
  <si>
    <t>ON_ Bàner _ gran</t>
  </si>
  <si>
    <t xml:space="preserve">ON_ Bàner </t>
  </si>
  <si>
    <t>ON_ Bàner</t>
  </si>
  <si>
    <t xml:space="preserve">ON_ Bàner  </t>
  </si>
  <si>
    <t>Bàner estàtic  (HOME)</t>
  </si>
  <si>
    <t>Bàner estàtic  (ROS)</t>
  </si>
  <si>
    <t>Bàner estàtic  (HOME)_petit</t>
  </si>
  <si>
    <t>Bàner estàtic  (HOME)_gran</t>
  </si>
  <si>
    <t>Bàner estàtic  (ROS)_petit</t>
  </si>
  <si>
    <t>Bàner estàtic  (ROS)_gran</t>
  </si>
  <si>
    <t>Bàner a la newsletter (300x100)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</si>
</sst>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</numFmts>
  <fonts count="27" x14ac:knownFonts="1">
    <font>
      <sz val="8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Tahoma"/>
      <family val="2"/>
    </font>
    <font>
      <b/>
      <sz val="8"/>
      <color rgb="FFFFFFFF"/>
      <name val="Tahoma"/>
      <family val="2"/>
    </font>
    <font>
      <sz val="8"/>
      <name val="Tahoma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FF0000"/>
      <name val="Tahoma"/>
      <family val="2"/>
    </font>
    <font>
      <b/>
      <sz val="10"/>
      <name val="Arial"/>
      <family val="2"/>
    </font>
    <font>
      <b/>
      <sz val="11"/>
      <name val="Tahoma"/>
      <family val="2"/>
    </font>
    <font>
      <b/>
      <sz val="14"/>
      <name val="Tahoma"/>
      <family val="2"/>
    </font>
    <font>
      <sz val="8"/>
      <name val="Tahoma"/>
      <family val="2"/>
    </font>
    <font>
      <sz val="8"/>
      <name val="Tahoma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5053A"/>
        <bgColor rgb="FFE5053A"/>
      </patternFill>
    </fill>
    <fill>
      <patternFill patternType="solid">
        <fgColor theme="0"/>
        <bgColor rgb="FFE5053A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0" borderId="0"/>
    <xf numFmtId="0" fontId="11" fillId="0" borderId="0"/>
    <xf numFmtId="9" fontId="10" fillId="0" borderId="0" applyFont="0" applyFill="0" applyBorder="0" applyAlignment="0" applyProtection="0"/>
    <xf numFmtId="0" fontId="8" fillId="0" borderId="0"/>
    <xf numFmtId="0" fontId="8" fillId="0" borderId="0"/>
    <xf numFmtId="9" fontId="16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299">
    <xf numFmtId="0" fontId="0" fillId="0" borderId="0" xfId="0"/>
    <xf numFmtId="0" fontId="5" fillId="0" borderId="0" xfId="1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7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1" applyFont="1" applyAlignment="1">
      <alignment horizontal="left"/>
    </xf>
    <xf numFmtId="5" fontId="0" fillId="0" borderId="0" xfId="0" applyNumberFormat="1" applyAlignment="1">
      <alignment horizontal="center"/>
    </xf>
    <xf numFmtId="5" fontId="12" fillId="0" borderId="0" xfId="0" applyNumberFormat="1" applyFont="1" applyAlignment="1">
      <alignment horizontal="center"/>
    </xf>
    <xf numFmtId="0" fontId="4" fillId="0" borderId="0" xfId="1" applyFont="1"/>
    <xf numFmtId="0" fontId="13" fillId="0" borderId="0" xfId="0" applyFont="1" applyAlignment="1">
      <alignment horizontal="justify" vertical="center"/>
    </xf>
    <xf numFmtId="1" fontId="0" fillId="0" borderId="1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0" xfId="1" applyFont="1"/>
    <xf numFmtId="7" fontId="0" fillId="0" borderId="1" xfId="0" applyNumberForma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7" fontId="0" fillId="0" borderId="0" xfId="0" applyNumberFormat="1"/>
    <xf numFmtId="3" fontId="8" fillId="0" borderId="1" xfId="0" quotePrefix="1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2" fillId="0" borderId="0" xfId="1" applyFont="1"/>
    <xf numFmtId="0" fontId="14" fillId="0" borderId="0" xfId="0" applyFont="1"/>
    <xf numFmtId="0" fontId="8" fillId="5" borderId="1" xfId="0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10" fontId="0" fillId="5" borderId="1" xfId="0" applyNumberFormat="1" applyFill="1" applyBorder="1" applyAlignment="1">
      <alignment horizontal="center" vertical="center"/>
    </xf>
    <xf numFmtId="7" fontId="0" fillId="5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3" fontId="8" fillId="5" borderId="1" xfId="0" quotePrefix="1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0" fontId="8" fillId="5" borderId="1" xfId="0" applyNumberFormat="1" applyFont="1" applyFill="1" applyBorder="1" applyAlignment="1">
      <alignment horizontal="center" vertical="center"/>
    </xf>
    <xf numFmtId="7" fontId="8" fillId="5" borderId="1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/>
    </xf>
    <xf numFmtId="10" fontId="0" fillId="6" borderId="1" xfId="0" applyNumberFormat="1" applyFill="1" applyBorder="1" applyAlignment="1">
      <alignment horizontal="center" vertical="center"/>
    </xf>
    <xf numFmtId="7" fontId="0" fillId="6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3" fontId="8" fillId="6" borderId="1" xfId="0" quotePrefix="1" applyNumberFormat="1" applyFont="1" applyFill="1" applyBorder="1" applyAlignment="1">
      <alignment horizontal="center" vertical="center"/>
    </xf>
    <xf numFmtId="10" fontId="8" fillId="6" borderId="1" xfId="0" applyNumberFormat="1" applyFont="1" applyFill="1" applyBorder="1" applyAlignment="1">
      <alignment horizontal="center" vertical="center"/>
    </xf>
    <xf numFmtId="7" fontId="8" fillId="6" borderId="1" xfId="0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1" fillId="0" borderId="0" xfId="0" applyFont="1"/>
    <xf numFmtId="44" fontId="11" fillId="0" borderId="0" xfId="0" applyNumberFormat="1" applyFont="1"/>
    <xf numFmtId="9" fontId="11" fillId="0" borderId="0" xfId="9" applyFont="1"/>
    <xf numFmtId="165" fontId="11" fillId="0" borderId="0" xfId="0" applyNumberFormat="1" applyFont="1" applyAlignment="1">
      <alignment horizontal="center"/>
    </xf>
    <xf numFmtId="0" fontId="18" fillId="7" borderId="9" xfId="0" applyFont="1" applyFill="1" applyBorder="1" applyAlignment="1">
      <alignment horizontal="center" vertical="center" wrapText="1"/>
    </xf>
    <xf numFmtId="165" fontId="11" fillId="6" borderId="15" xfId="0" applyNumberFormat="1" applyFont="1" applyFill="1" applyBorder="1" applyAlignment="1">
      <alignment horizontal="center"/>
    </xf>
    <xf numFmtId="10" fontId="19" fillId="0" borderId="15" xfId="9" applyNumberFormat="1" applyFont="1" applyFill="1" applyBorder="1" applyAlignment="1">
      <alignment horizontal="center"/>
    </xf>
    <xf numFmtId="165" fontId="11" fillId="6" borderId="16" xfId="0" applyNumberFormat="1" applyFont="1" applyFill="1" applyBorder="1" applyAlignment="1">
      <alignment horizontal="center"/>
    </xf>
    <xf numFmtId="165" fontId="11" fillId="6" borderId="31" xfId="0" applyNumberFormat="1" applyFont="1" applyFill="1" applyBorder="1" applyAlignment="1">
      <alignment horizontal="center"/>
    </xf>
    <xf numFmtId="10" fontId="19" fillId="0" borderId="31" xfId="9" applyNumberFormat="1" applyFont="1" applyFill="1" applyBorder="1" applyAlignment="1">
      <alignment horizontal="center"/>
    </xf>
    <xf numFmtId="165" fontId="11" fillId="6" borderId="32" xfId="0" applyNumberFormat="1" applyFont="1" applyFill="1" applyBorder="1" applyAlignment="1">
      <alignment horizontal="center"/>
    </xf>
    <xf numFmtId="165" fontId="11" fillId="6" borderId="40" xfId="0" applyNumberFormat="1" applyFont="1" applyFill="1" applyBorder="1" applyAlignment="1">
      <alignment horizontal="center"/>
    </xf>
    <xf numFmtId="10" fontId="19" fillId="0" borderId="40" xfId="9" applyNumberFormat="1" applyFont="1" applyFill="1" applyBorder="1" applyAlignment="1">
      <alignment horizontal="center"/>
    </xf>
    <xf numFmtId="165" fontId="11" fillId="6" borderId="4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5" fontId="11" fillId="6" borderId="20" xfId="0" applyNumberFormat="1" applyFont="1" applyFill="1" applyBorder="1" applyAlignment="1">
      <alignment horizontal="center"/>
    </xf>
    <xf numFmtId="10" fontId="19" fillId="0" borderId="20" xfId="9" applyNumberFormat="1" applyFont="1" applyFill="1" applyBorder="1" applyAlignment="1">
      <alignment horizontal="center"/>
    </xf>
    <xf numFmtId="165" fontId="11" fillId="6" borderId="21" xfId="0" applyNumberFormat="1" applyFont="1" applyFill="1" applyBorder="1" applyAlignment="1">
      <alignment horizontal="center"/>
    </xf>
    <xf numFmtId="0" fontId="13" fillId="0" borderId="0" xfId="0" applyFont="1"/>
    <xf numFmtId="165" fontId="11" fillId="6" borderId="40" xfId="0" applyNumberFormat="1" applyFont="1" applyFill="1" applyBorder="1" applyAlignment="1">
      <alignment horizontal="center" vertical="center"/>
    </xf>
    <xf numFmtId="10" fontId="18" fillId="7" borderId="9" xfId="9" applyNumberFormat="1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10" fontId="19" fillId="0" borderId="28" xfId="9" applyNumberFormat="1" applyFont="1" applyFill="1" applyBorder="1" applyAlignment="1">
      <alignment horizontal="center"/>
    </xf>
    <xf numFmtId="10" fontId="19" fillId="0" borderId="35" xfId="9" applyNumberFormat="1" applyFont="1" applyFill="1" applyBorder="1" applyAlignment="1">
      <alignment horizontal="center"/>
    </xf>
    <xf numFmtId="10" fontId="11" fillId="0" borderId="31" xfId="9" applyNumberFormat="1" applyFont="1" applyBorder="1" applyAlignment="1">
      <alignment horizontal="center"/>
    </xf>
    <xf numFmtId="10" fontId="11" fillId="0" borderId="40" xfId="9" applyNumberFormat="1" applyFont="1" applyBorder="1" applyAlignment="1">
      <alignment horizontal="center"/>
    </xf>
    <xf numFmtId="10" fontId="19" fillId="0" borderId="24" xfId="9" applyNumberFormat="1" applyFont="1" applyFill="1" applyBorder="1" applyAlignment="1">
      <alignment horizontal="center"/>
    </xf>
    <xf numFmtId="10" fontId="19" fillId="0" borderId="35" xfId="14" applyNumberFormat="1" applyFont="1" applyFill="1" applyBorder="1" applyAlignment="1">
      <alignment horizontal="center"/>
    </xf>
    <xf numFmtId="10" fontId="19" fillId="0" borderId="15" xfId="14" applyNumberFormat="1" applyFont="1" applyFill="1" applyBorder="1" applyAlignment="1">
      <alignment horizontal="center"/>
    </xf>
    <xf numFmtId="10" fontId="19" fillId="0" borderId="20" xfId="14" applyNumberFormat="1" applyFont="1" applyFill="1" applyBorder="1" applyAlignment="1">
      <alignment horizontal="center"/>
    </xf>
    <xf numFmtId="10" fontId="19" fillId="0" borderId="28" xfId="14" applyNumberFormat="1" applyFont="1" applyFill="1" applyBorder="1" applyAlignment="1">
      <alignment horizontal="center"/>
    </xf>
    <xf numFmtId="10" fontId="19" fillId="0" borderId="31" xfId="14" applyNumberFormat="1" applyFont="1" applyFill="1" applyBorder="1" applyAlignment="1">
      <alignment horizontal="center"/>
    </xf>
    <xf numFmtId="10" fontId="11" fillId="0" borderId="20" xfId="9" applyNumberFormat="1" applyFont="1" applyBorder="1" applyAlignment="1">
      <alignment horizontal="center"/>
    </xf>
    <xf numFmtId="165" fontId="11" fillId="6" borderId="51" xfId="0" applyNumberFormat="1" applyFont="1" applyFill="1" applyBorder="1" applyAlignment="1">
      <alignment horizontal="center"/>
    </xf>
    <xf numFmtId="10" fontId="19" fillId="0" borderId="51" xfId="9" applyNumberFormat="1" applyFont="1" applyFill="1" applyBorder="1" applyAlignment="1">
      <alignment horizontal="center"/>
    </xf>
    <xf numFmtId="165" fontId="11" fillId="6" borderId="52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20" fillId="7" borderId="7" xfId="0" applyFont="1" applyFill="1" applyBorder="1" applyAlignment="1">
      <alignment horizontal="left" vertical="center" wrapText="1"/>
    </xf>
    <xf numFmtId="165" fontId="11" fillId="6" borderId="20" xfId="0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7" borderId="8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15" xfId="0" applyFont="1" applyBorder="1"/>
    <xf numFmtId="165" fontId="11" fillId="0" borderId="15" xfId="0" applyNumberFormat="1" applyFont="1" applyBorder="1" applyAlignment="1">
      <alignment horizontal="center"/>
    </xf>
    <xf numFmtId="10" fontId="11" fillId="0" borderId="15" xfId="9" applyNumberFormat="1" applyFont="1" applyBorder="1" applyAlignment="1">
      <alignment horizontal="center"/>
    </xf>
    <xf numFmtId="165" fontId="11" fillId="0" borderId="16" xfId="0" applyNumberFormat="1" applyFont="1" applyBorder="1" applyAlignment="1">
      <alignment horizontal="center"/>
    </xf>
    <xf numFmtId="0" fontId="11" fillId="0" borderId="31" xfId="0" applyFont="1" applyBorder="1"/>
    <xf numFmtId="165" fontId="11" fillId="0" borderId="31" xfId="0" applyNumberFormat="1" applyFont="1" applyBorder="1" applyAlignment="1">
      <alignment horizontal="center"/>
    </xf>
    <xf numFmtId="165" fontId="11" fillId="0" borderId="32" xfId="0" applyNumberFormat="1" applyFont="1" applyBorder="1" applyAlignment="1">
      <alignment horizontal="center"/>
    </xf>
    <xf numFmtId="0" fontId="11" fillId="0" borderId="40" xfId="0" applyFont="1" applyBorder="1"/>
    <xf numFmtId="165" fontId="11" fillId="0" borderId="40" xfId="0" applyNumberFormat="1" applyFont="1" applyBorder="1" applyAlignment="1">
      <alignment horizontal="center"/>
    </xf>
    <xf numFmtId="165" fontId="11" fillId="0" borderId="41" xfId="0" applyNumberFormat="1" applyFont="1" applyBorder="1" applyAlignment="1">
      <alignment horizontal="center"/>
    </xf>
    <xf numFmtId="0" fontId="11" fillId="0" borderId="20" xfId="0" applyFont="1" applyBorder="1" applyAlignment="1">
      <alignment horizontal="left" vertical="center" wrapText="1"/>
    </xf>
    <xf numFmtId="165" fontId="11" fillId="0" borderId="20" xfId="0" applyNumberFormat="1" applyFont="1" applyBorder="1" applyAlignment="1">
      <alignment horizontal="center" vertical="center" wrapText="1"/>
    </xf>
    <xf numFmtId="165" fontId="11" fillId="0" borderId="20" xfId="0" applyNumberFormat="1" applyFont="1" applyBorder="1" applyAlignment="1">
      <alignment horizontal="center"/>
    </xf>
    <xf numFmtId="165" fontId="11" fillId="0" borderId="21" xfId="0" applyNumberFormat="1" applyFont="1" applyBorder="1" applyAlignment="1">
      <alignment horizontal="center"/>
    </xf>
    <xf numFmtId="165" fontId="11" fillId="0" borderId="0" xfId="0" applyNumberFormat="1" applyFont="1"/>
    <xf numFmtId="10" fontId="11" fillId="0" borderId="0" xfId="9" applyNumberFormat="1" applyFont="1"/>
    <xf numFmtId="0" fontId="11" fillId="0" borderId="51" xfId="0" applyFont="1" applyBorder="1"/>
    <xf numFmtId="165" fontId="11" fillId="0" borderId="51" xfId="0" applyNumberFormat="1" applyFont="1" applyBorder="1" applyAlignment="1">
      <alignment horizontal="center"/>
    </xf>
    <xf numFmtId="10" fontId="11" fillId="0" borderId="51" xfId="9" applyNumberFormat="1" applyFont="1" applyBorder="1" applyAlignment="1">
      <alignment horizontal="center"/>
    </xf>
    <xf numFmtId="165" fontId="11" fillId="0" borderId="52" xfId="0" applyNumberFormat="1" applyFont="1" applyBorder="1" applyAlignment="1">
      <alignment horizont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1" fillId="0" borderId="18" xfId="0" applyFont="1" applyBorder="1" applyAlignment="1">
      <alignment horizontal="left" vertical="center"/>
    </xf>
    <xf numFmtId="0" fontId="11" fillId="0" borderId="22" xfId="0" applyFont="1" applyBorder="1" applyAlignment="1">
      <alignment horizontal="left"/>
    </xf>
    <xf numFmtId="0" fontId="11" fillId="0" borderId="26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20" fillId="7" borderId="9" xfId="0" applyFont="1" applyFill="1" applyBorder="1" applyAlignment="1">
      <alignment horizontal="left" vertical="center" wrapText="1"/>
    </xf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left" vertical="center"/>
    </xf>
    <xf numFmtId="0" fontId="26" fillId="8" borderId="0" xfId="0" applyFont="1" applyFill="1" applyAlignment="1">
      <alignment vertical="center" wrapText="1"/>
    </xf>
    <xf numFmtId="10" fontId="19" fillId="0" borderId="54" xfId="9" applyNumberFormat="1" applyFont="1" applyFill="1" applyBorder="1" applyAlignment="1">
      <alignment horizontal="center"/>
    </xf>
    <xf numFmtId="10" fontId="19" fillId="0" borderId="47" xfId="9" applyNumberFormat="1" applyFont="1" applyFill="1" applyBorder="1" applyAlignment="1">
      <alignment horizontal="center"/>
    </xf>
    <xf numFmtId="44" fontId="11" fillId="0" borderId="28" xfId="14" applyFont="1" applyFill="1" applyBorder="1" applyAlignment="1">
      <alignment horizontal="center"/>
    </xf>
    <xf numFmtId="44" fontId="11" fillId="0" borderId="28" xfId="14" applyFont="1" applyFill="1" applyBorder="1"/>
    <xf numFmtId="10" fontId="11" fillId="0" borderId="28" xfId="9" applyNumberFormat="1" applyFont="1" applyFill="1" applyBorder="1" applyAlignment="1">
      <alignment horizontal="center"/>
    </xf>
    <xf numFmtId="44" fontId="11" fillId="0" borderId="29" xfId="14" applyFont="1" applyFill="1" applyBorder="1"/>
    <xf numFmtId="44" fontId="11" fillId="0" borderId="31" xfId="14" applyFont="1" applyFill="1" applyBorder="1" applyAlignment="1">
      <alignment horizontal="center"/>
    </xf>
    <xf numFmtId="44" fontId="11" fillId="0" borderId="31" xfId="14" applyFont="1" applyFill="1" applyBorder="1"/>
    <xf numFmtId="10" fontId="11" fillId="0" borderId="31" xfId="9" applyNumberFormat="1" applyFont="1" applyFill="1" applyBorder="1" applyAlignment="1">
      <alignment horizontal="center"/>
    </xf>
    <xf numFmtId="44" fontId="11" fillId="0" borderId="32" xfId="14" applyFont="1" applyFill="1" applyBorder="1"/>
    <xf numFmtId="44" fontId="11" fillId="0" borderId="40" xfId="14" applyFont="1" applyFill="1" applyBorder="1" applyAlignment="1">
      <alignment horizontal="center"/>
    </xf>
    <xf numFmtId="44" fontId="11" fillId="0" borderId="40" xfId="14" applyFont="1" applyFill="1" applyBorder="1"/>
    <xf numFmtId="10" fontId="11" fillId="0" borderId="40" xfId="9" applyNumberFormat="1" applyFont="1" applyFill="1" applyBorder="1" applyAlignment="1">
      <alignment horizontal="center"/>
    </xf>
    <xf numFmtId="44" fontId="11" fillId="0" borderId="41" xfId="14" applyFont="1" applyFill="1" applyBorder="1"/>
    <xf numFmtId="44" fontId="11" fillId="0" borderId="15" xfId="14" applyFont="1" applyFill="1" applyBorder="1" applyAlignment="1">
      <alignment horizontal="center"/>
    </xf>
    <xf numFmtId="44" fontId="11" fillId="0" borderId="15" xfId="14" applyFont="1" applyFill="1" applyBorder="1"/>
    <xf numFmtId="44" fontId="11" fillId="0" borderId="16" xfId="14" applyFont="1" applyFill="1" applyBorder="1"/>
    <xf numFmtId="44" fontId="11" fillId="0" borderId="20" xfId="14" applyFont="1" applyFill="1" applyBorder="1" applyAlignment="1">
      <alignment horizontal="center"/>
    </xf>
    <xf numFmtId="44" fontId="11" fillId="0" borderId="20" xfId="14" applyFont="1" applyFill="1" applyBorder="1"/>
    <xf numFmtId="44" fontId="11" fillId="0" borderId="21" xfId="14" applyFont="1" applyFill="1" applyBorder="1"/>
    <xf numFmtId="44" fontId="11" fillId="0" borderId="24" xfId="14" applyFont="1" applyFill="1" applyBorder="1" applyAlignment="1">
      <alignment horizontal="center"/>
    </xf>
    <xf numFmtId="44" fontId="11" fillId="0" borderId="24" xfId="14" applyFont="1" applyFill="1" applyBorder="1"/>
    <xf numFmtId="10" fontId="11" fillId="0" borderId="24" xfId="9" applyNumberFormat="1" applyFont="1" applyFill="1" applyBorder="1" applyAlignment="1">
      <alignment horizontal="center"/>
    </xf>
    <xf numFmtId="44" fontId="11" fillId="0" borderId="25" xfId="14" applyFont="1" applyFill="1" applyBorder="1"/>
    <xf numFmtId="44" fontId="11" fillId="0" borderId="35" xfId="14" applyFont="1" applyFill="1" applyBorder="1" applyAlignment="1">
      <alignment horizontal="center"/>
    </xf>
    <xf numFmtId="44" fontId="11" fillId="0" borderId="35" xfId="14" applyFont="1" applyFill="1" applyBorder="1"/>
    <xf numFmtId="44" fontId="11" fillId="0" borderId="36" xfId="14" applyFont="1" applyFill="1" applyBorder="1"/>
    <xf numFmtId="0" fontId="18" fillId="0" borderId="9" xfId="0" applyFont="1" applyBorder="1" applyAlignment="1">
      <alignment horizontal="center" vertical="center" wrapText="1"/>
    </xf>
    <xf numFmtId="10" fontId="18" fillId="0" borderId="9" xfId="9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0" fontId="11" fillId="0" borderId="0" xfId="9" applyNumberFormat="1" applyFont="1" applyFill="1" applyAlignment="1">
      <alignment horizontal="center"/>
    </xf>
    <xf numFmtId="0" fontId="11" fillId="0" borderId="14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3" xfId="0" applyFont="1" applyBorder="1" applyAlignment="1">
      <alignment horizontal="left"/>
    </xf>
    <xf numFmtId="0" fontId="11" fillId="0" borderId="27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0" fontId="11" fillId="0" borderId="40" xfId="0" applyFont="1" applyBorder="1" applyAlignment="1">
      <alignment horizontal="left"/>
    </xf>
    <xf numFmtId="0" fontId="11" fillId="0" borderId="58" xfId="0" applyFont="1" applyBorder="1" applyAlignment="1">
      <alignment horizontal="left"/>
    </xf>
    <xf numFmtId="0" fontId="11" fillId="0" borderId="42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1" fillId="0" borderId="15" xfId="0" applyFont="1" applyBorder="1" applyAlignment="1">
      <alignment horizontal="left" wrapText="1"/>
    </xf>
    <xf numFmtId="0" fontId="11" fillId="0" borderId="59" xfId="0" applyFont="1" applyBorder="1" applyAlignment="1">
      <alignment horizontal="left"/>
    </xf>
    <xf numFmtId="0" fontId="11" fillId="0" borderId="60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44" fontId="11" fillId="0" borderId="61" xfId="14" applyFont="1" applyFill="1" applyBorder="1" applyAlignment="1">
      <alignment horizontal="center"/>
    </xf>
    <xf numFmtId="44" fontId="11" fillId="0" borderId="61" xfId="14" applyFont="1" applyFill="1" applyBorder="1"/>
    <xf numFmtId="10" fontId="11" fillId="0" borderId="61" xfId="9" applyNumberFormat="1" applyFont="1" applyFill="1" applyBorder="1" applyAlignment="1">
      <alignment horizontal="center"/>
    </xf>
    <xf numFmtId="44" fontId="11" fillId="0" borderId="62" xfId="14" applyFont="1" applyFill="1" applyBorder="1"/>
    <xf numFmtId="0" fontId="11" fillId="0" borderId="63" xfId="0" applyFont="1" applyBorder="1" applyAlignment="1">
      <alignment horizontal="left" vertical="center"/>
    </xf>
    <xf numFmtId="0" fontId="11" fillId="0" borderId="51" xfId="0" applyFont="1" applyBorder="1" applyAlignment="1">
      <alignment horizontal="left"/>
    </xf>
    <xf numFmtId="44" fontId="11" fillId="0" borderId="51" xfId="14" applyFont="1" applyFill="1" applyBorder="1" applyAlignment="1">
      <alignment horizontal="center"/>
    </xf>
    <xf numFmtId="44" fontId="11" fillId="0" borderId="51" xfId="14" applyFont="1" applyFill="1" applyBorder="1"/>
    <xf numFmtId="44" fontId="11" fillId="0" borderId="52" xfId="14" applyFont="1" applyFill="1" applyBorder="1"/>
    <xf numFmtId="0" fontId="11" fillId="0" borderId="56" xfId="0" applyFont="1" applyBorder="1" applyAlignment="1">
      <alignment horizontal="left" vertical="center"/>
    </xf>
    <xf numFmtId="0" fontId="11" fillId="0" borderId="47" xfId="0" applyFont="1" applyBorder="1" applyAlignment="1">
      <alignment horizontal="left"/>
    </xf>
    <xf numFmtId="44" fontId="11" fillId="0" borderId="47" xfId="14" applyFont="1" applyFill="1" applyBorder="1" applyAlignment="1">
      <alignment horizontal="center"/>
    </xf>
    <xf numFmtId="44" fontId="11" fillId="0" borderId="47" xfId="14" applyFont="1" applyFill="1" applyBorder="1"/>
    <xf numFmtId="10" fontId="19" fillId="0" borderId="47" xfId="14" applyNumberFormat="1" applyFont="1" applyFill="1" applyBorder="1" applyAlignment="1">
      <alignment horizontal="center"/>
    </xf>
    <xf numFmtId="44" fontId="11" fillId="0" borderId="48" xfId="14" applyFont="1" applyFill="1" applyBorder="1"/>
    <xf numFmtId="0" fontId="11" fillId="0" borderId="53" xfId="0" applyFont="1" applyBorder="1" applyAlignment="1">
      <alignment horizontal="left" vertical="center"/>
    </xf>
    <xf numFmtId="0" fontId="11" fillId="0" borderId="54" xfId="0" applyFont="1" applyBorder="1" applyAlignment="1">
      <alignment horizontal="left"/>
    </xf>
    <xf numFmtId="44" fontId="11" fillId="0" borderId="54" xfId="14" applyFont="1" applyFill="1" applyBorder="1" applyAlignment="1">
      <alignment horizontal="center"/>
    </xf>
    <xf numFmtId="44" fontId="11" fillId="0" borderId="54" xfId="14" applyFont="1" applyFill="1" applyBorder="1"/>
    <xf numFmtId="44" fontId="11" fillId="0" borderId="55" xfId="14" applyFont="1" applyFill="1" applyBorder="1"/>
    <xf numFmtId="0" fontId="11" fillId="0" borderId="33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8" fillId="7" borderId="9" xfId="0" applyFont="1" applyFill="1" applyBorder="1" applyAlignment="1">
      <alignment horizontal="left" vertical="center" wrapText="1"/>
    </xf>
    <xf numFmtId="0" fontId="11" fillId="0" borderId="40" xfId="0" applyFont="1" applyBorder="1" applyAlignment="1">
      <alignment horizontal="left" wrapText="1"/>
    </xf>
    <xf numFmtId="0" fontId="11" fillId="0" borderId="4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40" xfId="0" applyFont="1" applyBorder="1" applyAlignment="1">
      <alignment vertical="center"/>
    </xf>
    <xf numFmtId="0" fontId="11" fillId="0" borderId="58" xfId="0" applyFont="1" applyBorder="1"/>
    <xf numFmtId="165" fontId="11" fillId="0" borderId="58" xfId="0" applyNumberFormat="1" applyFont="1" applyBorder="1" applyAlignment="1">
      <alignment horizontal="center"/>
    </xf>
    <xf numFmtId="10" fontId="11" fillId="0" borderId="58" xfId="9" applyNumberFormat="1" applyFont="1" applyBorder="1" applyAlignment="1">
      <alignment horizontal="center"/>
    </xf>
    <xf numFmtId="165" fontId="11" fillId="0" borderId="64" xfId="0" applyNumberFormat="1" applyFont="1" applyBorder="1" applyAlignment="1">
      <alignment horizontal="center"/>
    </xf>
    <xf numFmtId="0" fontId="20" fillId="8" borderId="11" xfId="0" applyFont="1" applyFill="1" applyBorder="1" applyAlignment="1">
      <alignment horizontal="left" vertical="center" wrapText="1"/>
    </xf>
    <xf numFmtId="0" fontId="20" fillId="0" borderId="5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6" borderId="15" xfId="0" applyFont="1" applyFill="1" applyBorder="1" applyAlignment="1">
      <alignment wrapText="1"/>
    </xf>
    <xf numFmtId="0" fontId="11" fillId="6" borderId="31" xfId="0" applyFont="1" applyFill="1" applyBorder="1" applyAlignment="1">
      <alignment wrapText="1"/>
    </xf>
    <xf numFmtId="0" fontId="11" fillId="6" borderId="40" xfId="0" applyFont="1" applyFill="1" applyBorder="1" applyAlignment="1">
      <alignment wrapText="1"/>
    </xf>
    <xf numFmtId="0" fontId="11" fillId="6" borderId="20" xfId="0" applyFont="1" applyFill="1" applyBorder="1" applyAlignment="1">
      <alignment wrapText="1"/>
    </xf>
    <xf numFmtId="0" fontId="11" fillId="6" borderId="51" xfId="0" applyFont="1" applyFill="1" applyBorder="1" applyAlignment="1">
      <alignment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6" borderId="40" xfId="0" applyFont="1" applyFill="1" applyBorder="1" applyAlignment="1">
      <alignment horizontal="left" vertical="center"/>
    </xf>
    <xf numFmtId="0" fontId="18" fillId="7" borderId="9" xfId="0" applyFont="1" applyFill="1" applyBorder="1" applyAlignment="1">
      <alignment horizontal="center" wrapText="1"/>
    </xf>
    <xf numFmtId="0" fontId="20" fillId="0" borderId="50" xfId="0" applyFont="1" applyBorder="1" applyAlignment="1">
      <alignment wrapText="1"/>
    </xf>
    <xf numFmtId="44" fontId="11" fillId="0" borderId="0" xfId="0" applyNumberFormat="1" applyFont="1" applyAlignment="1">
      <alignment vertical="center"/>
    </xf>
    <xf numFmtId="165" fontId="11" fillId="6" borderId="15" xfId="0" applyNumberFormat="1" applyFont="1" applyFill="1" applyBorder="1" applyAlignment="1">
      <alignment horizontal="center" vertical="center"/>
    </xf>
    <xf numFmtId="165" fontId="11" fillId="6" borderId="31" xfId="0" applyNumberFormat="1" applyFont="1" applyFill="1" applyBorder="1" applyAlignment="1">
      <alignment horizontal="center" vertical="center"/>
    </xf>
    <xf numFmtId="165" fontId="11" fillId="6" borderId="5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7" borderId="8" xfId="0" applyFont="1" applyFill="1" applyBorder="1" applyAlignment="1">
      <alignment horizontal="left" vertical="center" wrapText="1"/>
    </xf>
    <xf numFmtId="0" fontId="20" fillId="0" borderId="50" xfId="0" applyFont="1" applyBorder="1" applyAlignment="1">
      <alignment horizontal="left" vertical="center" wrapText="1"/>
    </xf>
    <xf numFmtId="0" fontId="11" fillId="6" borderId="47" xfId="0" applyFont="1" applyFill="1" applyBorder="1" applyAlignment="1">
      <alignment horizontal="left" vertical="center"/>
    </xf>
    <xf numFmtId="0" fontId="11" fillId="6" borderId="15" xfId="0" applyFont="1" applyFill="1" applyBorder="1" applyAlignment="1">
      <alignment horizontal="left" vertical="center"/>
    </xf>
    <xf numFmtId="0" fontId="11" fillId="6" borderId="31" xfId="0" applyFont="1" applyFill="1" applyBorder="1" applyAlignment="1">
      <alignment horizontal="left" vertical="center"/>
    </xf>
    <xf numFmtId="0" fontId="11" fillId="6" borderId="51" xfId="0" applyFont="1" applyFill="1" applyBorder="1" applyAlignment="1">
      <alignment horizontal="left" vertical="center"/>
    </xf>
    <xf numFmtId="165" fontId="11" fillId="6" borderId="31" xfId="0" applyNumberFormat="1" applyFont="1" applyFill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5" fontId="6" fillId="2" borderId="1" xfId="0" applyNumberFormat="1" applyFont="1" applyFill="1" applyBorder="1" applyAlignment="1">
      <alignment horizontal="right" vertical="center"/>
    </xf>
    <xf numFmtId="5" fontId="7" fillId="2" borderId="2" xfId="0" applyNumberFormat="1" applyFont="1" applyFill="1" applyBorder="1" applyAlignment="1">
      <alignment horizontal="right" vertical="center"/>
    </xf>
    <xf numFmtId="5" fontId="8" fillId="3" borderId="0" xfId="0" applyNumberFormat="1" applyFont="1" applyFill="1" applyAlignment="1">
      <alignment horizontal="center" vertical="center"/>
    </xf>
    <xf numFmtId="5" fontId="12" fillId="3" borderId="0" xfId="0" applyNumberFormat="1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0" fillId="6" borderId="12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0" fillId="6" borderId="37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40" xfId="0" applyFont="1" applyFill="1" applyBorder="1" applyAlignment="1">
      <alignment horizontal="left" vertical="center" wrapText="1"/>
    </xf>
    <xf numFmtId="165" fontId="11" fillId="6" borderId="20" xfId="0" applyNumberFormat="1" applyFont="1" applyFill="1" applyBorder="1" applyAlignment="1">
      <alignment horizontal="center" vertical="center"/>
    </xf>
    <xf numFmtId="165" fontId="11" fillId="6" borderId="40" xfId="0" applyNumberFormat="1" applyFont="1" applyFill="1" applyBorder="1" applyAlignment="1">
      <alignment horizontal="center" vertical="center"/>
    </xf>
    <xf numFmtId="0" fontId="11" fillId="6" borderId="49" xfId="0" applyFont="1" applyFill="1" applyBorder="1" applyAlignment="1">
      <alignment horizontal="left" vertical="center"/>
    </xf>
    <xf numFmtId="0" fontId="11" fillId="6" borderId="40" xfId="0" applyFont="1" applyFill="1" applyBorder="1" applyAlignment="1">
      <alignment horizontal="left" vertical="center"/>
    </xf>
    <xf numFmtId="10" fontId="19" fillId="0" borderId="20" xfId="9" applyNumberFormat="1" applyFont="1" applyFill="1" applyBorder="1" applyAlignment="1">
      <alignment horizontal="center" vertical="center"/>
    </xf>
    <xf numFmtId="10" fontId="19" fillId="0" borderId="40" xfId="9" applyNumberFormat="1" applyFont="1" applyFill="1" applyBorder="1" applyAlignment="1">
      <alignment horizontal="center" vertical="center"/>
    </xf>
    <xf numFmtId="165" fontId="11" fillId="6" borderId="21" xfId="0" applyNumberFormat="1" applyFont="1" applyFill="1" applyBorder="1" applyAlignment="1">
      <alignment horizontal="center"/>
    </xf>
    <xf numFmtId="165" fontId="11" fillId="6" borderId="41" xfId="0" applyNumberFormat="1" applyFont="1" applyFill="1" applyBorder="1" applyAlignment="1">
      <alignment horizontal="center"/>
    </xf>
  </cellXfs>
  <cellStyles count="15">
    <cellStyle name="Millares 2" xfId="2" xr:uid="{00000000-0005-0000-0000-000000000000}"/>
    <cellStyle name="Millares 3" xfId="13" xr:uid="{00000000-0005-0000-0000-000001000000}"/>
    <cellStyle name="Moneda" xfId="14" builtinId="4"/>
    <cellStyle name="Moneda 2" xfId="3" xr:uid="{00000000-0005-0000-0000-000003000000}"/>
    <cellStyle name="Moneda 2 2" xfId="11" xr:uid="{00000000-0005-0000-0000-000004000000}"/>
    <cellStyle name="Normal" xfId="0" builtinId="0"/>
    <cellStyle name="Normal 2" xfId="1" xr:uid="{00000000-0005-0000-0000-000006000000}"/>
    <cellStyle name="Normal 2 2" xfId="10" xr:uid="{00000000-0005-0000-0000-000007000000}"/>
    <cellStyle name="Normal 2 3 2" xfId="4" xr:uid="{00000000-0005-0000-0000-000008000000}"/>
    <cellStyle name="Normal 25 2" xfId="5" xr:uid="{00000000-0005-0000-0000-000009000000}"/>
    <cellStyle name="Normal 4" xfId="7" xr:uid="{00000000-0005-0000-0000-00000A000000}"/>
    <cellStyle name="Normal 40 2" xfId="8" xr:uid="{00000000-0005-0000-0000-00000B000000}"/>
    <cellStyle name="Percentatge" xfId="9" builtinId="5"/>
    <cellStyle name="Porcentaje 2" xfId="6" xr:uid="{00000000-0005-0000-0000-00000D000000}"/>
    <cellStyle name="Porcentaje 3" xfId="12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0</xdr:row>
      <xdr:rowOff>85725</xdr:rowOff>
    </xdr:from>
    <xdr:to>
      <xdr:col>9</xdr:col>
      <xdr:colOff>0</xdr:colOff>
      <xdr:row>1</xdr:row>
      <xdr:rowOff>161925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0F8131E-0BD3-4E67-BD33-B3B64448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85725"/>
          <a:ext cx="1352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695325</xdr:colOff>
      <xdr:row>0</xdr:row>
      <xdr:rowOff>0</xdr:rowOff>
    </xdr:from>
    <xdr:to>
      <xdr:col>9</xdr:col>
      <xdr:colOff>933450</xdr:colOff>
      <xdr:row>2</xdr:row>
      <xdr:rowOff>38100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id="{57D310E2-B165-4655-8F2A-EA1397181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0"/>
          <a:ext cx="9620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16</xdr:row>
      <xdr:rowOff>47625</xdr:rowOff>
    </xdr:from>
    <xdr:to>
      <xdr:col>13</xdr:col>
      <xdr:colOff>28575</xdr:colOff>
      <xdr:row>24</xdr:row>
      <xdr:rowOff>114300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DD2E6D0F-3637-4D34-858E-9ACEDF333778}"/>
            </a:ext>
          </a:extLst>
        </xdr:cNvPr>
        <xdr:cNvSpPr/>
      </xdr:nvSpPr>
      <xdr:spPr>
        <a:xfrm>
          <a:off x="7848600" y="2638425"/>
          <a:ext cx="1943100" cy="11334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en groc</a:t>
          </a:r>
          <a:r>
            <a:rPr lang="es-ES" sz="1100" baseline="0"/>
            <a:t> els groc els que han estat actius</a:t>
          </a:r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19051</xdr:rowOff>
    </xdr:from>
    <xdr:to>
      <xdr:col>10</xdr:col>
      <xdr:colOff>735667</xdr:colOff>
      <xdr:row>3</xdr:row>
      <xdr:rowOff>123274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0" y="19051"/>
          <a:ext cx="1781175" cy="7379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0</xdr:row>
      <xdr:rowOff>0</xdr:rowOff>
    </xdr:from>
    <xdr:to>
      <xdr:col>9</xdr:col>
      <xdr:colOff>1057275</xdr:colOff>
      <xdr:row>4</xdr:row>
      <xdr:rowOff>38644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0300" y="0"/>
          <a:ext cx="1771650" cy="6863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342900</xdr:colOff>
      <xdr:row>0</xdr:row>
      <xdr:rowOff>38100</xdr:rowOff>
    </xdr:from>
    <xdr:to>
      <xdr:col>9</xdr:col>
      <xdr:colOff>1038225</xdr:colOff>
      <xdr:row>3</xdr:row>
      <xdr:rowOff>133894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0" y="38100"/>
          <a:ext cx="1771650" cy="648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96"/>
  <sheetViews>
    <sheetView showGridLines="0" zoomScale="90" zoomScaleNormal="90" workbookViewId="0">
      <selection activeCell="I12" sqref="I12"/>
    </sheetView>
  </sheetViews>
  <sheetFormatPr defaultColWidth="12" defaultRowHeight="10.5" outlineLevelCol="1" x14ac:dyDescent="0.15"/>
  <cols>
    <col min="1" max="1" width="2.1640625" customWidth="1"/>
    <col min="2" max="2" width="20.1640625" customWidth="1"/>
    <col min="3" max="3" width="24.1640625" customWidth="1"/>
    <col min="4" max="4" width="17.6640625" bestFit="1" customWidth="1"/>
    <col min="5" max="5" width="21.5" customWidth="1"/>
    <col min="6" max="6" width="19.1640625" customWidth="1" outlineLevel="1"/>
    <col min="7" max="7" width="10" customWidth="1" outlineLevel="1"/>
    <col min="8" max="8" width="19.1640625" customWidth="1" outlineLevel="1"/>
    <col min="9" max="9" width="12.6640625" customWidth="1" outlineLevel="1"/>
    <col min="10" max="10" width="17.6640625" customWidth="1"/>
    <col min="11" max="11" width="3" customWidth="1"/>
    <col min="12" max="12" width="12.6640625" customWidth="1"/>
    <col min="13" max="13" width="15" customWidth="1"/>
    <col min="17" max="17" width="14" bestFit="1" customWidth="1"/>
  </cols>
  <sheetData>
    <row r="1" spans="1:12" x14ac:dyDescent="0.15">
      <c r="A1" t="s">
        <v>8</v>
      </c>
    </row>
    <row r="2" spans="1:12" ht="15" x14ac:dyDescent="0.25">
      <c r="B2" s="9" t="s">
        <v>3</v>
      </c>
    </row>
    <row r="3" spans="1:12" ht="15" x14ac:dyDescent="0.25">
      <c r="B3" s="1" t="s">
        <v>4</v>
      </c>
    </row>
    <row r="4" spans="1:12" ht="15" x14ac:dyDescent="0.25">
      <c r="B4" s="18" t="s">
        <v>80</v>
      </c>
    </row>
    <row r="5" spans="1:12" ht="15" x14ac:dyDescent="0.25">
      <c r="B5" s="26" t="s">
        <v>81</v>
      </c>
    </row>
    <row r="6" spans="1:12" ht="15" x14ac:dyDescent="0.25">
      <c r="B6" s="18" t="s">
        <v>82</v>
      </c>
    </row>
    <row r="7" spans="1:12" ht="10.5" customHeight="1" x14ac:dyDescent="0.15"/>
    <row r="8" spans="1:12" ht="15" customHeight="1" x14ac:dyDescent="0.25">
      <c r="B8" s="6" t="s">
        <v>41</v>
      </c>
      <c r="C8" s="3"/>
      <c r="D8" s="3"/>
      <c r="E8" s="3"/>
      <c r="F8" s="3"/>
      <c r="G8" s="3"/>
      <c r="H8" s="3"/>
      <c r="I8" s="3"/>
      <c r="J8" s="3"/>
    </row>
    <row r="9" spans="1:12" ht="10.5" customHeight="1" x14ac:dyDescent="0.15">
      <c r="B9" s="3"/>
      <c r="C9" s="3"/>
      <c r="D9" s="3"/>
      <c r="E9" s="3"/>
      <c r="F9" s="3"/>
      <c r="G9" s="3"/>
      <c r="H9" s="3"/>
      <c r="I9" s="3"/>
      <c r="J9" s="3"/>
    </row>
    <row r="10" spans="1:12" ht="24" customHeight="1" x14ac:dyDescent="0.15">
      <c r="B10" s="14" t="s">
        <v>16</v>
      </c>
      <c r="C10" s="14" t="s">
        <v>5</v>
      </c>
      <c r="D10" s="14" t="s">
        <v>6</v>
      </c>
      <c r="E10" s="2" t="s">
        <v>42</v>
      </c>
      <c r="F10" s="15" t="s">
        <v>18</v>
      </c>
      <c r="G10" s="14" t="s">
        <v>17</v>
      </c>
      <c r="H10" s="15" t="s">
        <v>9</v>
      </c>
      <c r="I10" s="15" t="s">
        <v>7</v>
      </c>
      <c r="J10" s="2" t="s">
        <v>19</v>
      </c>
    </row>
    <row r="11" spans="1:12" x14ac:dyDescent="0.15">
      <c r="B11" s="3"/>
      <c r="C11" s="3"/>
      <c r="D11" s="3"/>
      <c r="E11" s="3"/>
      <c r="F11" s="3"/>
      <c r="G11" s="3"/>
      <c r="H11" s="3"/>
      <c r="I11" s="3"/>
      <c r="J11" s="3"/>
    </row>
    <row r="12" spans="1:12" ht="16.5" customHeight="1" x14ac:dyDescent="0.15">
      <c r="B12" s="251" t="s">
        <v>30</v>
      </c>
      <c r="C12" s="16" t="s">
        <v>28</v>
      </c>
      <c r="D12" s="13" t="s">
        <v>43</v>
      </c>
      <c r="E12" s="13" t="s">
        <v>20</v>
      </c>
      <c r="F12" s="20">
        <v>2815</v>
      </c>
      <c r="G12" s="21">
        <v>0.2</v>
      </c>
      <c r="H12" s="19">
        <f>F12-(F12*G12)</f>
        <v>2252</v>
      </c>
      <c r="I12" s="25">
        <v>3</v>
      </c>
      <c r="J12" s="19">
        <f>H12*I12</f>
        <v>6756</v>
      </c>
      <c r="L12" s="22"/>
    </row>
    <row r="13" spans="1:12" ht="16.5" customHeight="1" x14ac:dyDescent="0.15">
      <c r="B13" s="252"/>
      <c r="C13" s="17" t="s">
        <v>44</v>
      </c>
      <c r="D13" s="13" t="s">
        <v>46</v>
      </c>
      <c r="E13" s="23" t="s">
        <v>83</v>
      </c>
      <c r="F13" s="20">
        <v>1755.56</v>
      </c>
      <c r="G13" s="21">
        <v>0.25</v>
      </c>
      <c r="H13" s="19">
        <f t="shared" ref="H13" si="0">F13-(F13*G13)</f>
        <v>1316.67</v>
      </c>
      <c r="I13" s="25">
        <v>3</v>
      </c>
      <c r="J13" s="19">
        <f t="shared" ref="J13" si="1">H13*I13</f>
        <v>3950.01</v>
      </c>
      <c r="L13" s="22"/>
    </row>
    <row r="14" spans="1:12" ht="16.5" customHeight="1" x14ac:dyDescent="0.15">
      <c r="B14" s="252"/>
      <c r="C14" s="17" t="s">
        <v>44</v>
      </c>
      <c r="D14" s="13" t="s">
        <v>84</v>
      </c>
      <c r="E14" s="24">
        <v>10000</v>
      </c>
      <c r="F14" s="20"/>
      <c r="G14" s="21">
        <v>0.25</v>
      </c>
      <c r="H14" s="19">
        <f t="shared" ref="H14:H87" si="2">F14-(F14*G14)</f>
        <v>0</v>
      </c>
      <c r="I14" s="25">
        <v>3</v>
      </c>
      <c r="J14" s="19">
        <f t="shared" ref="J14:J87" si="3">H14*I14</f>
        <v>0</v>
      </c>
      <c r="L14" s="22"/>
    </row>
    <row r="15" spans="1:12" ht="16.5" customHeight="1" x14ac:dyDescent="0.15">
      <c r="B15" s="252"/>
      <c r="C15" s="13" t="s">
        <v>27</v>
      </c>
      <c r="D15" s="13" t="s">
        <v>43</v>
      </c>
      <c r="E15" s="13" t="s">
        <v>20</v>
      </c>
      <c r="F15" s="20">
        <v>2400</v>
      </c>
      <c r="G15" s="21">
        <v>0.2</v>
      </c>
      <c r="H15" s="19">
        <f t="shared" si="2"/>
        <v>1920</v>
      </c>
      <c r="I15" s="25">
        <v>2</v>
      </c>
      <c r="J15" s="19">
        <f t="shared" si="3"/>
        <v>3840</v>
      </c>
      <c r="L15" s="22"/>
    </row>
    <row r="16" spans="1:12" ht="16.5" customHeight="1" x14ac:dyDescent="0.15">
      <c r="B16" s="252"/>
      <c r="C16" s="17" t="s">
        <v>45</v>
      </c>
      <c r="D16" s="13" t="s">
        <v>46</v>
      </c>
      <c r="E16" s="23" t="s">
        <v>83</v>
      </c>
      <c r="F16" s="20">
        <v>1500</v>
      </c>
      <c r="G16" s="21">
        <v>0.25</v>
      </c>
      <c r="H16" s="19">
        <f t="shared" si="2"/>
        <v>1125</v>
      </c>
      <c r="I16" s="25">
        <v>2</v>
      </c>
      <c r="J16" s="19">
        <f t="shared" si="3"/>
        <v>2250</v>
      </c>
      <c r="L16" s="22"/>
    </row>
    <row r="17" spans="2:12" ht="16.5" customHeight="1" x14ac:dyDescent="0.15">
      <c r="B17" s="252"/>
      <c r="C17" s="17" t="s">
        <v>45</v>
      </c>
      <c r="D17" s="13" t="s">
        <v>84</v>
      </c>
      <c r="E17" s="24">
        <v>38000</v>
      </c>
      <c r="F17" s="20"/>
      <c r="G17" s="21">
        <v>0.25</v>
      </c>
      <c r="H17" s="19">
        <f t="shared" ref="H17" si="4">F17-(F17*G17)</f>
        <v>0</v>
      </c>
      <c r="I17" s="25">
        <v>2</v>
      </c>
      <c r="J17" s="19">
        <f t="shared" ref="J17" si="5">H17*I17</f>
        <v>0</v>
      </c>
      <c r="L17" s="22"/>
    </row>
    <row r="18" spans="2:12" ht="16.5" customHeight="1" x14ac:dyDescent="0.15">
      <c r="B18" s="252"/>
      <c r="C18" s="16" t="s">
        <v>21</v>
      </c>
      <c r="D18" s="13" t="s">
        <v>43</v>
      </c>
      <c r="E18" s="13" t="s">
        <v>20</v>
      </c>
      <c r="F18" s="20">
        <v>1800</v>
      </c>
      <c r="G18" s="21">
        <v>0.31719999999999998</v>
      </c>
      <c r="H18" s="19">
        <f t="shared" si="2"/>
        <v>1229.04</v>
      </c>
      <c r="I18" s="25">
        <v>2</v>
      </c>
      <c r="J18" s="19">
        <f t="shared" si="3"/>
        <v>2458.08</v>
      </c>
      <c r="L18" s="22"/>
    </row>
    <row r="19" spans="2:12" ht="16.5" customHeight="1" x14ac:dyDescent="0.15">
      <c r="B19" s="252"/>
      <c r="C19" s="17" t="s">
        <v>47</v>
      </c>
      <c r="D19" s="13" t="s">
        <v>46</v>
      </c>
      <c r="E19" s="23" t="s">
        <v>83</v>
      </c>
      <c r="F19" s="20">
        <v>450</v>
      </c>
      <c r="G19" s="21">
        <v>0.25</v>
      </c>
      <c r="H19" s="19">
        <f t="shared" si="2"/>
        <v>337.5</v>
      </c>
      <c r="I19" s="25">
        <v>2</v>
      </c>
      <c r="J19" s="19">
        <f t="shared" si="3"/>
        <v>675</v>
      </c>
      <c r="L19" s="22"/>
    </row>
    <row r="20" spans="2:12" ht="16.5" customHeight="1" x14ac:dyDescent="0.15">
      <c r="B20" s="252"/>
      <c r="C20" s="17" t="s">
        <v>47</v>
      </c>
      <c r="D20" s="13" t="s">
        <v>46</v>
      </c>
      <c r="E20" s="23">
        <v>28500</v>
      </c>
      <c r="F20" s="20">
        <v>285</v>
      </c>
      <c r="G20" s="21">
        <v>0.25</v>
      </c>
      <c r="H20" s="19">
        <f t="shared" ref="H20" si="6">F20-(F20*G20)</f>
        <v>213.75</v>
      </c>
      <c r="I20" s="25">
        <v>2</v>
      </c>
      <c r="J20" s="19">
        <f t="shared" ref="J20" si="7">H20*I20</f>
        <v>427.5</v>
      </c>
      <c r="L20" s="22"/>
    </row>
    <row r="21" spans="2:12" ht="16.5" customHeight="1" x14ac:dyDescent="0.15">
      <c r="B21" s="252"/>
      <c r="C21" s="16" t="s">
        <v>26</v>
      </c>
      <c r="D21" s="13" t="s">
        <v>43</v>
      </c>
      <c r="E21" s="13" t="s">
        <v>20</v>
      </c>
      <c r="F21" s="20">
        <v>700</v>
      </c>
      <c r="G21" s="21">
        <v>0.31719999999999998</v>
      </c>
      <c r="H21" s="19">
        <f t="shared" si="2"/>
        <v>477.96000000000004</v>
      </c>
      <c r="I21" s="25">
        <v>1</v>
      </c>
      <c r="J21" s="19">
        <f t="shared" si="3"/>
        <v>477.96000000000004</v>
      </c>
      <c r="L21" s="22"/>
    </row>
    <row r="22" spans="2:12" ht="16.5" customHeight="1" x14ac:dyDescent="0.15">
      <c r="B22" s="252"/>
      <c r="C22" s="16" t="s">
        <v>22</v>
      </c>
      <c r="D22" s="13" t="s">
        <v>43</v>
      </c>
      <c r="E22" s="13" t="s">
        <v>20</v>
      </c>
      <c r="F22" s="20">
        <v>2000</v>
      </c>
      <c r="G22" s="21">
        <v>0.31719999999999998</v>
      </c>
      <c r="H22" s="19">
        <f t="shared" si="2"/>
        <v>1365.6</v>
      </c>
      <c r="I22" s="25">
        <v>1</v>
      </c>
      <c r="J22" s="19">
        <f t="shared" si="3"/>
        <v>1365.6</v>
      </c>
      <c r="L22" s="22"/>
    </row>
    <row r="23" spans="2:12" ht="16.5" customHeight="1" x14ac:dyDescent="0.15">
      <c r="B23" s="252"/>
      <c r="C23" s="16" t="s">
        <v>29</v>
      </c>
      <c r="D23" s="13" t="s">
        <v>43</v>
      </c>
      <c r="E23" s="13" t="s">
        <v>20</v>
      </c>
      <c r="F23" s="20">
        <v>2360</v>
      </c>
      <c r="G23" s="21">
        <v>0.2</v>
      </c>
      <c r="H23" s="19">
        <f t="shared" si="2"/>
        <v>1888</v>
      </c>
      <c r="I23" s="25">
        <v>1</v>
      </c>
      <c r="J23" s="19">
        <f t="shared" si="3"/>
        <v>1888</v>
      </c>
      <c r="L23" s="22"/>
    </row>
    <row r="24" spans="2:12" ht="16.5" customHeight="1" x14ac:dyDescent="0.15">
      <c r="B24" s="252"/>
      <c r="C24" s="13" t="s">
        <v>48</v>
      </c>
      <c r="D24" s="13" t="s">
        <v>43</v>
      </c>
      <c r="E24" s="13" t="s">
        <v>20</v>
      </c>
      <c r="F24" s="20">
        <v>2320</v>
      </c>
      <c r="G24" s="21">
        <v>0.31719999999999998</v>
      </c>
      <c r="H24" s="19">
        <f t="shared" si="2"/>
        <v>1584.096</v>
      </c>
      <c r="I24" s="25">
        <v>2</v>
      </c>
      <c r="J24" s="19">
        <f t="shared" si="3"/>
        <v>3168.192</v>
      </c>
      <c r="L24" s="22"/>
    </row>
    <row r="25" spans="2:12" ht="16.5" customHeight="1" x14ac:dyDescent="0.15">
      <c r="B25" s="252"/>
      <c r="C25" s="13" t="s">
        <v>49</v>
      </c>
      <c r="D25" s="13" t="s">
        <v>46</v>
      </c>
      <c r="E25" s="23" t="s">
        <v>83</v>
      </c>
      <c r="F25" s="20">
        <v>675</v>
      </c>
      <c r="G25" s="21">
        <v>0.25</v>
      </c>
      <c r="H25" s="19">
        <f t="shared" ref="H25" si="8">F25-(F25*G25)</f>
        <v>506.25</v>
      </c>
      <c r="I25" s="25">
        <v>2</v>
      </c>
      <c r="J25" s="19">
        <f t="shared" ref="J25" si="9">H25*I25</f>
        <v>1012.5</v>
      </c>
      <c r="L25" s="22"/>
    </row>
    <row r="26" spans="2:12" ht="16.5" customHeight="1" x14ac:dyDescent="0.15">
      <c r="B26" s="252"/>
      <c r="C26" s="13" t="s">
        <v>49</v>
      </c>
      <c r="D26" s="13" t="s">
        <v>84</v>
      </c>
      <c r="E26" s="24">
        <v>10000</v>
      </c>
      <c r="F26" s="20">
        <v>100</v>
      </c>
      <c r="G26" s="21">
        <v>0.25</v>
      </c>
      <c r="H26" s="19">
        <f t="shared" si="2"/>
        <v>75</v>
      </c>
      <c r="I26" s="25">
        <v>2</v>
      </c>
      <c r="J26" s="19">
        <f t="shared" si="3"/>
        <v>150</v>
      </c>
      <c r="L26" s="22"/>
    </row>
    <row r="27" spans="2:12" ht="16.5" customHeight="1" x14ac:dyDescent="0.15">
      <c r="B27" s="252"/>
      <c r="C27" s="13" t="s">
        <v>85</v>
      </c>
      <c r="D27" s="13" t="s">
        <v>43</v>
      </c>
      <c r="E27" s="23" t="s">
        <v>83</v>
      </c>
      <c r="F27" s="20">
        <v>5400</v>
      </c>
      <c r="G27" s="21">
        <v>0.25</v>
      </c>
      <c r="H27" s="19">
        <f t="shared" ref="H27" si="10">F27-(F27*G27)</f>
        <v>4050</v>
      </c>
      <c r="I27" s="25">
        <v>2</v>
      </c>
      <c r="J27" s="19">
        <f t="shared" ref="J27" si="11">H27*I27</f>
        <v>8100</v>
      </c>
      <c r="L27" s="22"/>
    </row>
    <row r="28" spans="2:12" ht="16.5" customHeight="1" x14ac:dyDescent="0.15">
      <c r="B28" s="252"/>
      <c r="C28" s="16" t="s">
        <v>25</v>
      </c>
      <c r="D28" s="13" t="s">
        <v>43</v>
      </c>
      <c r="E28" s="13" t="s">
        <v>20</v>
      </c>
      <c r="F28" s="20">
        <v>1600</v>
      </c>
      <c r="G28" s="21">
        <v>0.31719999999999998</v>
      </c>
      <c r="H28" s="19">
        <f t="shared" si="2"/>
        <v>1092.48</v>
      </c>
      <c r="I28" s="25">
        <v>1</v>
      </c>
      <c r="J28" s="19">
        <f t="shared" si="3"/>
        <v>1092.48</v>
      </c>
      <c r="L28" s="22"/>
    </row>
    <row r="29" spans="2:12" ht="16.5" customHeight="1" x14ac:dyDescent="0.15">
      <c r="B29" s="252"/>
      <c r="C29" s="16" t="s">
        <v>23</v>
      </c>
      <c r="D29" s="13" t="s">
        <v>43</v>
      </c>
      <c r="E29" s="13" t="s">
        <v>20</v>
      </c>
      <c r="F29" s="20">
        <v>1600</v>
      </c>
      <c r="G29" s="21">
        <v>0.31719999999999998</v>
      </c>
      <c r="H29" s="19">
        <f t="shared" si="2"/>
        <v>1092.48</v>
      </c>
      <c r="I29" s="25">
        <v>1</v>
      </c>
      <c r="J29" s="19">
        <f t="shared" si="3"/>
        <v>1092.48</v>
      </c>
      <c r="L29" s="22"/>
    </row>
    <row r="30" spans="2:12" ht="16.5" customHeight="1" x14ac:dyDescent="0.15">
      <c r="B30" s="252"/>
      <c r="C30" s="13" t="s">
        <v>50</v>
      </c>
      <c r="D30" s="13" t="s">
        <v>43</v>
      </c>
      <c r="E30" s="13" t="s">
        <v>20</v>
      </c>
      <c r="F30" s="20">
        <v>1350</v>
      </c>
      <c r="G30" s="21">
        <v>0.2</v>
      </c>
      <c r="H30" s="19">
        <f t="shared" si="2"/>
        <v>1080</v>
      </c>
      <c r="I30" s="25">
        <v>2</v>
      </c>
      <c r="J30" s="19">
        <f t="shared" si="3"/>
        <v>2160</v>
      </c>
      <c r="L30" s="22"/>
    </row>
    <row r="31" spans="2:12" ht="16.5" customHeight="1" x14ac:dyDescent="0.15">
      <c r="B31" s="252"/>
      <c r="C31" s="13" t="s">
        <v>51</v>
      </c>
      <c r="D31" s="13" t="s">
        <v>46</v>
      </c>
      <c r="E31" s="23" t="s">
        <v>83</v>
      </c>
      <c r="F31" s="20">
        <v>600</v>
      </c>
      <c r="G31" s="21">
        <v>0.25</v>
      </c>
      <c r="H31" s="19">
        <f t="shared" ref="H31" si="12">F31-(F31*G31)</f>
        <v>450</v>
      </c>
      <c r="I31" s="25">
        <v>2</v>
      </c>
      <c r="J31" s="19">
        <f t="shared" ref="J31" si="13">H31*I31</f>
        <v>900</v>
      </c>
      <c r="L31" s="22"/>
    </row>
    <row r="32" spans="2:12" ht="16.5" customHeight="1" x14ac:dyDescent="0.15">
      <c r="B32" s="252"/>
      <c r="C32" s="13" t="s">
        <v>51</v>
      </c>
      <c r="D32" s="13" t="s">
        <v>84</v>
      </c>
      <c r="E32" s="24">
        <v>14000</v>
      </c>
      <c r="F32" s="20">
        <v>140</v>
      </c>
      <c r="G32" s="21">
        <v>0.25</v>
      </c>
      <c r="H32" s="19">
        <f t="shared" si="2"/>
        <v>105</v>
      </c>
      <c r="I32" s="25">
        <v>2</v>
      </c>
      <c r="J32" s="19">
        <f t="shared" si="3"/>
        <v>210</v>
      </c>
      <c r="L32" s="22"/>
    </row>
    <row r="33" spans="2:12" ht="16.5" customHeight="1" x14ac:dyDescent="0.15">
      <c r="B33" s="252"/>
      <c r="C33" s="13" t="s">
        <v>52</v>
      </c>
      <c r="D33" s="13" t="s">
        <v>43</v>
      </c>
      <c r="E33" s="13" t="s">
        <v>24</v>
      </c>
      <c r="F33" s="20">
        <v>2496</v>
      </c>
      <c r="G33" s="21">
        <v>0.31719999999999998</v>
      </c>
      <c r="H33" s="19">
        <f t="shared" si="2"/>
        <v>1704.2688000000001</v>
      </c>
      <c r="I33" s="25">
        <v>1</v>
      </c>
      <c r="J33" s="19">
        <f t="shared" si="3"/>
        <v>1704.2688000000001</v>
      </c>
      <c r="L33" s="22"/>
    </row>
    <row r="34" spans="2:12" ht="16.5" customHeight="1" x14ac:dyDescent="0.15">
      <c r="B34" s="252"/>
      <c r="C34" s="13" t="s">
        <v>53</v>
      </c>
      <c r="D34" s="13" t="s">
        <v>46</v>
      </c>
      <c r="E34" s="23" t="s">
        <v>83</v>
      </c>
      <c r="F34" s="20">
        <v>1027.5</v>
      </c>
      <c r="G34" s="21">
        <v>0.25</v>
      </c>
      <c r="H34" s="19">
        <f t="shared" si="2"/>
        <v>770.625</v>
      </c>
      <c r="I34" s="25">
        <v>3</v>
      </c>
      <c r="J34" s="19">
        <f t="shared" si="3"/>
        <v>2311.875</v>
      </c>
      <c r="L34" s="22"/>
    </row>
    <row r="35" spans="2:12" ht="16.5" customHeight="1" x14ac:dyDescent="0.15">
      <c r="B35" s="252"/>
      <c r="C35" s="13" t="s">
        <v>53</v>
      </c>
      <c r="D35" s="13" t="s">
        <v>84</v>
      </c>
      <c r="E35" s="24">
        <v>23000</v>
      </c>
      <c r="F35" s="20">
        <v>230</v>
      </c>
      <c r="G35" s="21">
        <v>0.25</v>
      </c>
      <c r="H35" s="19">
        <f t="shared" ref="H35" si="14">F35-(F35*G35)</f>
        <v>172.5</v>
      </c>
      <c r="I35" s="25">
        <v>3</v>
      </c>
      <c r="J35" s="19">
        <f t="shared" ref="J35" si="15">H35*I35</f>
        <v>517.5</v>
      </c>
      <c r="L35" s="22"/>
    </row>
    <row r="36" spans="2:12" ht="16.5" customHeight="1" x14ac:dyDescent="0.15">
      <c r="B36" s="252"/>
      <c r="C36" s="13" t="s">
        <v>54</v>
      </c>
      <c r="D36" s="13" t="s">
        <v>46</v>
      </c>
      <c r="E36" s="23" t="s">
        <v>83</v>
      </c>
      <c r="F36" s="20">
        <v>450</v>
      </c>
      <c r="G36" s="21">
        <v>0.25</v>
      </c>
      <c r="H36" s="19">
        <f t="shared" si="2"/>
        <v>337.5</v>
      </c>
      <c r="I36" s="25">
        <v>3</v>
      </c>
      <c r="J36" s="19">
        <f t="shared" si="3"/>
        <v>1012.5</v>
      </c>
      <c r="L36" s="22"/>
    </row>
    <row r="37" spans="2:12" ht="16.5" customHeight="1" x14ac:dyDescent="0.15">
      <c r="B37" s="252"/>
      <c r="C37" s="13" t="s">
        <v>54</v>
      </c>
      <c r="D37" s="13" t="s">
        <v>84</v>
      </c>
      <c r="E37" s="24">
        <v>12500</v>
      </c>
      <c r="F37" s="20">
        <v>125</v>
      </c>
      <c r="G37" s="21">
        <v>0.25</v>
      </c>
      <c r="H37" s="19">
        <f t="shared" ref="H37" si="16">F37-(F37*G37)</f>
        <v>93.75</v>
      </c>
      <c r="I37" s="25">
        <v>3</v>
      </c>
      <c r="J37" s="19">
        <f t="shared" ref="J37" si="17">H37*I37</f>
        <v>281.25</v>
      </c>
      <c r="L37" s="22"/>
    </row>
    <row r="38" spans="2:12" ht="16.5" customHeight="1" x14ac:dyDescent="0.15">
      <c r="B38" s="252"/>
      <c r="C38" s="13" t="s">
        <v>55</v>
      </c>
      <c r="D38" s="13" t="s">
        <v>43</v>
      </c>
      <c r="E38" s="13" t="s">
        <v>20</v>
      </c>
      <c r="F38" s="20">
        <v>1550.78</v>
      </c>
      <c r="G38" s="21">
        <v>0.2</v>
      </c>
      <c r="H38" s="19">
        <f t="shared" si="2"/>
        <v>1240.624</v>
      </c>
      <c r="I38" s="25">
        <v>1</v>
      </c>
      <c r="J38" s="19">
        <f t="shared" si="3"/>
        <v>1240.624</v>
      </c>
      <c r="L38" s="22"/>
    </row>
    <row r="39" spans="2:12" ht="16.5" customHeight="1" x14ac:dyDescent="0.15">
      <c r="B39" s="252"/>
      <c r="C39" s="13" t="s">
        <v>56</v>
      </c>
      <c r="D39" s="13" t="s">
        <v>46</v>
      </c>
      <c r="E39" s="23" t="s">
        <v>83</v>
      </c>
      <c r="F39" s="20">
        <v>450</v>
      </c>
      <c r="G39" s="21">
        <v>0.25</v>
      </c>
      <c r="H39" s="19">
        <f t="shared" ref="H39" si="18">F39-(F39*G39)</f>
        <v>337.5</v>
      </c>
      <c r="I39" s="25">
        <v>1</v>
      </c>
      <c r="J39" s="19">
        <f t="shared" ref="J39" si="19">H39*I39</f>
        <v>337.5</v>
      </c>
      <c r="L39" s="22"/>
    </row>
    <row r="40" spans="2:12" ht="16.5" customHeight="1" x14ac:dyDescent="0.15">
      <c r="B40" s="252"/>
      <c r="C40" s="13" t="s">
        <v>56</v>
      </c>
      <c r="D40" s="13" t="s">
        <v>84</v>
      </c>
      <c r="E40" s="24">
        <v>10000</v>
      </c>
      <c r="F40" s="20">
        <v>100</v>
      </c>
      <c r="G40" s="21">
        <v>0.25</v>
      </c>
      <c r="H40" s="19">
        <f t="shared" si="2"/>
        <v>75</v>
      </c>
      <c r="I40" s="25">
        <v>1</v>
      </c>
      <c r="J40" s="19">
        <f t="shared" si="3"/>
        <v>75</v>
      </c>
      <c r="L40" s="22"/>
    </row>
    <row r="41" spans="2:12" ht="16.5" customHeight="1" x14ac:dyDescent="0.15">
      <c r="B41" s="252"/>
      <c r="C41" s="13" t="s">
        <v>57</v>
      </c>
      <c r="D41" s="13" t="s">
        <v>46</v>
      </c>
      <c r="E41" s="23" t="s">
        <v>83</v>
      </c>
      <c r="F41" s="20">
        <v>337.5</v>
      </c>
      <c r="G41" s="21">
        <v>0.25</v>
      </c>
      <c r="H41" s="19">
        <f t="shared" ref="H41" si="20">F41-(F41*G41)</f>
        <v>253.125</v>
      </c>
      <c r="I41" s="25">
        <v>3</v>
      </c>
      <c r="J41" s="19">
        <f t="shared" ref="J41" si="21">H41*I41</f>
        <v>759.375</v>
      </c>
      <c r="L41" s="22"/>
    </row>
    <row r="42" spans="2:12" ht="16.5" customHeight="1" x14ac:dyDescent="0.15">
      <c r="B42" s="252"/>
      <c r="C42" s="13" t="s">
        <v>57</v>
      </c>
      <c r="D42" s="13" t="s">
        <v>84</v>
      </c>
      <c r="E42" s="24">
        <v>10000</v>
      </c>
      <c r="F42" s="20">
        <v>100</v>
      </c>
      <c r="G42" s="21">
        <v>0.25</v>
      </c>
      <c r="H42" s="19">
        <f t="shared" si="2"/>
        <v>75</v>
      </c>
      <c r="I42" s="25">
        <v>3</v>
      </c>
      <c r="J42" s="19">
        <f t="shared" si="3"/>
        <v>225</v>
      </c>
      <c r="L42" s="22"/>
    </row>
    <row r="43" spans="2:12" ht="16.5" customHeight="1" x14ac:dyDescent="0.15">
      <c r="B43" s="252"/>
      <c r="C43" s="13" t="s">
        <v>58</v>
      </c>
      <c r="D43" s="13" t="s">
        <v>46</v>
      </c>
      <c r="E43" s="23" t="s">
        <v>83</v>
      </c>
      <c r="F43" s="20">
        <v>975</v>
      </c>
      <c r="G43" s="21">
        <v>0.25</v>
      </c>
      <c r="H43" s="19">
        <f t="shared" ref="H43" si="22">F43-(F43*G43)</f>
        <v>731.25</v>
      </c>
      <c r="I43" s="25">
        <v>3</v>
      </c>
      <c r="J43" s="19">
        <f t="shared" ref="J43" si="23">H43*I43</f>
        <v>2193.75</v>
      </c>
      <c r="L43" s="22"/>
    </row>
    <row r="44" spans="2:12" ht="16.5" customHeight="1" x14ac:dyDescent="0.15">
      <c r="B44" s="252"/>
      <c r="C44" s="13" t="s">
        <v>58</v>
      </c>
      <c r="D44" s="13" t="s">
        <v>84</v>
      </c>
      <c r="E44" s="24">
        <v>22000</v>
      </c>
      <c r="F44" s="20">
        <v>220</v>
      </c>
      <c r="G44" s="21">
        <v>0.25</v>
      </c>
      <c r="H44" s="19">
        <f t="shared" si="2"/>
        <v>165</v>
      </c>
      <c r="I44" s="25">
        <v>3</v>
      </c>
      <c r="J44" s="19">
        <f t="shared" si="3"/>
        <v>495</v>
      </c>
      <c r="L44" s="22"/>
    </row>
    <row r="45" spans="2:12" ht="16.5" customHeight="1" x14ac:dyDescent="0.15">
      <c r="B45" s="252"/>
      <c r="C45" s="13" t="s">
        <v>59</v>
      </c>
      <c r="D45" s="13" t="s">
        <v>46</v>
      </c>
      <c r="E45" s="23" t="s">
        <v>83</v>
      </c>
      <c r="F45" s="20">
        <v>720</v>
      </c>
      <c r="G45" s="21">
        <v>0.25</v>
      </c>
      <c r="H45" s="19">
        <f t="shared" ref="H45" si="24">F45-(F45*G45)</f>
        <v>540</v>
      </c>
      <c r="I45" s="25">
        <v>3</v>
      </c>
      <c r="J45" s="19">
        <f t="shared" ref="J45" si="25">H45*I45</f>
        <v>1620</v>
      </c>
      <c r="L45" s="22"/>
    </row>
    <row r="46" spans="2:12" ht="16.5" customHeight="1" x14ac:dyDescent="0.15">
      <c r="B46" s="252"/>
      <c r="C46" s="13" t="s">
        <v>59</v>
      </c>
      <c r="D46" s="13" t="s">
        <v>84</v>
      </c>
      <c r="E46" s="24">
        <v>16000</v>
      </c>
      <c r="F46" s="20">
        <v>160</v>
      </c>
      <c r="G46" s="21">
        <v>0.25</v>
      </c>
      <c r="H46" s="19">
        <f t="shared" si="2"/>
        <v>120</v>
      </c>
      <c r="I46" s="25">
        <v>3</v>
      </c>
      <c r="J46" s="19">
        <f t="shared" si="3"/>
        <v>360</v>
      </c>
      <c r="L46" s="22"/>
    </row>
    <row r="47" spans="2:12" ht="16.5" customHeight="1" x14ac:dyDescent="0.15">
      <c r="B47" s="251" t="s">
        <v>39</v>
      </c>
      <c r="C47" s="13" t="s">
        <v>60</v>
      </c>
      <c r="D47" s="13" t="s">
        <v>43</v>
      </c>
      <c r="E47" s="13" t="s">
        <v>20</v>
      </c>
      <c r="F47" s="20">
        <v>2320</v>
      </c>
      <c r="G47" s="21">
        <v>0.31719999999999998</v>
      </c>
      <c r="H47" s="19">
        <f t="shared" si="2"/>
        <v>1584.096</v>
      </c>
      <c r="I47" s="25">
        <v>2</v>
      </c>
      <c r="J47" s="19">
        <f t="shared" si="3"/>
        <v>3168.192</v>
      </c>
      <c r="L47" s="22"/>
    </row>
    <row r="48" spans="2:12" ht="16.5" customHeight="1" x14ac:dyDescent="0.15">
      <c r="B48" s="252"/>
      <c r="C48" s="13" t="s">
        <v>61</v>
      </c>
      <c r="D48" s="13" t="s">
        <v>46</v>
      </c>
      <c r="E48" s="23" t="s">
        <v>83</v>
      </c>
      <c r="F48" s="20">
        <v>600</v>
      </c>
      <c r="G48" s="21">
        <v>0.25</v>
      </c>
      <c r="H48" s="19">
        <f t="shared" ref="H48" si="26">F48-(F48*G48)</f>
        <v>450</v>
      </c>
      <c r="I48" s="25">
        <v>2</v>
      </c>
      <c r="J48" s="19">
        <f t="shared" ref="J48" si="27">H48*I48</f>
        <v>900</v>
      </c>
      <c r="L48" s="22"/>
    </row>
    <row r="49" spans="2:12" ht="16.5" customHeight="1" x14ac:dyDescent="0.15">
      <c r="B49" s="252"/>
      <c r="C49" s="13" t="s">
        <v>61</v>
      </c>
      <c r="D49" s="13" t="s">
        <v>84</v>
      </c>
      <c r="E49" s="24">
        <v>10000</v>
      </c>
      <c r="F49" s="20">
        <v>100</v>
      </c>
      <c r="G49" s="21">
        <v>0.25</v>
      </c>
      <c r="H49" s="19">
        <f t="shared" si="2"/>
        <v>75</v>
      </c>
      <c r="I49" s="25">
        <v>2</v>
      </c>
      <c r="J49" s="19">
        <f t="shared" si="3"/>
        <v>150</v>
      </c>
      <c r="L49" s="22"/>
    </row>
    <row r="50" spans="2:12" ht="16.5" customHeight="1" x14ac:dyDescent="0.15">
      <c r="B50" s="252"/>
      <c r="C50" s="16" t="s">
        <v>31</v>
      </c>
      <c r="D50" s="13" t="s">
        <v>43</v>
      </c>
      <c r="E50" s="13" t="s">
        <v>62</v>
      </c>
      <c r="F50" s="20">
        <v>600</v>
      </c>
      <c r="G50" s="21">
        <v>0.31719999999999998</v>
      </c>
      <c r="H50" s="19">
        <f t="shared" si="2"/>
        <v>409.68</v>
      </c>
      <c r="I50" s="25">
        <v>2</v>
      </c>
      <c r="J50" s="19">
        <f t="shared" si="3"/>
        <v>819.36</v>
      </c>
      <c r="L50" s="22"/>
    </row>
    <row r="51" spans="2:12" ht="16.5" customHeight="1" x14ac:dyDescent="0.15">
      <c r="B51" s="252"/>
      <c r="C51" s="13" t="s">
        <v>63</v>
      </c>
      <c r="D51" s="13" t="s">
        <v>46</v>
      </c>
      <c r="E51" s="23" t="s">
        <v>83</v>
      </c>
      <c r="F51" s="20">
        <v>600</v>
      </c>
      <c r="G51" s="21">
        <v>0.25</v>
      </c>
      <c r="H51" s="19">
        <f t="shared" ref="H51" si="28">F51-(F51*G51)</f>
        <v>450</v>
      </c>
      <c r="I51" s="25">
        <v>2</v>
      </c>
      <c r="J51" s="19">
        <f t="shared" ref="J51" si="29">H51*I51</f>
        <v>900</v>
      </c>
      <c r="L51" s="22"/>
    </row>
    <row r="52" spans="2:12" ht="16.5" customHeight="1" x14ac:dyDescent="0.15">
      <c r="B52" s="252"/>
      <c r="C52" s="13" t="s">
        <v>63</v>
      </c>
      <c r="D52" s="13" t="s">
        <v>84</v>
      </c>
      <c r="E52" s="24">
        <v>28000</v>
      </c>
      <c r="F52" s="20">
        <v>280</v>
      </c>
      <c r="G52" s="21">
        <v>0.25</v>
      </c>
      <c r="H52" s="19">
        <f t="shared" si="2"/>
        <v>210</v>
      </c>
      <c r="I52" s="25">
        <v>2</v>
      </c>
      <c r="J52" s="19">
        <f t="shared" si="3"/>
        <v>420</v>
      </c>
      <c r="L52" s="22"/>
    </row>
    <row r="53" spans="2:12" ht="16.5" customHeight="1" x14ac:dyDescent="0.15">
      <c r="B53" s="252"/>
      <c r="C53" s="16" t="s">
        <v>32</v>
      </c>
      <c r="D53" s="13" t="s">
        <v>43</v>
      </c>
      <c r="E53" s="13" t="s">
        <v>62</v>
      </c>
      <c r="F53" s="20">
        <v>850</v>
      </c>
      <c r="G53" s="21">
        <v>0.31719999999999998</v>
      </c>
      <c r="H53" s="19">
        <f t="shared" si="2"/>
        <v>580.38</v>
      </c>
      <c r="I53" s="25">
        <v>1</v>
      </c>
      <c r="J53" s="19">
        <f t="shared" si="3"/>
        <v>580.38</v>
      </c>
      <c r="L53" s="22"/>
    </row>
    <row r="54" spans="2:12" ht="16.5" customHeight="1" x14ac:dyDescent="0.15">
      <c r="B54" s="252"/>
      <c r="C54" s="13" t="s">
        <v>64</v>
      </c>
      <c r="D54" s="13" t="s">
        <v>46</v>
      </c>
      <c r="E54" s="23" t="s">
        <v>83</v>
      </c>
      <c r="F54" s="20">
        <v>450</v>
      </c>
      <c r="G54" s="21">
        <v>0.25</v>
      </c>
      <c r="H54" s="19">
        <f t="shared" ref="H54" si="30">F54-(F54*G54)</f>
        <v>337.5</v>
      </c>
      <c r="I54" s="25">
        <v>1</v>
      </c>
      <c r="J54" s="19">
        <f t="shared" ref="J54" si="31">H54*I54</f>
        <v>337.5</v>
      </c>
      <c r="L54" s="22"/>
    </row>
    <row r="55" spans="2:12" ht="16.5" customHeight="1" x14ac:dyDescent="0.15">
      <c r="B55" s="252"/>
      <c r="C55" s="13" t="s">
        <v>64</v>
      </c>
      <c r="D55" s="13" t="s">
        <v>84</v>
      </c>
      <c r="E55" s="24">
        <v>21000</v>
      </c>
      <c r="F55" s="20">
        <v>210</v>
      </c>
      <c r="G55" s="21">
        <v>0.25</v>
      </c>
      <c r="H55" s="19">
        <f t="shared" si="2"/>
        <v>157.5</v>
      </c>
      <c r="I55" s="25">
        <v>1</v>
      </c>
      <c r="J55" s="19">
        <f t="shared" si="3"/>
        <v>157.5</v>
      </c>
      <c r="L55" s="22"/>
    </row>
    <row r="56" spans="2:12" ht="16.5" customHeight="1" x14ac:dyDescent="0.15">
      <c r="B56" s="252"/>
      <c r="C56" s="13" t="s">
        <v>65</v>
      </c>
      <c r="D56" s="13" t="s">
        <v>43</v>
      </c>
      <c r="E56" s="13" t="s">
        <v>20</v>
      </c>
      <c r="F56" s="20">
        <v>990</v>
      </c>
      <c r="G56" s="21">
        <v>0.31719999999999998</v>
      </c>
      <c r="H56" s="19">
        <f t="shared" si="2"/>
        <v>675.97199999999998</v>
      </c>
      <c r="I56" s="25">
        <v>1</v>
      </c>
      <c r="J56" s="19">
        <f t="shared" si="3"/>
        <v>675.97199999999998</v>
      </c>
      <c r="L56" s="22"/>
    </row>
    <row r="57" spans="2:12" ht="16.5" customHeight="1" x14ac:dyDescent="0.15">
      <c r="B57" s="252"/>
      <c r="C57" s="13" t="s">
        <v>66</v>
      </c>
      <c r="D57" s="13" t="s">
        <v>46</v>
      </c>
      <c r="E57" s="23" t="s">
        <v>83</v>
      </c>
      <c r="F57" s="20">
        <v>733.02</v>
      </c>
      <c r="G57" s="21">
        <v>0.25</v>
      </c>
      <c r="H57" s="19">
        <f t="shared" ref="H57" si="32">F57-(F57*G57)</f>
        <v>549.76499999999999</v>
      </c>
      <c r="I57" s="25">
        <v>1</v>
      </c>
      <c r="J57" s="19">
        <f t="shared" ref="J57" si="33">H57*I57</f>
        <v>549.76499999999999</v>
      </c>
      <c r="L57" s="22"/>
    </row>
    <row r="58" spans="2:12" ht="16.5" customHeight="1" x14ac:dyDescent="0.15">
      <c r="B58" s="252"/>
      <c r="C58" s="13" t="s">
        <v>66</v>
      </c>
      <c r="D58" s="13" t="s">
        <v>84</v>
      </c>
      <c r="E58" s="24">
        <v>14000</v>
      </c>
      <c r="F58" s="20">
        <v>140</v>
      </c>
      <c r="G58" s="21">
        <v>0.25</v>
      </c>
      <c r="H58" s="19">
        <f t="shared" si="2"/>
        <v>105</v>
      </c>
      <c r="I58" s="25">
        <v>1</v>
      </c>
      <c r="J58" s="19">
        <f t="shared" si="3"/>
        <v>105</v>
      </c>
      <c r="L58" s="22"/>
    </row>
    <row r="59" spans="2:12" ht="16.5" customHeight="1" x14ac:dyDescent="0.15">
      <c r="B59" s="252"/>
      <c r="C59" s="13" t="s">
        <v>67</v>
      </c>
      <c r="D59" s="13" t="s">
        <v>43</v>
      </c>
      <c r="E59" s="13" t="s">
        <v>20</v>
      </c>
      <c r="F59" s="20">
        <v>1840</v>
      </c>
      <c r="G59" s="21">
        <v>0.31719999999999998</v>
      </c>
      <c r="H59" s="19">
        <f t="shared" si="2"/>
        <v>1256.3520000000001</v>
      </c>
      <c r="I59" s="25">
        <v>1</v>
      </c>
      <c r="J59" s="19">
        <f t="shared" si="3"/>
        <v>1256.3520000000001</v>
      </c>
      <c r="L59" s="22"/>
    </row>
    <row r="60" spans="2:12" ht="16.5" customHeight="1" x14ac:dyDescent="0.15">
      <c r="B60" s="252"/>
      <c r="C60" s="13" t="s">
        <v>68</v>
      </c>
      <c r="D60" s="13" t="s">
        <v>46</v>
      </c>
      <c r="E60" s="23" t="s">
        <v>83</v>
      </c>
      <c r="F60" s="20">
        <v>450</v>
      </c>
      <c r="G60" s="21">
        <v>0.25</v>
      </c>
      <c r="H60" s="19">
        <f t="shared" si="2"/>
        <v>337.5</v>
      </c>
      <c r="I60" s="25">
        <v>3</v>
      </c>
      <c r="J60" s="19">
        <f t="shared" si="3"/>
        <v>1012.5</v>
      </c>
      <c r="L60" s="22"/>
    </row>
    <row r="61" spans="2:12" ht="16.5" customHeight="1" x14ac:dyDescent="0.15">
      <c r="B61" s="257"/>
      <c r="C61" s="13" t="s">
        <v>68</v>
      </c>
      <c r="D61" s="13" t="s">
        <v>84</v>
      </c>
      <c r="E61" s="24">
        <v>10000</v>
      </c>
      <c r="F61" s="20">
        <v>100</v>
      </c>
      <c r="G61" s="21">
        <v>0.25</v>
      </c>
      <c r="H61" s="19">
        <f t="shared" si="2"/>
        <v>75</v>
      </c>
      <c r="I61" s="25">
        <v>3</v>
      </c>
      <c r="J61" s="19">
        <f t="shared" si="3"/>
        <v>225</v>
      </c>
      <c r="L61" s="22"/>
    </row>
    <row r="62" spans="2:12" ht="16.5" customHeight="1" x14ac:dyDescent="0.15">
      <c r="B62" s="251" t="s">
        <v>40</v>
      </c>
      <c r="C62" s="16" t="s">
        <v>37</v>
      </c>
      <c r="D62" s="13" t="s">
        <v>43</v>
      </c>
      <c r="E62" s="13" t="s">
        <v>62</v>
      </c>
      <c r="F62" s="20">
        <v>2840</v>
      </c>
      <c r="G62" s="21">
        <v>0.31719999999999998</v>
      </c>
      <c r="H62" s="19">
        <f t="shared" si="2"/>
        <v>1939.152</v>
      </c>
      <c r="I62" s="25">
        <v>2</v>
      </c>
      <c r="J62" s="19">
        <f t="shared" si="3"/>
        <v>3878.3040000000001</v>
      </c>
      <c r="L62" s="22"/>
    </row>
    <row r="63" spans="2:12" ht="16.5" customHeight="1" x14ac:dyDescent="0.15">
      <c r="B63" s="252"/>
      <c r="C63" s="13" t="s">
        <v>69</v>
      </c>
      <c r="D63" s="13" t="s">
        <v>46</v>
      </c>
      <c r="E63" s="23" t="s">
        <v>83</v>
      </c>
      <c r="F63" s="20">
        <v>600</v>
      </c>
      <c r="G63" s="21">
        <v>0.25</v>
      </c>
      <c r="H63" s="19">
        <f t="shared" ref="H63" si="34">F63-(F63*G63)</f>
        <v>450</v>
      </c>
      <c r="I63" s="25">
        <v>2</v>
      </c>
      <c r="J63" s="19">
        <f t="shared" ref="J63" si="35">H63*I63</f>
        <v>900</v>
      </c>
      <c r="L63" s="22"/>
    </row>
    <row r="64" spans="2:12" ht="16.5" customHeight="1" x14ac:dyDescent="0.15">
      <c r="B64" s="252"/>
      <c r="C64" s="13" t="s">
        <v>69</v>
      </c>
      <c r="D64" s="13" t="s">
        <v>84</v>
      </c>
      <c r="E64" s="24">
        <v>7000</v>
      </c>
      <c r="F64" s="20">
        <v>70</v>
      </c>
      <c r="G64" s="21">
        <v>0.25</v>
      </c>
      <c r="H64" s="19">
        <f t="shared" si="2"/>
        <v>52.5</v>
      </c>
      <c r="I64" s="25">
        <v>2</v>
      </c>
      <c r="J64" s="19">
        <f t="shared" si="3"/>
        <v>105</v>
      </c>
      <c r="L64" s="22"/>
    </row>
    <row r="65" spans="2:12" ht="16.5" customHeight="1" x14ac:dyDescent="0.15">
      <c r="B65" s="252"/>
      <c r="C65" s="16" t="s">
        <v>35</v>
      </c>
      <c r="D65" s="13" t="s">
        <v>43</v>
      </c>
      <c r="E65" s="13" t="s">
        <v>20</v>
      </c>
      <c r="F65" s="20">
        <v>2643.9</v>
      </c>
      <c r="G65" s="21">
        <v>0.31719999999999998</v>
      </c>
      <c r="H65" s="19">
        <f t="shared" si="2"/>
        <v>1805.2549200000001</v>
      </c>
      <c r="I65" s="25">
        <v>2</v>
      </c>
      <c r="J65" s="19">
        <f t="shared" si="3"/>
        <v>3610.5098400000002</v>
      </c>
      <c r="L65" s="22"/>
    </row>
    <row r="66" spans="2:12" ht="16.5" customHeight="1" x14ac:dyDescent="0.15">
      <c r="B66" s="252"/>
      <c r="C66" s="13" t="s">
        <v>70</v>
      </c>
      <c r="D66" s="13" t="s">
        <v>46</v>
      </c>
      <c r="E66" s="23" t="s">
        <v>83</v>
      </c>
      <c r="F66" s="20">
        <v>2512.5</v>
      </c>
      <c r="G66" s="21">
        <v>0.25</v>
      </c>
      <c r="H66" s="19">
        <f t="shared" ref="H66" si="36">F66-(F66*G66)</f>
        <v>1884.375</v>
      </c>
      <c r="I66" s="25">
        <v>2</v>
      </c>
      <c r="J66" s="19">
        <f t="shared" ref="J66" si="37">H66*I66</f>
        <v>3768.75</v>
      </c>
      <c r="L66" s="22"/>
    </row>
    <row r="67" spans="2:12" ht="16.5" customHeight="1" x14ac:dyDescent="0.15">
      <c r="B67" s="252"/>
      <c r="C67" s="13" t="s">
        <v>70</v>
      </c>
      <c r="D67" s="13" t="s">
        <v>84</v>
      </c>
      <c r="E67" s="24">
        <v>78400</v>
      </c>
      <c r="F67" s="20">
        <v>784</v>
      </c>
      <c r="G67" s="21">
        <v>0.25</v>
      </c>
      <c r="H67" s="19">
        <f t="shared" si="2"/>
        <v>588</v>
      </c>
      <c r="I67" s="25">
        <v>2</v>
      </c>
      <c r="J67" s="19">
        <f t="shared" si="3"/>
        <v>1176</v>
      </c>
      <c r="L67" s="22"/>
    </row>
    <row r="68" spans="2:12" ht="16.5" customHeight="1" x14ac:dyDescent="0.15">
      <c r="B68" s="252"/>
      <c r="C68" s="16" t="s">
        <v>36</v>
      </c>
      <c r="D68" s="13" t="s">
        <v>43</v>
      </c>
      <c r="E68" s="13" t="s">
        <v>20</v>
      </c>
      <c r="F68" s="20">
        <v>1800</v>
      </c>
      <c r="G68" s="21">
        <v>0.31719999999999998</v>
      </c>
      <c r="H68" s="19">
        <f t="shared" si="2"/>
        <v>1229.04</v>
      </c>
      <c r="I68" s="25">
        <v>1</v>
      </c>
      <c r="J68" s="19">
        <f t="shared" si="3"/>
        <v>1229.04</v>
      </c>
      <c r="L68" s="22"/>
    </row>
    <row r="69" spans="2:12" ht="16.5" customHeight="1" x14ac:dyDescent="0.15">
      <c r="B69" s="252"/>
      <c r="C69" s="13" t="s">
        <v>71</v>
      </c>
      <c r="D69" s="13" t="s">
        <v>46</v>
      </c>
      <c r="E69" s="23" t="s">
        <v>83</v>
      </c>
      <c r="F69" s="20">
        <v>148.07</v>
      </c>
      <c r="G69" s="21">
        <v>0.25</v>
      </c>
      <c r="H69" s="19">
        <f t="shared" si="2"/>
        <v>111.05249999999999</v>
      </c>
      <c r="I69" s="25">
        <v>3</v>
      </c>
      <c r="J69" s="19">
        <f t="shared" si="3"/>
        <v>333.15749999999997</v>
      </c>
      <c r="L69" s="22"/>
    </row>
    <row r="70" spans="2:12" ht="16.5" customHeight="1" x14ac:dyDescent="0.15">
      <c r="B70" s="252"/>
      <c r="C70" s="13" t="s">
        <v>71</v>
      </c>
      <c r="D70" s="13" t="s">
        <v>84</v>
      </c>
      <c r="E70" s="24">
        <v>3500</v>
      </c>
      <c r="F70" s="20">
        <v>35</v>
      </c>
      <c r="G70" s="21">
        <v>0.25</v>
      </c>
      <c r="H70" s="19">
        <f t="shared" ref="H70" si="38">F70-(F70*G70)</f>
        <v>26.25</v>
      </c>
      <c r="I70" s="25">
        <v>3</v>
      </c>
      <c r="J70" s="19">
        <f t="shared" ref="J70" si="39">H70*I70</f>
        <v>78.75</v>
      </c>
      <c r="L70" s="22"/>
    </row>
    <row r="71" spans="2:12" ht="16.5" customHeight="1" x14ac:dyDescent="0.15">
      <c r="B71" s="252"/>
      <c r="C71" s="16" t="s">
        <v>34</v>
      </c>
      <c r="D71" s="13" t="s">
        <v>43</v>
      </c>
      <c r="E71" s="13" t="s">
        <v>62</v>
      </c>
      <c r="F71" s="20">
        <v>3016</v>
      </c>
      <c r="G71" s="21">
        <v>0.31719999999999998</v>
      </c>
      <c r="H71" s="19">
        <f t="shared" si="2"/>
        <v>2059.3248000000003</v>
      </c>
      <c r="I71" s="25">
        <v>1</v>
      </c>
      <c r="J71" s="19">
        <f t="shared" si="3"/>
        <v>2059.3248000000003</v>
      </c>
      <c r="L71" s="22"/>
    </row>
    <row r="72" spans="2:12" ht="16.5" customHeight="1" x14ac:dyDescent="0.15">
      <c r="B72" s="252"/>
      <c r="C72" s="13" t="s">
        <v>72</v>
      </c>
      <c r="D72" s="13" t="s">
        <v>46</v>
      </c>
      <c r="E72" s="23" t="s">
        <v>83</v>
      </c>
      <c r="F72" s="20">
        <v>738.75</v>
      </c>
      <c r="G72" s="21">
        <v>0.25</v>
      </c>
      <c r="H72" s="19">
        <f t="shared" ref="H72" si="40">F72-(F72*G72)</f>
        <v>554.0625</v>
      </c>
      <c r="I72" s="25">
        <v>1</v>
      </c>
      <c r="J72" s="19">
        <f t="shared" ref="J72" si="41">H72*I72</f>
        <v>554.0625</v>
      </c>
      <c r="L72" s="22"/>
    </row>
    <row r="73" spans="2:12" ht="16.5" customHeight="1" x14ac:dyDescent="0.15">
      <c r="B73" s="252"/>
      <c r="C73" s="13" t="s">
        <v>72</v>
      </c>
      <c r="D73" s="13" t="s">
        <v>84</v>
      </c>
      <c r="E73" s="24">
        <v>34000</v>
      </c>
      <c r="F73" s="20">
        <v>340</v>
      </c>
      <c r="G73" s="21">
        <v>0.25</v>
      </c>
      <c r="H73" s="19">
        <f t="shared" si="2"/>
        <v>255</v>
      </c>
      <c r="I73" s="25">
        <v>1</v>
      </c>
      <c r="J73" s="19">
        <f t="shared" si="3"/>
        <v>255</v>
      </c>
      <c r="L73" s="22"/>
    </row>
    <row r="74" spans="2:12" ht="16.5" customHeight="1" x14ac:dyDescent="0.15">
      <c r="B74" s="252"/>
      <c r="C74" s="13" t="s">
        <v>33</v>
      </c>
      <c r="D74" s="13" t="s">
        <v>43</v>
      </c>
      <c r="E74" s="13" t="s">
        <v>20</v>
      </c>
      <c r="F74" s="20">
        <v>640</v>
      </c>
      <c r="G74" s="21">
        <v>0.31719999999999998</v>
      </c>
      <c r="H74" s="19">
        <f t="shared" si="2"/>
        <v>436.99200000000002</v>
      </c>
      <c r="I74" s="25">
        <v>1</v>
      </c>
      <c r="J74" s="19">
        <f t="shared" si="3"/>
        <v>436.99200000000002</v>
      </c>
      <c r="L74" s="22"/>
    </row>
    <row r="75" spans="2:12" ht="16.5" customHeight="1" x14ac:dyDescent="0.15">
      <c r="B75" s="252"/>
      <c r="C75" s="13" t="s">
        <v>73</v>
      </c>
      <c r="D75" s="13" t="s">
        <v>46</v>
      </c>
      <c r="E75" s="23" t="s">
        <v>83</v>
      </c>
      <c r="F75" s="20">
        <v>225</v>
      </c>
      <c r="G75" s="21">
        <v>0.25</v>
      </c>
      <c r="H75" s="19">
        <f t="shared" ref="H75" si="42">F75-(F75*G75)</f>
        <v>168.75</v>
      </c>
      <c r="I75" s="25">
        <v>1</v>
      </c>
      <c r="J75" s="19">
        <f t="shared" ref="J75" si="43">H75*I75</f>
        <v>168.75</v>
      </c>
      <c r="L75" s="22"/>
    </row>
    <row r="76" spans="2:12" ht="16.5" customHeight="1" x14ac:dyDescent="0.15">
      <c r="B76" s="252"/>
      <c r="C76" s="13" t="s">
        <v>73</v>
      </c>
      <c r="D76" s="13" t="s">
        <v>84</v>
      </c>
      <c r="E76" s="24">
        <v>14000</v>
      </c>
      <c r="F76" s="20">
        <v>140</v>
      </c>
      <c r="G76" s="21">
        <v>0.25</v>
      </c>
      <c r="H76" s="19">
        <f t="shared" si="2"/>
        <v>105</v>
      </c>
      <c r="I76" s="25">
        <v>1</v>
      </c>
      <c r="J76" s="19">
        <f t="shared" si="3"/>
        <v>105</v>
      </c>
      <c r="L76" s="22"/>
    </row>
    <row r="77" spans="2:12" ht="16.5" customHeight="1" x14ac:dyDescent="0.15">
      <c r="B77" s="252"/>
      <c r="C77" s="13" t="s">
        <v>74</v>
      </c>
      <c r="D77" s="13" t="s">
        <v>46</v>
      </c>
      <c r="E77" s="23" t="s">
        <v>83</v>
      </c>
      <c r="F77" s="20">
        <v>155.55000000000001</v>
      </c>
      <c r="G77" s="21">
        <v>0.25</v>
      </c>
      <c r="H77" s="19">
        <f t="shared" ref="H77" si="44">F77-(F77*G77)</f>
        <v>116.66250000000001</v>
      </c>
      <c r="I77" s="25">
        <v>3</v>
      </c>
      <c r="J77" s="19">
        <f t="shared" ref="J77" si="45">H77*I77</f>
        <v>349.98750000000001</v>
      </c>
      <c r="L77" s="22"/>
    </row>
    <row r="78" spans="2:12" ht="16.5" customHeight="1" x14ac:dyDescent="0.15">
      <c r="B78" s="252"/>
      <c r="C78" s="13" t="s">
        <v>74</v>
      </c>
      <c r="D78" s="13" t="s">
        <v>84</v>
      </c>
      <c r="E78" s="24">
        <v>3500</v>
      </c>
      <c r="F78" s="20">
        <v>35</v>
      </c>
      <c r="G78" s="21">
        <v>0.25</v>
      </c>
      <c r="H78" s="19">
        <f t="shared" si="2"/>
        <v>26.25</v>
      </c>
      <c r="I78" s="25">
        <v>3</v>
      </c>
      <c r="J78" s="19">
        <f t="shared" si="3"/>
        <v>78.75</v>
      </c>
      <c r="L78" s="22"/>
    </row>
    <row r="79" spans="2:12" ht="16.5" customHeight="1" x14ac:dyDescent="0.15">
      <c r="B79" s="252"/>
      <c r="C79" s="13" t="s">
        <v>75</v>
      </c>
      <c r="D79" s="13" t="s">
        <v>43</v>
      </c>
      <c r="E79" s="13" t="s">
        <v>20</v>
      </c>
      <c r="F79" s="20">
        <v>2320</v>
      </c>
      <c r="G79" s="21">
        <v>0.31719999999999998</v>
      </c>
      <c r="H79" s="19">
        <f t="shared" si="2"/>
        <v>1584.096</v>
      </c>
      <c r="I79" s="25">
        <v>1</v>
      </c>
      <c r="J79" s="19">
        <f t="shared" si="3"/>
        <v>1584.096</v>
      </c>
      <c r="L79" s="22"/>
    </row>
    <row r="80" spans="2:12" ht="16.5" customHeight="1" x14ac:dyDescent="0.15">
      <c r="B80" s="252"/>
      <c r="C80" s="13" t="s">
        <v>76</v>
      </c>
      <c r="D80" s="13" t="s">
        <v>46</v>
      </c>
      <c r="E80" s="23" t="s">
        <v>83</v>
      </c>
      <c r="F80" s="20">
        <v>600</v>
      </c>
      <c r="G80" s="21">
        <v>0.25</v>
      </c>
      <c r="H80" s="19">
        <f t="shared" ref="H80" si="46">F80-(F80*G80)</f>
        <v>450</v>
      </c>
      <c r="I80" s="25">
        <v>1</v>
      </c>
      <c r="J80" s="19">
        <f t="shared" ref="J80" si="47">H80*I80</f>
        <v>450</v>
      </c>
      <c r="L80" s="22"/>
    </row>
    <row r="81" spans="2:12" ht="16.5" customHeight="1" x14ac:dyDescent="0.15">
      <c r="B81" s="252"/>
      <c r="C81" s="13" t="s">
        <v>76</v>
      </c>
      <c r="D81" s="13" t="s">
        <v>84</v>
      </c>
      <c r="E81" s="24">
        <v>9000</v>
      </c>
      <c r="F81" s="20">
        <v>90</v>
      </c>
      <c r="G81" s="21">
        <v>0.25</v>
      </c>
      <c r="H81" s="19">
        <f t="shared" si="2"/>
        <v>67.5</v>
      </c>
      <c r="I81" s="25">
        <v>1</v>
      </c>
      <c r="J81" s="19">
        <f t="shared" si="3"/>
        <v>67.5</v>
      </c>
      <c r="L81" s="22"/>
    </row>
    <row r="82" spans="2:12" ht="16.5" customHeight="1" x14ac:dyDescent="0.15">
      <c r="B82" s="252"/>
      <c r="C82" s="16" t="s">
        <v>38</v>
      </c>
      <c r="D82" s="13" t="s">
        <v>43</v>
      </c>
      <c r="E82" s="13" t="s">
        <v>20</v>
      </c>
      <c r="F82" s="20">
        <v>1300</v>
      </c>
      <c r="G82" s="21">
        <v>0.31719999999999998</v>
      </c>
      <c r="H82" s="19">
        <f t="shared" si="2"/>
        <v>887.6400000000001</v>
      </c>
      <c r="I82" s="25">
        <v>1</v>
      </c>
      <c r="J82" s="19">
        <f t="shared" si="3"/>
        <v>887.6400000000001</v>
      </c>
      <c r="L82" s="22"/>
    </row>
    <row r="83" spans="2:12" ht="16.5" customHeight="1" x14ac:dyDescent="0.15">
      <c r="B83" s="252"/>
      <c r="C83" s="13" t="s">
        <v>77</v>
      </c>
      <c r="D83" s="13" t="s">
        <v>46</v>
      </c>
      <c r="E83" s="23" t="s">
        <v>83</v>
      </c>
      <c r="F83" s="20">
        <v>600</v>
      </c>
      <c r="G83" s="21">
        <v>0.25</v>
      </c>
      <c r="H83" s="19">
        <f t="shared" ref="H83" si="48">F83-(F83*G83)</f>
        <v>450</v>
      </c>
      <c r="I83" s="25">
        <v>1</v>
      </c>
      <c r="J83" s="19">
        <f t="shared" ref="J83" si="49">H83*I83</f>
        <v>450</v>
      </c>
      <c r="L83" s="22"/>
    </row>
    <row r="84" spans="2:12" ht="16.5" customHeight="1" x14ac:dyDescent="0.15">
      <c r="B84" s="252"/>
      <c r="C84" s="13" t="s">
        <v>77</v>
      </c>
      <c r="D84" s="13" t="s">
        <v>84</v>
      </c>
      <c r="E84" s="24">
        <v>10000</v>
      </c>
      <c r="F84" s="20">
        <v>100</v>
      </c>
      <c r="G84" s="21">
        <v>0.25</v>
      </c>
      <c r="H84" s="19">
        <f t="shared" si="2"/>
        <v>75</v>
      </c>
      <c r="I84" s="25">
        <v>1</v>
      </c>
      <c r="J84" s="19">
        <f t="shared" si="3"/>
        <v>75</v>
      </c>
      <c r="L84" s="22"/>
    </row>
    <row r="85" spans="2:12" ht="16.5" customHeight="1" x14ac:dyDescent="0.15">
      <c r="B85" s="252"/>
      <c r="C85" s="13" t="s">
        <v>78</v>
      </c>
      <c r="D85" s="13" t="s">
        <v>43</v>
      </c>
      <c r="E85" s="13" t="s">
        <v>62</v>
      </c>
      <c r="F85" s="20">
        <v>960</v>
      </c>
      <c r="G85" s="21">
        <v>0.31719999999999998</v>
      </c>
      <c r="H85" s="19">
        <f t="shared" si="2"/>
        <v>655.48800000000006</v>
      </c>
      <c r="I85" s="25">
        <v>1</v>
      </c>
      <c r="J85" s="19">
        <f t="shared" si="3"/>
        <v>655.48800000000006</v>
      </c>
      <c r="L85" s="22"/>
    </row>
    <row r="86" spans="2:12" ht="16.5" customHeight="1" x14ac:dyDescent="0.15">
      <c r="B86" s="252"/>
      <c r="C86" s="13" t="s">
        <v>79</v>
      </c>
      <c r="D86" s="13" t="s">
        <v>46</v>
      </c>
      <c r="E86" s="23" t="s">
        <v>83</v>
      </c>
      <c r="F86" s="20">
        <v>588.75</v>
      </c>
      <c r="G86" s="21">
        <v>0.25</v>
      </c>
      <c r="H86" s="19">
        <f t="shared" ref="H86" si="50">F86-(F86*G86)</f>
        <v>441.5625</v>
      </c>
      <c r="I86" s="25">
        <v>1</v>
      </c>
      <c r="J86" s="19">
        <f t="shared" ref="J86" si="51">H86*I86</f>
        <v>441.5625</v>
      </c>
      <c r="L86" s="22"/>
    </row>
    <row r="87" spans="2:12" ht="16.5" customHeight="1" x14ac:dyDescent="0.15">
      <c r="B87" s="257"/>
      <c r="C87" s="13" t="s">
        <v>79</v>
      </c>
      <c r="D87" s="13" t="s">
        <v>84</v>
      </c>
      <c r="E87" s="24">
        <v>13000</v>
      </c>
      <c r="F87" s="20">
        <v>130</v>
      </c>
      <c r="G87" s="21">
        <v>0.25</v>
      </c>
      <c r="H87" s="19">
        <f t="shared" si="2"/>
        <v>97.5</v>
      </c>
      <c r="I87" s="25">
        <v>1</v>
      </c>
      <c r="J87" s="19">
        <f t="shared" si="3"/>
        <v>97.5</v>
      </c>
      <c r="L87" s="22"/>
    </row>
    <row r="88" spans="2:12" x14ac:dyDescent="0.15">
      <c r="F88" s="3"/>
      <c r="G88" s="3"/>
      <c r="H88" s="3"/>
      <c r="I88" s="3"/>
      <c r="J88" s="3"/>
    </row>
    <row r="89" spans="2:12" ht="13.5" customHeight="1" x14ac:dyDescent="0.15">
      <c r="F89" s="3"/>
      <c r="G89" s="3"/>
      <c r="H89" s="12" t="s">
        <v>1</v>
      </c>
      <c r="I89" s="11">
        <f>SUM(I12:I88)</f>
        <v>139</v>
      </c>
      <c r="J89" s="4">
        <f>SUM(J12:J88)</f>
        <v>90161.130440000008</v>
      </c>
    </row>
    <row r="90" spans="2:12" ht="13.5" customHeight="1" x14ac:dyDescent="0.15">
      <c r="B90" s="5" t="s">
        <v>15</v>
      </c>
      <c r="F90" s="3"/>
      <c r="G90" s="3"/>
      <c r="H90" s="258" t="s">
        <v>2</v>
      </c>
      <c r="I90" s="259" t="s">
        <v>0</v>
      </c>
      <c r="J90" s="4">
        <f>J89*0/100</f>
        <v>0</v>
      </c>
    </row>
    <row r="91" spans="2:12" ht="13.5" customHeight="1" x14ac:dyDescent="0.15">
      <c r="C91" s="3"/>
      <c r="D91" s="3"/>
      <c r="E91" s="3"/>
      <c r="F91" s="3"/>
      <c r="G91" s="3"/>
      <c r="H91" s="258" t="s">
        <v>12</v>
      </c>
      <c r="I91" s="259" t="s">
        <v>0</v>
      </c>
      <c r="J91" s="4">
        <f>J89+J90</f>
        <v>90161.130440000008</v>
      </c>
    </row>
    <row r="92" spans="2:12" ht="13.5" customHeight="1" x14ac:dyDescent="0.15">
      <c r="H92" s="253" t="s">
        <v>10</v>
      </c>
      <c r="I92" s="254" t="s">
        <v>0</v>
      </c>
      <c r="J92" s="4">
        <f>J91*21%</f>
        <v>18933.837392400001</v>
      </c>
    </row>
    <row r="93" spans="2:12" ht="13.5" customHeight="1" x14ac:dyDescent="0.15">
      <c r="H93" s="253" t="s">
        <v>13</v>
      </c>
      <c r="I93" s="254" t="s">
        <v>0</v>
      </c>
      <c r="J93" s="4">
        <f>J92+J91</f>
        <v>109094.96783240001</v>
      </c>
    </row>
    <row r="94" spans="2:12" ht="12.75" x14ac:dyDescent="0.15">
      <c r="B94" s="10"/>
    </row>
    <row r="95" spans="2:12" x14ac:dyDescent="0.15">
      <c r="H95" s="255" t="s">
        <v>14</v>
      </c>
      <c r="I95" s="255" t="s">
        <v>0</v>
      </c>
      <c r="J95" s="7">
        <v>114950</v>
      </c>
    </row>
    <row r="96" spans="2:12" x14ac:dyDescent="0.15">
      <c r="H96" s="256" t="s">
        <v>11</v>
      </c>
      <c r="I96" s="256" t="s">
        <v>0</v>
      </c>
      <c r="J96" s="8">
        <f>J93-J95</f>
        <v>-5855.0321675999876</v>
      </c>
    </row>
  </sheetData>
  <mergeCells count="9">
    <mergeCell ref="B12:B46"/>
    <mergeCell ref="H92:I92"/>
    <mergeCell ref="H93:I93"/>
    <mergeCell ref="H95:I95"/>
    <mergeCell ref="H96:I96"/>
    <mergeCell ref="B47:B61"/>
    <mergeCell ref="B62:B87"/>
    <mergeCell ref="H90:I90"/>
    <mergeCell ref="H91:I91"/>
  </mergeCells>
  <printOptions horizontalCentered="1" verticalCentered="1"/>
  <pageMargins left="0" right="0" top="0" bottom="0" header="0.31496062992125984" footer="0.31496062992125984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8"/>
  <sheetViews>
    <sheetView showGridLines="0" workbookViewId="0">
      <selection activeCell="C8" sqref="C8:D8"/>
    </sheetView>
  </sheetViews>
  <sheetFormatPr defaultColWidth="12" defaultRowHeight="10.5" x14ac:dyDescent="0.15"/>
  <cols>
    <col min="3" max="3" width="20.6640625" bestFit="1" customWidth="1"/>
    <col min="4" max="4" width="14.1640625" customWidth="1"/>
    <col min="8" max="8" width="15.6640625" bestFit="1" customWidth="1"/>
  </cols>
  <sheetData>
    <row r="2" spans="2:10" ht="15" x14ac:dyDescent="0.25">
      <c r="B2" s="6" t="s">
        <v>41</v>
      </c>
      <c r="C2" s="27" t="s">
        <v>86</v>
      </c>
    </row>
    <row r="6" spans="2:10" ht="42" x14ac:dyDescent="0.15">
      <c r="B6" s="14" t="s">
        <v>16</v>
      </c>
      <c r="C6" s="14" t="s">
        <v>5</v>
      </c>
      <c r="D6" s="14" t="s">
        <v>6</v>
      </c>
      <c r="E6" s="2" t="s">
        <v>42</v>
      </c>
      <c r="F6" s="15" t="s">
        <v>18</v>
      </c>
      <c r="G6" s="14" t="s">
        <v>17</v>
      </c>
      <c r="H6" s="15" t="s">
        <v>9</v>
      </c>
      <c r="I6" s="15" t="s">
        <v>7</v>
      </c>
      <c r="J6" s="2" t="s">
        <v>19</v>
      </c>
    </row>
    <row r="7" spans="2:10" x14ac:dyDescent="0.15">
      <c r="B7" s="3"/>
      <c r="C7" s="3"/>
      <c r="D7" s="3"/>
      <c r="E7" s="3"/>
      <c r="F7" s="3"/>
      <c r="G7" s="3"/>
      <c r="H7" s="3"/>
      <c r="I7" s="3"/>
      <c r="J7" s="3"/>
    </row>
    <row r="8" spans="2:10" x14ac:dyDescent="0.15">
      <c r="B8" s="251" t="s">
        <v>30</v>
      </c>
      <c r="C8" s="36" t="s">
        <v>28</v>
      </c>
      <c r="D8" s="28" t="s">
        <v>43</v>
      </c>
      <c r="E8" s="28" t="s">
        <v>20</v>
      </c>
      <c r="F8" s="29">
        <v>2815</v>
      </c>
      <c r="G8" s="30">
        <v>0.2</v>
      </c>
      <c r="H8" s="31">
        <f t="shared" ref="H8:H39" si="0">F8-(F8*G8)</f>
        <v>2252</v>
      </c>
      <c r="I8" s="32">
        <v>1</v>
      </c>
      <c r="J8" s="31">
        <f t="shared" ref="J8:J39" si="1">H8*I8</f>
        <v>2252</v>
      </c>
    </row>
    <row r="9" spans="2:10" x14ac:dyDescent="0.15">
      <c r="B9" s="252"/>
      <c r="C9" s="33" t="s">
        <v>44</v>
      </c>
      <c r="D9" s="28" t="s">
        <v>46</v>
      </c>
      <c r="E9" s="34" t="s">
        <v>83</v>
      </c>
      <c r="F9" s="29">
        <v>1755.56</v>
      </c>
      <c r="G9" s="37">
        <v>0.25</v>
      </c>
      <c r="H9" s="38">
        <f t="shared" si="0"/>
        <v>1316.67</v>
      </c>
      <c r="I9" s="39">
        <v>1</v>
      </c>
      <c r="J9" s="38">
        <f t="shared" si="1"/>
        <v>1316.67</v>
      </c>
    </row>
    <row r="10" spans="2:10" x14ac:dyDescent="0.15">
      <c r="B10" s="252"/>
      <c r="C10" s="17" t="s">
        <v>44</v>
      </c>
      <c r="D10" s="13" t="s">
        <v>84</v>
      </c>
      <c r="E10" s="24">
        <v>10000</v>
      </c>
      <c r="F10" s="20"/>
      <c r="G10" s="21">
        <v>0.25</v>
      </c>
      <c r="H10" s="19">
        <f t="shared" si="0"/>
        <v>0</v>
      </c>
      <c r="I10" s="11">
        <v>3</v>
      </c>
      <c r="J10" s="19">
        <f t="shared" si="1"/>
        <v>0</v>
      </c>
    </row>
    <row r="11" spans="2:10" x14ac:dyDescent="0.15">
      <c r="B11" s="252"/>
      <c r="C11" s="28" t="s">
        <v>27</v>
      </c>
      <c r="D11" s="28" t="s">
        <v>43</v>
      </c>
      <c r="E11" s="28" t="s">
        <v>20</v>
      </c>
      <c r="F11" s="29">
        <v>2400</v>
      </c>
      <c r="G11" s="30">
        <v>0.2</v>
      </c>
      <c r="H11" s="31">
        <f t="shared" si="0"/>
        <v>1920</v>
      </c>
      <c r="I11" s="32">
        <v>1</v>
      </c>
      <c r="J11" s="31">
        <f t="shared" si="1"/>
        <v>1920</v>
      </c>
    </row>
    <row r="12" spans="2:10" x14ac:dyDescent="0.15">
      <c r="B12" s="252"/>
      <c r="C12" s="33" t="s">
        <v>45</v>
      </c>
      <c r="D12" s="28" t="s">
        <v>46</v>
      </c>
      <c r="E12" s="34" t="s">
        <v>83</v>
      </c>
      <c r="F12" s="29">
        <v>1500</v>
      </c>
      <c r="G12" s="30">
        <v>0.25</v>
      </c>
      <c r="H12" s="31">
        <f t="shared" si="0"/>
        <v>1125</v>
      </c>
      <c r="I12" s="32">
        <v>1</v>
      </c>
      <c r="J12" s="31">
        <f t="shared" si="1"/>
        <v>1125</v>
      </c>
    </row>
    <row r="13" spans="2:10" x14ac:dyDescent="0.15">
      <c r="B13" s="252"/>
      <c r="C13" s="33" t="s">
        <v>45</v>
      </c>
      <c r="D13" s="28" t="s">
        <v>84</v>
      </c>
      <c r="E13" s="35">
        <v>38000</v>
      </c>
      <c r="F13" s="29"/>
      <c r="G13" s="30">
        <v>0.25</v>
      </c>
      <c r="H13" s="31">
        <f t="shared" si="0"/>
        <v>0</v>
      </c>
      <c r="I13" s="32">
        <v>1</v>
      </c>
      <c r="J13" s="31">
        <f t="shared" si="1"/>
        <v>0</v>
      </c>
    </row>
    <row r="14" spans="2:10" x14ac:dyDescent="0.15">
      <c r="B14" s="252"/>
      <c r="C14" s="16" t="s">
        <v>21</v>
      </c>
      <c r="D14" s="13" t="s">
        <v>43</v>
      </c>
      <c r="E14" s="13" t="s">
        <v>20</v>
      </c>
      <c r="F14" s="20">
        <v>1800</v>
      </c>
      <c r="G14" s="21">
        <v>0.31719999999999998</v>
      </c>
      <c r="H14" s="19">
        <f t="shared" si="0"/>
        <v>1229.04</v>
      </c>
      <c r="I14" s="25">
        <v>2</v>
      </c>
      <c r="J14" s="19">
        <f t="shared" si="1"/>
        <v>2458.08</v>
      </c>
    </row>
    <row r="15" spans="2:10" x14ac:dyDescent="0.15">
      <c r="B15" s="252"/>
      <c r="C15" s="17" t="s">
        <v>47</v>
      </c>
      <c r="D15" s="13" t="s">
        <v>46</v>
      </c>
      <c r="E15" s="23" t="s">
        <v>83</v>
      </c>
      <c r="F15" s="20">
        <v>450</v>
      </c>
      <c r="G15" s="21">
        <v>0.25</v>
      </c>
      <c r="H15" s="19">
        <f t="shared" si="0"/>
        <v>337.5</v>
      </c>
      <c r="I15" s="25">
        <v>2</v>
      </c>
      <c r="J15" s="19">
        <f t="shared" si="1"/>
        <v>675</v>
      </c>
    </row>
    <row r="16" spans="2:10" x14ac:dyDescent="0.15">
      <c r="B16" s="252"/>
      <c r="C16" s="17" t="s">
        <v>47</v>
      </c>
      <c r="D16" s="13" t="s">
        <v>46</v>
      </c>
      <c r="E16" s="23">
        <v>28500</v>
      </c>
      <c r="F16" s="20">
        <v>285</v>
      </c>
      <c r="G16" s="21">
        <v>0.25</v>
      </c>
      <c r="H16" s="19">
        <f t="shared" si="0"/>
        <v>213.75</v>
      </c>
      <c r="I16" s="25">
        <v>2</v>
      </c>
      <c r="J16" s="19">
        <f t="shared" si="1"/>
        <v>427.5</v>
      </c>
    </row>
    <row r="17" spans="2:10" x14ac:dyDescent="0.15">
      <c r="B17" s="252"/>
      <c r="C17" s="16" t="s">
        <v>26</v>
      </c>
      <c r="D17" s="13" t="s">
        <v>43</v>
      </c>
      <c r="E17" s="13" t="s">
        <v>20</v>
      </c>
      <c r="F17" s="20">
        <v>700</v>
      </c>
      <c r="G17" s="21">
        <v>0.31719999999999998</v>
      </c>
      <c r="H17" s="19">
        <f t="shared" si="0"/>
        <v>477.96000000000004</v>
      </c>
      <c r="I17" s="25">
        <v>1</v>
      </c>
      <c r="J17" s="19">
        <f t="shared" si="1"/>
        <v>477.96000000000004</v>
      </c>
    </row>
    <row r="18" spans="2:10" x14ac:dyDescent="0.15">
      <c r="B18" s="252"/>
      <c r="C18" s="16" t="s">
        <v>22</v>
      </c>
      <c r="D18" s="13" t="s">
        <v>43</v>
      </c>
      <c r="E18" s="13" t="s">
        <v>20</v>
      </c>
      <c r="F18" s="20">
        <v>2000</v>
      </c>
      <c r="G18" s="21">
        <v>0.31719999999999998</v>
      </c>
      <c r="H18" s="19">
        <f t="shared" si="0"/>
        <v>1365.6</v>
      </c>
      <c r="I18" s="25">
        <v>1</v>
      </c>
      <c r="J18" s="19">
        <f t="shared" si="1"/>
        <v>1365.6</v>
      </c>
    </row>
    <row r="19" spans="2:10" x14ac:dyDescent="0.15">
      <c r="B19" s="252"/>
      <c r="C19" s="16" t="s">
        <v>29</v>
      </c>
      <c r="D19" s="13" t="s">
        <v>43</v>
      </c>
      <c r="E19" s="13" t="s">
        <v>20</v>
      </c>
      <c r="F19" s="20">
        <v>2360</v>
      </c>
      <c r="G19" s="21">
        <v>0.2</v>
      </c>
      <c r="H19" s="19">
        <f t="shared" si="0"/>
        <v>1888</v>
      </c>
      <c r="I19" s="25">
        <v>1</v>
      </c>
      <c r="J19" s="19">
        <f t="shared" si="1"/>
        <v>1888</v>
      </c>
    </row>
    <row r="20" spans="2:10" x14ac:dyDescent="0.15">
      <c r="B20" s="252"/>
      <c r="C20" s="13" t="s">
        <v>48</v>
      </c>
      <c r="D20" s="13" t="s">
        <v>43</v>
      </c>
      <c r="E20" s="13" t="s">
        <v>20</v>
      </c>
      <c r="F20" s="20">
        <v>2320</v>
      </c>
      <c r="G20" s="21">
        <v>0.31719999999999998</v>
      </c>
      <c r="H20" s="19">
        <f t="shared" si="0"/>
        <v>1584.096</v>
      </c>
      <c r="I20" s="25">
        <v>2</v>
      </c>
      <c r="J20" s="19">
        <f t="shared" si="1"/>
        <v>3168.192</v>
      </c>
    </row>
    <row r="21" spans="2:10" x14ac:dyDescent="0.15">
      <c r="B21" s="252"/>
      <c r="C21" s="13" t="s">
        <v>49</v>
      </c>
      <c r="D21" s="13" t="s">
        <v>46</v>
      </c>
      <c r="E21" s="23" t="s">
        <v>83</v>
      </c>
      <c r="F21" s="20">
        <v>675</v>
      </c>
      <c r="G21" s="21">
        <v>0.25</v>
      </c>
      <c r="H21" s="19">
        <f t="shared" si="0"/>
        <v>506.25</v>
      </c>
      <c r="I21" s="25">
        <v>2</v>
      </c>
      <c r="J21" s="19">
        <f t="shared" si="1"/>
        <v>1012.5</v>
      </c>
    </row>
    <row r="22" spans="2:10" x14ac:dyDescent="0.15">
      <c r="B22" s="252"/>
      <c r="C22" s="13" t="s">
        <v>49</v>
      </c>
      <c r="D22" s="13" t="s">
        <v>84</v>
      </c>
      <c r="E22" s="24">
        <v>10000</v>
      </c>
      <c r="F22" s="20">
        <v>100</v>
      </c>
      <c r="G22" s="21">
        <v>0.25</v>
      </c>
      <c r="H22" s="19">
        <f t="shared" si="0"/>
        <v>75</v>
      </c>
      <c r="I22" s="25">
        <v>2</v>
      </c>
      <c r="J22" s="19">
        <f t="shared" si="1"/>
        <v>150</v>
      </c>
    </row>
    <row r="23" spans="2:10" x14ac:dyDescent="0.15">
      <c r="B23" s="252"/>
      <c r="C23" s="13" t="s">
        <v>85</v>
      </c>
      <c r="D23" s="13" t="s">
        <v>43</v>
      </c>
      <c r="E23" s="23" t="s">
        <v>83</v>
      </c>
      <c r="F23" s="20">
        <v>5400</v>
      </c>
      <c r="G23" s="21">
        <v>0.25</v>
      </c>
      <c r="H23" s="19">
        <f t="shared" si="0"/>
        <v>4050</v>
      </c>
      <c r="I23" s="25">
        <v>2</v>
      </c>
      <c r="J23" s="19">
        <f t="shared" si="1"/>
        <v>8100</v>
      </c>
    </row>
    <row r="24" spans="2:10" x14ac:dyDescent="0.15">
      <c r="B24" s="252"/>
      <c r="C24" s="16" t="s">
        <v>25</v>
      </c>
      <c r="D24" s="13" t="s">
        <v>43</v>
      </c>
      <c r="E24" s="13" t="s">
        <v>20</v>
      </c>
      <c r="F24" s="20">
        <v>1600</v>
      </c>
      <c r="G24" s="21">
        <v>0.31719999999999998</v>
      </c>
      <c r="H24" s="19">
        <f t="shared" si="0"/>
        <v>1092.48</v>
      </c>
      <c r="I24" s="25">
        <v>1</v>
      </c>
      <c r="J24" s="19">
        <f t="shared" si="1"/>
        <v>1092.48</v>
      </c>
    </row>
    <row r="25" spans="2:10" x14ac:dyDescent="0.15">
      <c r="B25" s="252"/>
      <c r="C25" s="16" t="s">
        <v>23</v>
      </c>
      <c r="D25" s="13" t="s">
        <v>43</v>
      </c>
      <c r="E25" s="13" t="s">
        <v>20</v>
      </c>
      <c r="F25" s="20">
        <v>1600</v>
      </c>
      <c r="G25" s="21">
        <v>0.31719999999999998</v>
      </c>
      <c r="H25" s="19">
        <f t="shared" si="0"/>
        <v>1092.48</v>
      </c>
      <c r="I25" s="25">
        <v>1</v>
      </c>
      <c r="J25" s="19">
        <f t="shared" si="1"/>
        <v>1092.48</v>
      </c>
    </row>
    <row r="26" spans="2:10" x14ac:dyDescent="0.15">
      <c r="B26" s="252"/>
      <c r="C26" s="13" t="s">
        <v>50</v>
      </c>
      <c r="D26" s="13" t="s">
        <v>43</v>
      </c>
      <c r="E26" s="13" t="s">
        <v>20</v>
      </c>
      <c r="F26" s="20">
        <v>1350</v>
      </c>
      <c r="G26" s="21">
        <v>0.2</v>
      </c>
      <c r="H26" s="19">
        <f t="shared" si="0"/>
        <v>1080</v>
      </c>
      <c r="I26" s="25">
        <v>2</v>
      </c>
      <c r="J26" s="19">
        <f t="shared" si="1"/>
        <v>2160</v>
      </c>
    </row>
    <row r="27" spans="2:10" x14ac:dyDescent="0.15">
      <c r="B27" s="252"/>
      <c r="C27" s="13" t="s">
        <v>51</v>
      </c>
      <c r="D27" s="13" t="s">
        <v>46</v>
      </c>
      <c r="E27" s="23" t="s">
        <v>83</v>
      </c>
      <c r="F27" s="20">
        <v>600</v>
      </c>
      <c r="G27" s="21">
        <v>0.25</v>
      </c>
      <c r="H27" s="19">
        <f t="shared" si="0"/>
        <v>450</v>
      </c>
      <c r="I27" s="25">
        <v>2</v>
      </c>
      <c r="J27" s="19">
        <f t="shared" si="1"/>
        <v>900</v>
      </c>
    </row>
    <row r="28" spans="2:10" x14ac:dyDescent="0.15">
      <c r="B28" s="252"/>
      <c r="C28" s="13" t="s">
        <v>51</v>
      </c>
      <c r="D28" s="13" t="s">
        <v>84</v>
      </c>
      <c r="E28" s="24">
        <v>14000</v>
      </c>
      <c r="F28" s="20">
        <v>140</v>
      </c>
      <c r="G28" s="21">
        <v>0.25</v>
      </c>
      <c r="H28" s="19">
        <f t="shared" si="0"/>
        <v>105</v>
      </c>
      <c r="I28" s="25">
        <v>2</v>
      </c>
      <c r="J28" s="19">
        <f t="shared" si="1"/>
        <v>210</v>
      </c>
    </row>
    <row r="29" spans="2:10" x14ac:dyDescent="0.15">
      <c r="B29" s="252"/>
      <c r="C29" s="13" t="s">
        <v>52</v>
      </c>
      <c r="D29" s="13" t="s">
        <v>43</v>
      </c>
      <c r="E29" s="13" t="s">
        <v>24</v>
      </c>
      <c r="F29" s="20">
        <v>2496</v>
      </c>
      <c r="G29" s="21">
        <v>0.31719999999999998</v>
      </c>
      <c r="H29" s="19">
        <f t="shared" si="0"/>
        <v>1704.2688000000001</v>
      </c>
      <c r="I29" s="25">
        <v>1</v>
      </c>
      <c r="J29" s="19">
        <f t="shared" si="1"/>
        <v>1704.2688000000001</v>
      </c>
    </row>
    <row r="30" spans="2:10" x14ac:dyDescent="0.15">
      <c r="B30" s="252"/>
      <c r="C30" s="13" t="s">
        <v>53</v>
      </c>
      <c r="D30" s="13" t="s">
        <v>46</v>
      </c>
      <c r="E30" s="23" t="s">
        <v>83</v>
      </c>
      <c r="F30" s="20">
        <v>1027.5</v>
      </c>
      <c r="G30" s="21">
        <v>0.25</v>
      </c>
      <c r="H30" s="19">
        <f t="shared" si="0"/>
        <v>770.625</v>
      </c>
      <c r="I30" s="25">
        <v>3</v>
      </c>
      <c r="J30" s="19">
        <f t="shared" si="1"/>
        <v>2311.875</v>
      </c>
    </row>
    <row r="31" spans="2:10" x14ac:dyDescent="0.15">
      <c r="B31" s="252"/>
      <c r="C31" s="13" t="s">
        <v>53</v>
      </c>
      <c r="D31" s="13" t="s">
        <v>84</v>
      </c>
      <c r="E31" s="24">
        <v>23000</v>
      </c>
      <c r="F31" s="20">
        <v>230</v>
      </c>
      <c r="G31" s="21">
        <v>0.25</v>
      </c>
      <c r="H31" s="19">
        <f t="shared" si="0"/>
        <v>172.5</v>
      </c>
      <c r="I31" s="25">
        <v>3</v>
      </c>
      <c r="J31" s="19">
        <f t="shared" si="1"/>
        <v>517.5</v>
      </c>
    </row>
    <row r="32" spans="2:10" x14ac:dyDescent="0.15">
      <c r="B32" s="252"/>
      <c r="C32" s="13" t="s">
        <v>54</v>
      </c>
      <c r="D32" s="13" t="s">
        <v>46</v>
      </c>
      <c r="E32" s="23" t="s">
        <v>83</v>
      </c>
      <c r="F32" s="20">
        <v>450</v>
      </c>
      <c r="G32" s="21">
        <v>0.25</v>
      </c>
      <c r="H32" s="19">
        <f t="shared" si="0"/>
        <v>337.5</v>
      </c>
      <c r="I32" s="25">
        <v>3</v>
      </c>
      <c r="J32" s="19">
        <f t="shared" si="1"/>
        <v>1012.5</v>
      </c>
    </row>
    <row r="33" spans="2:10" x14ac:dyDescent="0.15">
      <c r="B33" s="252"/>
      <c r="C33" s="13" t="s">
        <v>54</v>
      </c>
      <c r="D33" s="13" t="s">
        <v>84</v>
      </c>
      <c r="E33" s="24">
        <v>12500</v>
      </c>
      <c r="F33" s="20">
        <v>125</v>
      </c>
      <c r="G33" s="21">
        <v>0.25</v>
      </c>
      <c r="H33" s="19">
        <f t="shared" si="0"/>
        <v>93.75</v>
      </c>
      <c r="I33" s="25">
        <v>3</v>
      </c>
      <c r="J33" s="19">
        <f t="shared" si="1"/>
        <v>281.25</v>
      </c>
    </row>
    <row r="34" spans="2:10" x14ac:dyDescent="0.15">
      <c r="B34" s="252"/>
      <c r="C34" s="13" t="s">
        <v>55</v>
      </c>
      <c r="D34" s="13" t="s">
        <v>43</v>
      </c>
      <c r="E34" s="13" t="s">
        <v>20</v>
      </c>
      <c r="F34" s="20">
        <v>1550.78</v>
      </c>
      <c r="G34" s="21">
        <v>0.2</v>
      </c>
      <c r="H34" s="19">
        <f t="shared" si="0"/>
        <v>1240.624</v>
      </c>
      <c r="I34" s="25">
        <v>1</v>
      </c>
      <c r="J34" s="19">
        <f t="shared" si="1"/>
        <v>1240.624</v>
      </c>
    </row>
    <row r="35" spans="2:10" x14ac:dyDescent="0.15">
      <c r="B35" s="252"/>
      <c r="C35" s="13" t="s">
        <v>56</v>
      </c>
      <c r="D35" s="13" t="s">
        <v>46</v>
      </c>
      <c r="E35" s="23" t="s">
        <v>83</v>
      </c>
      <c r="F35" s="20">
        <v>450</v>
      </c>
      <c r="G35" s="21">
        <v>0.25</v>
      </c>
      <c r="H35" s="19">
        <f t="shared" si="0"/>
        <v>337.5</v>
      </c>
      <c r="I35" s="25">
        <v>1</v>
      </c>
      <c r="J35" s="19">
        <f t="shared" si="1"/>
        <v>337.5</v>
      </c>
    </row>
    <row r="36" spans="2:10" x14ac:dyDescent="0.15">
      <c r="B36" s="252"/>
      <c r="C36" s="13" t="s">
        <v>56</v>
      </c>
      <c r="D36" s="13" t="s">
        <v>84</v>
      </c>
      <c r="E36" s="24">
        <v>10000</v>
      </c>
      <c r="F36" s="20">
        <v>100</v>
      </c>
      <c r="G36" s="21">
        <v>0.25</v>
      </c>
      <c r="H36" s="19">
        <f t="shared" si="0"/>
        <v>75</v>
      </c>
      <c r="I36" s="25">
        <v>1</v>
      </c>
      <c r="J36" s="19">
        <f t="shared" si="1"/>
        <v>75</v>
      </c>
    </row>
    <row r="37" spans="2:10" x14ac:dyDescent="0.15">
      <c r="B37" s="252"/>
      <c r="C37" s="13" t="s">
        <v>57</v>
      </c>
      <c r="D37" s="13" t="s">
        <v>46</v>
      </c>
      <c r="E37" s="23" t="s">
        <v>83</v>
      </c>
      <c r="F37" s="20">
        <v>337.5</v>
      </c>
      <c r="G37" s="21">
        <v>0.25</v>
      </c>
      <c r="H37" s="19">
        <f t="shared" si="0"/>
        <v>253.125</v>
      </c>
      <c r="I37" s="25">
        <v>3</v>
      </c>
      <c r="J37" s="19">
        <f t="shared" si="1"/>
        <v>759.375</v>
      </c>
    </row>
    <row r="38" spans="2:10" x14ac:dyDescent="0.15">
      <c r="B38" s="252"/>
      <c r="C38" s="13" t="s">
        <v>57</v>
      </c>
      <c r="D38" s="13" t="s">
        <v>84</v>
      </c>
      <c r="E38" s="24">
        <v>10000</v>
      </c>
      <c r="F38" s="20">
        <v>100</v>
      </c>
      <c r="G38" s="21">
        <v>0.25</v>
      </c>
      <c r="H38" s="19">
        <f t="shared" si="0"/>
        <v>75</v>
      </c>
      <c r="I38" s="25">
        <v>3</v>
      </c>
      <c r="J38" s="19">
        <f t="shared" si="1"/>
        <v>225</v>
      </c>
    </row>
    <row r="39" spans="2:10" x14ac:dyDescent="0.15">
      <c r="B39" s="252"/>
      <c r="C39" s="13" t="s">
        <v>58</v>
      </c>
      <c r="D39" s="13" t="s">
        <v>46</v>
      </c>
      <c r="E39" s="23" t="s">
        <v>83</v>
      </c>
      <c r="F39" s="20">
        <v>975</v>
      </c>
      <c r="G39" s="21">
        <v>0.25</v>
      </c>
      <c r="H39" s="19">
        <f t="shared" si="0"/>
        <v>731.25</v>
      </c>
      <c r="I39" s="25">
        <v>3</v>
      </c>
      <c r="J39" s="19">
        <f t="shared" si="1"/>
        <v>2193.75</v>
      </c>
    </row>
    <row r="40" spans="2:10" x14ac:dyDescent="0.15">
      <c r="B40" s="252"/>
      <c r="C40" s="13" t="s">
        <v>58</v>
      </c>
      <c r="D40" s="13" t="s">
        <v>84</v>
      </c>
      <c r="E40" s="24">
        <v>22000</v>
      </c>
      <c r="F40" s="20">
        <v>220</v>
      </c>
      <c r="G40" s="21">
        <v>0.25</v>
      </c>
      <c r="H40" s="19">
        <f t="shared" ref="H40:H71" si="2">F40-(F40*G40)</f>
        <v>165</v>
      </c>
      <c r="I40" s="25">
        <v>3</v>
      </c>
      <c r="J40" s="19">
        <f t="shared" ref="J40:J71" si="3">H40*I40</f>
        <v>495</v>
      </c>
    </row>
    <row r="41" spans="2:10" x14ac:dyDescent="0.15">
      <c r="B41" s="252"/>
      <c r="C41" s="13" t="s">
        <v>59</v>
      </c>
      <c r="D41" s="13" t="s">
        <v>46</v>
      </c>
      <c r="E41" s="23" t="s">
        <v>83</v>
      </c>
      <c r="F41" s="20">
        <v>720</v>
      </c>
      <c r="G41" s="21">
        <v>0.25</v>
      </c>
      <c r="H41" s="19">
        <f t="shared" si="2"/>
        <v>540</v>
      </c>
      <c r="I41" s="25">
        <v>3</v>
      </c>
      <c r="J41" s="19">
        <f t="shared" si="3"/>
        <v>1620</v>
      </c>
    </row>
    <row r="42" spans="2:10" x14ac:dyDescent="0.15">
      <c r="B42" s="252"/>
      <c r="C42" s="13" t="s">
        <v>59</v>
      </c>
      <c r="D42" s="13" t="s">
        <v>84</v>
      </c>
      <c r="E42" s="24">
        <v>16000</v>
      </c>
      <c r="F42" s="20">
        <v>160</v>
      </c>
      <c r="G42" s="21">
        <v>0.25</v>
      </c>
      <c r="H42" s="19">
        <f t="shared" si="2"/>
        <v>120</v>
      </c>
      <c r="I42" s="25">
        <v>3</v>
      </c>
      <c r="J42" s="19">
        <f t="shared" si="3"/>
        <v>360</v>
      </c>
    </row>
    <row r="43" spans="2:10" x14ac:dyDescent="0.15">
      <c r="B43" s="251" t="s">
        <v>39</v>
      </c>
      <c r="C43" s="13" t="s">
        <v>60</v>
      </c>
      <c r="D43" s="13" t="s">
        <v>43</v>
      </c>
      <c r="E43" s="13" t="s">
        <v>20</v>
      </c>
      <c r="F43" s="20">
        <v>2320</v>
      </c>
      <c r="G43" s="21">
        <v>0.31719999999999998</v>
      </c>
      <c r="H43" s="19">
        <f t="shared" si="2"/>
        <v>1584.096</v>
      </c>
      <c r="I43" s="25">
        <v>2</v>
      </c>
      <c r="J43" s="19">
        <f t="shared" si="3"/>
        <v>3168.192</v>
      </c>
    </row>
    <row r="44" spans="2:10" x14ac:dyDescent="0.15">
      <c r="B44" s="252"/>
      <c r="C44" s="13" t="s">
        <v>61</v>
      </c>
      <c r="D44" s="13" t="s">
        <v>46</v>
      </c>
      <c r="E44" s="23" t="s">
        <v>83</v>
      </c>
      <c r="F44" s="20">
        <v>600</v>
      </c>
      <c r="G44" s="21">
        <v>0.25</v>
      </c>
      <c r="H44" s="19">
        <f t="shared" si="2"/>
        <v>450</v>
      </c>
      <c r="I44" s="25">
        <v>2</v>
      </c>
      <c r="J44" s="19">
        <f t="shared" si="3"/>
        <v>900</v>
      </c>
    </row>
    <row r="45" spans="2:10" x14ac:dyDescent="0.15">
      <c r="B45" s="252"/>
      <c r="C45" s="13" t="s">
        <v>61</v>
      </c>
      <c r="D45" s="13" t="s">
        <v>84</v>
      </c>
      <c r="E45" s="24">
        <v>10000</v>
      </c>
      <c r="F45" s="20">
        <v>100</v>
      </c>
      <c r="G45" s="21">
        <v>0.25</v>
      </c>
      <c r="H45" s="19">
        <f t="shared" si="2"/>
        <v>75</v>
      </c>
      <c r="I45" s="25">
        <v>2</v>
      </c>
      <c r="J45" s="19">
        <f t="shared" si="3"/>
        <v>150</v>
      </c>
    </row>
    <row r="46" spans="2:10" x14ac:dyDescent="0.15">
      <c r="B46" s="252"/>
      <c r="C46" s="16" t="s">
        <v>31</v>
      </c>
      <c r="D46" s="13" t="s">
        <v>43</v>
      </c>
      <c r="E46" s="13" t="s">
        <v>62</v>
      </c>
      <c r="F46" s="20">
        <v>600</v>
      </c>
      <c r="G46" s="21">
        <v>0.31719999999999998</v>
      </c>
      <c r="H46" s="19">
        <f t="shared" si="2"/>
        <v>409.68</v>
      </c>
      <c r="I46" s="25">
        <v>2</v>
      </c>
      <c r="J46" s="19">
        <f t="shared" si="3"/>
        <v>819.36</v>
      </c>
    </row>
    <row r="47" spans="2:10" x14ac:dyDescent="0.15">
      <c r="B47" s="252"/>
      <c r="C47" s="13" t="s">
        <v>63</v>
      </c>
      <c r="D47" s="13" t="s">
        <v>46</v>
      </c>
      <c r="E47" s="23" t="s">
        <v>83</v>
      </c>
      <c r="F47" s="20">
        <v>600</v>
      </c>
      <c r="G47" s="21">
        <v>0.25</v>
      </c>
      <c r="H47" s="19">
        <f t="shared" si="2"/>
        <v>450</v>
      </c>
      <c r="I47" s="25">
        <v>2</v>
      </c>
      <c r="J47" s="19">
        <f t="shared" si="3"/>
        <v>900</v>
      </c>
    </row>
    <row r="48" spans="2:10" x14ac:dyDescent="0.15">
      <c r="B48" s="252"/>
      <c r="C48" s="13" t="s">
        <v>63</v>
      </c>
      <c r="D48" s="13" t="s">
        <v>84</v>
      </c>
      <c r="E48" s="24">
        <v>28000</v>
      </c>
      <c r="F48" s="20">
        <v>280</v>
      </c>
      <c r="G48" s="21">
        <v>0.25</v>
      </c>
      <c r="H48" s="19">
        <f t="shared" si="2"/>
        <v>210</v>
      </c>
      <c r="I48" s="25">
        <v>2</v>
      </c>
      <c r="J48" s="19">
        <f t="shared" si="3"/>
        <v>420</v>
      </c>
    </row>
    <row r="49" spans="2:10" x14ac:dyDescent="0.15">
      <c r="B49" s="252"/>
      <c r="C49" s="16" t="s">
        <v>32</v>
      </c>
      <c r="D49" s="13" t="s">
        <v>43</v>
      </c>
      <c r="E49" s="13" t="s">
        <v>62</v>
      </c>
      <c r="F49" s="20">
        <v>850</v>
      </c>
      <c r="G49" s="21">
        <v>0.31719999999999998</v>
      </c>
      <c r="H49" s="19">
        <f t="shared" si="2"/>
        <v>580.38</v>
      </c>
      <c r="I49" s="25">
        <v>1</v>
      </c>
      <c r="J49" s="19">
        <f t="shared" si="3"/>
        <v>580.38</v>
      </c>
    </row>
    <row r="50" spans="2:10" x14ac:dyDescent="0.15">
      <c r="B50" s="252"/>
      <c r="C50" s="13" t="s">
        <v>64</v>
      </c>
      <c r="D50" s="13" t="s">
        <v>46</v>
      </c>
      <c r="E50" s="23" t="s">
        <v>83</v>
      </c>
      <c r="F50" s="20">
        <v>450</v>
      </c>
      <c r="G50" s="21">
        <v>0.25</v>
      </c>
      <c r="H50" s="19">
        <f t="shared" si="2"/>
        <v>337.5</v>
      </c>
      <c r="I50" s="25">
        <v>1</v>
      </c>
      <c r="J50" s="19">
        <f t="shared" si="3"/>
        <v>337.5</v>
      </c>
    </row>
    <row r="51" spans="2:10" x14ac:dyDescent="0.15">
      <c r="B51" s="252"/>
      <c r="C51" s="13" t="s">
        <v>64</v>
      </c>
      <c r="D51" s="13" t="s">
        <v>84</v>
      </c>
      <c r="E51" s="24">
        <v>21000</v>
      </c>
      <c r="F51" s="20">
        <v>210</v>
      </c>
      <c r="G51" s="21">
        <v>0.25</v>
      </c>
      <c r="H51" s="19">
        <f t="shared" si="2"/>
        <v>157.5</v>
      </c>
      <c r="I51" s="25">
        <v>1</v>
      </c>
      <c r="J51" s="19">
        <f t="shared" si="3"/>
        <v>157.5</v>
      </c>
    </row>
    <row r="52" spans="2:10" x14ac:dyDescent="0.15">
      <c r="B52" s="252"/>
      <c r="C52" s="13" t="s">
        <v>65</v>
      </c>
      <c r="D52" s="13" t="s">
        <v>43</v>
      </c>
      <c r="E52" s="13" t="s">
        <v>20</v>
      </c>
      <c r="F52" s="20">
        <v>990</v>
      </c>
      <c r="G52" s="21">
        <v>0.31719999999999998</v>
      </c>
      <c r="H52" s="19">
        <f t="shared" si="2"/>
        <v>675.97199999999998</v>
      </c>
      <c r="I52" s="25">
        <v>1</v>
      </c>
      <c r="J52" s="19">
        <f t="shared" si="3"/>
        <v>675.97199999999998</v>
      </c>
    </row>
    <row r="53" spans="2:10" x14ac:dyDescent="0.15">
      <c r="B53" s="252"/>
      <c r="C53" s="13" t="s">
        <v>66</v>
      </c>
      <c r="D53" s="13" t="s">
        <v>46</v>
      </c>
      <c r="E53" s="23" t="s">
        <v>83</v>
      </c>
      <c r="F53" s="20">
        <v>733.02</v>
      </c>
      <c r="G53" s="21">
        <v>0.25</v>
      </c>
      <c r="H53" s="19">
        <f t="shared" si="2"/>
        <v>549.76499999999999</v>
      </c>
      <c r="I53" s="25">
        <v>1</v>
      </c>
      <c r="J53" s="19">
        <f t="shared" si="3"/>
        <v>549.76499999999999</v>
      </c>
    </row>
    <row r="54" spans="2:10" x14ac:dyDescent="0.15">
      <c r="B54" s="252"/>
      <c r="C54" s="13" t="s">
        <v>66</v>
      </c>
      <c r="D54" s="13" t="s">
        <v>84</v>
      </c>
      <c r="E54" s="24">
        <v>14000</v>
      </c>
      <c r="F54" s="20">
        <v>140</v>
      </c>
      <c r="G54" s="21">
        <v>0.25</v>
      </c>
      <c r="H54" s="19">
        <f t="shared" si="2"/>
        <v>105</v>
      </c>
      <c r="I54" s="25">
        <v>1</v>
      </c>
      <c r="J54" s="19">
        <f t="shared" si="3"/>
        <v>105</v>
      </c>
    </row>
    <row r="55" spans="2:10" x14ac:dyDescent="0.15">
      <c r="B55" s="252"/>
      <c r="C55" s="13" t="s">
        <v>67</v>
      </c>
      <c r="D55" s="13" t="s">
        <v>43</v>
      </c>
      <c r="E55" s="13" t="s">
        <v>20</v>
      </c>
      <c r="F55" s="20">
        <v>1840</v>
      </c>
      <c r="G55" s="21">
        <v>0.31719999999999998</v>
      </c>
      <c r="H55" s="19">
        <f t="shared" si="2"/>
        <v>1256.3520000000001</v>
      </c>
      <c r="I55" s="25">
        <v>1</v>
      </c>
      <c r="J55" s="19">
        <f t="shared" si="3"/>
        <v>1256.3520000000001</v>
      </c>
    </row>
    <row r="56" spans="2:10" x14ac:dyDescent="0.15">
      <c r="B56" s="252"/>
      <c r="C56" s="13" t="s">
        <v>68</v>
      </c>
      <c r="D56" s="13" t="s">
        <v>46</v>
      </c>
      <c r="E56" s="23" t="s">
        <v>83</v>
      </c>
      <c r="F56" s="20">
        <v>450</v>
      </c>
      <c r="G56" s="21">
        <v>0.25</v>
      </c>
      <c r="H56" s="19">
        <f t="shared" si="2"/>
        <v>337.5</v>
      </c>
      <c r="I56" s="25">
        <v>3</v>
      </c>
      <c r="J56" s="19">
        <f t="shared" si="3"/>
        <v>1012.5</v>
      </c>
    </row>
    <row r="57" spans="2:10" x14ac:dyDescent="0.15">
      <c r="B57" s="257"/>
      <c r="C57" s="13" t="s">
        <v>68</v>
      </c>
      <c r="D57" s="13" t="s">
        <v>84</v>
      </c>
      <c r="E57" s="24">
        <v>10000</v>
      </c>
      <c r="F57" s="20">
        <v>100</v>
      </c>
      <c r="G57" s="21">
        <v>0.25</v>
      </c>
      <c r="H57" s="19">
        <f t="shared" si="2"/>
        <v>75</v>
      </c>
      <c r="I57" s="25">
        <v>3</v>
      </c>
      <c r="J57" s="19">
        <f t="shared" si="3"/>
        <v>225</v>
      </c>
    </row>
    <row r="58" spans="2:10" x14ac:dyDescent="0.15">
      <c r="B58" s="251" t="s">
        <v>40</v>
      </c>
      <c r="C58" s="16" t="s">
        <v>37</v>
      </c>
      <c r="D58" s="13" t="s">
        <v>43</v>
      </c>
      <c r="E58" s="13" t="s">
        <v>62</v>
      </c>
      <c r="F58" s="20">
        <v>2840</v>
      </c>
      <c r="G58" s="21">
        <v>0.31719999999999998</v>
      </c>
      <c r="H58" s="19">
        <f t="shared" si="2"/>
        <v>1939.152</v>
      </c>
      <c r="I58" s="25">
        <v>2</v>
      </c>
      <c r="J58" s="19">
        <f t="shared" si="3"/>
        <v>3878.3040000000001</v>
      </c>
    </row>
    <row r="59" spans="2:10" x14ac:dyDescent="0.15">
      <c r="B59" s="252"/>
      <c r="C59" s="13" t="s">
        <v>69</v>
      </c>
      <c r="D59" s="13" t="s">
        <v>46</v>
      </c>
      <c r="E59" s="23" t="s">
        <v>83</v>
      </c>
      <c r="F59" s="20">
        <v>600</v>
      </c>
      <c r="G59" s="21">
        <v>0.25</v>
      </c>
      <c r="H59" s="19">
        <f t="shared" si="2"/>
        <v>450</v>
      </c>
      <c r="I59" s="25">
        <v>2</v>
      </c>
      <c r="J59" s="19">
        <f t="shared" si="3"/>
        <v>900</v>
      </c>
    </row>
    <row r="60" spans="2:10" x14ac:dyDescent="0.15">
      <c r="B60" s="252"/>
      <c r="C60" s="13" t="s">
        <v>69</v>
      </c>
      <c r="D60" s="13" t="s">
        <v>84</v>
      </c>
      <c r="E60" s="24">
        <v>7000</v>
      </c>
      <c r="F60" s="20">
        <v>70</v>
      </c>
      <c r="G60" s="21">
        <v>0.25</v>
      </c>
      <c r="H60" s="19">
        <f t="shared" si="2"/>
        <v>52.5</v>
      </c>
      <c r="I60" s="25">
        <v>2</v>
      </c>
      <c r="J60" s="19">
        <f t="shared" si="3"/>
        <v>105</v>
      </c>
    </row>
    <row r="61" spans="2:10" x14ac:dyDescent="0.15">
      <c r="B61" s="252"/>
      <c r="C61" s="16" t="s">
        <v>35</v>
      </c>
      <c r="D61" s="13" t="s">
        <v>43</v>
      </c>
      <c r="E61" s="13" t="s">
        <v>20</v>
      </c>
      <c r="F61" s="20">
        <v>2643.9</v>
      </c>
      <c r="G61" s="21">
        <v>0.31719999999999998</v>
      </c>
      <c r="H61" s="19">
        <f t="shared" si="2"/>
        <v>1805.2549200000001</v>
      </c>
      <c r="I61" s="25">
        <v>2</v>
      </c>
      <c r="J61" s="19">
        <f t="shared" si="3"/>
        <v>3610.5098400000002</v>
      </c>
    </row>
    <row r="62" spans="2:10" x14ac:dyDescent="0.15">
      <c r="B62" s="252"/>
      <c r="C62" s="13" t="s">
        <v>70</v>
      </c>
      <c r="D62" s="13" t="s">
        <v>46</v>
      </c>
      <c r="E62" s="23" t="s">
        <v>83</v>
      </c>
      <c r="F62" s="20">
        <v>2512.5</v>
      </c>
      <c r="G62" s="21">
        <v>0.25</v>
      </c>
      <c r="H62" s="19">
        <f t="shared" si="2"/>
        <v>1884.375</v>
      </c>
      <c r="I62" s="25">
        <v>2</v>
      </c>
      <c r="J62" s="19">
        <f t="shared" si="3"/>
        <v>3768.75</v>
      </c>
    </row>
    <row r="63" spans="2:10" x14ac:dyDescent="0.15">
      <c r="B63" s="252"/>
      <c r="C63" s="13" t="s">
        <v>70</v>
      </c>
      <c r="D63" s="13" t="s">
        <v>84</v>
      </c>
      <c r="E63" s="24">
        <v>78400</v>
      </c>
      <c r="F63" s="20">
        <v>784</v>
      </c>
      <c r="G63" s="21">
        <v>0.25</v>
      </c>
      <c r="H63" s="19">
        <f t="shared" si="2"/>
        <v>588</v>
      </c>
      <c r="I63" s="25">
        <v>2</v>
      </c>
      <c r="J63" s="19">
        <f t="shared" si="3"/>
        <v>1176</v>
      </c>
    </row>
    <row r="64" spans="2:10" x14ac:dyDescent="0.15">
      <c r="B64" s="252"/>
      <c r="C64" s="16" t="s">
        <v>36</v>
      </c>
      <c r="D64" s="13" t="s">
        <v>43</v>
      </c>
      <c r="E64" s="13" t="s">
        <v>20</v>
      </c>
      <c r="F64" s="20">
        <v>1800</v>
      </c>
      <c r="G64" s="21">
        <v>0.31719999999999998</v>
      </c>
      <c r="H64" s="19">
        <f t="shared" si="2"/>
        <v>1229.04</v>
      </c>
      <c r="I64" s="25">
        <v>1</v>
      </c>
      <c r="J64" s="19">
        <f t="shared" si="3"/>
        <v>1229.04</v>
      </c>
    </row>
    <row r="65" spans="2:10" x14ac:dyDescent="0.15">
      <c r="B65" s="252"/>
      <c r="C65" s="13" t="s">
        <v>71</v>
      </c>
      <c r="D65" s="13" t="s">
        <v>46</v>
      </c>
      <c r="E65" s="23" t="s">
        <v>83</v>
      </c>
      <c r="F65" s="20">
        <v>148.07</v>
      </c>
      <c r="G65" s="21">
        <v>0.25</v>
      </c>
      <c r="H65" s="19">
        <f t="shared" si="2"/>
        <v>111.05249999999999</v>
      </c>
      <c r="I65" s="25">
        <v>3</v>
      </c>
      <c r="J65" s="19">
        <f t="shared" si="3"/>
        <v>333.15749999999997</v>
      </c>
    </row>
    <row r="66" spans="2:10" x14ac:dyDescent="0.15">
      <c r="B66" s="252"/>
      <c r="C66" s="13" t="s">
        <v>71</v>
      </c>
      <c r="D66" s="13" t="s">
        <v>84</v>
      </c>
      <c r="E66" s="24">
        <v>3500</v>
      </c>
      <c r="F66" s="20">
        <v>35</v>
      </c>
      <c r="G66" s="21">
        <v>0.25</v>
      </c>
      <c r="H66" s="19">
        <f t="shared" si="2"/>
        <v>26.25</v>
      </c>
      <c r="I66" s="25">
        <v>3</v>
      </c>
      <c r="J66" s="19">
        <f t="shared" si="3"/>
        <v>78.75</v>
      </c>
    </row>
    <row r="67" spans="2:10" x14ac:dyDescent="0.15">
      <c r="B67" s="252"/>
      <c r="C67" s="16" t="s">
        <v>34</v>
      </c>
      <c r="D67" s="13" t="s">
        <v>43</v>
      </c>
      <c r="E67" s="13" t="s">
        <v>62</v>
      </c>
      <c r="F67" s="20">
        <v>3016</v>
      </c>
      <c r="G67" s="21">
        <v>0.31719999999999998</v>
      </c>
      <c r="H67" s="19">
        <f t="shared" si="2"/>
        <v>2059.3248000000003</v>
      </c>
      <c r="I67" s="25">
        <v>1</v>
      </c>
      <c r="J67" s="19">
        <f t="shared" si="3"/>
        <v>2059.3248000000003</v>
      </c>
    </row>
    <row r="68" spans="2:10" x14ac:dyDescent="0.15">
      <c r="B68" s="252"/>
      <c r="C68" s="13" t="s">
        <v>72</v>
      </c>
      <c r="D68" s="13" t="s">
        <v>46</v>
      </c>
      <c r="E68" s="23" t="s">
        <v>83</v>
      </c>
      <c r="F68" s="20">
        <v>738.75</v>
      </c>
      <c r="G68" s="21">
        <v>0.25</v>
      </c>
      <c r="H68" s="19">
        <f t="shared" si="2"/>
        <v>554.0625</v>
      </c>
      <c r="I68" s="25">
        <v>1</v>
      </c>
      <c r="J68" s="19">
        <f t="shared" si="3"/>
        <v>554.0625</v>
      </c>
    </row>
    <row r="69" spans="2:10" x14ac:dyDescent="0.15">
      <c r="B69" s="252"/>
      <c r="C69" s="13" t="s">
        <v>72</v>
      </c>
      <c r="D69" s="13" t="s">
        <v>84</v>
      </c>
      <c r="E69" s="24">
        <v>34000</v>
      </c>
      <c r="F69" s="20">
        <v>340</v>
      </c>
      <c r="G69" s="21">
        <v>0.25</v>
      </c>
      <c r="H69" s="19">
        <f t="shared" si="2"/>
        <v>255</v>
      </c>
      <c r="I69" s="25">
        <v>1</v>
      </c>
      <c r="J69" s="19">
        <f t="shared" si="3"/>
        <v>255</v>
      </c>
    </row>
    <row r="70" spans="2:10" x14ac:dyDescent="0.15">
      <c r="B70" s="252"/>
      <c r="C70" s="13" t="s">
        <v>33</v>
      </c>
      <c r="D70" s="13" t="s">
        <v>43</v>
      </c>
      <c r="E70" s="13" t="s">
        <v>20</v>
      </c>
      <c r="F70" s="20">
        <v>640</v>
      </c>
      <c r="G70" s="21">
        <v>0.31719999999999998</v>
      </c>
      <c r="H70" s="19">
        <f t="shared" si="2"/>
        <v>436.99200000000002</v>
      </c>
      <c r="I70" s="25">
        <v>1</v>
      </c>
      <c r="J70" s="19">
        <f t="shared" si="3"/>
        <v>436.99200000000002</v>
      </c>
    </row>
    <row r="71" spans="2:10" x14ac:dyDescent="0.15">
      <c r="B71" s="252"/>
      <c r="C71" s="13" t="s">
        <v>73</v>
      </c>
      <c r="D71" s="13" t="s">
        <v>46</v>
      </c>
      <c r="E71" s="23" t="s">
        <v>83</v>
      </c>
      <c r="F71" s="20">
        <v>225</v>
      </c>
      <c r="G71" s="21">
        <v>0.25</v>
      </c>
      <c r="H71" s="19">
        <f t="shared" si="2"/>
        <v>168.75</v>
      </c>
      <c r="I71" s="25">
        <v>1</v>
      </c>
      <c r="J71" s="19">
        <f t="shared" si="3"/>
        <v>168.75</v>
      </c>
    </row>
    <row r="72" spans="2:10" x14ac:dyDescent="0.15">
      <c r="B72" s="252"/>
      <c r="C72" s="13" t="s">
        <v>73</v>
      </c>
      <c r="D72" s="13" t="s">
        <v>84</v>
      </c>
      <c r="E72" s="24">
        <v>14000</v>
      </c>
      <c r="F72" s="20">
        <v>140</v>
      </c>
      <c r="G72" s="21">
        <v>0.25</v>
      </c>
      <c r="H72" s="19">
        <f t="shared" ref="H72:H83" si="4">F72-(F72*G72)</f>
        <v>105</v>
      </c>
      <c r="I72" s="25">
        <v>1</v>
      </c>
      <c r="J72" s="19">
        <f t="shared" ref="J72:J83" si="5">H72*I72</f>
        <v>105</v>
      </c>
    </row>
    <row r="73" spans="2:10" x14ac:dyDescent="0.15">
      <c r="B73" s="252"/>
      <c r="C73" s="13" t="s">
        <v>74</v>
      </c>
      <c r="D73" s="13" t="s">
        <v>46</v>
      </c>
      <c r="E73" s="23" t="s">
        <v>83</v>
      </c>
      <c r="F73" s="20">
        <v>155.55000000000001</v>
      </c>
      <c r="G73" s="21">
        <v>0.25</v>
      </c>
      <c r="H73" s="19">
        <f t="shared" si="4"/>
        <v>116.66250000000001</v>
      </c>
      <c r="I73" s="25">
        <v>3</v>
      </c>
      <c r="J73" s="19">
        <f t="shared" si="5"/>
        <v>349.98750000000001</v>
      </c>
    </row>
    <row r="74" spans="2:10" x14ac:dyDescent="0.15">
      <c r="B74" s="252"/>
      <c r="C74" s="13" t="s">
        <v>74</v>
      </c>
      <c r="D74" s="13" t="s">
        <v>84</v>
      </c>
      <c r="E74" s="24">
        <v>3500</v>
      </c>
      <c r="F74" s="20">
        <v>35</v>
      </c>
      <c r="G74" s="21">
        <v>0.25</v>
      </c>
      <c r="H74" s="19">
        <f t="shared" si="4"/>
        <v>26.25</v>
      </c>
      <c r="I74" s="25">
        <v>3</v>
      </c>
      <c r="J74" s="19">
        <f t="shared" si="5"/>
        <v>78.75</v>
      </c>
    </row>
    <row r="75" spans="2:10" x14ac:dyDescent="0.15">
      <c r="B75" s="252"/>
      <c r="C75" s="13" t="s">
        <v>75</v>
      </c>
      <c r="D75" s="13" t="s">
        <v>43</v>
      </c>
      <c r="E75" s="13" t="s">
        <v>20</v>
      </c>
      <c r="F75" s="20">
        <v>2320</v>
      </c>
      <c r="G75" s="21">
        <v>0.31719999999999998</v>
      </c>
      <c r="H75" s="19">
        <f t="shared" si="4"/>
        <v>1584.096</v>
      </c>
      <c r="I75" s="25">
        <v>1</v>
      </c>
      <c r="J75" s="19">
        <f t="shared" si="5"/>
        <v>1584.096</v>
      </c>
    </row>
    <row r="76" spans="2:10" x14ac:dyDescent="0.15">
      <c r="B76" s="252"/>
      <c r="C76" s="13" t="s">
        <v>76</v>
      </c>
      <c r="D76" s="13" t="s">
        <v>46</v>
      </c>
      <c r="E76" s="23" t="s">
        <v>83</v>
      </c>
      <c r="F76" s="20">
        <v>600</v>
      </c>
      <c r="G76" s="21">
        <v>0.25</v>
      </c>
      <c r="H76" s="19">
        <f t="shared" si="4"/>
        <v>450</v>
      </c>
      <c r="I76" s="25">
        <v>1</v>
      </c>
      <c r="J76" s="19">
        <f t="shared" si="5"/>
        <v>450</v>
      </c>
    </row>
    <row r="77" spans="2:10" x14ac:dyDescent="0.15">
      <c r="B77" s="252"/>
      <c r="C77" s="13" t="s">
        <v>76</v>
      </c>
      <c r="D77" s="13" t="s">
        <v>84</v>
      </c>
      <c r="E77" s="24">
        <v>9000</v>
      </c>
      <c r="F77" s="20">
        <v>90</v>
      </c>
      <c r="G77" s="21">
        <v>0.25</v>
      </c>
      <c r="H77" s="19">
        <f t="shared" si="4"/>
        <v>67.5</v>
      </c>
      <c r="I77" s="25">
        <v>1</v>
      </c>
      <c r="J77" s="19">
        <f t="shared" si="5"/>
        <v>67.5</v>
      </c>
    </row>
    <row r="78" spans="2:10" x14ac:dyDescent="0.15">
      <c r="B78" s="252"/>
      <c r="C78" s="36" t="s">
        <v>38</v>
      </c>
      <c r="D78" s="28" t="s">
        <v>43</v>
      </c>
      <c r="E78" s="28" t="s">
        <v>20</v>
      </c>
      <c r="F78" s="29">
        <v>1300</v>
      </c>
      <c r="G78" s="30">
        <v>0.31719999999999998</v>
      </c>
      <c r="H78" s="31">
        <f t="shared" si="4"/>
        <v>887.6400000000001</v>
      </c>
      <c r="I78" s="32">
        <v>1</v>
      </c>
      <c r="J78" s="31">
        <f t="shared" si="5"/>
        <v>887.6400000000001</v>
      </c>
    </row>
    <row r="79" spans="2:10" x14ac:dyDescent="0.15">
      <c r="B79" s="252"/>
      <c r="C79" s="13" t="s">
        <v>77</v>
      </c>
      <c r="D79" s="13" t="s">
        <v>46</v>
      </c>
      <c r="E79" s="23" t="s">
        <v>83</v>
      </c>
      <c r="F79" s="20">
        <v>600</v>
      </c>
      <c r="G79" s="21">
        <v>0.25</v>
      </c>
      <c r="H79" s="19">
        <f t="shared" si="4"/>
        <v>450</v>
      </c>
      <c r="I79" s="25">
        <v>1</v>
      </c>
      <c r="J79" s="19">
        <f t="shared" si="5"/>
        <v>450</v>
      </c>
    </row>
    <row r="80" spans="2:10" x14ac:dyDescent="0.15">
      <c r="B80" s="252"/>
      <c r="C80" s="13" t="s">
        <v>77</v>
      </c>
      <c r="D80" s="13" t="s">
        <v>84</v>
      </c>
      <c r="E80" s="24">
        <v>10000</v>
      </c>
      <c r="F80" s="20">
        <v>100</v>
      </c>
      <c r="G80" s="21">
        <v>0.25</v>
      </c>
      <c r="H80" s="19">
        <f t="shared" si="4"/>
        <v>75</v>
      </c>
      <c r="I80" s="25">
        <v>1</v>
      </c>
      <c r="J80" s="19">
        <f t="shared" si="5"/>
        <v>75</v>
      </c>
    </row>
    <row r="81" spans="2:10" x14ac:dyDescent="0.15">
      <c r="B81" s="252"/>
      <c r="C81" s="13" t="s">
        <v>78</v>
      </c>
      <c r="D81" s="13" t="s">
        <v>43</v>
      </c>
      <c r="E81" s="13" t="s">
        <v>62</v>
      </c>
      <c r="F81" s="20">
        <v>960</v>
      </c>
      <c r="G81" s="21">
        <v>0.31719999999999998</v>
      </c>
      <c r="H81" s="19">
        <f t="shared" si="4"/>
        <v>655.48800000000006</v>
      </c>
      <c r="I81" s="25">
        <v>1</v>
      </c>
      <c r="J81" s="19">
        <f t="shared" si="5"/>
        <v>655.48800000000006</v>
      </c>
    </row>
    <row r="82" spans="2:10" x14ac:dyDescent="0.15">
      <c r="B82" s="252"/>
      <c r="C82" s="13" t="s">
        <v>79</v>
      </c>
      <c r="D82" s="13" t="s">
        <v>46</v>
      </c>
      <c r="E82" s="23" t="s">
        <v>83</v>
      </c>
      <c r="F82" s="20">
        <v>588.75</v>
      </c>
      <c r="G82" s="21">
        <v>0.25</v>
      </c>
      <c r="H82" s="19">
        <f t="shared" si="4"/>
        <v>441.5625</v>
      </c>
      <c r="I82" s="25">
        <v>1</v>
      </c>
      <c r="J82" s="19">
        <f t="shared" si="5"/>
        <v>441.5625</v>
      </c>
    </row>
    <row r="83" spans="2:10" x14ac:dyDescent="0.15">
      <c r="B83" s="257"/>
      <c r="C83" s="13" t="s">
        <v>79</v>
      </c>
      <c r="D83" s="13" t="s">
        <v>84</v>
      </c>
      <c r="E83" s="24">
        <v>13000</v>
      </c>
      <c r="F83" s="20">
        <v>130</v>
      </c>
      <c r="G83" s="21">
        <v>0.25</v>
      </c>
      <c r="H83" s="19">
        <f t="shared" si="4"/>
        <v>97.5</v>
      </c>
      <c r="I83" s="25">
        <v>1</v>
      </c>
      <c r="J83" s="19">
        <f t="shared" si="5"/>
        <v>97.5</v>
      </c>
    </row>
    <row r="84" spans="2:10" x14ac:dyDescent="0.15">
      <c r="F84" s="3"/>
      <c r="G84" s="3"/>
      <c r="H84" s="3"/>
      <c r="I84" s="3"/>
      <c r="J84" s="3"/>
    </row>
    <row r="85" spans="2:10" x14ac:dyDescent="0.15">
      <c r="F85" s="3"/>
      <c r="G85" s="3"/>
      <c r="H85" s="12" t="s">
        <v>1</v>
      </c>
      <c r="I85" s="11">
        <f>SUM(I8:I84)</f>
        <v>132</v>
      </c>
      <c r="J85" s="4">
        <f>SUM(J8:J84)</f>
        <v>79978.790439999997</v>
      </c>
    </row>
    <row r="86" spans="2:10" x14ac:dyDescent="0.15">
      <c r="B86" s="5" t="s">
        <v>15</v>
      </c>
      <c r="F86" s="3"/>
      <c r="G86" s="3"/>
      <c r="H86" s="258" t="s">
        <v>2</v>
      </c>
      <c r="I86" s="259" t="s">
        <v>0</v>
      </c>
      <c r="J86" s="4">
        <f>J85*0/100</f>
        <v>0</v>
      </c>
    </row>
    <row r="87" spans="2:10" x14ac:dyDescent="0.15">
      <c r="C87" s="3"/>
      <c r="D87" s="3"/>
      <c r="E87" s="3"/>
      <c r="F87" s="3"/>
      <c r="G87" s="3"/>
      <c r="H87" s="258" t="s">
        <v>12</v>
      </c>
      <c r="I87" s="259" t="s">
        <v>0</v>
      </c>
      <c r="J87" s="4">
        <f>J85+J86</f>
        <v>79978.790439999997</v>
      </c>
    </row>
    <row r="88" spans="2:10" x14ac:dyDescent="0.15">
      <c r="H88" s="253" t="s">
        <v>10</v>
      </c>
      <c r="I88" s="254" t="s">
        <v>0</v>
      </c>
      <c r="J88" s="4">
        <f>J87*21%</f>
        <v>16795.545992399999</v>
      </c>
    </row>
    <row r="89" spans="2:10" x14ac:dyDescent="0.15">
      <c r="H89" s="253" t="s">
        <v>13</v>
      </c>
      <c r="I89" s="254" t="s">
        <v>0</v>
      </c>
      <c r="J89" s="4">
        <f>J88+J87</f>
        <v>96774.336432399999</v>
      </c>
    </row>
    <row r="90" spans="2:10" ht="12.75" x14ac:dyDescent="0.15">
      <c r="B90" s="10"/>
    </row>
    <row r="91" spans="2:10" x14ac:dyDescent="0.15">
      <c r="H91" s="255" t="s">
        <v>14</v>
      </c>
      <c r="I91" s="255" t="s">
        <v>0</v>
      </c>
      <c r="J91" s="7">
        <v>114950</v>
      </c>
    </row>
    <row r="92" spans="2:10" x14ac:dyDescent="0.15">
      <c r="H92" s="256" t="s">
        <v>11</v>
      </c>
      <c r="I92" s="256" t="s">
        <v>0</v>
      </c>
      <c r="J92" s="8">
        <f>J89-J91</f>
        <v>-18175.663567600001</v>
      </c>
    </row>
    <row r="103" spans="2:10" ht="18" x14ac:dyDescent="0.25">
      <c r="B103" s="52" t="s">
        <v>87</v>
      </c>
    </row>
    <row r="107" spans="2:10" x14ac:dyDescent="0.15">
      <c r="B107" s="260" t="s">
        <v>30</v>
      </c>
      <c r="C107" s="41" t="s">
        <v>28</v>
      </c>
      <c r="D107" s="40" t="s">
        <v>43</v>
      </c>
      <c r="E107" s="40" t="s">
        <v>20</v>
      </c>
      <c r="F107" s="42">
        <v>2815</v>
      </c>
      <c r="G107" s="43">
        <v>0.2</v>
      </c>
      <c r="H107" s="44">
        <f t="shared" ref="H107:H112" si="6">F107-(F107*G107)</f>
        <v>2252</v>
      </c>
      <c r="I107" s="45">
        <v>1</v>
      </c>
      <c r="J107" s="44">
        <f t="shared" ref="J107:J112" si="7">H107*I107</f>
        <v>2252</v>
      </c>
    </row>
    <row r="108" spans="2:10" x14ac:dyDescent="0.15">
      <c r="B108" s="261"/>
      <c r="C108" s="46" t="s">
        <v>44</v>
      </c>
      <c r="D108" s="40" t="s">
        <v>46</v>
      </c>
      <c r="E108" s="47" t="s">
        <v>83</v>
      </c>
      <c r="F108" s="42">
        <v>1755.56</v>
      </c>
      <c r="G108" s="48">
        <v>0.25</v>
      </c>
      <c r="H108" s="49">
        <f t="shared" si="6"/>
        <v>1316.67</v>
      </c>
      <c r="I108" s="50">
        <v>1</v>
      </c>
      <c r="J108" s="49">
        <f t="shared" si="7"/>
        <v>1316.67</v>
      </c>
    </row>
    <row r="109" spans="2:10" x14ac:dyDescent="0.15">
      <c r="B109" s="261"/>
      <c r="C109" s="40" t="s">
        <v>27</v>
      </c>
      <c r="D109" s="40" t="s">
        <v>43</v>
      </c>
      <c r="E109" s="40" t="s">
        <v>20</v>
      </c>
      <c r="F109" s="42">
        <v>2400</v>
      </c>
      <c r="G109" s="43">
        <v>0.2</v>
      </c>
      <c r="H109" s="44">
        <f t="shared" si="6"/>
        <v>1920</v>
      </c>
      <c r="I109" s="45">
        <v>1</v>
      </c>
      <c r="J109" s="44">
        <f t="shared" si="7"/>
        <v>1920</v>
      </c>
    </row>
    <row r="110" spans="2:10" x14ac:dyDescent="0.15">
      <c r="B110" s="261"/>
      <c r="C110" s="46" t="s">
        <v>45</v>
      </c>
      <c r="D110" s="40" t="s">
        <v>46</v>
      </c>
      <c r="E110" s="47" t="s">
        <v>83</v>
      </c>
      <c r="F110" s="42">
        <v>1500</v>
      </c>
      <c r="G110" s="43">
        <v>0.25</v>
      </c>
      <c r="H110" s="44">
        <f t="shared" si="6"/>
        <v>1125</v>
      </c>
      <c r="I110" s="45">
        <v>1</v>
      </c>
      <c r="J110" s="44">
        <f t="shared" si="7"/>
        <v>1125</v>
      </c>
    </row>
    <row r="111" spans="2:10" x14ac:dyDescent="0.15">
      <c r="B111" s="262"/>
      <c r="C111" s="46" t="s">
        <v>45</v>
      </c>
      <c r="D111" s="40" t="s">
        <v>84</v>
      </c>
      <c r="E111" s="51">
        <v>38000</v>
      </c>
      <c r="F111" s="42"/>
      <c r="G111" s="43">
        <v>0.25</v>
      </c>
      <c r="H111" s="44">
        <f t="shared" si="6"/>
        <v>0</v>
      </c>
      <c r="I111" s="45">
        <v>1</v>
      </c>
      <c r="J111" s="44">
        <f t="shared" si="7"/>
        <v>0</v>
      </c>
    </row>
    <row r="112" spans="2:10" x14ac:dyDescent="0.15">
      <c r="B112" s="41" t="s">
        <v>40</v>
      </c>
      <c r="C112" s="41" t="s">
        <v>38</v>
      </c>
      <c r="D112" s="40" t="s">
        <v>43</v>
      </c>
      <c r="E112" s="40" t="s">
        <v>20</v>
      </c>
      <c r="F112" s="42">
        <v>1300</v>
      </c>
      <c r="G112" s="43">
        <v>0.31719999999999998</v>
      </c>
      <c r="H112" s="44">
        <f t="shared" si="6"/>
        <v>887.6400000000001</v>
      </c>
      <c r="I112" s="45">
        <v>1</v>
      </c>
      <c r="J112" s="44">
        <f t="shared" si="7"/>
        <v>887.6400000000001</v>
      </c>
    </row>
    <row r="114" spans="8:10" x14ac:dyDescent="0.15">
      <c r="H114" s="12" t="s">
        <v>1</v>
      </c>
      <c r="I114" s="11">
        <f>SUM(I107:I112)</f>
        <v>6</v>
      </c>
      <c r="J114" s="4">
        <f>SUM(J107:J112)</f>
        <v>7501.31</v>
      </c>
    </row>
    <row r="115" spans="8:10" x14ac:dyDescent="0.15">
      <c r="H115" s="258" t="s">
        <v>2</v>
      </c>
      <c r="I115" s="259" t="s">
        <v>0</v>
      </c>
      <c r="J115" s="4">
        <f>J114*0/100</f>
        <v>0</v>
      </c>
    </row>
    <row r="116" spans="8:10" x14ac:dyDescent="0.15">
      <c r="H116" s="258" t="s">
        <v>12</v>
      </c>
      <c r="I116" s="259" t="s">
        <v>0</v>
      </c>
      <c r="J116" s="4">
        <f>J114+J115</f>
        <v>7501.31</v>
      </c>
    </row>
    <row r="117" spans="8:10" x14ac:dyDescent="0.15">
      <c r="H117" s="253" t="s">
        <v>10</v>
      </c>
      <c r="I117" s="254" t="s">
        <v>0</v>
      </c>
      <c r="J117" s="4">
        <f>J116*21%</f>
        <v>1575.2751000000001</v>
      </c>
    </row>
    <row r="118" spans="8:10" x14ac:dyDescent="0.15">
      <c r="H118" s="253" t="s">
        <v>13</v>
      </c>
      <c r="I118" s="254" t="s">
        <v>0</v>
      </c>
      <c r="J118" s="4">
        <f>J117+J116</f>
        <v>9076.5851000000002</v>
      </c>
    </row>
  </sheetData>
  <mergeCells count="14">
    <mergeCell ref="H115:I115"/>
    <mergeCell ref="H116:I116"/>
    <mergeCell ref="H117:I117"/>
    <mergeCell ref="H118:I118"/>
    <mergeCell ref="B107:B111"/>
    <mergeCell ref="H88:I88"/>
    <mergeCell ref="H89:I89"/>
    <mergeCell ref="H91:I91"/>
    <mergeCell ref="H92:I92"/>
    <mergeCell ref="B8:B42"/>
    <mergeCell ref="B43:B57"/>
    <mergeCell ref="B58:B83"/>
    <mergeCell ref="H86:I86"/>
    <mergeCell ref="H87:I8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448"/>
  <sheetViews>
    <sheetView tabSelected="1" zoomScaleNormal="100" zoomScaleSheetLayoutView="85" workbookViewId="0">
      <selection activeCell="B7" sqref="B7"/>
    </sheetView>
  </sheetViews>
  <sheetFormatPr defaultColWidth="8.6640625" defaultRowHeight="12.75" x14ac:dyDescent="0.2"/>
  <cols>
    <col min="1" max="1" width="54" style="89" bestFit="1" customWidth="1"/>
    <col min="2" max="2" width="69.33203125" style="89" customWidth="1"/>
    <col min="3" max="3" width="50.33203125" style="89" customWidth="1"/>
    <col min="4" max="4" width="34" style="89" customWidth="1"/>
    <col min="5" max="5" width="24.1640625" style="53" customWidth="1"/>
    <col min="6" max="11" width="18.83203125" style="53" customWidth="1"/>
    <col min="12" max="16384" width="8.6640625" style="53"/>
  </cols>
  <sheetData>
    <row r="2" spans="1:11" s="92" customFormat="1" ht="15.75" x14ac:dyDescent="0.25">
      <c r="A2" s="131" t="s">
        <v>184</v>
      </c>
      <c r="B2" s="124"/>
      <c r="C2" s="124"/>
      <c r="D2" s="124"/>
      <c r="E2" s="93"/>
      <c r="F2" s="93"/>
      <c r="G2" s="93"/>
      <c r="H2" s="93"/>
      <c r="I2" s="93"/>
      <c r="J2" s="93"/>
    </row>
    <row r="3" spans="1:11" s="94" customFormat="1" ht="15.75" x14ac:dyDescent="0.25">
      <c r="A3" s="132" t="s">
        <v>182</v>
      </c>
      <c r="B3" s="125"/>
      <c r="C3" s="125"/>
      <c r="D3" s="125"/>
      <c r="E3" s="95"/>
      <c r="F3" s="95"/>
      <c r="G3" s="95"/>
      <c r="H3" s="95"/>
      <c r="I3" s="95"/>
      <c r="J3" s="95"/>
    </row>
    <row r="4" spans="1:11" ht="15.75" x14ac:dyDescent="0.2">
      <c r="A4" s="133" t="s">
        <v>183</v>
      </c>
      <c r="D4" s="174"/>
      <c r="E4" s="67"/>
      <c r="F4" s="67"/>
      <c r="G4" s="67"/>
      <c r="H4" s="67"/>
      <c r="I4" s="67"/>
      <c r="J4" s="67"/>
    </row>
    <row r="5" spans="1:11" ht="15.75" x14ac:dyDescent="0.2">
      <c r="A5" s="133"/>
      <c r="E5" s="67"/>
      <c r="F5" s="67"/>
      <c r="G5" s="67"/>
      <c r="H5" s="67"/>
      <c r="I5" s="67"/>
      <c r="J5" s="67"/>
    </row>
    <row r="6" spans="1:11" ht="15.75" x14ac:dyDescent="0.2">
      <c r="A6" s="133" t="s">
        <v>181</v>
      </c>
      <c r="E6" s="67"/>
      <c r="F6" s="67"/>
      <c r="G6" s="67"/>
      <c r="H6" s="67"/>
      <c r="I6" s="67"/>
      <c r="J6" s="67"/>
    </row>
    <row r="7" spans="1:11" ht="15.75" x14ac:dyDescent="0.2">
      <c r="A7" s="133" t="s">
        <v>185</v>
      </c>
      <c r="E7" s="67"/>
      <c r="F7" s="67"/>
      <c r="G7" s="67"/>
      <c r="H7" s="67"/>
      <c r="I7" s="67"/>
      <c r="J7" s="67"/>
    </row>
    <row r="8" spans="1:11" ht="13.5" thickBot="1" x14ac:dyDescent="0.25"/>
    <row r="9" spans="1:11" ht="26.25" thickBot="1" x14ac:dyDescent="0.25">
      <c r="A9" s="130" t="s">
        <v>102</v>
      </c>
      <c r="B9" s="280" t="s">
        <v>6</v>
      </c>
      <c r="C9" s="281"/>
      <c r="D9" s="162" t="s">
        <v>88</v>
      </c>
      <c r="E9" s="162" t="s">
        <v>192</v>
      </c>
      <c r="F9" s="162" t="s">
        <v>188</v>
      </c>
      <c r="G9" s="163" t="s">
        <v>189</v>
      </c>
      <c r="H9" s="162" t="s">
        <v>190</v>
      </c>
      <c r="I9" s="162" t="s">
        <v>151</v>
      </c>
      <c r="J9" s="162" t="s">
        <v>149</v>
      </c>
      <c r="K9" s="164" t="s">
        <v>191</v>
      </c>
    </row>
    <row r="10" spans="1:11" ht="30" customHeight="1" thickBot="1" x14ac:dyDescent="0.25">
      <c r="A10" s="134" t="s">
        <v>103</v>
      </c>
      <c r="E10" s="67"/>
      <c r="G10" s="165"/>
    </row>
    <row r="11" spans="1:11" x14ac:dyDescent="0.2">
      <c r="A11" s="269" t="s">
        <v>231</v>
      </c>
      <c r="B11" s="275" t="s">
        <v>104</v>
      </c>
      <c r="C11" s="166" t="s">
        <v>204</v>
      </c>
      <c r="D11" s="175"/>
      <c r="E11" s="149" t="s">
        <v>193</v>
      </c>
      <c r="F11" s="150"/>
      <c r="G11" s="59"/>
      <c r="H11" s="150"/>
      <c r="I11" s="150"/>
      <c r="J11" s="150"/>
      <c r="K11" s="151"/>
    </row>
    <row r="12" spans="1:11" x14ac:dyDescent="0.2">
      <c r="A12" s="270"/>
      <c r="B12" s="267"/>
      <c r="C12" s="167" t="s">
        <v>205</v>
      </c>
      <c r="D12" s="176"/>
      <c r="E12" s="152" t="s">
        <v>193</v>
      </c>
      <c r="F12" s="153"/>
      <c r="G12" s="69"/>
      <c r="H12" s="153"/>
      <c r="I12" s="153"/>
      <c r="J12" s="153"/>
      <c r="K12" s="154"/>
    </row>
    <row r="13" spans="1:11" x14ac:dyDescent="0.2">
      <c r="A13" s="270"/>
      <c r="B13" s="127" t="s">
        <v>106</v>
      </c>
      <c r="C13" s="168" t="s">
        <v>208</v>
      </c>
      <c r="D13" s="177"/>
      <c r="E13" s="155" t="s">
        <v>193</v>
      </c>
      <c r="F13" s="156"/>
      <c r="G13" s="157"/>
      <c r="H13" s="156"/>
      <c r="I13" s="156"/>
      <c r="J13" s="156"/>
      <c r="K13" s="158"/>
    </row>
    <row r="14" spans="1:11" x14ac:dyDescent="0.2">
      <c r="A14" s="270"/>
      <c r="B14" s="266" t="s">
        <v>202</v>
      </c>
      <c r="C14" s="169" t="s">
        <v>206</v>
      </c>
      <c r="D14" s="178"/>
      <c r="E14" s="137" t="s">
        <v>193</v>
      </c>
      <c r="F14" s="138"/>
      <c r="G14" s="75"/>
      <c r="H14" s="138"/>
      <c r="I14" s="138"/>
      <c r="J14" s="138"/>
      <c r="K14" s="140"/>
    </row>
    <row r="15" spans="1:11" x14ac:dyDescent="0.2">
      <c r="A15" s="270"/>
      <c r="B15" s="267"/>
      <c r="C15" s="170" t="s">
        <v>209</v>
      </c>
      <c r="D15" s="179"/>
      <c r="E15" s="141" t="s">
        <v>193</v>
      </c>
      <c r="F15" s="142"/>
      <c r="G15" s="62"/>
      <c r="H15" s="142"/>
      <c r="I15" s="142"/>
      <c r="J15" s="142"/>
      <c r="K15" s="144"/>
    </row>
    <row r="16" spans="1:11" x14ac:dyDescent="0.2">
      <c r="A16" s="270"/>
      <c r="B16" s="267"/>
      <c r="C16" s="170" t="s">
        <v>211</v>
      </c>
      <c r="D16" s="179"/>
      <c r="E16" s="141" t="s">
        <v>193</v>
      </c>
      <c r="F16" s="142"/>
      <c r="G16" s="62"/>
      <c r="H16" s="142"/>
      <c r="I16" s="142"/>
      <c r="J16" s="142"/>
      <c r="K16" s="144"/>
    </row>
    <row r="17" spans="1:11" x14ac:dyDescent="0.2">
      <c r="A17" s="270"/>
      <c r="B17" s="276"/>
      <c r="C17" s="171" t="s">
        <v>212</v>
      </c>
      <c r="D17" s="180"/>
      <c r="E17" s="159" t="s">
        <v>193</v>
      </c>
      <c r="F17" s="160"/>
      <c r="G17" s="76"/>
      <c r="H17" s="160"/>
      <c r="I17" s="160"/>
      <c r="J17" s="160"/>
      <c r="K17" s="161"/>
    </row>
    <row r="18" spans="1:11" x14ac:dyDescent="0.2">
      <c r="A18" s="270"/>
      <c r="B18" s="266" t="s">
        <v>203</v>
      </c>
      <c r="C18" s="169" t="s">
        <v>195</v>
      </c>
      <c r="D18" s="178"/>
      <c r="E18" s="137" t="s">
        <v>193</v>
      </c>
      <c r="F18" s="138"/>
      <c r="G18" s="139"/>
      <c r="H18" s="138"/>
      <c r="I18" s="138"/>
      <c r="J18" s="138"/>
      <c r="K18" s="140"/>
    </row>
    <row r="19" spans="1:11" x14ac:dyDescent="0.2">
      <c r="A19" s="270"/>
      <c r="B19" s="267"/>
      <c r="C19" s="170" t="s">
        <v>196</v>
      </c>
      <c r="D19" s="179"/>
      <c r="E19" s="141" t="s">
        <v>193</v>
      </c>
      <c r="F19" s="142"/>
      <c r="G19" s="143"/>
      <c r="H19" s="142"/>
      <c r="I19" s="142"/>
      <c r="J19" s="142"/>
      <c r="K19" s="144"/>
    </row>
    <row r="20" spans="1:11" x14ac:dyDescent="0.2">
      <c r="A20" s="270"/>
      <c r="B20" s="267"/>
      <c r="C20" s="170" t="s">
        <v>197</v>
      </c>
      <c r="D20" s="179"/>
      <c r="E20" s="141" t="s">
        <v>193</v>
      </c>
      <c r="F20" s="142"/>
      <c r="G20" s="143"/>
      <c r="H20" s="142"/>
      <c r="I20" s="142"/>
      <c r="J20" s="142"/>
      <c r="K20" s="144"/>
    </row>
    <row r="21" spans="1:11" x14ac:dyDescent="0.2">
      <c r="A21" s="270"/>
      <c r="B21" s="267"/>
      <c r="C21" s="170" t="s">
        <v>279</v>
      </c>
      <c r="D21" s="179"/>
      <c r="E21" s="141" t="s">
        <v>193</v>
      </c>
      <c r="F21" s="142"/>
      <c r="G21" s="143"/>
      <c r="H21" s="142"/>
      <c r="I21" s="142"/>
      <c r="J21" s="142"/>
      <c r="K21" s="144"/>
    </row>
    <row r="22" spans="1:11" x14ac:dyDescent="0.2">
      <c r="A22" s="270"/>
      <c r="B22" s="267"/>
      <c r="C22" s="170" t="s">
        <v>198</v>
      </c>
      <c r="D22" s="179"/>
      <c r="E22" s="141" t="s">
        <v>193</v>
      </c>
      <c r="F22" s="142"/>
      <c r="G22" s="143"/>
      <c r="H22" s="142"/>
      <c r="I22" s="142"/>
      <c r="J22" s="142"/>
      <c r="K22" s="144"/>
    </row>
    <row r="23" spans="1:11" x14ac:dyDescent="0.2">
      <c r="A23" s="270"/>
      <c r="B23" s="267"/>
      <c r="C23" s="170" t="s">
        <v>199</v>
      </c>
      <c r="D23" s="179"/>
      <c r="E23" s="141" t="s">
        <v>193</v>
      </c>
      <c r="F23" s="142"/>
      <c r="G23" s="143"/>
      <c r="H23" s="142"/>
      <c r="I23" s="142"/>
      <c r="J23" s="142"/>
      <c r="K23" s="144"/>
    </row>
    <row r="24" spans="1:11" x14ac:dyDescent="0.2">
      <c r="A24" s="270"/>
      <c r="B24" s="267"/>
      <c r="C24" s="170" t="s">
        <v>200</v>
      </c>
      <c r="D24" s="179"/>
      <c r="E24" s="141" t="s">
        <v>193</v>
      </c>
      <c r="F24" s="142"/>
      <c r="G24" s="143"/>
      <c r="H24" s="142"/>
      <c r="I24" s="142"/>
      <c r="J24" s="142"/>
      <c r="K24" s="144"/>
    </row>
    <row r="25" spans="1:11" ht="13.5" thickBot="1" x14ac:dyDescent="0.25">
      <c r="A25" s="271"/>
      <c r="B25" s="268"/>
      <c r="C25" s="172" t="s">
        <v>280</v>
      </c>
      <c r="D25" s="181"/>
      <c r="E25" s="145" t="s">
        <v>193</v>
      </c>
      <c r="F25" s="146"/>
      <c r="G25" s="147"/>
      <c r="H25" s="146"/>
      <c r="I25" s="146"/>
      <c r="J25" s="146"/>
      <c r="K25" s="148"/>
    </row>
    <row r="26" spans="1:11" x14ac:dyDescent="0.2">
      <c r="A26" s="272" t="s">
        <v>232</v>
      </c>
      <c r="B26" s="275" t="s">
        <v>104</v>
      </c>
      <c r="C26" s="166" t="s">
        <v>204</v>
      </c>
      <c r="D26" s="175"/>
      <c r="E26" s="149" t="s">
        <v>193</v>
      </c>
      <c r="F26" s="150"/>
      <c r="G26" s="59"/>
      <c r="H26" s="150"/>
      <c r="I26" s="150"/>
      <c r="J26" s="150"/>
      <c r="K26" s="151"/>
    </row>
    <row r="27" spans="1:11" x14ac:dyDescent="0.2">
      <c r="A27" s="273"/>
      <c r="B27" s="267"/>
      <c r="C27" s="167" t="s">
        <v>205</v>
      </c>
      <c r="D27" s="176"/>
      <c r="E27" s="152" t="s">
        <v>193</v>
      </c>
      <c r="F27" s="153"/>
      <c r="G27" s="69"/>
      <c r="H27" s="153"/>
      <c r="I27" s="153"/>
      <c r="J27" s="153"/>
      <c r="K27" s="154"/>
    </row>
    <row r="28" spans="1:11" x14ac:dyDescent="0.2">
      <c r="A28" s="273"/>
      <c r="B28" s="127" t="s">
        <v>106</v>
      </c>
      <c r="C28" s="168" t="s">
        <v>208</v>
      </c>
      <c r="D28" s="177"/>
      <c r="E28" s="155" t="s">
        <v>193</v>
      </c>
      <c r="F28" s="156"/>
      <c r="G28" s="157"/>
      <c r="H28" s="156"/>
      <c r="I28" s="156"/>
      <c r="J28" s="156"/>
      <c r="K28" s="158"/>
    </row>
    <row r="29" spans="1:11" x14ac:dyDescent="0.2">
      <c r="A29" s="273"/>
      <c r="B29" s="266" t="s">
        <v>202</v>
      </c>
      <c r="C29" s="169" t="s">
        <v>206</v>
      </c>
      <c r="D29" s="178"/>
      <c r="E29" s="137" t="s">
        <v>193</v>
      </c>
      <c r="F29" s="138"/>
      <c r="G29" s="75"/>
      <c r="H29" s="138"/>
      <c r="I29" s="138"/>
      <c r="J29" s="138"/>
      <c r="K29" s="140"/>
    </row>
    <row r="30" spans="1:11" x14ac:dyDescent="0.2">
      <c r="A30" s="273"/>
      <c r="B30" s="267"/>
      <c r="C30" s="170" t="s">
        <v>209</v>
      </c>
      <c r="D30" s="179"/>
      <c r="E30" s="141" t="s">
        <v>193</v>
      </c>
      <c r="F30" s="142"/>
      <c r="G30" s="62"/>
      <c r="H30" s="142"/>
      <c r="I30" s="142"/>
      <c r="J30" s="142"/>
      <c r="K30" s="144"/>
    </row>
    <row r="31" spans="1:11" x14ac:dyDescent="0.2">
      <c r="A31" s="273"/>
      <c r="B31" s="267"/>
      <c r="C31" s="170" t="s">
        <v>211</v>
      </c>
      <c r="D31" s="179"/>
      <c r="E31" s="141" t="s">
        <v>193</v>
      </c>
      <c r="F31" s="142"/>
      <c r="G31" s="62"/>
      <c r="H31" s="142"/>
      <c r="I31" s="142"/>
      <c r="J31" s="142"/>
      <c r="K31" s="144"/>
    </row>
    <row r="32" spans="1:11" x14ac:dyDescent="0.2">
      <c r="A32" s="273"/>
      <c r="B32" s="276"/>
      <c r="C32" s="171" t="s">
        <v>212</v>
      </c>
      <c r="D32" s="180"/>
      <c r="E32" s="159" t="s">
        <v>193</v>
      </c>
      <c r="F32" s="160"/>
      <c r="G32" s="76"/>
      <c r="H32" s="160"/>
      <c r="I32" s="160"/>
      <c r="J32" s="160"/>
      <c r="K32" s="161"/>
    </row>
    <row r="33" spans="1:11" x14ac:dyDescent="0.2">
      <c r="A33" s="273"/>
      <c r="B33" s="266" t="s">
        <v>203</v>
      </c>
      <c r="C33" s="169" t="s">
        <v>195</v>
      </c>
      <c r="D33" s="178"/>
      <c r="E33" s="137" t="s">
        <v>193</v>
      </c>
      <c r="F33" s="138"/>
      <c r="G33" s="139"/>
      <c r="H33" s="138"/>
      <c r="I33" s="138"/>
      <c r="J33" s="138"/>
      <c r="K33" s="140"/>
    </row>
    <row r="34" spans="1:11" x14ac:dyDescent="0.2">
      <c r="A34" s="273"/>
      <c r="B34" s="267"/>
      <c r="C34" s="170" t="s">
        <v>196</v>
      </c>
      <c r="D34" s="179"/>
      <c r="E34" s="141" t="s">
        <v>193</v>
      </c>
      <c r="F34" s="142"/>
      <c r="G34" s="143"/>
      <c r="H34" s="142"/>
      <c r="I34" s="142"/>
      <c r="J34" s="142"/>
      <c r="K34" s="144"/>
    </row>
    <row r="35" spans="1:11" x14ac:dyDescent="0.2">
      <c r="A35" s="273"/>
      <c r="B35" s="267"/>
      <c r="C35" s="170" t="s">
        <v>197</v>
      </c>
      <c r="D35" s="179"/>
      <c r="E35" s="141" t="s">
        <v>193</v>
      </c>
      <c r="F35" s="142"/>
      <c r="G35" s="143"/>
      <c r="H35" s="142"/>
      <c r="I35" s="142"/>
      <c r="J35" s="142"/>
      <c r="K35" s="144"/>
    </row>
    <row r="36" spans="1:11" x14ac:dyDescent="0.2">
      <c r="A36" s="273"/>
      <c r="B36" s="267"/>
      <c r="C36" s="170" t="s">
        <v>281</v>
      </c>
      <c r="D36" s="179"/>
      <c r="E36" s="141" t="s">
        <v>193</v>
      </c>
      <c r="F36" s="142"/>
      <c r="G36" s="143"/>
      <c r="H36" s="142"/>
      <c r="I36" s="142"/>
      <c r="J36" s="142"/>
      <c r="K36" s="144"/>
    </row>
    <row r="37" spans="1:11" x14ac:dyDescent="0.2">
      <c r="A37" s="273"/>
      <c r="B37" s="267"/>
      <c r="C37" s="170" t="s">
        <v>282</v>
      </c>
      <c r="D37" s="179"/>
      <c r="E37" s="141" t="s">
        <v>193</v>
      </c>
      <c r="F37" s="142"/>
      <c r="G37" s="143"/>
      <c r="H37" s="142"/>
      <c r="I37" s="142"/>
      <c r="J37" s="142"/>
      <c r="K37" s="144"/>
    </row>
    <row r="38" spans="1:11" x14ac:dyDescent="0.2">
      <c r="A38" s="273"/>
      <c r="B38" s="267"/>
      <c r="C38" s="170" t="s">
        <v>198</v>
      </c>
      <c r="D38" s="179"/>
      <c r="E38" s="141" t="s">
        <v>193</v>
      </c>
      <c r="F38" s="142"/>
      <c r="G38" s="143"/>
      <c r="H38" s="142"/>
      <c r="I38" s="142"/>
      <c r="J38" s="142"/>
      <c r="K38" s="144"/>
    </row>
    <row r="39" spans="1:11" x14ac:dyDescent="0.2">
      <c r="A39" s="273"/>
      <c r="B39" s="267"/>
      <c r="C39" s="170" t="s">
        <v>199</v>
      </c>
      <c r="D39" s="179"/>
      <c r="E39" s="141" t="s">
        <v>193</v>
      </c>
      <c r="F39" s="142"/>
      <c r="G39" s="143"/>
      <c r="H39" s="142"/>
      <c r="I39" s="142"/>
      <c r="J39" s="142"/>
      <c r="K39" s="144"/>
    </row>
    <row r="40" spans="1:11" x14ac:dyDescent="0.2">
      <c r="A40" s="273"/>
      <c r="B40" s="267"/>
      <c r="C40" s="170" t="s">
        <v>200</v>
      </c>
      <c r="D40" s="179"/>
      <c r="E40" s="141" t="s">
        <v>193</v>
      </c>
      <c r="F40" s="142"/>
      <c r="G40" s="143"/>
      <c r="H40" s="142"/>
      <c r="I40" s="142"/>
      <c r="J40" s="142"/>
      <c r="K40" s="144"/>
    </row>
    <row r="41" spans="1:11" x14ac:dyDescent="0.2">
      <c r="A41" s="273"/>
      <c r="B41" s="267"/>
      <c r="C41" s="170" t="s">
        <v>283</v>
      </c>
      <c r="D41" s="179"/>
      <c r="E41" s="141" t="s">
        <v>193</v>
      </c>
      <c r="F41" s="142"/>
      <c r="G41" s="143"/>
      <c r="H41" s="142"/>
      <c r="I41" s="142"/>
      <c r="J41" s="142"/>
      <c r="K41" s="144"/>
    </row>
    <row r="42" spans="1:11" ht="13.5" thickBot="1" x14ac:dyDescent="0.25">
      <c r="A42" s="274"/>
      <c r="B42" s="268"/>
      <c r="C42" s="172" t="s">
        <v>284</v>
      </c>
      <c r="D42" s="181"/>
      <c r="E42" s="145" t="s">
        <v>193</v>
      </c>
      <c r="F42" s="146"/>
      <c r="G42" s="147"/>
      <c r="H42" s="146"/>
      <c r="I42" s="146"/>
      <c r="J42" s="146"/>
      <c r="K42" s="148"/>
    </row>
    <row r="43" spans="1:11" x14ac:dyDescent="0.2">
      <c r="A43" s="272" t="s">
        <v>150</v>
      </c>
      <c r="B43" s="275" t="s">
        <v>203</v>
      </c>
      <c r="C43" s="168" t="s">
        <v>208</v>
      </c>
      <c r="D43" s="177" t="s">
        <v>107</v>
      </c>
      <c r="E43" s="155" t="s">
        <v>193</v>
      </c>
      <c r="F43" s="156"/>
      <c r="G43" s="157"/>
      <c r="H43" s="156"/>
      <c r="I43" s="156"/>
      <c r="J43" s="156"/>
      <c r="K43" s="158"/>
    </row>
    <row r="44" spans="1:11" x14ac:dyDescent="0.2">
      <c r="A44" s="273"/>
      <c r="B44" s="267"/>
      <c r="C44" s="170" t="s">
        <v>195</v>
      </c>
      <c r="D44" s="179" t="s">
        <v>194</v>
      </c>
      <c r="E44" s="141" t="s">
        <v>193</v>
      </c>
      <c r="F44" s="142"/>
      <c r="G44" s="143"/>
      <c r="H44" s="142"/>
      <c r="I44" s="142"/>
      <c r="J44" s="142"/>
      <c r="K44" s="144"/>
    </row>
    <row r="45" spans="1:11" x14ac:dyDescent="0.2">
      <c r="A45" s="273"/>
      <c r="B45" s="267"/>
      <c r="C45" s="170" t="s">
        <v>196</v>
      </c>
      <c r="D45" s="179" t="s">
        <v>99</v>
      </c>
      <c r="E45" s="141" t="s">
        <v>193</v>
      </c>
      <c r="F45" s="142"/>
      <c r="G45" s="143"/>
      <c r="H45" s="142"/>
      <c r="I45" s="142"/>
      <c r="J45" s="142"/>
      <c r="K45" s="144"/>
    </row>
    <row r="46" spans="1:11" x14ac:dyDescent="0.2">
      <c r="A46" s="273"/>
      <c r="B46" s="267"/>
      <c r="C46" s="170" t="s">
        <v>197</v>
      </c>
      <c r="D46" s="179" t="s">
        <v>100</v>
      </c>
      <c r="E46" s="141" t="s">
        <v>193</v>
      </c>
      <c r="F46" s="142"/>
      <c r="G46" s="143"/>
      <c r="H46" s="142"/>
      <c r="I46" s="142"/>
      <c r="J46" s="142"/>
      <c r="K46" s="144"/>
    </row>
    <row r="47" spans="1:11" x14ac:dyDescent="0.2">
      <c r="A47" s="273"/>
      <c r="B47" s="267"/>
      <c r="C47" s="170" t="s">
        <v>279</v>
      </c>
      <c r="D47" s="179" t="s">
        <v>101</v>
      </c>
      <c r="E47" s="141" t="s">
        <v>193</v>
      </c>
      <c r="F47" s="142"/>
      <c r="G47" s="143"/>
      <c r="H47" s="142"/>
      <c r="I47" s="142"/>
      <c r="J47" s="142"/>
      <c r="K47" s="144"/>
    </row>
    <row r="48" spans="1:11" x14ac:dyDescent="0.2">
      <c r="A48" s="273"/>
      <c r="B48" s="267"/>
      <c r="C48" s="170" t="s">
        <v>198</v>
      </c>
      <c r="D48" s="179" t="s">
        <v>194</v>
      </c>
      <c r="E48" s="141" t="s">
        <v>193</v>
      </c>
      <c r="F48" s="142"/>
      <c r="G48" s="143"/>
      <c r="H48" s="142"/>
      <c r="I48" s="142"/>
      <c r="J48" s="142"/>
      <c r="K48" s="144"/>
    </row>
    <row r="49" spans="1:11" x14ac:dyDescent="0.2">
      <c r="A49" s="273"/>
      <c r="B49" s="267"/>
      <c r="C49" s="170" t="s">
        <v>199</v>
      </c>
      <c r="D49" s="179" t="s">
        <v>99</v>
      </c>
      <c r="E49" s="141" t="s">
        <v>193</v>
      </c>
      <c r="F49" s="142"/>
      <c r="G49" s="143"/>
      <c r="H49" s="142"/>
      <c r="I49" s="142"/>
      <c r="J49" s="142"/>
      <c r="K49" s="144"/>
    </row>
    <row r="50" spans="1:11" x14ac:dyDescent="0.2">
      <c r="A50" s="273"/>
      <c r="B50" s="267"/>
      <c r="C50" s="170" t="s">
        <v>200</v>
      </c>
      <c r="D50" s="179" t="s">
        <v>100</v>
      </c>
      <c r="E50" s="141" t="s">
        <v>193</v>
      </c>
      <c r="F50" s="142"/>
      <c r="G50" s="143"/>
      <c r="H50" s="142"/>
      <c r="I50" s="142"/>
      <c r="J50" s="142"/>
      <c r="K50" s="144"/>
    </row>
    <row r="51" spans="1:11" ht="13.5" thickBot="1" x14ac:dyDescent="0.25">
      <c r="A51" s="274"/>
      <c r="B51" s="268"/>
      <c r="C51" s="172" t="s">
        <v>280</v>
      </c>
      <c r="D51" s="181" t="s">
        <v>101</v>
      </c>
      <c r="E51" s="145" t="s">
        <v>193</v>
      </c>
      <c r="F51" s="146"/>
      <c r="G51" s="147"/>
      <c r="H51" s="146"/>
      <c r="I51" s="146"/>
      <c r="J51" s="146"/>
      <c r="K51" s="148"/>
    </row>
    <row r="52" spans="1:11" x14ac:dyDescent="0.2">
      <c r="A52" s="272" t="s">
        <v>233</v>
      </c>
      <c r="B52" s="275" t="s">
        <v>104</v>
      </c>
      <c r="C52" s="166" t="s">
        <v>204</v>
      </c>
      <c r="D52" s="175"/>
      <c r="E52" s="149" t="s">
        <v>193</v>
      </c>
      <c r="F52" s="150"/>
      <c r="G52" s="59"/>
      <c r="H52" s="150"/>
      <c r="I52" s="150"/>
      <c r="J52" s="150"/>
      <c r="K52" s="151"/>
    </row>
    <row r="53" spans="1:11" x14ac:dyDescent="0.2">
      <c r="A53" s="273"/>
      <c r="B53" s="267"/>
      <c r="C53" s="167" t="s">
        <v>205</v>
      </c>
      <c r="D53" s="176"/>
      <c r="E53" s="152" t="s">
        <v>193</v>
      </c>
      <c r="F53" s="153"/>
      <c r="G53" s="69"/>
      <c r="H53" s="153"/>
      <c r="I53" s="153"/>
      <c r="J53" s="153"/>
      <c r="K53" s="154"/>
    </row>
    <row r="54" spans="1:11" x14ac:dyDescent="0.2">
      <c r="A54" s="273"/>
      <c r="B54" s="127" t="s">
        <v>106</v>
      </c>
      <c r="C54" s="168" t="s">
        <v>208</v>
      </c>
      <c r="D54" s="177" t="s">
        <v>107</v>
      </c>
      <c r="E54" s="155" t="s">
        <v>193</v>
      </c>
      <c r="F54" s="156"/>
      <c r="G54" s="79"/>
      <c r="H54" s="156"/>
      <c r="I54" s="156"/>
      <c r="J54" s="156"/>
      <c r="K54" s="158"/>
    </row>
    <row r="55" spans="1:11" x14ac:dyDescent="0.2">
      <c r="A55" s="273"/>
      <c r="B55" s="266" t="s">
        <v>202</v>
      </c>
      <c r="C55" s="169" t="s">
        <v>206</v>
      </c>
      <c r="D55" s="178"/>
      <c r="E55" s="137" t="s">
        <v>193</v>
      </c>
      <c r="F55" s="138"/>
      <c r="G55" s="75"/>
      <c r="H55" s="138"/>
      <c r="I55" s="138"/>
      <c r="J55" s="138"/>
      <c r="K55" s="140"/>
    </row>
    <row r="56" spans="1:11" x14ac:dyDescent="0.2">
      <c r="A56" s="273"/>
      <c r="B56" s="267"/>
      <c r="C56" s="170" t="s">
        <v>209</v>
      </c>
      <c r="D56" s="179"/>
      <c r="E56" s="141" t="s">
        <v>193</v>
      </c>
      <c r="F56" s="142"/>
      <c r="G56" s="62"/>
      <c r="H56" s="142"/>
      <c r="I56" s="142"/>
      <c r="J56" s="142"/>
      <c r="K56" s="144"/>
    </row>
    <row r="57" spans="1:11" x14ac:dyDescent="0.2">
      <c r="A57" s="273"/>
      <c r="B57" s="267"/>
      <c r="C57" s="170" t="s">
        <v>211</v>
      </c>
      <c r="D57" s="179"/>
      <c r="E57" s="141" t="s">
        <v>193</v>
      </c>
      <c r="F57" s="142"/>
      <c r="G57" s="62"/>
      <c r="H57" s="142"/>
      <c r="I57" s="142"/>
      <c r="J57" s="142"/>
      <c r="K57" s="144"/>
    </row>
    <row r="58" spans="1:11" x14ac:dyDescent="0.2">
      <c r="A58" s="273"/>
      <c r="B58" s="276"/>
      <c r="C58" s="173" t="s">
        <v>212</v>
      </c>
      <c r="D58" s="182"/>
      <c r="E58" s="159" t="s">
        <v>193</v>
      </c>
      <c r="F58" s="160"/>
      <c r="G58" s="76"/>
      <c r="H58" s="160"/>
      <c r="I58" s="160"/>
      <c r="J58" s="160"/>
      <c r="K58" s="161"/>
    </row>
    <row r="59" spans="1:11" x14ac:dyDescent="0.2">
      <c r="A59" s="273"/>
      <c r="B59" s="266" t="s">
        <v>203</v>
      </c>
      <c r="C59" s="169" t="s">
        <v>195</v>
      </c>
      <c r="D59" s="178" t="s">
        <v>194</v>
      </c>
      <c r="E59" s="137" t="s">
        <v>193</v>
      </c>
      <c r="F59" s="138"/>
      <c r="G59" s="75"/>
      <c r="H59" s="138"/>
      <c r="I59" s="138"/>
      <c r="J59" s="138"/>
      <c r="K59" s="140"/>
    </row>
    <row r="60" spans="1:11" x14ac:dyDescent="0.2">
      <c r="A60" s="273"/>
      <c r="B60" s="267"/>
      <c r="C60" s="170" t="s">
        <v>196</v>
      </c>
      <c r="D60" s="179" t="s">
        <v>99</v>
      </c>
      <c r="E60" s="141" t="s">
        <v>193</v>
      </c>
      <c r="F60" s="142"/>
      <c r="G60" s="62"/>
      <c r="H60" s="142"/>
      <c r="I60" s="142"/>
      <c r="J60" s="142"/>
      <c r="K60" s="144"/>
    </row>
    <row r="61" spans="1:11" x14ac:dyDescent="0.2">
      <c r="A61" s="273"/>
      <c r="B61" s="267"/>
      <c r="C61" s="170" t="s">
        <v>197</v>
      </c>
      <c r="D61" s="179" t="s">
        <v>100</v>
      </c>
      <c r="E61" s="141" t="s">
        <v>193</v>
      </c>
      <c r="F61" s="142"/>
      <c r="G61" s="62"/>
      <c r="H61" s="142"/>
      <c r="I61" s="142"/>
      <c r="J61" s="142"/>
      <c r="K61" s="144"/>
    </row>
    <row r="62" spans="1:11" x14ac:dyDescent="0.2">
      <c r="A62" s="273"/>
      <c r="B62" s="267"/>
      <c r="C62" s="170" t="s">
        <v>279</v>
      </c>
      <c r="D62" s="179" t="s">
        <v>101</v>
      </c>
      <c r="E62" s="141" t="s">
        <v>193</v>
      </c>
      <c r="F62" s="142"/>
      <c r="G62" s="62"/>
      <c r="H62" s="142"/>
      <c r="I62" s="142"/>
      <c r="J62" s="142"/>
      <c r="K62" s="144"/>
    </row>
    <row r="63" spans="1:11" x14ac:dyDescent="0.2">
      <c r="A63" s="273"/>
      <c r="B63" s="267"/>
      <c r="C63" s="169" t="s">
        <v>198</v>
      </c>
      <c r="D63" s="178" t="s">
        <v>194</v>
      </c>
      <c r="E63" s="137" t="s">
        <v>193</v>
      </c>
      <c r="F63" s="138"/>
      <c r="G63" s="75"/>
      <c r="H63" s="138"/>
      <c r="I63" s="138"/>
      <c r="J63" s="138"/>
      <c r="K63" s="140"/>
    </row>
    <row r="64" spans="1:11" x14ac:dyDescent="0.2">
      <c r="A64" s="273"/>
      <c r="B64" s="267"/>
      <c r="C64" s="170" t="s">
        <v>199</v>
      </c>
      <c r="D64" s="179" t="s">
        <v>99</v>
      </c>
      <c r="E64" s="141" t="s">
        <v>193</v>
      </c>
      <c r="F64" s="142"/>
      <c r="G64" s="62"/>
      <c r="H64" s="142"/>
      <c r="I64" s="142"/>
      <c r="J64" s="142"/>
      <c r="K64" s="144"/>
    </row>
    <row r="65" spans="1:11" x14ac:dyDescent="0.2">
      <c r="A65" s="273"/>
      <c r="B65" s="267"/>
      <c r="C65" s="170" t="s">
        <v>200</v>
      </c>
      <c r="D65" s="179" t="s">
        <v>100</v>
      </c>
      <c r="E65" s="141" t="s">
        <v>193</v>
      </c>
      <c r="F65" s="142"/>
      <c r="G65" s="62"/>
      <c r="H65" s="142"/>
      <c r="I65" s="142"/>
      <c r="J65" s="142"/>
      <c r="K65" s="144"/>
    </row>
    <row r="66" spans="1:11" ht="13.5" thickBot="1" x14ac:dyDescent="0.25">
      <c r="A66" s="274"/>
      <c r="B66" s="268"/>
      <c r="C66" s="172" t="s">
        <v>280</v>
      </c>
      <c r="D66" s="181" t="s">
        <v>101</v>
      </c>
      <c r="E66" s="145" t="s">
        <v>193</v>
      </c>
      <c r="F66" s="146"/>
      <c r="G66" s="147"/>
      <c r="H66" s="146"/>
      <c r="I66" s="146"/>
      <c r="J66" s="146"/>
      <c r="K66" s="148"/>
    </row>
    <row r="67" spans="1:11" x14ac:dyDescent="0.2">
      <c r="A67" s="272" t="s">
        <v>29</v>
      </c>
      <c r="B67" s="275" t="s">
        <v>104</v>
      </c>
      <c r="C67" s="166" t="s">
        <v>204</v>
      </c>
      <c r="D67" s="175"/>
      <c r="E67" s="149" t="s">
        <v>193</v>
      </c>
      <c r="F67" s="150"/>
      <c r="G67" s="59"/>
      <c r="H67" s="150"/>
      <c r="I67" s="150"/>
      <c r="J67" s="150"/>
      <c r="K67" s="151"/>
    </row>
    <row r="68" spans="1:11" x14ac:dyDescent="0.2">
      <c r="A68" s="273"/>
      <c r="B68" s="267"/>
      <c r="C68" s="167" t="s">
        <v>205</v>
      </c>
      <c r="D68" s="176"/>
      <c r="E68" s="152" t="s">
        <v>193</v>
      </c>
      <c r="F68" s="153"/>
      <c r="G68" s="69"/>
      <c r="H68" s="153"/>
      <c r="I68" s="153"/>
      <c r="J68" s="153"/>
      <c r="K68" s="154"/>
    </row>
    <row r="69" spans="1:11" x14ac:dyDescent="0.2">
      <c r="A69" s="273"/>
      <c r="B69" s="127" t="s">
        <v>106</v>
      </c>
      <c r="C69" s="168" t="s">
        <v>208</v>
      </c>
      <c r="D69" s="177"/>
      <c r="E69" s="155" t="s">
        <v>193</v>
      </c>
      <c r="F69" s="156"/>
      <c r="G69" s="79"/>
      <c r="H69" s="156"/>
      <c r="I69" s="156"/>
      <c r="J69" s="156"/>
      <c r="K69" s="158"/>
    </row>
    <row r="70" spans="1:11" x14ac:dyDescent="0.2">
      <c r="A70" s="273"/>
      <c r="B70" s="266" t="s">
        <v>202</v>
      </c>
      <c r="C70" s="169" t="s">
        <v>206</v>
      </c>
      <c r="D70" s="178"/>
      <c r="E70" s="137" t="s">
        <v>193</v>
      </c>
      <c r="F70" s="138"/>
      <c r="G70" s="75"/>
      <c r="H70" s="138"/>
      <c r="I70" s="138"/>
      <c r="J70" s="138"/>
      <c r="K70" s="140"/>
    </row>
    <row r="71" spans="1:11" x14ac:dyDescent="0.2">
      <c r="A71" s="273"/>
      <c r="B71" s="267"/>
      <c r="C71" s="170" t="s">
        <v>209</v>
      </c>
      <c r="D71" s="179"/>
      <c r="E71" s="141" t="s">
        <v>193</v>
      </c>
      <c r="F71" s="142"/>
      <c r="G71" s="62"/>
      <c r="H71" s="142"/>
      <c r="I71" s="142"/>
      <c r="J71" s="142"/>
      <c r="K71" s="144"/>
    </row>
    <row r="72" spans="1:11" x14ac:dyDescent="0.2">
      <c r="A72" s="273"/>
      <c r="B72" s="267"/>
      <c r="C72" s="170" t="s">
        <v>211</v>
      </c>
      <c r="D72" s="179"/>
      <c r="E72" s="141" t="s">
        <v>193</v>
      </c>
      <c r="F72" s="142"/>
      <c r="G72" s="62"/>
      <c r="H72" s="142"/>
      <c r="I72" s="142"/>
      <c r="J72" s="142"/>
      <c r="K72" s="144"/>
    </row>
    <row r="73" spans="1:11" x14ac:dyDescent="0.2">
      <c r="A73" s="273"/>
      <c r="B73" s="276"/>
      <c r="C73" s="171" t="s">
        <v>212</v>
      </c>
      <c r="D73" s="180"/>
      <c r="E73" s="159" t="s">
        <v>193</v>
      </c>
      <c r="F73" s="160"/>
      <c r="G73" s="76"/>
      <c r="H73" s="160"/>
      <c r="I73" s="160"/>
      <c r="J73" s="160"/>
      <c r="K73" s="161"/>
    </row>
    <row r="74" spans="1:11" x14ac:dyDescent="0.2">
      <c r="A74" s="273"/>
      <c r="B74" s="266" t="s">
        <v>203</v>
      </c>
      <c r="C74" s="169" t="s">
        <v>195</v>
      </c>
      <c r="D74" s="178"/>
      <c r="E74" s="137" t="s">
        <v>193</v>
      </c>
      <c r="F74" s="138"/>
      <c r="G74" s="75"/>
      <c r="H74" s="138"/>
      <c r="I74" s="138"/>
      <c r="J74" s="138"/>
      <c r="K74" s="140"/>
    </row>
    <row r="75" spans="1:11" x14ac:dyDescent="0.2">
      <c r="A75" s="273"/>
      <c r="B75" s="267"/>
      <c r="C75" s="170" t="s">
        <v>196</v>
      </c>
      <c r="D75" s="179"/>
      <c r="E75" s="141" t="s">
        <v>193</v>
      </c>
      <c r="F75" s="142"/>
      <c r="G75" s="62"/>
      <c r="H75" s="142"/>
      <c r="I75" s="142"/>
      <c r="J75" s="142"/>
      <c r="K75" s="144"/>
    </row>
    <row r="76" spans="1:11" x14ac:dyDescent="0.2">
      <c r="A76" s="273"/>
      <c r="B76" s="267"/>
      <c r="C76" s="170" t="s">
        <v>197</v>
      </c>
      <c r="D76" s="179"/>
      <c r="E76" s="141" t="s">
        <v>193</v>
      </c>
      <c r="F76" s="142"/>
      <c r="G76" s="62"/>
      <c r="H76" s="142"/>
      <c r="I76" s="142"/>
      <c r="J76" s="142"/>
      <c r="K76" s="144"/>
    </row>
    <row r="77" spans="1:11" x14ac:dyDescent="0.2">
      <c r="A77" s="273"/>
      <c r="B77" s="267"/>
      <c r="C77" s="170" t="s">
        <v>279</v>
      </c>
      <c r="D77" s="179"/>
      <c r="E77" s="141" t="s">
        <v>193</v>
      </c>
      <c r="F77" s="142"/>
      <c r="G77" s="62"/>
      <c r="H77" s="142"/>
      <c r="I77" s="142"/>
      <c r="J77" s="142"/>
      <c r="K77" s="144"/>
    </row>
    <row r="78" spans="1:11" x14ac:dyDescent="0.2">
      <c r="A78" s="273"/>
      <c r="B78" s="267"/>
      <c r="C78" s="170" t="s">
        <v>198</v>
      </c>
      <c r="D78" s="179"/>
      <c r="E78" s="141" t="s">
        <v>193</v>
      </c>
      <c r="F78" s="142"/>
      <c r="G78" s="62"/>
      <c r="H78" s="142"/>
      <c r="I78" s="142"/>
      <c r="J78" s="142"/>
      <c r="K78" s="144"/>
    </row>
    <row r="79" spans="1:11" x14ac:dyDescent="0.2">
      <c r="A79" s="273"/>
      <c r="B79" s="267"/>
      <c r="C79" s="170" t="s">
        <v>199</v>
      </c>
      <c r="D79" s="179"/>
      <c r="E79" s="141" t="s">
        <v>193</v>
      </c>
      <c r="F79" s="142"/>
      <c r="G79" s="62"/>
      <c r="H79" s="142"/>
      <c r="I79" s="142"/>
      <c r="J79" s="142"/>
      <c r="K79" s="144"/>
    </row>
    <row r="80" spans="1:11" x14ac:dyDescent="0.2">
      <c r="A80" s="273"/>
      <c r="B80" s="267"/>
      <c r="C80" s="170" t="s">
        <v>200</v>
      </c>
      <c r="D80" s="179"/>
      <c r="E80" s="141" t="s">
        <v>193</v>
      </c>
      <c r="F80" s="142"/>
      <c r="G80" s="62"/>
      <c r="H80" s="142"/>
      <c r="I80" s="142"/>
      <c r="J80" s="142"/>
      <c r="K80" s="144"/>
    </row>
    <row r="81" spans="1:11" ht="13.5" thickBot="1" x14ac:dyDescent="0.25">
      <c r="A81" s="274"/>
      <c r="B81" s="268"/>
      <c r="C81" s="172" t="s">
        <v>280</v>
      </c>
      <c r="D81" s="181"/>
      <c r="E81" s="145" t="s">
        <v>193</v>
      </c>
      <c r="F81" s="146"/>
      <c r="G81" s="65"/>
      <c r="H81" s="146"/>
      <c r="I81" s="146"/>
      <c r="J81" s="146"/>
      <c r="K81" s="148"/>
    </row>
    <row r="82" spans="1:11" ht="12.75" customHeight="1" x14ac:dyDescent="0.2">
      <c r="A82" s="272" t="s">
        <v>234</v>
      </c>
      <c r="B82" s="275" t="s">
        <v>104</v>
      </c>
      <c r="C82" s="166" t="s">
        <v>204</v>
      </c>
      <c r="D82" s="175"/>
      <c r="E82" s="149" t="s">
        <v>193</v>
      </c>
      <c r="F82" s="150"/>
      <c r="G82" s="59"/>
      <c r="H82" s="150"/>
      <c r="I82" s="150"/>
      <c r="J82" s="150"/>
      <c r="K82" s="151"/>
    </row>
    <row r="83" spans="1:11" x14ac:dyDescent="0.2">
      <c r="A83" s="273"/>
      <c r="B83" s="267"/>
      <c r="C83" s="167" t="s">
        <v>205</v>
      </c>
      <c r="D83" s="176"/>
      <c r="E83" s="152" t="s">
        <v>193</v>
      </c>
      <c r="F83" s="153"/>
      <c r="G83" s="69"/>
      <c r="H83" s="153"/>
      <c r="I83" s="153"/>
      <c r="J83" s="153"/>
      <c r="K83" s="154"/>
    </row>
    <row r="84" spans="1:11" x14ac:dyDescent="0.2">
      <c r="A84" s="273"/>
      <c r="B84" s="127" t="s">
        <v>106</v>
      </c>
      <c r="C84" s="168" t="s">
        <v>208</v>
      </c>
      <c r="D84" s="177"/>
      <c r="E84" s="155" t="s">
        <v>193</v>
      </c>
      <c r="F84" s="156"/>
      <c r="G84" s="79"/>
      <c r="H84" s="156"/>
      <c r="I84" s="156"/>
      <c r="J84" s="156"/>
      <c r="K84" s="158"/>
    </row>
    <row r="85" spans="1:11" x14ac:dyDescent="0.2">
      <c r="A85" s="273"/>
      <c r="B85" s="266" t="s">
        <v>202</v>
      </c>
      <c r="C85" s="169" t="s">
        <v>206</v>
      </c>
      <c r="D85" s="178"/>
      <c r="E85" s="137" t="s">
        <v>193</v>
      </c>
      <c r="F85" s="138"/>
      <c r="G85" s="75"/>
      <c r="H85" s="138"/>
      <c r="I85" s="138"/>
      <c r="J85" s="138"/>
      <c r="K85" s="140"/>
    </row>
    <row r="86" spans="1:11" x14ac:dyDescent="0.2">
      <c r="A86" s="273"/>
      <c r="B86" s="267"/>
      <c r="C86" s="170" t="s">
        <v>209</v>
      </c>
      <c r="D86" s="179"/>
      <c r="E86" s="141" t="s">
        <v>193</v>
      </c>
      <c r="F86" s="142"/>
      <c r="G86" s="62"/>
      <c r="H86" s="142"/>
      <c r="I86" s="142"/>
      <c r="J86" s="142"/>
      <c r="K86" s="144"/>
    </row>
    <row r="87" spans="1:11" x14ac:dyDescent="0.2">
      <c r="A87" s="273"/>
      <c r="B87" s="267"/>
      <c r="C87" s="170" t="s">
        <v>211</v>
      </c>
      <c r="D87" s="179"/>
      <c r="E87" s="141" t="s">
        <v>193</v>
      </c>
      <c r="F87" s="142"/>
      <c r="G87" s="62"/>
      <c r="H87" s="142"/>
      <c r="I87" s="142"/>
      <c r="J87" s="142"/>
      <c r="K87" s="144"/>
    </row>
    <row r="88" spans="1:11" x14ac:dyDescent="0.2">
      <c r="A88" s="273"/>
      <c r="B88" s="276"/>
      <c r="C88" s="171" t="s">
        <v>212</v>
      </c>
      <c r="D88" s="180"/>
      <c r="E88" s="159" t="s">
        <v>193</v>
      </c>
      <c r="F88" s="160"/>
      <c r="G88" s="76"/>
      <c r="H88" s="160"/>
      <c r="I88" s="160"/>
      <c r="J88" s="160"/>
      <c r="K88" s="161"/>
    </row>
    <row r="89" spans="1:11" x14ac:dyDescent="0.2">
      <c r="A89" s="273"/>
      <c r="B89" s="266" t="s">
        <v>203</v>
      </c>
      <c r="C89" s="169" t="s">
        <v>195</v>
      </c>
      <c r="D89" s="178"/>
      <c r="E89" s="137" t="s">
        <v>193</v>
      </c>
      <c r="F89" s="138"/>
      <c r="G89" s="75"/>
      <c r="H89" s="138"/>
      <c r="I89" s="138"/>
      <c r="J89" s="138"/>
      <c r="K89" s="140"/>
    </row>
    <row r="90" spans="1:11" x14ac:dyDescent="0.2">
      <c r="A90" s="273"/>
      <c r="B90" s="267"/>
      <c r="C90" s="170" t="s">
        <v>279</v>
      </c>
      <c r="D90" s="179"/>
      <c r="E90" s="141" t="s">
        <v>193</v>
      </c>
      <c r="F90" s="142"/>
      <c r="G90" s="62"/>
      <c r="H90" s="142"/>
      <c r="I90" s="142"/>
      <c r="J90" s="142"/>
      <c r="K90" s="144"/>
    </row>
    <row r="91" spans="1:11" x14ac:dyDescent="0.2">
      <c r="A91" s="273"/>
      <c r="B91" s="267"/>
      <c r="C91" s="170" t="s">
        <v>198</v>
      </c>
      <c r="D91" s="179"/>
      <c r="E91" s="141" t="s">
        <v>193</v>
      </c>
      <c r="F91" s="142"/>
      <c r="G91" s="62"/>
      <c r="H91" s="142"/>
      <c r="I91" s="142"/>
      <c r="J91" s="142"/>
      <c r="K91" s="144"/>
    </row>
    <row r="92" spans="1:11" ht="13.5" thickBot="1" x14ac:dyDescent="0.25">
      <c r="A92" s="274"/>
      <c r="B92" s="268"/>
      <c r="C92" s="170" t="s">
        <v>280</v>
      </c>
      <c r="D92" s="179"/>
      <c r="E92" s="141" t="s">
        <v>193</v>
      </c>
      <c r="F92" s="142"/>
      <c r="G92" s="62"/>
      <c r="H92" s="142"/>
      <c r="I92" s="142"/>
      <c r="J92" s="142"/>
      <c r="K92" s="144"/>
    </row>
    <row r="93" spans="1:11" x14ac:dyDescent="0.2">
      <c r="A93" s="272" t="s">
        <v>235</v>
      </c>
      <c r="B93" s="275" t="s">
        <v>104</v>
      </c>
      <c r="C93" s="166" t="s">
        <v>204</v>
      </c>
      <c r="D93" s="175"/>
      <c r="E93" s="149" t="s">
        <v>193</v>
      </c>
      <c r="F93" s="150"/>
      <c r="G93" s="59"/>
      <c r="H93" s="150"/>
      <c r="I93" s="150"/>
      <c r="J93" s="150"/>
      <c r="K93" s="151"/>
    </row>
    <row r="94" spans="1:11" x14ac:dyDescent="0.2">
      <c r="A94" s="273"/>
      <c r="B94" s="267"/>
      <c r="C94" s="167" t="s">
        <v>205</v>
      </c>
      <c r="D94" s="176"/>
      <c r="E94" s="152" t="s">
        <v>193</v>
      </c>
      <c r="F94" s="153"/>
      <c r="G94" s="69"/>
      <c r="H94" s="153"/>
      <c r="I94" s="153"/>
      <c r="J94" s="153"/>
      <c r="K94" s="154"/>
    </row>
    <row r="95" spans="1:11" x14ac:dyDescent="0.2">
      <c r="A95" s="273"/>
      <c r="B95" s="127" t="s">
        <v>106</v>
      </c>
      <c r="C95" s="168" t="s">
        <v>208</v>
      </c>
      <c r="D95" s="177"/>
      <c r="E95" s="155" t="s">
        <v>193</v>
      </c>
      <c r="F95" s="156"/>
      <c r="G95" s="79"/>
      <c r="H95" s="156"/>
      <c r="I95" s="156"/>
      <c r="J95" s="156"/>
      <c r="K95" s="158"/>
    </row>
    <row r="96" spans="1:11" x14ac:dyDescent="0.2">
      <c r="A96" s="273"/>
      <c r="B96" s="266" t="s">
        <v>202</v>
      </c>
      <c r="C96" s="169" t="s">
        <v>206</v>
      </c>
      <c r="D96" s="178"/>
      <c r="E96" s="137" t="s">
        <v>193</v>
      </c>
      <c r="F96" s="138"/>
      <c r="G96" s="75"/>
      <c r="H96" s="138"/>
      <c r="I96" s="138"/>
      <c r="J96" s="138"/>
      <c r="K96" s="140"/>
    </row>
    <row r="97" spans="1:11" x14ac:dyDescent="0.2">
      <c r="A97" s="273"/>
      <c r="B97" s="267"/>
      <c r="C97" s="170" t="s">
        <v>209</v>
      </c>
      <c r="D97" s="179"/>
      <c r="E97" s="141" t="s">
        <v>193</v>
      </c>
      <c r="F97" s="142"/>
      <c r="G97" s="62"/>
      <c r="H97" s="142"/>
      <c r="I97" s="142"/>
      <c r="J97" s="142"/>
      <c r="K97" s="144"/>
    </row>
    <row r="98" spans="1:11" x14ac:dyDescent="0.2">
      <c r="A98" s="273"/>
      <c r="B98" s="267"/>
      <c r="C98" s="170" t="s">
        <v>211</v>
      </c>
      <c r="D98" s="179"/>
      <c r="E98" s="141" t="s">
        <v>193</v>
      </c>
      <c r="F98" s="142"/>
      <c r="G98" s="62"/>
      <c r="H98" s="142"/>
      <c r="I98" s="142"/>
      <c r="J98" s="142"/>
      <c r="K98" s="144"/>
    </row>
    <row r="99" spans="1:11" x14ac:dyDescent="0.2">
      <c r="A99" s="273"/>
      <c r="B99" s="276"/>
      <c r="C99" s="171" t="s">
        <v>212</v>
      </c>
      <c r="D99" s="180"/>
      <c r="E99" s="159" t="s">
        <v>193</v>
      </c>
      <c r="F99" s="160"/>
      <c r="G99" s="76"/>
      <c r="H99" s="160"/>
      <c r="I99" s="160"/>
      <c r="J99" s="160"/>
      <c r="K99" s="161"/>
    </row>
    <row r="100" spans="1:11" x14ac:dyDescent="0.2">
      <c r="A100" s="273"/>
      <c r="B100" s="266" t="s">
        <v>203</v>
      </c>
      <c r="C100" s="169" t="s">
        <v>195</v>
      </c>
      <c r="D100" s="178"/>
      <c r="E100" s="137" t="s">
        <v>193</v>
      </c>
      <c r="F100" s="138"/>
      <c r="G100" s="75"/>
      <c r="H100" s="138"/>
      <c r="I100" s="138"/>
      <c r="J100" s="138"/>
      <c r="K100" s="140"/>
    </row>
    <row r="101" spans="1:11" x14ac:dyDescent="0.2">
      <c r="A101" s="273"/>
      <c r="B101" s="267"/>
      <c r="C101" s="170" t="s">
        <v>279</v>
      </c>
      <c r="D101" s="179"/>
      <c r="E101" s="141" t="s">
        <v>193</v>
      </c>
      <c r="F101" s="142"/>
      <c r="G101" s="62"/>
      <c r="H101" s="142"/>
      <c r="I101" s="142"/>
      <c r="J101" s="142"/>
      <c r="K101" s="144"/>
    </row>
    <row r="102" spans="1:11" x14ac:dyDescent="0.2">
      <c r="A102" s="273"/>
      <c r="B102" s="267"/>
      <c r="C102" s="170" t="s">
        <v>198</v>
      </c>
      <c r="D102" s="179"/>
      <c r="E102" s="141" t="s">
        <v>193</v>
      </c>
      <c r="F102" s="142"/>
      <c r="G102" s="62"/>
      <c r="H102" s="142"/>
      <c r="I102" s="142"/>
      <c r="J102" s="142"/>
      <c r="K102" s="144"/>
    </row>
    <row r="103" spans="1:11" ht="13.5" thickBot="1" x14ac:dyDescent="0.25">
      <c r="A103" s="274"/>
      <c r="B103" s="268"/>
      <c r="C103" s="170" t="s">
        <v>280</v>
      </c>
      <c r="D103" s="179"/>
      <c r="E103" s="141" t="s">
        <v>193</v>
      </c>
      <c r="F103" s="142"/>
      <c r="G103" s="62"/>
      <c r="H103" s="142"/>
      <c r="I103" s="142"/>
      <c r="J103" s="142"/>
      <c r="K103" s="144"/>
    </row>
    <row r="104" spans="1:11" x14ac:dyDescent="0.2">
      <c r="A104" s="272" t="s">
        <v>236</v>
      </c>
      <c r="B104" s="127" t="s">
        <v>106</v>
      </c>
      <c r="C104" s="166" t="s">
        <v>208</v>
      </c>
      <c r="D104" s="175" t="s">
        <v>107</v>
      </c>
      <c r="E104" s="149" t="s">
        <v>193</v>
      </c>
      <c r="F104" s="150"/>
      <c r="G104" s="59"/>
      <c r="H104" s="150"/>
      <c r="I104" s="150"/>
      <c r="J104" s="150"/>
      <c r="K104" s="151"/>
    </row>
    <row r="105" spans="1:11" x14ac:dyDescent="0.2">
      <c r="A105" s="273"/>
      <c r="B105" s="266" t="s">
        <v>203</v>
      </c>
      <c r="C105" s="169" t="s">
        <v>195</v>
      </c>
      <c r="D105" s="178" t="s">
        <v>194</v>
      </c>
      <c r="E105" s="137" t="s">
        <v>193</v>
      </c>
      <c r="F105" s="138"/>
      <c r="G105" s="75"/>
      <c r="H105" s="138"/>
      <c r="I105" s="138"/>
      <c r="J105" s="138"/>
      <c r="K105" s="140"/>
    </row>
    <row r="106" spans="1:11" x14ac:dyDescent="0.2">
      <c r="A106" s="273"/>
      <c r="B106" s="267"/>
      <c r="C106" s="170" t="s">
        <v>196</v>
      </c>
      <c r="D106" s="179" t="s">
        <v>99</v>
      </c>
      <c r="E106" s="141" t="s">
        <v>193</v>
      </c>
      <c r="F106" s="142"/>
      <c r="G106" s="62"/>
      <c r="H106" s="142"/>
      <c r="I106" s="142"/>
      <c r="J106" s="142"/>
      <c r="K106" s="144"/>
    </row>
    <row r="107" spans="1:11" x14ac:dyDescent="0.2">
      <c r="A107" s="273"/>
      <c r="B107" s="267"/>
      <c r="C107" s="170" t="s">
        <v>197</v>
      </c>
      <c r="D107" s="179" t="s">
        <v>100</v>
      </c>
      <c r="E107" s="141" t="s">
        <v>193</v>
      </c>
      <c r="F107" s="142"/>
      <c r="G107" s="62"/>
      <c r="H107" s="142"/>
      <c r="I107" s="142"/>
      <c r="J107" s="142"/>
      <c r="K107" s="144"/>
    </row>
    <row r="108" spans="1:11" x14ac:dyDescent="0.2">
      <c r="A108" s="273"/>
      <c r="B108" s="267"/>
      <c r="C108" s="170" t="s">
        <v>279</v>
      </c>
      <c r="D108" s="179" t="s">
        <v>101</v>
      </c>
      <c r="E108" s="141" t="s">
        <v>193</v>
      </c>
      <c r="F108" s="142"/>
      <c r="G108" s="62"/>
      <c r="H108" s="142"/>
      <c r="I108" s="142"/>
      <c r="J108" s="142"/>
      <c r="K108" s="144"/>
    </row>
    <row r="109" spans="1:11" x14ac:dyDescent="0.2">
      <c r="A109" s="273"/>
      <c r="B109" s="267"/>
      <c r="C109" s="170" t="s">
        <v>198</v>
      </c>
      <c r="D109" s="179" t="s">
        <v>194</v>
      </c>
      <c r="E109" s="141" t="s">
        <v>193</v>
      </c>
      <c r="F109" s="142"/>
      <c r="G109" s="62"/>
      <c r="H109" s="142"/>
      <c r="I109" s="142"/>
      <c r="J109" s="142"/>
      <c r="K109" s="144"/>
    </row>
    <row r="110" spans="1:11" x14ac:dyDescent="0.2">
      <c r="A110" s="273"/>
      <c r="B110" s="267"/>
      <c r="C110" s="170" t="s">
        <v>199</v>
      </c>
      <c r="D110" s="179" t="s">
        <v>99</v>
      </c>
      <c r="E110" s="141" t="s">
        <v>193</v>
      </c>
      <c r="F110" s="142"/>
      <c r="G110" s="62"/>
      <c r="H110" s="142"/>
      <c r="I110" s="142"/>
      <c r="J110" s="142"/>
      <c r="K110" s="144"/>
    </row>
    <row r="111" spans="1:11" x14ac:dyDescent="0.2">
      <c r="A111" s="273"/>
      <c r="B111" s="267"/>
      <c r="C111" s="170" t="s">
        <v>200</v>
      </c>
      <c r="D111" s="179" t="s">
        <v>100</v>
      </c>
      <c r="E111" s="141" t="s">
        <v>193</v>
      </c>
      <c r="F111" s="142"/>
      <c r="G111" s="62"/>
      <c r="H111" s="142"/>
      <c r="I111" s="142"/>
      <c r="J111" s="142"/>
      <c r="K111" s="144"/>
    </row>
    <row r="112" spans="1:11" ht="13.5" thickBot="1" x14ac:dyDescent="0.25">
      <c r="A112" s="274"/>
      <c r="B112" s="268"/>
      <c r="C112" s="170" t="s">
        <v>280</v>
      </c>
      <c r="D112" s="179" t="s">
        <v>101</v>
      </c>
      <c r="E112" s="141" t="s">
        <v>193</v>
      </c>
      <c r="F112" s="142"/>
      <c r="G112" s="62"/>
      <c r="H112" s="142"/>
      <c r="I112" s="142"/>
      <c r="J112" s="142"/>
      <c r="K112" s="144"/>
    </row>
    <row r="113" spans="1:11" x14ac:dyDescent="0.2">
      <c r="A113" s="269" t="s">
        <v>108</v>
      </c>
      <c r="B113" s="275" t="s">
        <v>104</v>
      </c>
      <c r="C113" s="166" t="s">
        <v>204</v>
      </c>
      <c r="D113" s="183"/>
      <c r="E113" s="149" t="s">
        <v>193</v>
      </c>
      <c r="F113" s="183"/>
      <c r="G113" s="183"/>
      <c r="H113" s="183"/>
      <c r="I113" s="183"/>
      <c r="J113" s="183"/>
      <c r="K113" s="183"/>
    </row>
    <row r="114" spans="1:11" x14ac:dyDescent="0.2">
      <c r="A114" s="270"/>
      <c r="B114" s="267"/>
      <c r="C114" s="167" t="s">
        <v>205</v>
      </c>
      <c r="D114" s="184"/>
      <c r="E114" s="141" t="s">
        <v>193</v>
      </c>
      <c r="F114" s="184"/>
      <c r="G114" s="184"/>
      <c r="H114" s="184"/>
      <c r="I114" s="184"/>
      <c r="J114" s="184"/>
      <c r="K114" s="184"/>
    </row>
    <row r="115" spans="1:11" x14ac:dyDescent="0.2">
      <c r="A115" s="270"/>
      <c r="B115" s="127" t="s">
        <v>106</v>
      </c>
      <c r="C115" s="168" t="s">
        <v>208</v>
      </c>
      <c r="D115" s="177" t="s">
        <v>107</v>
      </c>
      <c r="E115" s="155" t="s">
        <v>193</v>
      </c>
      <c r="F115" s="156"/>
      <c r="G115" s="79"/>
      <c r="H115" s="156"/>
      <c r="I115" s="156"/>
      <c r="J115" s="156"/>
      <c r="K115" s="158"/>
    </row>
    <row r="116" spans="1:11" x14ac:dyDescent="0.2">
      <c r="A116" s="270"/>
      <c r="B116" s="266" t="s">
        <v>202</v>
      </c>
      <c r="C116" s="169" t="s">
        <v>206</v>
      </c>
      <c r="D116" s="178"/>
      <c r="E116" s="137" t="s">
        <v>193</v>
      </c>
      <c r="F116" s="138"/>
      <c r="G116" s="75"/>
      <c r="H116" s="138"/>
      <c r="I116" s="138"/>
      <c r="J116" s="138"/>
      <c r="K116" s="140"/>
    </row>
    <row r="117" spans="1:11" x14ac:dyDescent="0.2">
      <c r="A117" s="270"/>
      <c r="B117" s="267"/>
      <c r="C117" s="170" t="s">
        <v>209</v>
      </c>
      <c r="D117" s="179"/>
      <c r="E117" s="141" t="s">
        <v>193</v>
      </c>
      <c r="F117" s="142"/>
      <c r="G117" s="62"/>
      <c r="H117" s="142"/>
      <c r="I117" s="142"/>
      <c r="J117" s="142"/>
      <c r="K117" s="144"/>
    </row>
    <row r="118" spans="1:11" x14ac:dyDescent="0.2">
      <c r="A118" s="270"/>
      <c r="B118" s="267"/>
      <c r="C118" s="170" t="s">
        <v>211</v>
      </c>
      <c r="D118" s="179"/>
      <c r="E118" s="141" t="s">
        <v>193</v>
      </c>
      <c r="F118" s="142"/>
      <c r="G118" s="62"/>
      <c r="H118" s="142"/>
      <c r="I118" s="142"/>
      <c r="J118" s="142"/>
      <c r="K118" s="144"/>
    </row>
    <row r="119" spans="1:11" x14ac:dyDescent="0.2">
      <c r="A119" s="270"/>
      <c r="B119" s="276"/>
      <c r="C119" s="171" t="s">
        <v>212</v>
      </c>
      <c r="D119" s="180"/>
      <c r="E119" s="159" t="s">
        <v>193</v>
      </c>
      <c r="F119" s="160"/>
      <c r="G119" s="76"/>
      <c r="H119" s="160"/>
      <c r="I119" s="160"/>
      <c r="J119" s="160"/>
      <c r="K119" s="161"/>
    </row>
    <row r="120" spans="1:11" x14ac:dyDescent="0.2">
      <c r="A120" s="270"/>
      <c r="B120" s="266" t="s">
        <v>203</v>
      </c>
      <c r="C120" s="170" t="s">
        <v>195</v>
      </c>
      <c r="D120" s="179" t="s">
        <v>194</v>
      </c>
      <c r="E120" s="141" t="s">
        <v>193</v>
      </c>
      <c r="F120" s="142"/>
      <c r="G120" s="62"/>
      <c r="H120" s="142"/>
      <c r="I120" s="142"/>
      <c r="J120" s="142"/>
      <c r="K120" s="144"/>
    </row>
    <row r="121" spans="1:11" x14ac:dyDescent="0.2">
      <c r="A121" s="270"/>
      <c r="B121" s="267"/>
      <c r="C121" s="170" t="s">
        <v>196</v>
      </c>
      <c r="D121" s="179" t="s">
        <v>99</v>
      </c>
      <c r="E121" s="141" t="s">
        <v>193</v>
      </c>
      <c r="F121" s="142"/>
      <c r="G121" s="62"/>
      <c r="H121" s="142"/>
      <c r="I121" s="142"/>
      <c r="J121" s="142"/>
      <c r="K121" s="144"/>
    </row>
    <row r="122" spans="1:11" x14ac:dyDescent="0.2">
      <c r="A122" s="270"/>
      <c r="B122" s="267"/>
      <c r="C122" s="170" t="s">
        <v>197</v>
      </c>
      <c r="D122" s="179" t="s">
        <v>100</v>
      </c>
      <c r="E122" s="141" t="s">
        <v>193</v>
      </c>
      <c r="F122" s="142"/>
      <c r="G122" s="62"/>
      <c r="H122" s="142"/>
      <c r="I122" s="142"/>
      <c r="J122" s="142"/>
      <c r="K122" s="144"/>
    </row>
    <row r="123" spans="1:11" x14ac:dyDescent="0.2">
      <c r="A123" s="270"/>
      <c r="B123" s="267"/>
      <c r="C123" s="170" t="s">
        <v>279</v>
      </c>
      <c r="D123" s="179" t="s">
        <v>101</v>
      </c>
      <c r="E123" s="141" t="s">
        <v>193</v>
      </c>
      <c r="F123" s="142"/>
      <c r="G123" s="62"/>
      <c r="H123" s="142"/>
      <c r="I123" s="142"/>
      <c r="J123" s="142"/>
      <c r="K123" s="144"/>
    </row>
    <row r="124" spans="1:11" x14ac:dyDescent="0.2">
      <c r="A124" s="270"/>
      <c r="B124" s="267"/>
      <c r="C124" s="170" t="s">
        <v>198</v>
      </c>
      <c r="D124" s="179" t="s">
        <v>194</v>
      </c>
      <c r="E124" s="141" t="s">
        <v>193</v>
      </c>
      <c r="F124" s="142"/>
      <c r="G124" s="62"/>
      <c r="H124" s="142"/>
      <c r="I124" s="142"/>
      <c r="J124" s="142"/>
      <c r="K124" s="144"/>
    </row>
    <row r="125" spans="1:11" x14ac:dyDescent="0.2">
      <c r="A125" s="270"/>
      <c r="B125" s="267"/>
      <c r="C125" s="170" t="s">
        <v>199</v>
      </c>
      <c r="D125" s="179" t="s">
        <v>99</v>
      </c>
      <c r="E125" s="141" t="s">
        <v>193</v>
      </c>
      <c r="F125" s="142"/>
      <c r="G125" s="62"/>
      <c r="H125" s="142"/>
      <c r="I125" s="142"/>
      <c r="J125" s="142"/>
      <c r="K125" s="144"/>
    </row>
    <row r="126" spans="1:11" x14ac:dyDescent="0.2">
      <c r="A126" s="270"/>
      <c r="B126" s="267"/>
      <c r="C126" s="170" t="s">
        <v>200</v>
      </c>
      <c r="D126" s="179" t="s">
        <v>100</v>
      </c>
      <c r="E126" s="141" t="s">
        <v>193</v>
      </c>
      <c r="F126" s="142"/>
      <c r="G126" s="62"/>
      <c r="H126" s="142"/>
      <c r="I126" s="142"/>
      <c r="J126" s="142"/>
      <c r="K126" s="144"/>
    </row>
    <row r="127" spans="1:11" ht="13.5" thickBot="1" x14ac:dyDescent="0.25">
      <c r="A127" s="271"/>
      <c r="B127" s="268"/>
      <c r="C127" s="170" t="s">
        <v>280</v>
      </c>
      <c r="D127" s="179" t="s">
        <v>101</v>
      </c>
      <c r="E127" s="141" t="s">
        <v>193</v>
      </c>
      <c r="F127" s="142"/>
      <c r="G127" s="62"/>
      <c r="H127" s="142"/>
      <c r="I127" s="142"/>
      <c r="J127" s="142"/>
      <c r="K127" s="144"/>
    </row>
    <row r="128" spans="1:11" x14ac:dyDescent="0.2">
      <c r="A128" s="277" t="s">
        <v>109</v>
      </c>
      <c r="B128" s="275" t="s">
        <v>104</v>
      </c>
      <c r="C128" s="166" t="s">
        <v>204</v>
      </c>
      <c r="D128" s="175"/>
      <c r="E128" s="149" t="s">
        <v>193</v>
      </c>
      <c r="F128" s="150"/>
      <c r="G128" s="59"/>
      <c r="H128" s="150"/>
      <c r="I128" s="150"/>
      <c r="J128" s="150"/>
      <c r="K128" s="151"/>
    </row>
    <row r="129" spans="1:11" x14ac:dyDescent="0.2">
      <c r="A129" s="278"/>
      <c r="B129" s="267"/>
      <c r="C129" s="167" t="s">
        <v>205</v>
      </c>
      <c r="D129" s="176"/>
      <c r="E129" s="152" t="s">
        <v>193</v>
      </c>
      <c r="F129" s="153"/>
      <c r="G129" s="69"/>
      <c r="H129" s="153"/>
      <c r="I129" s="153"/>
      <c r="J129" s="153"/>
      <c r="K129" s="154"/>
    </row>
    <row r="130" spans="1:11" x14ac:dyDescent="0.2">
      <c r="A130" s="278"/>
      <c r="B130" s="266" t="s">
        <v>202</v>
      </c>
      <c r="C130" s="169" t="s">
        <v>206</v>
      </c>
      <c r="D130" s="178"/>
      <c r="E130" s="137" t="s">
        <v>193</v>
      </c>
      <c r="F130" s="138"/>
      <c r="G130" s="75"/>
      <c r="H130" s="138"/>
      <c r="I130" s="138"/>
      <c r="J130" s="138"/>
      <c r="K130" s="140"/>
    </row>
    <row r="131" spans="1:11" x14ac:dyDescent="0.2">
      <c r="A131" s="278"/>
      <c r="B131" s="267"/>
      <c r="C131" s="170" t="s">
        <v>209</v>
      </c>
      <c r="D131" s="179"/>
      <c r="E131" s="141" t="s">
        <v>193</v>
      </c>
      <c r="F131" s="142"/>
      <c r="G131" s="62"/>
      <c r="H131" s="142"/>
      <c r="I131" s="142"/>
      <c r="J131" s="142"/>
      <c r="K131" s="144"/>
    </row>
    <row r="132" spans="1:11" x14ac:dyDescent="0.2">
      <c r="A132" s="278"/>
      <c r="B132" s="276"/>
      <c r="C132" s="171" t="s">
        <v>212</v>
      </c>
      <c r="D132" s="180"/>
      <c r="E132" s="159" t="s">
        <v>193</v>
      </c>
      <c r="F132" s="160"/>
      <c r="G132" s="76"/>
      <c r="H132" s="160"/>
      <c r="I132" s="160"/>
      <c r="J132" s="160"/>
      <c r="K132" s="161"/>
    </row>
    <row r="133" spans="1:11" x14ac:dyDescent="0.2">
      <c r="A133" s="278"/>
      <c r="B133" s="266" t="s">
        <v>203</v>
      </c>
      <c r="C133" s="170" t="s">
        <v>195</v>
      </c>
      <c r="D133" s="179"/>
      <c r="E133" s="159" t="s">
        <v>193</v>
      </c>
      <c r="F133" s="142"/>
      <c r="G133" s="62"/>
      <c r="H133" s="142"/>
      <c r="I133" s="142"/>
      <c r="J133" s="142"/>
      <c r="K133" s="144"/>
    </row>
    <row r="134" spans="1:11" x14ac:dyDescent="0.2">
      <c r="A134" s="278"/>
      <c r="B134" s="267"/>
      <c r="C134" s="170" t="s">
        <v>196</v>
      </c>
      <c r="D134" s="179"/>
      <c r="E134" s="159" t="s">
        <v>193</v>
      </c>
      <c r="F134" s="142"/>
      <c r="G134" s="62"/>
      <c r="H134" s="142"/>
      <c r="I134" s="142"/>
      <c r="J134" s="142"/>
      <c r="K134" s="144"/>
    </row>
    <row r="135" spans="1:11" x14ac:dyDescent="0.2">
      <c r="A135" s="278"/>
      <c r="B135" s="267"/>
      <c r="C135" s="170" t="s">
        <v>197</v>
      </c>
      <c r="D135" s="179"/>
      <c r="E135" s="159" t="s">
        <v>193</v>
      </c>
      <c r="F135" s="142"/>
      <c r="G135" s="62"/>
      <c r="H135" s="142"/>
      <c r="I135" s="142"/>
      <c r="J135" s="142"/>
      <c r="K135" s="144"/>
    </row>
    <row r="136" spans="1:11" x14ac:dyDescent="0.2">
      <c r="A136" s="278"/>
      <c r="B136" s="267"/>
      <c r="C136" s="170" t="s">
        <v>279</v>
      </c>
      <c r="D136" s="179"/>
      <c r="E136" s="159" t="s">
        <v>193</v>
      </c>
      <c r="F136" s="142"/>
      <c r="G136" s="62"/>
      <c r="H136" s="142"/>
      <c r="I136" s="142"/>
      <c r="J136" s="142"/>
      <c r="K136" s="144"/>
    </row>
    <row r="137" spans="1:11" x14ac:dyDescent="0.2">
      <c r="A137" s="278"/>
      <c r="B137" s="267"/>
      <c r="C137" s="170" t="s">
        <v>198</v>
      </c>
      <c r="D137" s="179"/>
      <c r="E137" s="159" t="s">
        <v>193</v>
      </c>
      <c r="F137" s="142"/>
      <c r="G137" s="62"/>
      <c r="H137" s="142"/>
      <c r="I137" s="142"/>
      <c r="J137" s="142"/>
      <c r="K137" s="144"/>
    </row>
    <row r="138" spans="1:11" x14ac:dyDescent="0.2">
      <c r="A138" s="278"/>
      <c r="B138" s="267"/>
      <c r="C138" s="170" t="s">
        <v>199</v>
      </c>
      <c r="D138" s="179"/>
      <c r="E138" s="159" t="s">
        <v>193</v>
      </c>
      <c r="F138" s="142"/>
      <c r="G138" s="62"/>
      <c r="H138" s="142"/>
      <c r="I138" s="142"/>
      <c r="J138" s="142"/>
      <c r="K138" s="144"/>
    </row>
    <row r="139" spans="1:11" x14ac:dyDescent="0.2">
      <c r="A139" s="278"/>
      <c r="B139" s="267"/>
      <c r="C139" s="170" t="s">
        <v>200</v>
      </c>
      <c r="D139" s="179"/>
      <c r="E139" s="159" t="s">
        <v>193</v>
      </c>
      <c r="F139" s="142"/>
      <c r="G139" s="62"/>
      <c r="H139" s="142"/>
      <c r="I139" s="142"/>
      <c r="J139" s="142"/>
      <c r="K139" s="144"/>
    </row>
    <row r="140" spans="1:11" ht="13.5" thickBot="1" x14ac:dyDescent="0.25">
      <c r="A140" s="279"/>
      <c r="B140" s="268"/>
      <c r="C140" s="193" t="s">
        <v>280</v>
      </c>
      <c r="D140" s="194"/>
      <c r="E140" s="159" t="s">
        <v>193</v>
      </c>
      <c r="F140" s="196"/>
      <c r="G140" s="87"/>
      <c r="H140" s="196"/>
      <c r="I140" s="196"/>
      <c r="J140" s="196"/>
      <c r="K140" s="197"/>
    </row>
    <row r="141" spans="1:11" x14ac:dyDescent="0.2">
      <c r="A141" s="263" t="s">
        <v>54</v>
      </c>
      <c r="B141" s="186" t="s">
        <v>106</v>
      </c>
      <c r="C141" s="187" t="s">
        <v>208</v>
      </c>
      <c r="D141" s="188" t="s">
        <v>107</v>
      </c>
      <c r="E141" s="149" t="s">
        <v>193</v>
      </c>
      <c r="F141" s="190"/>
      <c r="G141" s="191"/>
      <c r="H141" s="190"/>
      <c r="I141" s="190"/>
      <c r="J141" s="190"/>
      <c r="K141" s="192"/>
    </row>
    <row r="142" spans="1:11" x14ac:dyDescent="0.2">
      <c r="A142" s="264"/>
      <c r="B142" s="266" t="s">
        <v>203</v>
      </c>
      <c r="C142" s="170" t="s">
        <v>195</v>
      </c>
      <c r="D142" s="179" t="s">
        <v>194</v>
      </c>
      <c r="E142" s="141" t="s">
        <v>193</v>
      </c>
      <c r="F142" s="142"/>
      <c r="G142" s="62"/>
      <c r="H142" s="142"/>
      <c r="I142" s="142"/>
      <c r="J142" s="142"/>
      <c r="K142" s="144"/>
    </row>
    <row r="143" spans="1:11" x14ac:dyDescent="0.2">
      <c r="A143" s="264"/>
      <c r="B143" s="267"/>
      <c r="C143" s="170" t="s">
        <v>196</v>
      </c>
      <c r="D143" s="179" t="s">
        <v>99</v>
      </c>
      <c r="E143" s="141" t="s">
        <v>193</v>
      </c>
      <c r="F143" s="142"/>
      <c r="G143" s="62"/>
      <c r="H143" s="142"/>
      <c r="I143" s="142"/>
      <c r="J143" s="142"/>
      <c r="K143" s="144"/>
    </row>
    <row r="144" spans="1:11" x14ac:dyDescent="0.2">
      <c r="A144" s="264"/>
      <c r="B144" s="267"/>
      <c r="C144" s="170" t="s">
        <v>197</v>
      </c>
      <c r="D144" s="179" t="s">
        <v>100</v>
      </c>
      <c r="E144" s="141" t="s">
        <v>193</v>
      </c>
      <c r="F144" s="142"/>
      <c r="G144" s="62"/>
      <c r="H144" s="142"/>
      <c r="I144" s="142"/>
      <c r="J144" s="142"/>
      <c r="K144" s="144"/>
    </row>
    <row r="145" spans="1:11" x14ac:dyDescent="0.2">
      <c r="A145" s="264"/>
      <c r="B145" s="267"/>
      <c r="C145" s="170" t="s">
        <v>279</v>
      </c>
      <c r="D145" s="179" t="s">
        <v>101</v>
      </c>
      <c r="E145" s="141" t="s">
        <v>193</v>
      </c>
      <c r="F145" s="142"/>
      <c r="G145" s="62"/>
      <c r="H145" s="142"/>
      <c r="I145" s="142"/>
      <c r="J145" s="142"/>
      <c r="K145" s="144"/>
    </row>
    <row r="146" spans="1:11" x14ac:dyDescent="0.2">
      <c r="A146" s="264"/>
      <c r="B146" s="267"/>
      <c r="C146" s="170" t="s">
        <v>198</v>
      </c>
      <c r="D146" s="179" t="s">
        <v>194</v>
      </c>
      <c r="E146" s="141" t="s">
        <v>193</v>
      </c>
      <c r="F146" s="142"/>
      <c r="G146" s="62"/>
      <c r="H146" s="142"/>
      <c r="I146" s="142"/>
      <c r="J146" s="142"/>
      <c r="K146" s="144"/>
    </row>
    <row r="147" spans="1:11" x14ac:dyDescent="0.2">
      <c r="A147" s="264"/>
      <c r="B147" s="267"/>
      <c r="C147" s="170" t="s">
        <v>199</v>
      </c>
      <c r="D147" s="179" t="s">
        <v>99</v>
      </c>
      <c r="E147" s="141" t="s">
        <v>193</v>
      </c>
      <c r="F147" s="142"/>
      <c r="G147" s="62"/>
      <c r="H147" s="142"/>
      <c r="I147" s="142"/>
      <c r="J147" s="142"/>
      <c r="K147" s="144"/>
    </row>
    <row r="148" spans="1:11" x14ac:dyDescent="0.2">
      <c r="A148" s="264"/>
      <c r="B148" s="267"/>
      <c r="C148" s="170" t="s">
        <v>200</v>
      </c>
      <c r="D148" s="179" t="s">
        <v>100</v>
      </c>
      <c r="E148" s="141" t="s">
        <v>193</v>
      </c>
      <c r="F148" s="142"/>
      <c r="G148" s="62"/>
      <c r="H148" s="142"/>
      <c r="I148" s="142"/>
      <c r="J148" s="142"/>
      <c r="K148" s="144"/>
    </row>
    <row r="149" spans="1:11" ht="13.5" thickBot="1" x14ac:dyDescent="0.25">
      <c r="A149" s="265"/>
      <c r="B149" s="268"/>
      <c r="C149" s="193" t="s">
        <v>280</v>
      </c>
      <c r="D149" s="194" t="s">
        <v>101</v>
      </c>
      <c r="E149" s="195" t="s">
        <v>193</v>
      </c>
      <c r="F149" s="196"/>
      <c r="G149" s="87"/>
      <c r="H149" s="196"/>
      <c r="I149" s="196"/>
      <c r="J149" s="196"/>
      <c r="K149" s="197"/>
    </row>
    <row r="150" spans="1:11" x14ac:dyDescent="0.2">
      <c r="A150" s="273" t="s">
        <v>55</v>
      </c>
      <c r="B150" s="209" t="s">
        <v>106</v>
      </c>
      <c r="C150" s="210" t="s">
        <v>208</v>
      </c>
      <c r="D150" s="180" t="s">
        <v>107</v>
      </c>
      <c r="E150" s="159" t="s">
        <v>193</v>
      </c>
      <c r="F150" s="160"/>
      <c r="G150" s="76"/>
      <c r="H150" s="160"/>
      <c r="I150" s="160"/>
      <c r="J150" s="160"/>
      <c r="K150" s="161"/>
    </row>
    <row r="151" spans="1:11" x14ac:dyDescent="0.2">
      <c r="A151" s="273"/>
      <c r="B151" s="266" t="s">
        <v>202</v>
      </c>
      <c r="C151" s="169" t="s">
        <v>206</v>
      </c>
      <c r="D151" s="178"/>
      <c r="E151" s="137" t="s">
        <v>193</v>
      </c>
      <c r="F151" s="138"/>
      <c r="G151" s="75"/>
      <c r="H151" s="138"/>
      <c r="I151" s="138"/>
      <c r="J151" s="138"/>
      <c r="K151" s="140"/>
    </row>
    <row r="152" spans="1:11" x14ac:dyDescent="0.2">
      <c r="A152" s="273"/>
      <c r="B152" s="267"/>
      <c r="C152" s="170" t="s">
        <v>209</v>
      </c>
      <c r="D152" s="179"/>
      <c r="E152" s="141" t="s">
        <v>193</v>
      </c>
      <c r="F152" s="142"/>
      <c r="G152" s="62"/>
      <c r="H152" s="142"/>
      <c r="I152" s="142"/>
      <c r="J152" s="142"/>
      <c r="K152" s="144"/>
    </row>
    <row r="153" spans="1:11" x14ac:dyDescent="0.2">
      <c r="A153" s="273"/>
      <c r="B153" s="276"/>
      <c r="C153" s="171" t="s">
        <v>212</v>
      </c>
      <c r="D153" s="180"/>
      <c r="E153" s="159" t="s">
        <v>193</v>
      </c>
      <c r="F153" s="160"/>
      <c r="G153" s="76"/>
      <c r="H153" s="160"/>
      <c r="I153" s="160"/>
      <c r="J153" s="160"/>
      <c r="K153" s="161"/>
    </row>
    <row r="154" spans="1:11" x14ac:dyDescent="0.2">
      <c r="A154" s="273"/>
      <c r="B154" s="266" t="s">
        <v>203</v>
      </c>
      <c r="C154" s="170" t="s">
        <v>195</v>
      </c>
      <c r="D154" s="179" t="s">
        <v>194</v>
      </c>
      <c r="E154" s="141" t="s">
        <v>193</v>
      </c>
      <c r="F154" s="142"/>
      <c r="G154" s="62"/>
      <c r="H154" s="142"/>
      <c r="I154" s="142"/>
      <c r="J154" s="142"/>
      <c r="K154" s="144"/>
    </row>
    <row r="155" spans="1:11" x14ac:dyDescent="0.2">
      <c r="A155" s="273"/>
      <c r="B155" s="267"/>
      <c r="C155" s="170" t="s">
        <v>196</v>
      </c>
      <c r="D155" s="179" t="s">
        <v>99</v>
      </c>
      <c r="E155" s="141" t="s">
        <v>193</v>
      </c>
      <c r="F155" s="142"/>
      <c r="G155" s="62"/>
      <c r="H155" s="142"/>
      <c r="I155" s="142"/>
      <c r="J155" s="142"/>
      <c r="K155" s="144"/>
    </row>
    <row r="156" spans="1:11" x14ac:dyDescent="0.2">
      <c r="A156" s="273"/>
      <c r="B156" s="267"/>
      <c r="C156" s="170" t="s">
        <v>197</v>
      </c>
      <c r="D156" s="179" t="s">
        <v>100</v>
      </c>
      <c r="E156" s="141" t="s">
        <v>193</v>
      </c>
      <c r="F156" s="142"/>
      <c r="G156" s="62"/>
      <c r="H156" s="142"/>
      <c r="I156" s="142"/>
      <c r="J156" s="142"/>
      <c r="K156" s="144"/>
    </row>
    <row r="157" spans="1:11" x14ac:dyDescent="0.2">
      <c r="A157" s="273"/>
      <c r="B157" s="267"/>
      <c r="C157" s="170" t="s">
        <v>279</v>
      </c>
      <c r="D157" s="179" t="s">
        <v>101</v>
      </c>
      <c r="E157" s="141" t="s">
        <v>193</v>
      </c>
      <c r="F157" s="142"/>
      <c r="G157" s="62"/>
      <c r="H157" s="142"/>
      <c r="I157" s="142"/>
      <c r="J157" s="142"/>
      <c r="K157" s="144"/>
    </row>
    <row r="158" spans="1:11" x14ac:dyDescent="0.2">
      <c r="A158" s="273"/>
      <c r="B158" s="267"/>
      <c r="C158" s="170" t="s">
        <v>198</v>
      </c>
      <c r="D158" s="179" t="s">
        <v>194</v>
      </c>
      <c r="E158" s="141" t="s">
        <v>193</v>
      </c>
      <c r="F158" s="142"/>
      <c r="G158" s="62"/>
      <c r="H158" s="142"/>
      <c r="I158" s="142"/>
      <c r="J158" s="142"/>
      <c r="K158" s="144"/>
    </row>
    <row r="159" spans="1:11" x14ac:dyDescent="0.2">
      <c r="A159" s="273"/>
      <c r="B159" s="267"/>
      <c r="C159" s="170" t="s">
        <v>199</v>
      </c>
      <c r="D159" s="179" t="s">
        <v>99</v>
      </c>
      <c r="E159" s="141" t="s">
        <v>193</v>
      </c>
      <c r="F159" s="142"/>
      <c r="G159" s="62"/>
      <c r="H159" s="142"/>
      <c r="I159" s="142"/>
      <c r="J159" s="142"/>
      <c r="K159" s="144"/>
    </row>
    <row r="160" spans="1:11" x14ac:dyDescent="0.2">
      <c r="A160" s="273"/>
      <c r="B160" s="267"/>
      <c r="C160" s="170" t="s">
        <v>200</v>
      </c>
      <c r="D160" s="179" t="s">
        <v>100</v>
      </c>
      <c r="E160" s="141" t="s">
        <v>193</v>
      </c>
      <c r="F160" s="142"/>
      <c r="G160" s="62"/>
      <c r="H160" s="142"/>
      <c r="I160" s="142"/>
      <c r="J160" s="142"/>
      <c r="K160" s="144"/>
    </row>
    <row r="161" spans="1:11" ht="13.5" thickBot="1" x14ac:dyDescent="0.25">
      <c r="A161" s="274"/>
      <c r="B161" s="268"/>
      <c r="C161" s="170" t="s">
        <v>280</v>
      </c>
      <c r="D161" s="179" t="s">
        <v>101</v>
      </c>
      <c r="E161" s="141" t="s">
        <v>193</v>
      </c>
      <c r="F161" s="142"/>
      <c r="G161" s="62"/>
      <c r="H161" s="142"/>
      <c r="I161" s="142"/>
      <c r="J161" s="142"/>
      <c r="K161" s="144"/>
    </row>
    <row r="162" spans="1:11" x14ac:dyDescent="0.2">
      <c r="A162" s="272" t="s">
        <v>230</v>
      </c>
      <c r="B162" s="275" t="s">
        <v>104</v>
      </c>
      <c r="C162" s="166" t="s">
        <v>204</v>
      </c>
      <c r="D162" s="175"/>
      <c r="E162" s="149" t="s">
        <v>193</v>
      </c>
      <c r="F162" s="150"/>
      <c r="G162" s="59"/>
      <c r="H162" s="150"/>
      <c r="I162" s="150"/>
      <c r="J162" s="150"/>
      <c r="K162" s="151"/>
    </row>
    <row r="163" spans="1:11" x14ac:dyDescent="0.2">
      <c r="A163" s="270"/>
      <c r="B163" s="267"/>
      <c r="C163" s="167" t="s">
        <v>205</v>
      </c>
      <c r="D163" s="176"/>
      <c r="E163" s="152" t="s">
        <v>193</v>
      </c>
      <c r="F163" s="153"/>
      <c r="G163" s="69"/>
      <c r="H163" s="153"/>
      <c r="I163" s="153"/>
      <c r="J163" s="153"/>
      <c r="K163" s="154"/>
    </row>
    <row r="164" spans="1:11" x14ac:dyDescent="0.2">
      <c r="A164" s="270"/>
      <c r="B164" s="266" t="s">
        <v>202</v>
      </c>
      <c r="C164" s="169" t="s">
        <v>206</v>
      </c>
      <c r="D164" s="178"/>
      <c r="E164" s="137" t="s">
        <v>193</v>
      </c>
      <c r="F164" s="138"/>
      <c r="G164" s="75"/>
      <c r="H164" s="138"/>
      <c r="I164" s="138"/>
      <c r="J164" s="138"/>
      <c r="K164" s="140"/>
    </row>
    <row r="165" spans="1:11" x14ac:dyDescent="0.2">
      <c r="A165" s="270"/>
      <c r="B165" s="267"/>
      <c r="C165" s="170" t="s">
        <v>209</v>
      </c>
      <c r="D165" s="179"/>
      <c r="E165" s="141" t="s">
        <v>193</v>
      </c>
      <c r="F165" s="142"/>
      <c r="G165" s="62"/>
      <c r="H165" s="142"/>
      <c r="I165" s="142"/>
      <c r="J165" s="142"/>
      <c r="K165" s="144"/>
    </row>
    <row r="166" spans="1:11" ht="13.5" thickBot="1" x14ac:dyDescent="0.25">
      <c r="A166" s="270"/>
      <c r="B166" s="267"/>
      <c r="C166" s="167" t="s">
        <v>212</v>
      </c>
      <c r="D166" s="176"/>
      <c r="E166" s="152" t="s">
        <v>193</v>
      </c>
      <c r="F166" s="153"/>
      <c r="G166" s="69"/>
      <c r="H166" s="153"/>
      <c r="I166" s="153"/>
      <c r="J166" s="153"/>
      <c r="K166" s="154"/>
    </row>
    <row r="167" spans="1:11" x14ac:dyDescent="0.2">
      <c r="A167" s="263" t="s">
        <v>153</v>
      </c>
      <c r="B167" s="186" t="s">
        <v>106</v>
      </c>
      <c r="C167" s="187" t="s">
        <v>208</v>
      </c>
      <c r="D167" s="188" t="s">
        <v>107</v>
      </c>
      <c r="E167" s="149" t="s">
        <v>193</v>
      </c>
      <c r="F167" s="190"/>
      <c r="G167" s="191"/>
      <c r="H167" s="190"/>
      <c r="I167" s="190"/>
      <c r="J167" s="190"/>
      <c r="K167" s="192"/>
    </row>
    <row r="168" spans="1:11" x14ac:dyDescent="0.2">
      <c r="A168" s="264"/>
      <c r="B168" s="266" t="s">
        <v>203</v>
      </c>
      <c r="C168" s="170" t="s">
        <v>195</v>
      </c>
      <c r="D168" s="179" t="s">
        <v>194</v>
      </c>
      <c r="E168" s="141" t="s">
        <v>193</v>
      </c>
      <c r="F168" s="142"/>
      <c r="G168" s="62"/>
      <c r="H168" s="142"/>
      <c r="I168" s="142"/>
      <c r="J168" s="142"/>
      <c r="K168" s="144"/>
    </row>
    <row r="169" spans="1:11" x14ac:dyDescent="0.2">
      <c r="A169" s="264"/>
      <c r="B169" s="267"/>
      <c r="C169" s="170" t="s">
        <v>196</v>
      </c>
      <c r="D169" s="179" t="s">
        <v>99</v>
      </c>
      <c r="E169" s="141" t="s">
        <v>193</v>
      </c>
      <c r="F169" s="142"/>
      <c r="G169" s="62"/>
      <c r="H169" s="142"/>
      <c r="I169" s="142"/>
      <c r="J169" s="142"/>
      <c r="K169" s="144"/>
    </row>
    <row r="170" spans="1:11" x14ac:dyDescent="0.2">
      <c r="A170" s="264"/>
      <c r="B170" s="267"/>
      <c r="C170" s="170" t="s">
        <v>197</v>
      </c>
      <c r="D170" s="179" t="s">
        <v>100</v>
      </c>
      <c r="E170" s="141" t="s">
        <v>193</v>
      </c>
      <c r="F170" s="142"/>
      <c r="G170" s="62"/>
      <c r="H170" s="142"/>
      <c r="I170" s="142"/>
      <c r="J170" s="142"/>
      <c r="K170" s="144"/>
    </row>
    <row r="171" spans="1:11" x14ac:dyDescent="0.2">
      <c r="A171" s="264"/>
      <c r="B171" s="267"/>
      <c r="C171" s="170" t="s">
        <v>279</v>
      </c>
      <c r="D171" s="179" t="s">
        <v>101</v>
      </c>
      <c r="E171" s="141" t="s">
        <v>193</v>
      </c>
      <c r="F171" s="142"/>
      <c r="G171" s="62"/>
      <c r="H171" s="142"/>
      <c r="I171" s="142"/>
      <c r="J171" s="142"/>
      <c r="K171" s="144"/>
    </row>
    <row r="172" spans="1:11" x14ac:dyDescent="0.2">
      <c r="A172" s="264"/>
      <c r="B172" s="267"/>
      <c r="C172" s="170" t="s">
        <v>198</v>
      </c>
      <c r="D172" s="179" t="s">
        <v>194</v>
      </c>
      <c r="E172" s="141" t="s">
        <v>193</v>
      </c>
      <c r="F172" s="142"/>
      <c r="G172" s="62"/>
      <c r="H172" s="142"/>
      <c r="I172" s="142"/>
      <c r="J172" s="142"/>
      <c r="K172" s="144"/>
    </row>
    <row r="173" spans="1:11" x14ac:dyDescent="0.2">
      <c r="A173" s="264"/>
      <c r="B173" s="267"/>
      <c r="C173" s="170" t="s">
        <v>199</v>
      </c>
      <c r="D173" s="179" t="s">
        <v>99</v>
      </c>
      <c r="E173" s="141" t="s">
        <v>193</v>
      </c>
      <c r="F173" s="142"/>
      <c r="G173" s="62"/>
      <c r="H173" s="142"/>
      <c r="I173" s="142"/>
      <c r="J173" s="142"/>
      <c r="K173" s="144"/>
    </row>
    <row r="174" spans="1:11" x14ac:dyDescent="0.2">
      <c r="A174" s="264"/>
      <c r="B174" s="267"/>
      <c r="C174" s="170" t="s">
        <v>200</v>
      </c>
      <c r="D174" s="179" t="s">
        <v>100</v>
      </c>
      <c r="E174" s="141" t="s">
        <v>193</v>
      </c>
      <c r="F174" s="142"/>
      <c r="G174" s="62"/>
      <c r="H174" s="142"/>
      <c r="I174" s="142"/>
      <c r="J174" s="142"/>
      <c r="K174" s="144"/>
    </row>
    <row r="175" spans="1:11" ht="13.5" thickBot="1" x14ac:dyDescent="0.25">
      <c r="A175" s="265"/>
      <c r="B175" s="268"/>
      <c r="C175" s="193" t="s">
        <v>280</v>
      </c>
      <c r="D175" s="194" t="s">
        <v>101</v>
      </c>
      <c r="E175" s="195" t="s">
        <v>193</v>
      </c>
      <c r="F175" s="196"/>
      <c r="G175" s="87"/>
      <c r="H175" s="196"/>
      <c r="I175" s="196"/>
      <c r="J175" s="196"/>
      <c r="K175" s="197"/>
    </row>
    <row r="176" spans="1:11" x14ac:dyDescent="0.2">
      <c r="A176" s="273" t="s">
        <v>152</v>
      </c>
      <c r="B176" s="267" t="s">
        <v>203</v>
      </c>
      <c r="C176" s="198" t="s">
        <v>195</v>
      </c>
      <c r="D176" s="199" t="s">
        <v>194</v>
      </c>
      <c r="E176" s="200" t="s">
        <v>193</v>
      </c>
      <c r="F176" s="201"/>
      <c r="G176" s="136"/>
      <c r="H176" s="201"/>
      <c r="I176" s="201"/>
      <c r="J176" s="201"/>
      <c r="K176" s="203"/>
    </row>
    <row r="177" spans="1:11" x14ac:dyDescent="0.2">
      <c r="A177" s="273"/>
      <c r="B177" s="267"/>
      <c r="C177" s="167" t="s">
        <v>196</v>
      </c>
      <c r="D177" s="176" t="s">
        <v>99</v>
      </c>
      <c r="E177" s="152" t="s">
        <v>193</v>
      </c>
      <c r="F177" s="153"/>
      <c r="G177" s="69"/>
      <c r="H177" s="153"/>
      <c r="I177" s="153"/>
      <c r="J177" s="153"/>
      <c r="K177" s="154"/>
    </row>
    <row r="178" spans="1:11" x14ac:dyDescent="0.2">
      <c r="A178" s="273"/>
      <c r="B178" s="267"/>
      <c r="C178" s="170" t="s">
        <v>197</v>
      </c>
      <c r="D178" s="179" t="s">
        <v>100</v>
      </c>
      <c r="E178" s="141" t="s">
        <v>193</v>
      </c>
      <c r="F178" s="142"/>
      <c r="G178" s="62"/>
      <c r="H178" s="142"/>
      <c r="I178" s="142"/>
      <c r="J178" s="142"/>
      <c r="K178" s="144"/>
    </row>
    <row r="179" spans="1:11" x14ac:dyDescent="0.2">
      <c r="A179" s="273"/>
      <c r="B179" s="267"/>
      <c r="C179" s="170" t="s">
        <v>279</v>
      </c>
      <c r="D179" s="179" t="s">
        <v>101</v>
      </c>
      <c r="E179" s="141" t="s">
        <v>193</v>
      </c>
      <c r="F179" s="142"/>
      <c r="G179" s="62"/>
      <c r="H179" s="142"/>
      <c r="I179" s="142"/>
      <c r="J179" s="142"/>
      <c r="K179" s="144"/>
    </row>
    <row r="180" spans="1:11" x14ac:dyDescent="0.2">
      <c r="A180" s="273"/>
      <c r="B180" s="267"/>
      <c r="C180" s="170" t="s">
        <v>198</v>
      </c>
      <c r="D180" s="179" t="s">
        <v>194</v>
      </c>
      <c r="E180" s="141" t="s">
        <v>193</v>
      </c>
      <c r="F180" s="142"/>
      <c r="G180" s="62"/>
      <c r="H180" s="142"/>
      <c r="I180" s="142"/>
      <c r="J180" s="142"/>
      <c r="K180" s="144"/>
    </row>
    <row r="181" spans="1:11" x14ac:dyDescent="0.2">
      <c r="A181" s="273"/>
      <c r="B181" s="267"/>
      <c r="C181" s="170" t="s">
        <v>199</v>
      </c>
      <c r="D181" s="179" t="s">
        <v>99</v>
      </c>
      <c r="E181" s="141" t="s">
        <v>193</v>
      </c>
      <c r="F181" s="142"/>
      <c r="G181" s="62"/>
      <c r="H181" s="142"/>
      <c r="I181" s="142"/>
      <c r="J181" s="142"/>
      <c r="K181" s="144"/>
    </row>
    <row r="182" spans="1:11" x14ac:dyDescent="0.2">
      <c r="A182" s="273"/>
      <c r="B182" s="267"/>
      <c r="C182" s="170" t="s">
        <v>200</v>
      </c>
      <c r="D182" s="179" t="s">
        <v>100</v>
      </c>
      <c r="E182" s="141" t="s">
        <v>193</v>
      </c>
      <c r="F182" s="142"/>
      <c r="G182" s="62"/>
      <c r="H182" s="142"/>
      <c r="I182" s="142"/>
      <c r="J182" s="142"/>
      <c r="K182" s="144"/>
    </row>
    <row r="183" spans="1:11" ht="13.5" thickBot="1" x14ac:dyDescent="0.25">
      <c r="A183" s="273"/>
      <c r="B183" s="267"/>
      <c r="C183" s="204" t="s">
        <v>280</v>
      </c>
      <c r="D183" s="205" t="s">
        <v>101</v>
      </c>
      <c r="E183" s="206" t="s">
        <v>193</v>
      </c>
      <c r="F183" s="207"/>
      <c r="G183" s="135"/>
      <c r="H183" s="207"/>
      <c r="I183" s="207"/>
      <c r="J183" s="207"/>
      <c r="K183" s="208"/>
    </row>
    <row r="184" spans="1:11" x14ac:dyDescent="0.2">
      <c r="A184" s="263" t="s">
        <v>89</v>
      </c>
      <c r="B184" s="186" t="s">
        <v>106</v>
      </c>
      <c r="C184" s="187" t="s">
        <v>208</v>
      </c>
      <c r="D184" s="188" t="s">
        <v>107</v>
      </c>
      <c r="E184" s="189" t="s">
        <v>193</v>
      </c>
      <c r="F184" s="190"/>
      <c r="G184" s="191"/>
      <c r="H184" s="190"/>
      <c r="I184" s="190"/>
      <c r="J184" s="190"/>
      <c r="K184" s="192"/>
    </row>
    <row r="185" spans="1:11" x14ac:dyDescent="0.2">
      <c r="A185" s="264"/>
      <c r="B185" s="266" t="s">
        <v>203</v>
      </c>
      <c r="C185" s="170" t="s">
        <v>195</v>
      </c>
      <c r="D185" s="179" t="s">
        <v>194</v>
      </c>
      <c r="E185" s="141" t="s">
        <v>193</v>
      </c>
      <c r="F185" s="142"/>
      <c r="G185" s="62"/>
      <c r="H185" s="142"/>
      <c r="I185" s="142"/>
      <c r="J185" s="142"/>
      <c r="K185" s="144"/>
    </row>
    <row r="186" spans="1:11" x14ac:dyDescent="0.2">
      <c r="A186" s="264"/>
      <c r="B186" s="267"/>
      <c r="C186" s="170" t="s">
        <v>196</v>
      </c>
      <c r="D186" s="179" t="s">
        <v>99</v>
      </c>
      <c r="E186" s="141" t="s">
        <v>193</v>
      </c>
      <c r="F186" s="142"/>
      <c r="G186" s="62"/>
      <c r="H186" s="142"/>
      <c r="I186" s="142"/>
      <c r="J186" s="142"/>
      <c r="K186" s="144"/>
    </row>
    <row r="187" spans="1:11" x14ac:dyDescent="0.2">
      <c r="A187" s="264"/>
      <c r="B187" s="267"/>
      <c r="C187" s="170" t="s">
        <v>197</v>
      </c>
      <c r="D187" s="179" t="s">
        <v>100</v>
      </c>
      <c r="E187" s="141" t="s">
        <v>193</v>
      </c>
      <c r="F187" s="142"/>
      <c r="G187" s="62"/>
      <c r="H187" s="142"/>
      <c r="I187" s="142"/>
      <c r="J187" s="142"/>
      <c r="K187" s="144"/>
    </row>
    <row r="188" spans="1:11" x14ac:dyDescent="0.2">
      <c r="A188" s="264"/>
      <c r="B188" s="267"/>
      <c r="C188" s="170" t="s">
        <v>279</v>
      </c>
      <c r="D188" s="179" t="s">
        <v>101</v>
      </c>
      <c r="E188" s="141" t="s">
        <v>193</v>
      </c>
      <c r="F188" s="142"/>
      <c r="G188" s="62"/>
      <c r="H188" s="142"/>
      <c r="I188" s="142"/>
      <c r="J188" s="142"/>
      <c r="K188" s="144"/>
    </row>
    <row r="189" spans="1:11" x14ac:dyDescent="0.2">
      <c r="A189" s="264"/>
      <c r="B189" s="267"/>
      <c r="C189" s="170" t="s">
        <v>198</v>
      </c>
      <c r="D189" s="179" t="s">
        <v>194</v>
      </c>
      <c r="E189" s="141" t="s">
        <v>193</v>
      </c>
      <c r="F189" s="142"/>
      <c r="G189" s="62"/>
      <c r="H189" s="142"/>
      <c r="I189" s="142"/>
      <c r="J189" s="142"/>
      <c r="K189" s="144"/>
    </row>
    <row r="190" spans="1:11" x14ac:dyDescent="0.2">
      <c r="A190" s="264"/>
      <c r="B190" s="267"/>
      <c r="C190" s="170" t="s">
        <v>199</v>
      </c>
      <c r="D190" s="179" t="s">
        <v>99</v>
      </c>
      <c r="E190" s="141" t="s">
        <v>193</v>
      </c>
      <c r="F190" s="142"/>
      <c r="G190" s="62"/>
      <c r="H190" s="142"/>
      <c r="I190" s="142"/>
      <c r="J190" s="142"/>
      <c r="K190" s="144"/>
    </row>
    <row r="191" spans="1:11" x14ac:dyDescent="0.2">
      <c r="A191" s="264"/>
      <c r="B191" s="267"/>
      <c r="C191" s="170" t="s">
        <v>200</v>
      </c>
      <c r="D191" s="179" t="s">
        <v>100</v>
      </c>
      <c r="E191" s="141" t="s">
        <v>193</v>
      </c>
      <c r="F191" s="142"/>
      <c r="G191" s="62"/>
      <c r="H191" s="142"/>
      <c r="I191" s="142"/>
      <c r="J191" s="142"/>
      <c r="K191" s="144"/>
    </row>
    <row r="192" spans="1:11" ht="13.5" thickBot="1" x14ac:dyDescent="0.25">
      <c r="A192" s="265"/>
      <c r="B192" s="268"/>
      <c r="C192" s="193" t="s">
        <v>280</v>
      </c>
      <c r="D192" s="194" t="s">
        <v>101</v>
      </c>
      <c r="E192" s="195" t="s">
        <v>193</v>
      </c>
      <c r="F192" s="196"/>
      <c r="G192" s="87"/>
      <c r="H192" s="196"/>
      <c r="I192" s="196"/>
      <c r="J192" s="196"/>
      <c r="K192" s="197"/>
    </row>
    <row r="193" spans="1:11" x14ac:dyDescent="0.2">
      <c r="A193" s="272" t="s">
        <v>110</v>
      </c>
      <c r="B193" s="275" t="s">
        <v>104</v>
      </c>
      <c r="C193" s="166" t="s">
        <v>204</v>
      </c>
      <c r="D193" s="175"/>
      <c r="E193" s="149" t="s">
        <v>193</v>
      </c>
      <c r="F193" s="150"/>
      <c r="G193" s="59"/>
      <c r="H193" s="150"/>
      <c r="I193" s="150"/>
      <c r="J193" s="150"/>
      <c r="K193" s="151"/>
    </row>
    <row r="194" spans="1:11" x14ac:dyDescent="0.2">
      <c r="A194" s="273"/>
      <c r="B194" s="267"/>
      <c r="C194" s="167" t="s">
        <v>205</v>
      </c>
      <c r="D194" s="176"/>
      <c r="E194" s="152" t="s">
        <v>193</v>
      </c>
      <c r="F194" s="153"/>
      <c r="G194" s="69"/>
      <c r="H194" s="153"/>
      <c r="I194" s="153"/>
      <c r="J194" s="153"/>
      <c r="K194" s="154"/>
    </row>
    <row r="195" spans="1:11" x14ac:dyDescent="0.2">
      <c r="A195" s="273"/>
      <c r="B195" s="127" t="s">
        <v>106</v>
      </c>
      <c r="C195" s="168" t="s">
        <v>208</v>
      </c>
      <c r="D195" s="177" t="s">
        <v>107</v>
      </c>
      <c r="E195" s="155" t="s">
        <v>193</v>
      </c>
      <c r="F195" s="156"/>
      <c r="G195" s="79"/>
      <c r="H195" s="156"/>
      <c r="I195" s="156"/>
      <c r="J195" s="156"/>
      <c r="K195" s="158"/>
    </row>
    <row r="196" spans="1:11" x14ac:dyDescent="0.2">
      <c r="A196" s="273"/>
      <c r="B196" s="266" t="s">
        <v>202</v>
      </c>
      <c r="C196" s="169" t="s">
        <v>206</v>
      </c>
      <c r="D196" s="178"/>
      <c r="E196" s="137" t="s">
        <v>193</v>
      </c>
      <c r="F196" s="138"/>
      <c r="G196" s="75"/>
      <c r="H196" s="138"/>
      <c r="I196" s="138"/>
      <c r="J196" s="138"/>
      <c r="K196" s="140"/>
    </row>
    <row r="197" spans="1:11" x14ac:dyDescent="0.2">
      <c r="A197" s="273"/>
      <c r="B197" s="267"/>
      <c r="C197" s="170" t="s">
        <v>209</v>
      </c>
      <c r="D197" s="179"/>
      <c r="E197" s="141" t="s">
        <v>193</v>
      </c>
      <c r="F197" s="142"/>
      <c r="G197" s="62"/>
      <c r="H197" s="142"/>
      <c r="I197" s="142"/>
      <c r="J197" s="142"/>
      <c r="K197" s="144"/>
    </row>
    <row r="198" spans="1:11" x14ac:dyDescent="0.2">
      <c r="A198" s="273"/>
      <c r="B198" s="276"/>
      <c r="C198" s="171" t="s">
        <v>212</v>
      </c>
      <c r="D198" s="180"/>
      <c r="E198" s="159" t="s">
        <v>193</v>
      </c>
      <c r="F198" s="160"/>
      <c r="G198" s="76"/>
      <c r="H198" s="160"/>
      <c r="I198" s="160"/>
      <c r="J198" s="160"/>
      <c r="K198" s="161"/>
    </row>
    <row r="199" spans="1:11" x14ac:dyDescent="0.2">
      <c r="A199" s="273"/>
      <c r="B199" s="266" t="s">
        <v>203</v>
      </c>
      <c r="C199" s="170" t="s">
        <v>195</v>
      </c>
      <c r="D199" s="179" t="s">
        <v>194</v>
      </c>
      <c r="E199" s="141" t="s">
        <v>193</v>
      </c>
      <c r="F199" s="142"/>
      <c r="G199" s="62"/>
      <c r="H199" s="142"/>
      <c r="I199" s="142"/>
      <c r="J199" s="142"/>
      <c r="K199" s="144"/>
    </row>
    <row r="200" spans="1:11" x14ac:dyDescent="0.2">
      <c r="A200" s="273"/>
      <c r="B200" s="267"/>
      <c r="C200" s="170" t="s">
        <v>196</v>
      </c>
      <c r="D200" s="179" t="s">
        <v>99</v>
      </c>
      <c r="E200" s="141" t="s">
        <v>193</v>
      </c>
      <c r="F200" s="142"/>
      <c r="G200" s="62"/>
      <c r="H200" s="142"/>
      <c r="I200" s="142"/>
      <c r="J200" s="142"/>
      <c r="K200" s="144"/>
    </row>
    <row r="201" spans="1:11" x14ac:dyDescent="0.2">
      <c r="A201" s="273"/>
      <c r="B201" s="267"/>
      <c r="C201" s="170" t="s">
        <v>197</v>
      </c>
      <c r="D201" s="179" t="s">
        <v>100</v>
      </c>
      <c r="E201" s="141" t="s">
        <v>193</v>
      </c>
      <c r="F201" s="142"/>
      <c r="G201" s="62"/>
      <c r="H201" s="142"/>
      <c r="I201" s="142"/>
      <c r="J201" s="142"/>
      <c r="K201" s="144"/>
    </row>
    <row r="202" spans="1:11" x14ac:dyDescent="0.2">
      <c r="A202" s="273"/>
      <c r="B202" s="267"/>
      <c r="C202" s="170" t="s">
        <v>279</v>
      </c>
      <c r="D202" s="179" t="s">
        <v>101</v>
      </c>
      <c r="E202" s="141" t="s">
        <v>193</v>
      </c>
      <c r="F202" s="142"/>
      <c r="G202" s="62"/>
      <c r="H202" s="142"/>
      <c r="I202" s="142"/>
      <c r="J202" s="142"/>
      <c r="K202" s="144"/>
    </row>
    <row r="203" spans="1:11" x14ac:dyDescent="0.2">
      <c r="A203" s="273"/>
      <c r="B203" s="267"/>
      <c r="C203" s="170" t="s">
        <v>198</v>
      </c>
      <c r="D203" s="179" t="s">
        <v>194</v>
      </c>
      <c r="E203" s="141" t="s">
        <v>193</v>
      </c>
      <c r="F203" s="142"/>
      <c r="G203" s="62"/>
      <c r="H203" s="142"/>
      <c r="I203" s="142"/>
      <c r="J203" s="142"/>
      <c r="K203" s="144"/>
    </row>
    <row r="204" spans="1:11" x14ac:dyDescent="0.2">
      <c r="A204" s="273"/>
      <c r="B204" s="267"/>
      <c r="C204" s="170" t="s">
        <v>199</v>
      </c>
      <c r="D204" s="179" t="s">
        <v>99</v>
      </c>
      <c r="E204" s="141" t="s">
        <v>193</v>
      </c>
      <c r="F204" s="142"/>
      <c r="G204" s="62"/>
      <c r="H204" s="142"/>
      <c r="I204" s="142"/>
      <c r="J204" s="142"/>
      <c r="K204" s="144"/>
    </row>
    <row r="205" spans="1:11" x14ac:dyDescent="0.2">
      <c r="A205" s="273"/>
      <c r="B205" s="267"/>
      <c r="C205" s="170" t="s">
        <v>200</v>
      </c>
      <c r="D205" s="179" t="s">
        <v>100</v>
      </c>
      <c r="E205" s="141" t="s">
        <v>193</v>
      </c>
      <c r="F205" s="142"/>
      <c r="G205" s="62"/>
      <c r="H205" s="142"/>
      <c r="I205" s="142"/>
      <c r="J205" s="142"/>
      <c r="K205" s="144"/>
    </row>
    <row r="206" spans="1:11" ht="13.5" thickBot="1" x14ac:dyDescent="0.25">
      <c r="A206" s="274"/>
      <c r="B206" s="268"/>
      <c r="C206" s="170" t="s">
        <v>280</v>
      </c>
      <c r="D206" s="179" t="s">
        <v>101</v>
      </c>
      <c r="E206" s="141" t="s">
        <v>193</v>
      </c>
      <c r="F206" s="142"/>
      <c r="G206" s="62"/>
      <c r="H206" s="142"/>
      <c r="I206" s="142"/>
      <c r="J206" s="142"/>
      <c r="K206" s="144"/>
    </row>
    <row r="207" spans="1:11" x14ac:dyDescent="0.2">
      <c r="A207" s="272" t="s">
        <v>154</v>
      </c>
      <c r="B207" s="275" t="s">
        <v>104</v>
      </c>
      <c r="C207" s="166" t="s">
        <v>204</v>
      </c>
      <c r="D207" s="175"/>
      <c r="E207" s="149" t="s">
        <v>193</v>
      </c>
      <c r="F207" s="150"/>
      <c r="G207" s="59"/>
      <c r="H207" s="150"/>
      <c r="I207" s="150"/>
      <c r="J207" s="150"/>
      <c r="K207" s="151"/>
    </row>
    <row r="208" spans="1:11" x14ac:dyDescent="0.2">
      <c r="A208" s="273"/>
      <c r="B208" s="267"/>
      <c r="C208" s="167" t="s">
        <v>205</v>
      </c>
      <c r="D208" s="176"/>
      <c r="E208" s="152" t="s">
        <v>193</v>
      </c>
      <c r="F208" s="153"/>
      <c r="G208" s="69"/>
      <c r="H208" s="153"/>
      <c r="I208" s="153"/>
      <c r="J208" s="153"/>
      <c r="K208" s="154"/>
    </row>
    <row r="209" spans="1:11" x14ac:dyDescent="0.2">
      <c r="A209" s="273"/>
      <c r="B209" s="127" t="s">
        <v>106</v>
      </c>
      <c r="C209" s="168" t="s">
        <v>208</v>
      </c>
      <c r="D209" s="177"/>
      <c r="E209" s="155" t="s">
        <v>193</v>
      </c>
      <c r="F209" s="156"/>
      <c r="G209" s="79"/>
      <c r="H209" s="156"/>
      <c r="I209" s="156"/>
      <c r="J209" s="156"/>
      <c r="K209" s="158"/>
    </row>
    <row r="210" spans="1:11" x14ac:dyDescent="0.2">
      <c r="A210" s="273"/>
      <c r="B210" s="266" t="s">
        <v>202</v>
      </c>
      <c r="C210" s="169" t="s">
        <v>206</v>
      </c>
      <c r="D210" s="178"/>
      <c r="E210" s="137" t="s">
        <v>193</v>
      </c>
      <c r="F210" s="138"/>
      <c r="G210" s="75"/>
      <c r="H210" s="138"/>
      <c r="I210" s="138"/>
      <c r="J210" s="138"/>
      <c r="K210" s="140"/>
    </row>
    <row r="211" spans="1:11" x14ac:dyDescent="0.2">
      <c r="A211" s="273"/>
      <c r="B211" s="267"/>
      <c r="C211" s="170" t="s">
        <v>209</v>
      </c>
      <c r="D211" s="179"/>
      <c r="E211" s="141" t="s">
        <v>193</v>
      </c>
      <c r="F211" s="142"/>
      <c r="G211" s="62"/>
      <c r="H211" s="142"/>
      <c r="I211" s="142"/>
      <c r="J211" s="142"/>
      <c r="K211" s="144"/>
    </row>
    <row r="212" spans="1:11" x14ac:dyDescent="0.2">
      <c r="A212" s="273"/>
      <c r="B212" s="267"/>
      <c r="C212" s="170" t="s">
        <v>211</v>
      </c>
      <c r="D212" s="179"/>
      <c r="E212" s="141" t="s">
        <v>193</v>
      </c>
      <c r="F212" s="142"/>
      <c r="G212" s="62"/>
      <c r="H212" s="142"/>
      <c r="I212" s="142"/>
      <c r="J212" s="142"/>
      <c r="K212" s="144"/>
    </row>
    <row r="213" spans="1:11" x14ac:dyDescent="0.2">
      <c r="A213" s="273"/>
      <c r="B213" s="276"/>
      <c r="C213" s="171" t="s">
        <v>212</v>
      </c>
      <c r="D213" s="180"/>
      <c r="E213" s="159" t="s">
        <v>193</v>
      </c>
      <c r="F213" s="160"/>
      <c r="G213" s="76"/>
      <c r="H213" s="160"/>
      <c r="I213" s="160"/>
      <c r="J213" s="160"/>
      <c r="K213" s="161"/>
    </row>
    <row r="214" spans="1:11" x14ac:dyDescent="0.2">
      <c r="A214" s="273"/>
      <c r="B214" s="266" t="s">
        <v>203</v>
      </c>
      <c r="C214" s="170" t="s">
        <v>195</v>
      </c>
      <c r="D214" s="179"/>
      <c r="E214" s="141" t="s">
        <v>193</v>
      </c>
      <c r="F214" s="142"/>
      <c r="G214" s="62"/>
      <c r="H214" s="142"/>
      <c r="I214" s="142"/>
      <c r="J214" s="142"/>
      <c r="K214" s="144"/>
    </row>
    <row r="215" spans="1:11" x14ac:dyDescent="0.2">
      <c r="A215" s="273"/>
      <c r="B215" s="267"/>
      <c r="C215" s="170" t="s">
        <v>279</v>
      </c>
      <c r="D215" s="179"/>
      <c r="E215" s="141" t="s">
        <v>193</v>
      </c>
      <c r="F215" s="142"/>
      <c r="G215" s="62"/>
      <c r="H215" s="142"/>
      <c r="I215" s="142"/>
      <c r="J215" s="142"/>
      <c r="K215" s="144"/>
    </row>
    <row r="216" spans="1:11" x14ac:dyDescent="0.2">
      <c r="A216" s="273"/>
      <c r="B216" s="267"/>
      <c r="C216" s="170" t="s">
        <v>198</v>
      </c>
      <c r="D216" s="179"/>
      <c r="E216" s="141" t="s">
        <v>193</v>
      </c>
      <c r="F216" s="142"/>
      <c r="G216" s="62"/>
      <c r="H216" s="142"/>
      <c r="I216" s="142"/>
      <c r="J216" s="142"/>
      <c r="K216" s="144"/>
    </row>
    <row r="217" spans="1:11" ht="13.5" thickBot="1" x14ac:dyDescent="0.25">
      <c r="A217" s="274"/>
      <c r="B217" s="268"/>
      <c r="C217" s="170" t="s">
        <v>280</v>
      </c>
      <c r="D217" s="179"/>
      <c r="E217" s="141" t="s">
        <v>193</v>
      </c>
      <c r="F217" s="142"/>
      <c r="G217" s="62"/>
      <c r="H217" s="142"/>
      <c r="I217" s="142"/>
      <c r="J217" s="142"/>
      <c r="K217" s="144"/>
    </row>
    <row r="218" spans="1:11" x14ac:dyDescent="0.2">
      <c r="A218" s="272" t="s">
        <v>26</v>
      </c>
      <c r="B218" s="275" t="s">
        <v>104</v>
      </c>
      <c r="C218" s="166" t="s">
        <v>204</v>
      </c>
      <c r="D218" s="175"/>
      <c r="E218" s="149" t="s">
        <v>193</v>
      </c>
      <c r="F218" s="150"/>
      <c r="G218" s="59"/>
      <c r="H218" s="150"/>
      <c r="I218" s="150"/>
      <c r="J218" s="150"/>
      <c r="K218" s="151"/>
    </row>
    <row r="219" spans="1:11" x14ac:dyDescent="0.2">
      <c r="A219" s="273"/>
      <c r="B219" s="267"/>
      <c r="C219" s="167" t="s">
        <v>205</v>
      </c>
      <c r="D219" s="176"/>
      <c r="E219" s="152" t="s">
        <v>193</v>
      </c>
      <c r="F219" s="153"/>
      <c r="G219" s="69"/>
      <c r="H219" s="153"/>
      <c r="I219" s="153"/>
      <c r="J219" s="153"/>
      <c r="K219" s="154"/>
    </row>
    <row r="220" spans="1:11" x14ac:dyDescent="0.2">
      <c r="A220" s="273"/>
      <c r="B220" s="127" t="s">
        <v>106</v>
      </c>
      <c r="C220" s="168" t="s">
        <v>208</v>
      </c>
      <c r="D220" s="177"/>
      <c r="E220" s="155" t="s">
        <v>193</v>
      </c>
      <c r="F220" s="156"/>
      <c r="G220" s="79"/>
      <c r="H220" s="156"/>
      <c r="I220" s="156"/>
      <c r="J220" s="156"/>
      <c r="K220" s="158"/>
    </row>
    <row r="221" spans="1:11" x14ac:dyDescent="0.2">
      <c r="A221" s="273"/>
      <c r="B221" s="266" t="s">
        <v>202</v>
      </c>
      <c r="C221" s="169" t="s">
        <v>206</v>
      </c>
      <c r="D221" s="178"/>
      <c r="E221" s="137" t="s">
        <v>193</v>
      </c>
      <c r="F221" s="138"/>
      <c r="G221" s="75"/>
      <c r="H221" s="138"/>
      <c r="I221" s="138"/>
      <c r="J221" s="138"/>
      <c r="K221" s="140"/>
    </row>
    <row r="222" spans="1:11" x14ac:dyDescent="0.2">
      <c r="A222" s="273"/>
      <c r="B222" s="267"/>
      <c r="C222" s="170" t="s">
        <v>209</v>
      </c>
      <c r="D222" s="179"/>
      <c r="E222" s="141" t="s">
        <v>193</v>
      </c>
      <c r="F222" s="142"/>
      <c r="G222" s="62"/>
      <c r="H222" s="142"/>
      <c r="I222" s="142"/>
      <c r="J222" s="142"/>
      <c r="K222" s="144"/>
    </row>
    <row r="223" spans="1:11" x14ac:dyDescent="0.2">
      <c r="A223" s="273"/>
      <c r="B223" s="267"/>
      <c r="C223" s="170" t="s">
        <v>211</v>
      </c>
      <c r="D223" s="179"/>
      <c r="E223" s="141" t="s">
        <v>193</v>
      </c>
      <c r="F223" s="142"/>
      <c r="G223" s="62"/>
      <c r="H223" s="142"/>
      <c r="I223" s="142"/>
      <c r="J223" s="142"/>
      <c r="K223" s="144"/>
    </row>
    <row r="224" spans="1:11" x14ac:dyDescent="0.2">
      <c r="A224" s="273"/>
      <c r="B224" s="276"/>
      <c r="C224" s="171" t="s">
        <v>212</v>
      </c>
      <c r="D224" s="180"/>
      <c r="E224" s="159" t="s">
        <v>193</v>
      </c>
      <c r="F224" s="160"/>
      <c r="G224" s="76"/>
      <c r="H224" s="160"/>
      <c r="I224" s="160"/>
      <c r="J224" s="160"/>
      <c r="K224" s="161"/>
    </row>
    <row r="225" spans="1:11" x14ac:dyDescent="0.2">
      <c r="A225" s="273"/>
      <c r="B225" s="266" t="s">
        <v>203</v>
      </c>
      <c r="C225" s="170" t="s">
        <v>195</v>
      </c>
      <c r="D225" s="179"/>
      <c r="E225" s="141" t="s">
        <v>193</v>
      </c>
      <c r="F225" s="142"/>
      <c r="G225" s="62"/>
      <c r="H225" s="142"/>
      <c r="I225" s="142"/>
      <c r="J225" s="142"/>
      <c r="K225" s="144"/>
    </row>
    <row r="226" spans="1:11" x14ac:dyDescent="0.2">
      <c r="A226" s="273"/>
      <c r="B226" s="267"/>
      <c r="C226" s="170" t="s">
        <v>279</v>
      </c>
      <c r="D226" s="179"/>
      <c r="E226" s="141" t="s">
        <v>193</v>
      </c>
      <c r="F226" s="142"/>
      <c r="G226" s="62"/>
      <c r="H226" s="142"/>
      <c r="I226" s="142"/>
      <c r="J226" s="142"/>
      <c r="K226" s="144"/>
    </row>
    <row r="227" spans="1:11" x14ac:dyDescent="0.2">
      <c r="A227" s="273"/>
      <c r="B227" s="267"/>
      <c r="C227" s="170" t="s">
        <v>198</v>
      </c>
      <c r="D227" s="179"/>
      <c r="E227" s="141" t="s">
        <v>193</v>
      </c>
      <c r="F227" s="142"/>
      <c r="G227" s="62"/>
      <c r="H227" s="142"/>
      <c r="I227" s="142"/>
      <c r="J227" s="142"/>
      <c r="K227" s="144"/>
    </row>
    <row r="228" spans="1:11" ht="13.5" thickBot="1" x14ac:dyDescent="0.25">
      <c r="A228" s="274"/>
      <c r="B228" s="268"/>
      <c r="C228" s="170" t="s">
        <v>280</v>
      </c>
      <c r="D228" s="179"/>
      <c r="E228" s="141" t="s">
        <v>193</v>
      </c>
      <c r="F228" s="142"/>
      <c r="G228" s="62"/>
      <c r="H228" s="142"/>
      <c r="I228" s="142"/>
      <c r="J228" s="142"/>
      <c r="K228" s="144"/>
    </row>
    <row r="229" spans="1:11" x14ac:dyDescent="0.2">
      <c r="A229" s="272" t="s">
        <v>155</v>
      </c>
      <c r="B229" s="275" t="s">
        <v>104</v>
      </c>
      <c r="C229" s="166" t="s">
        <v>204</v>
      </c>
      <c r="D229" s="175"/>
      <c r="E229" s="149" t="s">
        <v>193</v>
      </c>
      <c r="F229" s="150"/>
      <c r="G229" s="59"/>
      <c r="H229" s="150"/>
      <c r="I229" s="150"/>
      <c r="J229" s="150"/>
      <c r="K229" s="151"/>
    </row>
    <row r="230" spans="1:11" x14ac:dyDescent="0.2">
      <c r="A230" s="273"/>
      <c r="B230" s="267"/>
      <c r="C230" s="167" t="s">
        <v>205</v>
      </c>
      <c r="D230" s="176"/>
      <c r="E230" s="152" t="s">
        <v>193</v>
      </c>
      <c r="F230" s="153"/>
      <c r="G230" s="69"/>
      <c r="H230" s="153"/>
      <c r="I230" s="153"/>
      <c r="J230" s="153"/>
      <c r="K230" s="154"/>
    </row>
    <row r="231" spans="1:11" x14ac:dyDescent="0.2">
      <c r="A231" s="273"/>
      <c r="B231" s="127" t="s">
        <v>106</v>
      </c>
      <c r="C231" s="168" t="s">
        <v>208</v>
      </c>
      <c r="D231" s="177"/>
      <c r="E231" s="155" t="s">
        <v>193</v>
      </c>
      <c r="F231" s="156"/>
      <c r="G231" s="79"/>
      <c r="H231" s="156"/>
      <c r="I231" s="156"/>
      <c r="J231" s="156"/>
      <c r="K231" s="158"/>
    </row>
    <row r="232" spans="1:11" x14ac:dyDescent="0.2">
      <c r="A232" s="273"/>
      <c r="B232" s="266" t="s">
        <v>202</v>
      </c>
      <c r="C232" s="169" t="s">
        <v>206</v>
      </c>
      <c r="D232" s="178"/>
      <c r="E232" s="137" t="s">
        <v>193</v>
      </c>
      <c r="F232" s="138"/>
      <c r="G232" s="75"/>
      <c r="H232" s="138"/>
      <c r="I232" s="138"/>
      <c r="J232" s="138"/>
      <c r="K232" s="140"/>
    </row>
    <row r="233" spans="1:11" x14ac:dyDescent="0.2">
      <c r="A233" s="273"/>
      <c r="B233" s="267"/>
      <c r="C233" s="170" t="s">
        <v>209</v>
      </c>
      <c r="D233" s="179"/>
      <c r="E233" s="141" t="s">
        <v>193</v>
      </c>
      <c r="F233" s="142"/>
      <c r="G233" s="62"/>
      <c r="H233" s="142"/>
      <c r="I233" s="142"/>
      <c r="J233" s="142"/>
      <c r="K233" s="144"/>
    </row>
    <row r="234" spans="1:11" x14ac:dyDescent="0.2">
      <c r="A234" s="273"/>
      <c r="B234" s="267"/>
      <c r="C234" s="170" t="s">
        <v>211</v>
      </c>
      <c r="D234" s="179"/>
      <c r="E234" s="141" t="s">
        <v>193</v>
      </c>
      <c r="F234" s="142"/>
      <c r="G234" s="62"/>
      <c r="H234" s="142"/>
      <c r="I234" s="142"/>
      <c r="J234" s="142"/>
      <c r="K234" s="144"/>
    </row>
    <row r="235" spans="1:11" x14ac:dyDescent="0.2">
      <c r="A235" s="273"/>
      <c r="B235" s="276"/>
      <c r="C235" s="171" t="s">
        <v>212</v>
      </c>
      <c r="D235" s="180"/>
      <c r="E235" s="159" t="s">
        <v>193</v>
      </c>
      <c r="F235" s="160"/>
      <c r="G235" s="76"/>
      <c r="H235" s="160"/>
      <c r="I235" s="160"/>
      <c r="J235" s="160"/>
      <c r="K235" s="161"/>
    </row>
    <row r="236" spans="1:11" x14ac:dyDescent="0.2">
      <c r="A236" s="273"/>
      <c r="B236" s="266" t="s">
        <v>203</v>
      </c>
      <c r="C236" s="170" t="s">
        <v>195</v>
      </c>
      <c r="D236" s="179"/>
      <c r="E236" s="141" t="s">
        <v>193</v>
      </c>
      <c r="F236" s="142"/>
      <c r="G236" s="62"/>
      <c r="H236" s="142"/>
      <c r="I236" s="142"/>
      <c r="J236" s="142"/>
      <c r="K236" s="144"/>
    </row>
    <row r="237" spans="1:11" x14ac:dyDescent="0.2">
      <c r="A237" s="273"/>
      <c r="B237" s="267"/>
      <c r="C237" s="170" t="s">
        <v>279</v>
      </c>
      <c r="D237" s="179"/>
      <c r="E237" s="141" t="s">
        <v>193</v>
      </c>
      <c r="F237" s="142"/>
      <c r="G237" s="62"/>
      <c r="H237" s="142"/>
      <c r="I237" s="142"/>
      <c r="J237" s="142"/>
      <c r="K237" s="144"/>
    </row>
    <row r="238" spans="1:11" x14ac:dyDescent="0.2">
      <c r="A238" s="273"/>
      <c r="B238" s="267"/>
      <c r="C238" s="170" t="s">
        <v>198</v>
      </c>
      <c r="D238" s="179"/>
      <c r="E238" s="141" t="s">
        <v>193</v>
      </c>
      <c r="F238" s="142"/>
      <c r="G238" s="62"/>
      <c r="H238" s="142"/>
      <c r="I238" s="142"/>
      <c r="J238" s="142"/>
      <c r="K238" s="144"/>
    </row>
    <row r="239" spans="1:11" ht="13.5" thickBot="1" x14ac:dyDescent="0.25">
      <c r="A239" s="274"/>
      <c r="B239" s="268"/>
      <c r="C239" s="170" t="s">
        <v>280</v>
      </c>
      <c r="D239" s="179"/>
      <c r="E239" s="141" t="s">
        <v>193</v>
      </c>
      <c r="F239" s="142"/>
      <c r="G239" s="62"/>
      <c r="H239" s="142"/>
      <c r="I239" s="142"/>
      <c r="J239" s="142"/>
      <c r="K239" s="144"/>
    </row>
    <row r="240" spans="1:11" x14ac:dyDescent="0.2">
      <c r="A240" s="263" t="s">
        <v>160</v>
      </c>
      <c r="B240" s="275" t="s">
        <v>104</v>
      </c>
      <c r="C240" s="166" t="s">
        <v>161</v>
      </c>
      <c r="D240" s="175"/>
      <c r="E240" s="149" t="s">
        <v>193</v>
      </c>
      <c r="F240" s="150"/>
      <c r="G240" s="59"/>
      <c r="H240" s="150"/>
      <c r="I240" s="150"/>
      <c r="J240" s="150"/>
      <c r="K240" s="151"/>
    </row>
    <row r="241" spans="1:11" x14ac:dyDescent="0.2">
      <c r="A241" s="264"/>
      <c r="B241" s="267"/>
      <c r="C241" s="167" t="s">
        <v>205</v>
      </c>
      <c r="D241" s="176"/>
      <c r="E241" s="152" t="s">
        <v>193</v>
      </c>
      <c r="F241" s="153"/>
      <c r="G241" s="69"/>
      <c r="H241" s="153"/>
      <c r="I241" s="153"/>
      <c r="J241" s="153"/>
      <c r="K241" s="154"/>
    </row>
    <row r="242" spans="1:11" x14ac:dyDescent="0.2">
      <c r="A242" s="264"/>
      <c r="B242" s="266" t="s">
        <v>202</v>
      </c>
      <c r="C242" s="169" t="s">
        <v>207</v>
      </c>
      <c r="D242" s="178"/>
      <c r="E242" s="137" t="s">
        <v>193</v>
      </c>
      <c r="F242" s="138"/>
      <c r="G242" s="75"/>
      <c r="H242" s="138"/>
      <c r="I242" s="138"/>
      <c r="J242" s="138"/>
      <c r="K242" s="140"/>
    </row>
    <row r="243" spans="1:11" x14ac:dyDescent="0.2">
      <c r="A243" s="264"/>
      <c r="B243" s="267"/>
      <c r="C243" s="170" t="s">
        <v>210</v>
      </c>
      <c r="D243" s="179"/>
      <c r="E243" s="141" t="s">
        <v>193</v>
      </c>
      <c r="F243" s="142"/>
      <c r="G243" s="62"/>
      <c r="H243" s="142"/>
      <c r="I243" s="142"/>
      <c r="J243" s="142"/>
      <c r="K243" s="144"/>
    </row>
    <row r="244" spans="1:11" x14ac:dyDescent="0.2">
      <c r="A244" s="264"/>
      <c r="B244" s="267"/>
      <c r="C244" s="170" t="s">
        <v>162</v>
      </c>
      <c r="D244" s="179"/>
      <c r="E244" s="141" t="s">
        <v>193</v>
      </c>
      <c r="F244" s="142"/>
      <c r="G244" s="62"/>
      <c r="H244" s="142"/>
      <c r="I244" s="142"/>
      <c r="J244" s="142"/>
      <c r="K244" s="144"/>
    </row>
    <row r="245" spans="1:11" ht="13.5" thickBot="1" x14ac:dyDescent="0.25">
      <c r="A245" s="265"/>
      <c r="B245" s="268"/>
      <c r="C245" s="172" t="s">
        <v>163</v>
      </c>
      <c r="D245" s="181"/>
      <c r="E245" s="145" t="s">
        <v>193</v>
      </c>
      <c r="F245" s="146"/>
      <c r="G245" s="65"/>
      <c r="H245" s="146"/>
      <c r="I245" s="146"/>
      <c r="J245" s="146"/>
      <c r="K245" s="148"/>
    </row>
    <row r="246" spans="1:11" ht="30" customHeight="1" thickBot="1" x14ac:dyDescent="0.25">
      <c r="A246" s="134" t="s">
        <v>201</v>
      </c>
      <c r="E246" s="67"/>
      <c r="G246" s="165"/>
    </row>
    <row r="247" spans="1:11" ht="25.5" customHeight="1" x14ac:dyDescent="0.2">
      <c r="A247" s="263" t="s">
        <v>237</v>
      </c>
      <c r="B247" s="275" t="s">
        <v>104</v>
      </c>
      <c r="C247" s="166" t="s">
        <v>204</v>
      </c>
      <c r="D247" s="175"/>
      <c r="E247" s="149" t="s">
        <v>193</v>
      </c>
      <c r="F247" s="150"/>
      <c r="G247" s="59"/>
      <c r="H247" s="150"/>
      <c r="I247" s="150"/>
      <c r="J247" s="150"/>
      <c r="K247" s="151"/>
    </row>
    <row r="248" spans="1:11" x14ac:dyDescent="0.2">
      <c r="A248" s="278"/>
      <c r="B248" s="267"/>
      <c r="C248" s="167" t="s">
        <v>205</v>
      </c>
      <c r="D248" s="176"/>
      <c r="E248" s="152" t="s">
        <v>193</v>
      </c>
      <c r="F248" s="153"/>
      <c r="G248" s="69"/>
      <c r="H248" s="153"/>
      <c r="I248" s="153"/>
      <c r="J248" s="153"/>
      <c r="K248" s="154"/>
    </row>
    <row r="249" spans="1:11" x14ac:dyDescent="0.2">
      <c r="A249" s="278"/>
      <c r="B249" s="127" t="s">
        <v>106</v>
      </c>
      <c r="C249" s="168" t="s">
        <v>208</v>
      </c>
      <c r="D249" s="177" t="s">
        <v>107</v>
      </c>
      <c r="E249" s="155" t="s">
        <v>193</v>
      </c>
      <c r="F249" s="156"/>
      <c r="G249" s="157"/>
      <c r="H249" s="156"/>
      <c r="I249" s="156"/>
      <c r="J249" s="156"/>
      <c r="K249" s="158"/>
    </row>
    <row r="250" spans="1:11" x14ac:dyDescent="0.2">
      <c r="A250" s="278"/>
      <c r="B250" s="266" t="s">
        <v>202</v>
      </c>
      <c r="C250" s="169" t="s">
        <v>206</v>
      </c>
      <c r="D250" s="178"/>
      <c r="E250" s="137" t="s">
        <v>193</v>
      </c>
      <c r="F250" s="138"/>
      <c r="G250" s="75"/>
      <c r="H250" s="138"/>
      <c r="I250" s="138"/>
      <c r="J250" s="138"/>
      <c r="K250" s="140"/>
    </row>
    <row r="251" spans="1:11" x14ac:dyDescent="0.2">
      <c r="A251" s="278"/>
      <c r="B251" s="267"/>
      <c r="C251" s="170" t="s">
        <v>209</v>
      </c>
      <c r="D251" s="179"/>
      <c r="E251" s="141" t="s">
        <v>193</v>
      </c>
      <c r="F251" s="142"/>
      <c r="G251" s="62"/>
      <c r="H251" s="142"/>
      <c r="I251" s="142"/>
      <c r="J251" s="142"/>
      <c r="K251" s="144"/>
    </row>
    <row r="252" spans="1:11" x14ac:dyDescent="0.2">
      <c r="A252" s="278"/>
      <c r="B252" s="276"/>
      <c r="C252" s="171" t="s">
        <v>212</v>
      </c>
      <c r="D252" s="180"/>
      <c r="E252" s="159" t="s">
        <v>193</v>
      </c>
      <c r="F252" s="160"/>
      <c r="G252" s="76"/>
      <c r="H252" s="160"/>
      <c r="I252" s="160"/>
      <c r="J252" s="160"/>
      <c r="K252" s="161"/>
    </row>
    <row r="253" spans="1:11" x14ac:dyDescent="0.2">
      <c r="A253" s="278"/>
      <c r="B253" s="266" t="s">
        <v>203</v>
      </c>
      <c r="C253" s="170" t="s">
        <v>195</v>
      </c>
      <c r="D253" s="179" t="s">
        <v>194</v>
      </c>
      <c r="E253" s="141" t="s">
        <v>193</v>
      </c>
      <c r="F253" s="142"/>
      <c r="G253" s="62"/>
      <c r="H253" s="142"/>
      <c r="I253" s="142"/>
      <c r="J253" s="142"/>
      <c r="K253" s="144"/>
    </row>
    <row r="254" spans="1:11" x14ac:dyDescent="0.2">
      <c r="A254" s="278"/>
      <c r="B254" s="267"/>
      <c r="C254" s="170" t="s">
        <v>196</v>
      </c>
      <c r="D254" s="179" t="s">
        <v>99</v>
      </c>
      <c r="E254" s="141" t="s">
        <v>193</v>
      </c>
      <c r="F254" s="142"/>
      <c r="G254" s="62"/>
      <c r="H254" s="142"/>
      <c r="I254" s="142"/>
      <c r="J254" s="142"/>
      <c r="K254" s="144"/>
    </row>
    <row r="255" spans="1:11" x14ac:dyDescent="0.2">
      <c r="A255" s="278"/>
      <c r="B255" s="267"/>
      <c r="C255" s="170" t="s">
        <v>197</v>
      </c>
      <c r="D255" s="179" t="s">
        <v>100</v>
      </c>
      <c r="E255" s="141" t="s">
        <v>193</v>
      </c>
      <c r="F255" s="142"/>
      <c r="G255" s="62"/>
      <c r="H255" s="142"/>
      <c r="I255" s="142"/>
      <c r="J255" s="142"/>
      <c r="K255" s="144"/>
    </row>
    <row r="256" spans="1:11" x14ac:dyDescent="0.2">
      <c r="A256" s="278"/>
      <c r="B256" s="267"/>
      <c r="C256" s="170" t="s">
        <v>279</v>
      </c>
      <c r="D256" s="179" t="s">
        <v>101</v>
      </c>
      <c r="E256" s="141" t="s">
        <v>193</v>
      </c>
      <c r="F256" s="142"/>
      <c r="G256" s="62"/>
      <c r="H256" s="142"/>
      <c r="I256" s="142"/>
      <c r="J256" s="142"/>
      <c r="K256" s="144"/>
    </row>
    <row r="257" spans="1:11" x14ac:dyDescent="0.2">
      <c r="A257" s="278"/>
      <c r="B257" s="267"/>
      <c r="C257" s="170" t="s">
        <v>198</v>
      </c>
      <c r="D257" s="179" t="s">
        <v>194</v>
      </c>
      <c r="E257" s="141" t="s">
        <v>193</v>
      </c>
      <c r="F257" s="142"/>
      <c r="G257" s="62"/>
      <c r="H257" s="142"/>
      <c r="I257" s="142"/>
      <c r="J257" s="142"/>
      <c r="K257" s="144"/>
    </row>
    <row r="258" spans="1:11" x14ac:dyDescent="0.2">
      <c r="A258" s="278"/>
      <c r="B258" s="267"/>
      <c r="C258" s="170" t="s">
        <v>199</v>
      </c>
      <c r="D258" s="179" t="s">
        <v>99</v>
      </c>
      <c r="E258" s="141" t="s">
        <v>193</v>
      </c>
      <c r="F258" s="142"/>
      <c r="G258" s="62"/>
      <c r="H258" s="142"/>
      <c r="I258" s="142"/>
      <c r="J258" s="142"/>
      <c r="K258" s="144"/>
    </row>
    <row r="259" spans="1:11" x14ac:dyDescent="0.2">
      <c r="A259" s="278"/>
      <c r="B259" s="267"/>
      <c r="C259" s="170" t="s">
        <v>200</v>
      </c>
      <c r="D259" s="179" t="s">
        <v>100</v>
      </c>
      <c r="E259" s="141" t="s">
        <v>193</v>
      </c>
      <c r="F259" s="142"/>
      <c r="G259" s="62"/>
      <c r="H259" s="142"/>
      <c r="I259" s="142"/>
      <c r="J259" s="142"/>
      <c r="K259" s="144"/>
    </row>
    <row r="260" spans="1:11" ht="13.5" thickBot="1" x14ac:dyDescent="0.25">
      <c r="A260" s="279"/>
      <c r="B260" s="268"/>
      <c r="C260" s="170" t="s">
        <v>280</v>
      </c>
      <c r="D260" s="179" t="s">
        <v>101</v>
      </c>
      <c r="E260" s="141" t="s">
        <v>193</v>
      </c>
      <c r="F260" s="142"/>
      <c r="G260" s="62"/>
      <c r="H260" s="142"/>
      <c r="I260" s="142"/>
      <c r="J260" s="142"/>
      <c r="K260" s="144"/>
    </row>
    <row r="261" spans="1:11" x14ac:dyDescent="0.2">
      <c r="A261" s="263" t="s">
        <v>238</v>
      </c>
      <c r="B261" s="275" t="s">
        <v>104</v>
      </c>
      <c r="C261" s="166" t="s">
        <v>204</v>
      </c>
      <c r="D261" s="175"/>
      <c r="E261" s="149" t="s">
        <v>193</v>
      </c>
      <c r="F261" s="150"/>
      <c r="G261" s="59"/>
      <c r="H261" s="150"/>
      <c r="I261" s="150"/>
      <c r="J261" s="150"/>
      <c r="K261" s="151"/>
    </row>
    <row r="262" spans="1:11" x14ac:dyDescent="0.2">
      <c r="A262" s="264"/>
      <c r="B262" s="267"/>
      <c r="C262" s="167" t="s">
        <v>205</v>
      </c>
      <c r="D262" s="176"/>
      <c r="E262" s="152" t="s">
        <v>193</v>
      </c>
      <c r="F262" s="153"/>
      <c r="G262" s="69"/>
      <c r="H262" s="153"/>
      <c r="I262" s="153"/>
      <c r="J262" s="153"/>
      <c r="K262" s="154"/>
    </row>
    <row r="263" spans="1:11" x14ac:dyDescent="0.2">
      <c r="A263" s="264"/>
      <c r="B263" s="127" t="s">
        <v>106</v>
      </c>
      <c r="C263" s="168" t="s">
        <v>208</v>
      </c>
      <c r="D263" s="177" t="s">
        <v>107</v>
      </c>
      <c r="E263" s="155" t="s">
        <v>193</v>
      </c>
      <c r="F263" s="156"/>
      <c r="G263" s="157"/>
      <c r="H263" s="156"/>
      <c r="I263" s="156"/>
      <c r="J263" s="156"/>
      <c r="K263" s="158"/>
    </row>
    <row r="264" spans="1:11" x14ac:dyDescent="0.2">
      <c r="A264" s="264"/>
      <c r="B264" s="266" t="s">
        <v>202</v>
      </c>
      <c r="C264" s="169" t="s">
        <v>206</v>
      </c>
      <c r="D264" s="178"/>
      <c r="E264" s="137" t="s">
        <v>193</v>
      </c>
      <c r="F264" s="138"/>
      <c r="G264" s="75"/>
      <c r="H264" s="138"/>
      <c r="I264" s="138"/>
      <c r="J264" s="138"/>
      <c r="K264" s="140"/>
    </row>
    <row r="265" spans="1:11" x14ac:dyDescent="0.2">
      <c r="A265" s="264"/>
      <c r="B265" s="267"/>
      <c r="C265" s="170" t="s">
        <v>209</v>
      </c>
      <c r="D265" s="179"/>
      <c r="E265" s="141" t="s">
        <v>193</v>
      </c>
      <c r="F265" s="142"/>
      <c r="G265" s="62"/>
      <c r="H265" s="142"/>
      <c r="I265" s="142"/>
      <c r="J265" s="142"/>
      <c r="K265" s="144"/>
    </row>
    <row r="266" spans="1:11" x14ac:dyDescent="0.2">
      <c r="A266" s="264"/>
      <c r="B266" s="276"/>
      <c r="C266" s="171" t="s">
        <v>212</v>
      </c>
      <c r="D266" s="180"/>
      <c r="E266" s="141" t="s">
        <v>193</v>
      </c>
      <c r="F266" s="160"/>
      <c r="G266" s="76"/>
      <c r="H266" s="160"/>
      <c r="I266" s="160"/>
      <c r="J266" s="160"/>
      <c r="K266" s="161"/>
    </row>
    <row r="267" spans="1:11" x14ac:dyDescent="0.2">
      <c r="A267" s="264"/>
      <c r="B267" s="266" t="s">
        <v>203</v>
      </c>
      <c r="C267" s="170" t="s">
        <v>195</v>
      </c>
      <c r="D267" s="179" t="s">
        <v>194</v>
      </c>
      <c r="E267" s="141" t="s">
        <v>193</v>
      </c>
      <c r="F267" s="142"/>
      <c r="G267" s="62"/>
      <c r="H267" s="142"/>
      <c r="I267" s="142"/>
      <c r="J267" s="142"/>
      <c r="K267" s="144"/>
    </row>
    <row r="268" spans="1:11" x14ac:dyDescent="0.2">
      <c r="A268" s="264"/>
      <c r="B268" s="267"/>
      <c r="C268" s="170" t="s">
        <v>196</v>
      </c>
      <c r="D268" s="179" t="s">
        <v>99</v>
      </c>
      <c r="E268" s="141" t="s">
        <v>193</v>
      </c>
      <c r="F268" s="142"/>
      <c r="G268" s="62"/>
      <c r="H268" s="142"/>
      <c r="I268" s="142"/>
      <c r="J268" s="142"/>
      <c r="K268" s="144"/>
    </row>
    <row r="269" spans="1:11" x14ac:dyDescent="0.2">
      <c r="A269" s="264"/>
      <c r="B269" s="267"/>
      <c r="C269" s="170" t="s">
        <v>197</v>
      </c>
      <c r="D269" s="179" t="s">
        <v>100</v>
      </c>
      <c r="E269" s="141" t="s">
        <v>193</v>
      </c>
      <c r="F269" s="142"/>
      <c r="G269" s="62"/>
      <c r="H269" s="142"/>
      <c r="I269" s="142"/>
      <c r="J269" s="142"/>
      <c r="K269" s="144"/>
    </row>
    <row r="270" spans="1:11" x14ac:dyDescent="0.2">
      <c r="A270" s="264"/>
      <c r="B270" s="267"/>
      <c r="C270" s="170" t="s">
        <v>279</v>
      </c>
      <c r="D270" s="179" t="s">
        <v>101</v>
      </c>
      <c r="E270" s="141" t="s">
        <v>193</v>
      </c>
      <c r="F270" s="142"/>
      <c r="G270" s="62"/>
      <c r="H270" s="142"/>
      <c r="I270" s="142"/>
      <c r="J270" s="142"/>
      <c r="K270" s="144"/>
    </row>
    <row r="271" spans="1:11" x14ac:dyDescent="0.2">
      <c r="A271" s="264"/>
      <c r="B271" s="267"/>
      <c r="C271" s="170" t="s">
        <v>198</v>
      </c>
      <c r="D271" s="179" t="s">
        <v>194</v>
      </c>
      <c r="E271" s="141" t="s">
        <v>193</v>
      </c>
      <c r="F271" s="142"/>
      <c r="G271" s="62"/>
      <c r="H271" s="142"/>
      <c r="I271" s="142"/>
      <c r="J271" s="142"/>
      <c r="K271" s="144"/>
    </row>
    <row r="272" spans="1:11" x14ac:dyDescent="0.2">
      <c r="A272" s="264"/>
      <c r="B272" s="267"/>
      <c r="C272" s="170" t="s">
        <v>199</v>
      </c>
      <c r="D272" s="179" t="s">
        <v>99</v>
      </c>
      <c r="E272" s="141" t="s">
        <v>193</v>
      </c>
      <c r="F272" s="142"/>
      <c r="G272" s="62"/>
      <c r="H272" s="142"/>
      <c r="I272" s="142"/>
      <c r="J272" s="142"/>
      <c r="K272" s="144"/>
    </row>
    <row r="273" spans="1:11" x14ac:dyDescent="0.2">
      <c r="A273" s="264"/>
      <c r="B273" s="267"/>
      <c r="C273" s="170" t="s">
        <v>200</v>
      </c>
      <c r="D273" s="179" t="s">
        <v>100</v>
      </c>
      <c r="E273" s="141" t="s">
        <v>193</v>
      </c>
      <c r="F273" s="142"/>
      <c r="G273" s="62"/>
      <c r="H273" s="142"/>
      <c r="I273" s="142"/>
      <c r="J273" s="142"/>
      <c r="K273" s="144"/>
    </row>
    <row r="274" spans="1:11" ht="13.5" thickBot="1" x14ac:dyDescent="0.25">
      <c r="A274" s="265"/>
      <c r="B274" s="268"/>
      <c r="C274" s="170" t="s">
        <v>280</v>
      </c>
      <c r="D274" s="179" t="s">
        <v>101</v>
      </c>
      <c r="E274" s="141" t="s">
        <v>193</v>
      </c>
      <c r="F274" s="142"/>
      <c r="G274" s="62"/>
      <c r="H274" s="142"/>
      <c r="I274" s="142"/>
      <c r="J274" s="142"/>
      <c r="K274" s="144"/>
    </row>
    <row r="275" spans="1:11" x14ac:dyDescent="0.2">
      <c r="A275" s="263" t="s">
        <v>239</v>
      </c>
      <c r="B275" s="275" t="s">
        <v>104</v>
      </c>
      <c r="C275" s="166" t="s">
        <v>204</v>
      </c>
      <c r="D275" s="175"/>
      <c r="E275" s="149" t="s">
        <v>193</v>
      </c>
      <c r="F275" s="150"/>
      <c r="G275" s="59"/>
      <c r="H275" s="150"/>
      <c r="I275" s="150"/>
      <c r="J275" s="150"/>
      <c r="K275" s="151"/>
    </row>
    <row r="276" spans="1:11" x14ac:dyDescent="0.2">
      <c r="A276" s="264"/>
      <c r="B276" s="267"/>
      <c r="C276" s="167" t="s">
        <v>205</v>
      </c>
      <c r="D276" s="176"/>
      <c r="E276" s="152" t="s">
        <v>193</v>
      </c>
      <c r="F276" s="153"/>
      <c r="G276" s="69"/>
      <c r="H276" s="153"/>
      <c r="I276" s="153"/>
      <c r="J276" s="153"/>
      <c r="K276" s="154"/>
    </row>
    <row r="277" spans="1:11" x14ac:dyDescent="0.2">
      <c r="A277" s="264"/>
      <c r="B277" s="127" t="s">
        <v>106</v>
      </c>
      <c r="C277" s="168" t="s">
        <v>208</v>
      </c>
      <c r="D277" s="177"/>
      <c r="E277" s="155" t="s">
        <v>193</v>
      </c>
      <c r="F277" s="156"/>
      <c r="G277" s="79"/>
      <c r="H277" s="156"/>
      <c r="I277" s="156"/>
      <c r="J277" s="156"/>
      <c r="K277" s="158"/>
    </row>
    <row r="278" spans="1:11" x14ac:dyDescent="0.2">
      <c r="A278" s="264"/>
      <c r="B278" s="266" t="s">
        <v>202</v>
      </c>
      <c r="C278" s="169" t="s">
        <v>206</v>
      </c>
      <c r="D278" s="178"/>
      <c r="E278" s="137" t="s">
        <v>193</v>
      </c>
      <c r="F278" s="138"/>
      <c r="G278" s="75"/>
      <c r="H278" s="138"/>
      <c r="I278" s="138"/>
      <c r="J278" s="138"/>
      <c r="K278" s="140"/>
    </row>
    <row r="279" spans="1:11" x14ac:dyDescent="0.2">
      <c r="A279" s="264"/>
      <c r="B279" s="267"/>
      <c r="C279" s="170" t="s">
        <v>209</v>
      </c>
      <c r="D279" s="179"/>
      <c r="E279" s="141" t="s">
        <v>193</v>
      </c>
      <c r="F279" s="142"/>
      <c r="G279" s="62"/>
      <c r="H279" s="142"/>
      <c r="I279" s="142"/>
      <c r="J279" s="142"/>
      <c r="K279" s="144"/>
    </row>
    <row r="280" spans="1:11" x14ac:dyDescent="0.2">
      <c r="A280" s="264"/>
      <c r="B280" s="267"/>
      <c r="C280" s="170" t="s">
        <v>211</v>
      </c>
      <c r="D280" s="179"/>
      <c r="E280" s="141" t="s">
        <v>193</v>
      </c>
      <c r="F280" s="142"/>
      <c r="G280" s="62"/>
      <c r="H280" s="142"/>
      <c r="I280" s="142"/>
      <c r="J280" s="142"/>
      <c r="K280" s="144"/>
    </row>
    <row r="281" spans="1:11" x14ac:dyDescent="0.2">
      <c r="A281" s="264"/>
      <c r="B281" s="276"/>
      <c r="C281" s="171" t="s">
        <v>212</v>
      </c>
      <c r="D281" s="180"/>
      <c r="E281" s="159" t="s">
        <v>193</v>
      </c>
      <c r="F281" s="160"/>
      <c r="G281" s="76"/>
      <c r="H281" s="160"/>
      <c r="I281" s="160"/>
      <c r="J281" s="160"/>
      <c r="K281" s="161"/>
    </row>
    <row r="282" spans="1:11" x14ac:dyDescent="0.2">
      <c r="A282" s="264"/>
      <c r="B282" s="266" t="s">
        <v>203</v>
      </c>
      <c r="C282" s="170" t="s">
        <v>195</v>
      </c>
      <c r="D282" s="179"/>
      <c r="E282" s="141" t="s">
        <v>193</v>
      </c>
      <c r="F282" s="142"/>
      <c r="G282" s="62"/>
      <c r="H282" s="142"/>
      <c r="I282" s="142"/>
      <c r="J282" s="142"/>
      <c r="K282" s="144"/>
    </row>
    <row r="283" spans="1:11" x14ac:dyDescent="0.2">
      <c r="A283" s="264"/>
      <c r="B283" s="267"/>
      <c r="C283" s="170" t="s">
        <v>279</v>
      </c>
      <c r="D283" s="179"/>
      <c r="E283" s="141" t="s">
        <v>193</v>
      </c>
      <c r="F283" s="142"/>
      <c r="G283" s="62"/>
      <c r="H283" s="142"/>
      <c r="I283" s="142"/>
      <c r="J283" s="142"/>
      <c r="K283" s="144"/>
    </row>
    <row r="284" spans="1:11" x14ac:dyDescent="0.2">
      <c r="A284" s="264"/>
      <c r="B284" s="267"/>
      <c r="C284" s="170" t="s">
        <v>198</v>
      </c>
      <c r="D284" s="179"/>
      <c r="E284" s="141" t="s">
        <v>193</v>
      </c>
      <c r="F284" s="142"/>
      <c r="G284" s="62"/>
      <c r="H284" s="142"/>
      <c r="I284" s="142"/>
      <c r="J284" s="142"/>
      <c r="K284" s="144"/>
    </row>
    <row r="285" spans="1:11" ht="13.5" thickBot="1" x14ac:dyDescent="0.25">
      <c r="A285" s="265"/>
      <c r="B285" s="268"/>
      <c r="C285" s="170" t="s">
        <v>280</v>
      </c>
      <c r="D285" s="179"/>
      <c r="E285" s="141" t="s">
        <v>193</v>
      </c>
      <c r="F285" s="142"/>
      <c r="G285" s="62"/>
      <c r="H285" s="142"/>
      <c r="I285" s="142"/>
      <c r="J285" s="142"/>
      <c r="K285" s="144"/>
    </row>
    <row r="286" spans="1:11" x14ac:dyDescent="0.2">
      <c r="A286" s="263" t="s">
        <v>240</v>
      </c>
      <c r="B286" s="275" t="s">
        <v>104</v>
      </c>
      <c r="C286" s="166" t="s">
        <v>204</v>
      </c>
      <c r="D286" s="175"/>
      <c r="E286" s="149" t="s">
        <v>193</v>
      </c>
      <c r="F286" s="150"/>
      <c r="G286" s="59"/>
      <c r="H286" s="150"/>
      <c r="I286" s="150"/>
      <c r="J286" s="150"/>
      <c r="K286" s="151"/>
    </row>
    <row r="287" spans="1:11" x14ac:dyDescent="0.2">
      <c r="A287" s="264"/>
      <c r="B287" s="267"/>
      <c r="C287" s="167" t="s">
        <v>205</v>
      </c>
      <c r="D287" s="176"/>
      <c r="E287" s="152" t="s">
        <v>193</v>
      </c>
      <c r="F287" s="153"/>
      <c r="G287" s="69"/>
      <c r="H287" s="153"/>
      <c r="I287" s="153"/>
      <c r="J287" s="153"/>
      <c r="K287" s="154"/>
    </row>
    <row r="288" spans="1:11" x14ac:dyDescent="0.2">
      <c r="A288" s="264"/>
      <c r="B288" s="127" t="s">
        <v>106</v>
      </c>
      <c r="C288" s="168" t="s">
        <v>208</v>
      </c>
      <c r="D288" s="177" t="s">
        <v>111</v>
      </c>
      <c r="E288" s="155" t="s">
        <v>193</v>
      </c>
      <c r="F288" s="156"/>
      <c r="G288" s="79"/>
      <c r="H288" s="156"/>
      <c r="I288" s="156"/>
      <c r="J288" s="156"/>
      <c r="K288" s="158"/>
    </row>
    <row r="289" spans="1:11" x14ac:dyDescent="0.2">
      <c r="A289" s="264"/>
      <c r="B289" s="266" t="s">
        <v>202</v>
      </c>
      <c r="C289" s="169" t="s">
        <v>206</v>
      </c>
      <c r="D289" s="178"/>
      <c r="E289" s="137" t="s">
        <v>193</v>
      </c>
      <c r="F289" s="138"/>
      <c r="G289" s="75"/>
      <c r="H289" s="138"/>
      <c r="I289" s="138"/>
      <c r="J289" s="138"/>
      <c r="K289" s="140"/>
    </row>
    <row r="290" spans="1:11" x14ac:dyDescent="0.2">
      <c r="A290" s="264"/>
      <c r="B290" s="267"/>
      <c r="C290" s="170" t="s">
        <v>209</v>
      </c>
      <c r="D290" s="179"/>
      <c r="E290" s="141" t="s">
        <v>193</v>
      </c>
      <c r="F290" s="142"/>
      <c r="G290" s="62"/>
      <c r="H290" s="142"/>
      <c r="I290" s="142"/>
      <c r="J290" s="142"/>
      <c r="K290" s="144"/>
    </row>
    <row r="291" spans="1:11" x14ac:dyDescent="0.2">
      <c r="A291" s="264"/>
      <c r="B291" s="276"/>
      <c r="C291" s="171" t="s">
        <v>212</v>
      </c>
      <c r="D291" s="180"/>
      <c r="E291" s="159" t="s">
        <v>193</v>
      </c>
      <c r="F291" s="160"/>
      <c r="G291" s="76"/>
      <c r="H291" s="160"/>
      <c r="I291" s="160"/>
      <c r="J291" s="160"/>
      <c r="K291" s="161"/>
    </row>
    <row r="292" spans="1:11" x14ac:dyDescent="0.2">
      <c r="A292" s="264"/>
      <c r="B292" s="266" t="s">
        <v>203</v>
      </c>
      <c r="C292" s="170" t="s">
        <v>196</v>
      </c>
      <c r="D292" s="179" t="s">
        <v>99</v>
      </c>
      <c r="E292" s="141" t="s">
        <v>193</v>
      </c>
      <c r="F292" s="142"/>
      <c r="G292" s="62"/>
      <c r="H292" s="142"/>
      <c r="I292" s="142"/>
      <c r="J292" s="142"/>
      <c r="K292" s="144"/>
    </row>
    <row r="293" spans="1:11" x14ac:dyDescent="0.2">
      <c r="A293" s="264"/>
      <c r="B293" s="267"/>
      <c r="C293" s="170" t="s">
        <v>197</v>
      </c>
      <c r="D293" s="179" t="s">
        <v>112</v>
      </c>
      <c r="E293" s="141" t="s">
        <v>193</v>
      </c>
      <c r="F293" s="142"/>
      <c r="G293" s="62"/>
      <c r="H293" s="142"/>
      <c r="I293" s="142"/>
      <c r="J293" s="142"/>
      <c r="K293" s="144"/>
    </row>
    <row r="294" spans="1:11" x14ac:dyDescent="0.2">
      <c r="A294" s="264"/>
      <c r="B294" s="267"/>
      <c r="C294" s="170" t="s">
        <v>279</v>
      </c>
      <c r="D294" s="179" t="s">
        <v>101</v>
      </c>
      <c r="E294" s="141" t="s">
        <v>193</v>
      </c>
      <c r="F294" s="142"/>
      <c r="G294" s="62"/>
      <c r="H294" s="142"/>
      <c r="I294" s="142"/>
      <c r="J294" s="142"/>
      <c r="K294" s="144"/>
    </row>
    <row r="295" spans="1:11" x14ac:dyDescent="0.2">
      <c r="A295" s="264"/>
      <c r="B295" s="267"/>
      <c r="C295" s="170" t="s">
        <v>199</v>
      </c>
      <c r="D295" s="179" t="s">
        <v>99</v>
      </c>
      <c r="E295" s="141" t="s">
        <v>193</v>
      </c>
      <c r="F295" s="142"/>
      <c r="G295" s="62"/>
      <c r="H295" s="142"/>
      <c r="I295" s="142"/>
      <c r="J295" s="142"/>
      <c r="K295" s="144"/>
    </row>
    <row r="296" spans="1:11" x14ac:dyDescent="0.2">
      <c r="A296" s="264"/>
      <c r="B296" s="267"/>
      <c r="C296" s="170" t="s">
        <v>200</v>
      </c>
      <c r="D296" s="179" t="s">
        <v>112</v>
      </c>
      <c r="E296" s="141" t="s">
        <v>193</v>
      </c>
      <c r="F296" s="142"/>
      <c r="G296" s="62"/>
      <c r="H296" s="142"/>
      <c r="I296" s="142"/>
      <c r="J296" s="142"/>
      <c r="K296" s="144"/>
    </row>
    <row r="297" spans="1:11" ht="13.5" thickBot="1" x14ac:dyDescent="0.25">
      <c r="A297" s="265"/>
      <c r="B297" s="268"/>
      <c r="C297" s="170" t="s">
        <v>280</v>
      </c>
      <c r="D297" s="179" t="s">
        <v>101</v>
      </c>
      <c r="E297" s="141" t="s">
        <v>193</v>
      </c>
      <c r="F297" s="142"/>
      <c r="G297" s="62"/>
      <c r="H297" s="142"/>
      <c r="I297" s="142"/>
      <c r="J297" s="142"/>
      <c r="K297" s="144"/>
    </row>
    <row r="298" spans="1:11" x14ac:dyDescent="0.2">
      <c r="A298" s="263" t="s">
        <v>241</v>
      </c>
      <c r="B298" s="275" t="s">
        <v>104</v>
      </c>
      <c r="C298" s="166" t="s">
        <v>204</v>
      </c>
      <c r="D298" s="175"/>
      <c r="E298" s="149" t="s">
        <v>193</v>
      </c>
      <c r="F298" s="150"/>
      <c r="G298" s="59"/>
      <c r="H298" s="150"/>
      <c r="I298" s="150"/>
      <c r="J298" s="150"/>
      <c r="K298" s="151"/>
    </row>
    <row r="299" spans="1:11" x14ac:dyDescent="0.2">
      <c r="A299" s="264"/>
      <c r="B299" s="267"/>
      <c r="C299" s="167" t="s">
        <v>205</v>
      </c>
      <c r="D299" s="176"/>
      <c r="E299" s="152" t="s">
        <v>193</v>
      </c>
      <c r="F299" s="153"/>
      <c r="G299" s="69"/>
      <c r="H299" s="153"/>
      <c r="I299" s="153"/>
      <c r="J299" s="153"/>
      <c r="K299" s="154"/>
    </row>
    <row r="300" spans="1:11" x14ac:dyDescent="0.2">
      <c r="A300" s="264"/>
      <c r="B300" s="127" t="s">
        <v>106</v>
      </c>
      <c r="C300" s="168" t="s">
        <v>208</v>
      </c>
      <c r="D300" s="177" t="s">
        <v>107</v>
      </c>
      <c r="E300" s="155" t="s">
        <v>193</v>
      </c>
      <c r="F300" s="156"/>
      <c r="G300" s="79"/>
      <c r="H300" s="156"/>
      <c r="I300" s="156"/>
      <c r="J300" s="156"/>
      <c r="K300" s="158"/>
    </row>
    <row r="301" spans="1:11" x14ac:dyDescent="0.2">
      <c r="A301" s="264"/>
      <c r="B301" s="266" t="s">
        <v>202</v>
      </c>
      <c r="C301" s="169" t="s">
        <v>206</v>
      </c>
      <c r="D301" s="178"/>
      <c r="E301" s="137" t="s">
        <v>193</v>
      </c>
      <c r="F301" s="138"/>
      <c r="G301" s="75"/>
      <c r="H301" s="138"/>
      <c r="I301" s="138"/>
      <c r="J301" s="138"/>
      <c r="K301" s="140"/>
    </row>
    <row r="302" spans="1:11" x14ac:dyDescent="0.2">
      <c r="A302" s="264"/>
      <c r="B302" s="267"/>
      <c r="C302" s="170" t="s">
        <v>209</v>
      </c>
      <c r="D302" s="179"/>
      <c r="E302" s="141" t="s">
        <v>193</v>
      </c>
      <c r="F302" s="142"/>
      <c r="G302" s="62"/>
      <c r="H302" s="142"/>
      <c r="I302" s="142"/>
      <c r="J302" s="142"/>
      <c r="K302" s="144"/>
    </row>
    <row r="303" spans="1:11" x14ac:dyDescent="0.2">
      <c r="A303" s="264"/>
      <c r="B303" s="276"/>
      <c r="C303" s="171" t="s">
        <v>212</v>
      </c>
      <c r="D303" s="180"/>
      <c r="E303" s="159" t="s">
        <v>193</v>
      </c>
      <c r="F303" s="160"/>
      <c r="G303" s="76"/>
      <c r="H303" s="160"/>
      <c r="I303" s="160"/>
      <c r="J303" s="160"/>
      <c r="K303" s="161"/>
    </row>
    <row r="304" spans="1:11" x14ac:dyDescent="0.2">
      <c r="A304" s="264"/>
      <c r="B304" s="266" t="s">
        <v>203</v>
      </c>
      <c r="C304" s="170" t="s">
        <v>195</v>
      </c>
      <c r="D304" s="179" t="s">
        <v>194</v>
      </c>
      <c r="E304" s="141" t="s">
        <v>193</v>
      </c>
      <c r="F304" s="142"/>
      <c r="G304" s="62"/>
      <c r="H304" s="142"/>
      <c r="I304" s="142"/>
      <c r="J304" s="142"/>
      <c r="K304" s="144"/>
    </row>
    <row r="305" spans="1:11" x14ac:dyDescent="0.2">
      <c r="A305" s="264"/>
      <c r="B305" s="267"/>
      <c r="C305" s="170" t="s">
        <v>196</v>
      </c>
      <c r="D305" s="179" t="s">
        <v>99</v>
      </c>
      <c r="E305" s="141" t="s">
        <v>193</v>
      </c>
      <c r="F305" s="142"/>
      <c r="G305" s="62"/>
      <c r="H305" s="142"/>
      <c r="I305" s="142"/>
      <c r="J305" s="142"/>
      <c r="K305" s="144"/>
    </row>
    <row r="306" spans="1:11" x14ac:dyDescent="0.2">
      <c r="A306" s="264"/>
      <c r="B306" s="267"/>
      <c r="C306" s="170" t="s">
        <v>197</v>
      </c>
      <c r="D306" s="179" t="s">
        <v>100</v>
      </c>
      <c r="E306" s="141" t="s">
        <v>193</v>
      </c>
      <c r="F306" s="142"/>
      <c r="G306" s="62"/>
      <c r="H306" s="142"/>
      <c r="I306" s="142"/>
      <c r="J306" s="142"/>
      <c r="K306" s="144"/>
    </row>
    <row r="307" spans="1:11" x14ac:dyDescent="0.2">
      <c r="A307" s="264"/>
      <c r="B307" s="267"/>
      <c r="C307" s="170" t="s">
        <v>279</v>
      </c>
      <c r="D307" s="179" t="s">
        <v>101</v>
      </c>
      <c r="E307" s="141" t="s">
        <v>193</v>
      </c>
      <c r="F307" s="142"/>
      <c r="G307" s="62"/>
      <c r="H307" s="142"/>
      <c r="I307" s="142"/>
      <c r="J307" s="142"/>
      <c r="K307" s="144"/>
    </row>
    <row r="308" spans="1:11" x14ac:dyDescent="0.2">
      <c r="A308" s="264"/>
      <c r="B308" s="267"/>
      <c r="C308" s="170" t="s">
        <v>198</v>
      </c>
      <c r="D308" s="179" t="s">
        <v>194</v>
      </c>
      <c r="E308" s="141" t="s">
        <v>193</v>
      </c>
      <c r="F308" s="142"/>
      <c r="G308" s="62"/>
      <c r="H308" s="142"/>
      <c r="I308" s="142"/>
      <c r="J308" s="142"/>
      <c r="K308" s="144"/>
    </row>
    <row r="309" spans="1:11" x14ac:dyDescent="0.2">
      <c r="A309" s="264"/>
      <c r="B309" s="267"/>
      <c r="C309" s="170" t="s">
        <v>199</v>
      </c>
      <c r="D309" s="179" t="s">
        <v>99</v>
      </c>
      <c r="E309" s="141" t="s">
        <v>193</v>
      </c>
      <c r="F309" s="142"/>
      <c r="G309" s="62"/>
      <c r="H309" s="142"/>
      <c r="I309" s="142"/>
      <c r="J309" s="142"/>
      <c r="K309" s="144"/>
    </row>
    <row r="310" spans="1:11" x14ac:dyDescent="0.2">
      <c r="A310" s="264"/>
      <c r="B310" s="267"/>
      <c r="C310" s="170" t="s">
        <v>200</v>
      </c>
      <c r="D310" s="179" t="s">
        <v>100</v>
      </c>
      <c r="E310" s="141" t="s">
        <v>193</v>
      </c>
      <c r="F310" s="142"/>
      <c r="G310" s="62"/>
      <c r="H310" s="142"/>
      <c r="I310" s="142"/>
      <c r="J310" s="142"/>
      <c r="K310" s="144"/>
    </row>
    <row r="311" spans="1:11" ht="13.5" thickBot="1" x14ac:dyDescent="0.25">
      <c r="A311" s="265"/>
      <c r="B311" s="268"/>
      <c r="C311" s="170" t="s">
        <v>280</v>
      </c>
      <c r="D311" s="179" t="s">
        <v>101</v>
      </c>
      <c r="E311" s="141" t="s">
        <v>193</v>
      </c>
      <c r="F311" s="142"/>
      <c r="G311" s="62"/>
      <c r="H311" s="142"/>
      <c r="I311" s="142"/>
      <c r="J311" s="142"/>
      <c r="K311" s="144"/>
    </row>
    <row r="312" spans="1:11" x14ac:dyDescent="0.2">
      <c r="A312" s="263" t="s">
        <v>242</v>
      </c>
      <c r="B312" s="275" t="s">
        <v>104</v>
      </c>
      <c r="C312" s="166" t="s">
        <v>204</v>
      </c>
      <c r="D312" s="175"/>
      <c r="E312" s="149" t="s">
        <v>193</v>
      </c>
      <c r="F312" s="150"/>
      <c r="G312" s="59"/>
      <c r="H312" s="150"/>
      <c r="I312" s="150"/>
      <c r="J312" s="150"/>
      <c r="K312" s="151"/>
    </row>
    <row r="313" spans="1:11" x14ac:dyDescent="0.2">
      <c r="A313" s="264"/>
      <c r="B313" s="267"/>
      <c r="C313" s="167" t="s">
        <v>205</v>
      </c>
      <c r="D313" s="176"/>
      <c r="E313" s="152" t="s">
        <v>193</v>
      </c>
      <c r="F313" s="153"/>
      <c r="G313" s="69"/>
      <c r="H313" s="153"/>
      <c r="I313" s="153"/>
      <c r="J313" s="153"/>
      <c r="K313" s="154"/>
    </row>
    <row r="314" spans="1:11" x14ac:dyDescent="0.2">
      <c r="A314" s="264"/>
      <c r="B314" s="127" t="s">
        <v>106</v>
      </c>
      <c r="C314" s="168" t="s">
        <v>208</v>
      </c>
      <c r="D314" s="177" t="s">
        <v>107</v>
      </c>
      <c r="E314" s="155" t="s">
        <v>193</v>
      </c>
      <c r="F314" s="156"/>
      <c r="G314" s="79"/>
      <c r="H314" s="156"/>
      <c r="I314" s="156"/>
      <c r="J314" s="156"/>
      <c r="K314" s="158"/>
    </row>
    <row r="315" spans="1:11" x14ac:dyDescent="0.2">
      <c r="A315" s="264"/>
      <c r="B315" s="266" t="s">
        <v>202</v>
      </c>
      <c r="C315" s="169" t="s">
        <v>206</v>
      </c>
      <c r="D315" s="178"/>
      <c r="E315" s="137" t="s">
        <v>193</v>
      </c>
      <c r="F315" s="138"/>
      <c r="G315" s="75"/>
      <c r="H315" s="138"/>
      <c r="I315" s="138"/>
      <c r="J315" s="138"/>
      <c r="K315" s="140"/>
    </row>
    <row r="316" spans="1:11" x14ac:dyDescent="0.2">
      <c r="A316" s="264"/>
      <c r="B316" s="267"/>
      <c r="C316" s="170" t="s">
        <v>209</v>
      </c>
      <c r="D316" s="179"/>
      <c r="E316" s="141" t="s">
        <v>193</v>
      </c>
      <c r="F316" s="142"/>
      <c r="G316" s="62"/>
      <c r="H316" s="142"/>
      <c r="I316" s="142"/>
      <c r="J316" s="142"/>
      <c r="K316" s="144"/>
    </row>
    <row r="317" spans="1:11" x14ac:dyDescent="0.2">
      <c r="A317" s="264"/>
      <c r="B317" s="276"/>
      <c r="C317" s="171" t="s">
        <v>212</v>
      </c>
      <c r="D317" s="180"/>
      <c r="E317" s="159" t="s">
        <v>193</v>
      </c>
      <c r="F317" s="160"/>
      <c r="G317" s="80"/>
      <c r="H317" s="160"/>
      <c r="I317" s="160"/>
      <c r="J317" s="160"/>
      <c r="K317" s="161"/>
    </row>
    <row r="318" spans="1:11" x14ac:dyDescent="0.2">
      <c r="A318" s="264"/>
      <c r="B318" s="266" t="s">
        <v>203</v>
      </c>
      <c r="C318" s="170" t="s">
        <v>279</v>
      </c>
      <c r="D318" s="179" t="s">
        <v>101</v>
      </c>
      <c r="E318" s="141" t="s">
        <v>193</v>
      </c>
      <c r="F318" s="142"/>
      <c r="G318" s="62"/>
      <c r="H318" s="142"/>
      <c r="I318" s="142"/>
      <c r="J318" s="142"/>
      <c r="K318" s="144"/>
    </row>
    <row r="319" spans="1:11" ht="13.5" thickBot="1" x14ac:dyDescent="0.25">
      <c r="A319" s="265"/>
      <c r="B319" s="268"/>
      <c r="C319" s="193" t="s">
        <v>280</v>
      </c>
      <c r="D319" s="194" t="s">
        <v>101</v>
      </c>
      <c r="E319" s="195" t="s">
        <v>193</v>
      </c>
      <c r="F319" s="196"/>
      <c r="G319" s="87"/>
      <c r="H319" s="196"/>
      <c r="I319" s="196"/>
      <c r="J319" s="196"/>
      <c r="K319" s="197"/>
    </row>
    <row r="320" spans="1:11" ht="30" customHeight="1" thickBot="1" x14ac:dyDescent="0.25">
      <c r="A320" s="134" t="s">
        <v>113</v>
      </c>
      <c r="E320" s="67"/>
      <c r="G320" s="165"/>
    </row>
    <row r="321" spans="1:11" x14ac:dyDescent="0.2">
      <c r="A321" s="263" t="s">
        <v>243</v>
      </c>
      <c r="B321" s="275" t="s">
        <v>104</v>
      </c>
      <c r="C321" s="166" t="s">
        <v>204</v>
      </c>
      <c r="D321" s="175"/>
      <c r="E321" s="149" t="s">
        <v>193</v>
      </c>
      <c r="F321" s="150"/>
      <c r="G321" s="81"/>
      <c r="H321" s="150"/>
      <c r="I321" s="150"/>
      <c r="J321" s="150"/>
      <c r="K321" s="151"/>
    </row>
    <row r="322" spans="1:11" x14ac:dyDescent="0.2">
      <c r="A322" s="264"/>
      <c r="B322" s="267"/>
      <c r="C322" s="167" t="s">
        <v>205</v>
      </c>
      <c r="D322" s="176"/>
      <c r="E322" s="152" t="s">
        <v>193</v>
      </c>
      <c r="F322" s="153"/>
      <c r="G322" s="82"/>
      <c r="H322" s="153"/>
      <c r="I322" s="153"/>
      <c r="J322" s="153"/>
      <c r="K322" s="154"/>
    </row>
    <row r="323" spans="1:11" x14ac:dyDescent="0.2">
      <c r="A323" s="264"/>
      <c r="B323" s="127" t="s">
        <v>106</v>
      </c>
      <c r="C323" s="168" t="s">
        <v>208</v>
      </c>
      <c r="D323" s="177" t="s">
        <v>107</v>
      </c>
      <c r="E323" s="155" t="s">
        <v>193</v>
      </c>
      <c r="F323" s="156"/>
      <c r="G323" s="79"/>
      <c r="H323" s="156"/>
      <c r="I323" s="156"/>
      <c r="J323" s="156"/>
      <c r="K323" s="158"/>
    </row>
    <row r="324" spans="1:11" x14ac:dyDescent="0.2">
      <c r="A324" s="264"/>
      <c r="B324" s="266" t="s">
        <v>202</v>
      </c>
      <c r="C324" s="169" t="s">
        <v>206</v>
      </c>
      <c r="D324" s="178"/>
      <c r="E324" s="137" t="s">
        <v>193</v>
      </c>
      <c r="F324" s="138"/>
      <c r="G324" s="83"/>
      <c r="H324" s="138"/>
      <c r="I324" s="138"/>
      <c r="J324" s="138"/>
      <c r="K324" s="140"/>
    </row>
    <row r="325" spans="1:11" x14ac:dyDescent="0.2">
      <c r="A325" s="264"/>
      <c r="B325" s="267"/>
      <c r="C325" s="170" t="s">
        <v>209</v>
      </c>
      <c r="D325" s="179"/>
      <c r="E325" s="141" t="s">
        <v>193</v>
      </c>
      <c r="F325" s="142"/>
      <c r="G325" s="84"/>
      <c r="H325" s="142"/>
      <c r="I325" s="142"/>
      <c r="J325" s="142"/>
      <c r="K325" s="144"/>
    </row>
    <row r="326" spans="1:11" x14ac:dyDescent="0.2">
      <c r="A326" s="264"/>
      <c r="B326" s="276"/>
      <c r="C326" s="171" t="s">
        <v>212</v>
      </c>
      <c r="D326" s="180"/>
      <c r="E326" s="159" t="s">
        <v>193</v>
      </c>
      <c r="F326" s="160"/>
      <c r="G326" s="80"/>
      <c r="H326" s="160"/>
      <c r="I326" s="160"/>
      <c r="J326" s="160"/>
      <c r="K326" s="161"/>
    </row>
    <row r="327" spans="1:11" x14ac:dyDescent="0.2">
      <c r="A327" s="264"/>
      <c r="B327" s="128"/>
      <c r="C327" s="170" t="s">
        <v>195</v>
      </c>
      <c r="D327" s="179"/>
      <c r="E327" s="141" t="s">
        <v>193</v>
      </c>
      <c r="F327" s="142"/>
      <c r="G327" s="62"/>
      <c r="H327" s="142"/>
      <c r="I327" s="142"/>
      <c r="J327" s="142"/>
      <c r="K327" s="144"/>
    </row>
    <row r="328" spans="1:11" x14ac:dyDescent="0.2">
      <c r="A328" s="264"/>
      <c r="B328" s="126"/>
      <c r="C328" s="170" t="s">
        <v>196</v>
      </c>
      <c r="D328" s="179"/>
      <c r="E328" s="141" t="s">
        <v>193</v>
      </c>
      <c r="F328" s="142"/>
      <c r="G328" s="62"/>
      <c r="H328" s="142"/>
      <c r="I328" s="142"/>
      <c r="J328" s="142"/>
      <c r="K328" s="144"/>
    </row>
    <row r="329" spans="1:11" x14ac:dyDescent="0.2">
      <c r="A329" s="264"/>
      <c r="B329" s="126"/>
      <c r="C329" s="170" t="s">
        <v>197</v>
      </c>
      <c r="D329" s="179"/>
      <c r="E329" s="141" t="s">
        <v>193</v>
      </c>
      <c r="F329" s="142"/>
      <c r="G329" s="62"/>
      <c r="H329" s="142"/>
      <c r="I329" s="142"/>
      <c r="J329" s="142"/>
      <c r="K329" s="144"/>
    </row>
    <row r="330" spans="1:11" x14ac:dyDescent="0.2">
      <c r="A330" s="264"/>
      <c r="B330" s="126"/>
      <c r="C330" s="170" t="s">
        <v>279</v>
      </c>
      <c r="D330" s="179"/>
      <c r="E330" s="141" t="s">
        <v>193</v>
      </c>
      <c r="F330" s="142"/>
      <c r="G330" s="62"/>
      <c r="H330" s="142"/>
      <c r="I330" s="142"/>
      <c r="J330" s="142"/>
      <c r="K330" s="144"/>
    </row>
    <row r="331" spans="1:11" x14ac:dyDescent="0.2">
      <c r="A331" s="264"/>
      <c r="B331" s="128" t="s">
        <v>203</v>
      </c>
      <c r="C331" s="170" t="s">
        <v>198</v>
      </c>
      <c r="D331" s="179"/>
      <c r="E331" s="141" t="s">
        <v>193</v>
      </c>
      <c r="F331" s="142"/>
      <c r="G331" s="62"/>
      <c r="H331" s="142"/>
      <c r="I331" s="142"/>
      <c r="J331" s="142"/>
      <c r="K331" s="144"/>
    </row>
    <row r="332" spans="1:11" x14ac:dyDescent="0.2">
      <c r="A332" s="264"/>
      <c r="B332" s="126"/>
      <c r="C332" s="170" t="s">
        <v>199</v>
      </c>
      <c r="D332" s="179"/>
      <c r="E332" s="141" t="s">
        <v>193</v>
      </c>
      <c r="F332" s="142"/>
      <c r="G332" s="62"/>
      <c r="H332" s="142"/>
      <c r="I332" s="142"/>
      <c r="J332" s="142"/>
      <c r="K332" s="144"/>
    </row>
    <row r="333" spans="1:11" x14ac:dyDescent="0.2">
      <c r="A333" s="264"/>
      <c r="B333" s="126"/>
      <c r="C333" s="170" t="s">
        <v>200</v>
      </c>
      <c r="D333" s="179"/>
      <c r="E333" s="141" t="s">
        <v>193</v>
      </c>
      <c r="F333" s="142"/>
      <c r="G333" s="62"/>
      <c r="H333" s="142"/>
      <c r="I333" s="142"/>
      <c r="J333" s="142"/>
      <c r="K333" s="144"/>
    </row>
    <row r="334" spans="1:11" ht="13.5" thickBot="1" x14ac:dyDescent="0.25">
      <c r="A334" s="265"/>
      <c r="B334" s="129"/>
      <c r="C334" s="193" t="s">
        <v>280</v>
      </c>
      <c r="D334" s="194"/>
      <c r="E334" s="195" t="s">
        <v>193</v>
      </c>
      <c r="F334" s="196"/>
      <c r="G334" s="87"/>
      <c r="H334" s="196"/>
      <c r="I334" s="196"/>
      <c r="J334" s="196"/>
      <c r="K334" s="197"/>
    </row>
    <row r="335" spans="1:11" x14ac:dyDescent="0.2">
      <c r="A335" s="264" t="s">
        <v>36</v>
      </c>
      <c r="B335" s="267" t="s">
        <v>104</v>
      </c>
      <c r="C335" s="198" t="s">
        <v>204</v>
      </c>
      <c r="D335" s="199"/>
      <c r="E335" s="200" t="s">
        <v>193</v>
      </c>
      <c r="F335" s="201"/>
      <c r="G335" s="202"/>
      <c r="H335" s="201"/>
      <c r="I335" s="201"/>
      <c r="J335" s="201"/>
      <c r="K335" s="203"/>
    </row>
    <row r="336" spans="1:11" x14ac:dyDescent="0.2">
      <c r="A336" s="264"/>
      <c r="B336" s="267"/>
      <c r="C336" s="167" t="s">
        <v>205</v>
      </c>
      <c r="D336" s="176"/>
      <c r="E336" s="152" t="s">
        <v>193</v>
      </c>
      <c r="F336" s="153"/>
      <c r="G336" s="82"/>
      <c r="H336" s="153"/>
      <c r="I336" s="153"/>
      <c r="J336" s="153"/>
      <c r="K336" s="154"/>
    </row>
    <row r="337" spans="1:11" x14ac:dyDescent="0.2">
      <c r="A337" s="264"/>
      <c r="B337" s="127" t="s">
        <v>106</v>
      </c>
      <c r="C337" s="168" t="s">
        <v>208</v>
      </c>
      <c r="D337" s="179"/>
      <c r="E337" s="141" t="s">
        <v>193</v>
      </c>
      <c r="F337" s="142"/>
      <c r="G337" s="84"/>
      <c r="H337" s="142"/>
      <c r="I337" s="142"/>
      <c r="J337" s="142"/>
      <c r="K337" s="144"/>
    </row>
    <row r="338" spans="1:11" x14ac:dyDescent="0.2">
      <c r="A338" s="264"/>
      <c r="B338" s="267"/>
      <c r="C338" s="170" t="s">
        <v>209</v>
      </c>
      <c r="D338" s="179"/>
      <c r="E338" s="141" t="s">
        <v>193</v>
      </c>
      <c r="F338" s="142"/>
      <c r="G338" s="84"/>
      <c r="H338" s="142"/>
      <c r="I338" s="142"/>
      <c r="J338" s="142"/>
      <c r="K338" s="144"/>
    </row>
    <row r="339" spans="1:11" ht="13.5" thickBot="1" x14ac:dyDescent="0.25">
      <c r="A339" s="265"/>
      <c r="B339" s="276"/>
      <c r="C339" s="171" t="s">
        <v>212</v>
      </c>
      <c r="D339" s="180"/>
      <c r="E339" s="159" t="s">
        <v>193</v>
      </c>
      <c r="F339" s="160"/>
      <c r="G339" s="80"/>
      <c r="H339" s="160"/>
      <c r="I339" s="160"/>
      <c r="J339" s="160"/>
      <c r="K339" s="161"/>
    </row>
    <row r="340" spans="1:11" x14ac:dyDescent="0.2">
      <c r="A340" s="263" t="s">
        <v>244</v>
      </c>
      <c r="B340" s="275" t="s">
        <v>104</v>
      </c>
      <c r="C340" s="166" t="s">
        <v>204</v>
      </c>
      <c r="D340" s="175"/>
      <c r="E340" s="149" t="s">
        <v>193</v>
      </c>
      <c r="F340" s="150"/>
      <c r="G340" s="81"/>
      <c r="H340" s="150"/>
      <c r="I340" s="150"/>
      <c r="J340" s="150"/>
      <c r="K340" s="151"/>
    </row>
    <row r="341" spans="1:11" x14ac:dyDescent="0.2">
      <c r="A341" s="264"/>
      <c r="B341" s="267"/>
      <c r="C341" s="167" t="s">
        <v>205</v>
      </c>
      <c r="D341" s="176"/>
      <c r="E341" s="152" t="s">
        <v>193</v>
      </c>
      <c r="F341" s="153"/>
      <c r="G341" s="82"/>
      <c r="H341" s="153"/>
      <c r="I341" s="153"/>
      <c r="J341" s="153"/>
      <c r="K341" s="154"/>
    </row>
    <row r="342" spans="1:11" x14ac:dyDescent="0.2">
      <c r="A342" s="264"/>
      <c r="B342" s="127" t="s">
        <v>106</v>
      </c>
      <c r="C342" s="168" t="s">
        <v>208</v>
      </c>
      <c r="D342" s="177" t="s">
        <v>107</v>
      </c>
      <c r="E342" s="155" t="s">
        <v>193</v>
      </c>
      <c r="F342" s="156"/>
      <c r="G342" s="79"/>
      <c r="H342" s="156"/>
      <c r="I342" s="156"/>
      <c r="J342" s="156"/>
      <c r="K342" s="158"/>
    </row>
    <row r="343" spans="1:11" x14ac:dyDescent="0.2">
      <c r="A343" s="264"/>
      <c r="B343" s="266" t="s">
        <v>202</v>
      </c>
      <c r="C343" s="169" t="s">
        <v>206</v>
      </c>
      <c r="D343" s="178"/>
      <c r="E343" s="137" t="s">
        <v>193</v>
      </c>
      <c r="F343" s="138"/>
      <c r="G343" s="83"/>
      <c r="H343" s="138"/>
      <c r="I343" s="138"/>
      <c r="J343" s="138"/>
      <c r="K343" s="140"/>
    </row>
    <row r="344" spans="1:11" x14ac:dyDescent="0.2">
      <c r="A344" s="264"/>
      <c r="B344" s="267"/>
      <c r="C344" s="170" t="s">
        <v>209</v>
      </c>
      <c r="D344" s="179"/>
      <c r="E344" s="141" t="s">
        <v>193</v>
      </c>
      <c r="F344" s="142"/>
      <c r="G344" s="84"/>
      <c r="H344" s="142"/>
      <c r="I344" s="142"/>
      <c r="J344" s="142"/>
      <c r="K344" s="144"/>
    </row>
    <row r="345" spans="1:11" x14ac:dyDescent="0.2">
      <c r="A345" s="264"/>
      <c r="B345" s="276"/>
      <c r="C345" s="171" t="s">
        <v>212</v>
      </c>
      <c r="D345" s="180"/>
      <c r="E345" s="159" t="s">
        <v>193</v>
      </c>
      <c r="F345" s="160"/>
      <c r="G345" s="80"/>
      <c r="H345" s="160"/>
      <c r="I345" s="160"/>
      <c r="J345" s="160"/>
      <c r="K345" s="161"/>
    </row>
    <row r="346" spans="1:11" x14ac:dyDescent="0.2">
      <c r="A346" s="264"/>
      <c r="B346" s="266" t="s">
        <v>203</v>
      </c>
      <c r="C346" s="170" t="s">
        <v>195</v>
      </c>
      <c r="D346" s="179"/>
      <c r="E346" s="141" t="s">
        <v>193</v>
      </c>
      <c r="F346" s="142"/>
      <c r="G346" s="62"/>
      <c r="H346" s="142"/>
      <c r="I346" s="142"/>
      <c r="J346" s="142"/>
      <c r="K346" s="144"/>
    </row>
    <row r="347" spans="1:11" x14ac:dyDescent="0.2">
      <c r="A347" s="264"/>
      <c r="B347" s="267"/>
      <c r="C347" s="170" t="s">
        <v>196</v>
      </c>
      <c r="D347" s="179"/>
      <c r="E347" s="141" t="s">
        <v>193</v>
      </c>
      <c r="F347" s="142"/>
      <c r="G347" s="62"/>
      <c r="H347" s="142"/>
      <c r="I347" s="142"/>
      <c r="J347" s="142"/>
      <c r="K347" s="144"/>
    </row>
    <row r="348" spans="1:11" x14ac:dyDescent="0.2">
      <c r="A348" s="264"/>
      <c r="B348" s="267"/>
      <c r="C348" s="170" t="s">
        <v>197</v>
      </c>
      <c r="D348" s="179"/>
      <c r="E348" s="141" t="s">
        <v>193</v>
      </c>
      <c r="F348" s="142"/>
      <c r="G348" s="62"/>
      <c r="H348" s="142"/>
      <c r="I348" s="142"/>
      <c r="J348" s="142"/>
      <c r="K348" s="144"/>
    </row>
    <row r="349" spans="1:11" x14ac:dyDescent="0.2">
      <c r="A349" s="264"/>
      <c r="B349" s="267"/>
      <c r="C349" s="170" t="s">
        <v>279</v>
      </c>
      <c r="D349" s="179"/>
      <c r="E349" s="141" t="s">
        <v>193</v>
      </c>
      <c r="F349" s="142"/>
      <c r="G349" s="62"/>
      <c r="H349" s="142"/>
      <c r="I349" s="142"/>
      <c r="J349" s="142"/>
      <c r="K349" s="144"/>
    </row>
    <row r="350" spans="1:11" x14ac:dyDescent="0.2">
      <c r="A350" s="264"/>
      <c r="B350" s="267"/>
      <c r="C350" s="170" t="s">
        <v>198</v>
      </c>
      <c r="D350" s="179"/>
      <c r="E350" s="141" t="s">
        <v>193</v>
      </c>
      <c r="F350" s="142"/>
      <c r="G350" s="62"/>
      <c r="H350" s="142"/>
      <c r="I350" s="142"/>
      <c r="J350" s="142"/>
      <c r="K350" s="144"/>
    </row>
    <row r="351" spans="1:11" x14ac:dyDescent="0.2">
      <c r="A351" s="264"/>
      <c r="B351" s="267"/>
      <c r="C351" s="170" t="s">
        <v>199</v>
      </c>
      <c r="D351" s="179"/>
      <c r="E351" s="141" t="s">
        <v>193</v>
      </c>
      <c r="F351" s="142"/>
      <c r="G351" s="62"/>
      <c r="H351" s="142"/>
      <c r="I351" s="142"/>
      <c r="J351" s="142"/>
      <c r="K351" s="144"/>
    </row>
    <row r="352" spans="1:11" x14ac:dyDescent="0.2">
      <c r="A352" s="264"/>
      <c r="B352" s="267"/>
      <c r="C352" s="170" t="s">
        <v>200</v>
      </c>
      <c r="D352" s="179"/>
      <c r="E352" s="141" t="s">
        <v>193</v>
      </c>
      <c r="F352" s="142"/>
      <c r="G352" s="62"/>
      <c r="H352" s="142"/>
      <c r="I352" s="142"/>
      <c r="J352" s="142"/>
      <c r="K352" s="144"/>
    </row>
    <row r="353" spans="1:11" ht="13.5" thickBot="1" x14ac:dyDescent="0.25">
      <c r="A353" s="265"/>
      <c r="B353" s="268"/>
      <c r="C353" s="170" t="s">
        <v>280</v>
      </c>
      <c r="D353" s="179"/>
      <c r="E353" s="141" t="s">
        <v>193</v>
      </c>
      <c r="F353" s="142"/>
      <c r="G353" s="62"/>
      <c r="H353" s="142"/>
      <c r="I353" s="142"/>
      <c r="J353" s="142"/>
      <c r="K353" s="144"/>
    </row>
    <row r="354" spans="1:11" x14ac:dyDescent="0.2">
      <c r="A354" s="263" t="s">
        <v>33</v>
      </c>
      <c r="B354" s="275" t="s">
        <v>104</v>
      </c>
      <c r="C354" s="166" t="s">
        <v>204</v>
      </c>
      <c r="D354" s="175"/>
      <c r="E354" s="149" t="s">
        <v>193</v>
      </c>
      <c r="F354" s="150"/>
      <c r="G354" s="81"/>
      <c r="H354" s="150"/>
      <c r="I354" s="150"/>
      <c r="J354" s="150"/>
      <c r="K354" s="151"/>
    </row>
    <row r="355" spans="1:11" x14ac:dyDescent="0.2">
      <c r="A355" s="264"/>
      <c r="B355" s="267"/>
      <c r="C355" s="167" t="s">
        <v>205</v>
      </c>
      <c r="D355" s="176"/>
      <c r="E355" s="152" t="s">
        <v>193</v>
      </c>
      <c r="F355" s="153"/>
      <c r="G355" s="82"/>
      <c r="H355" s="153"/>
      <c r="I355" s="153"/>
      <c r="J355" s="153"/>
      <c r="K355" s="154"/>
    </row>
    <row r="356" spans="1:11" x14ac:dyDescent="0.2">
      <c r="A356" s="264"/>
      <c r="B356" s="127" t="s">
        <v>106</v>
      </c>
      <c r="C356" s="168" t="s">
        <v>208</v>
      </c>
      <c r="D356" s="177" t="s">
        <v>107</v>
      </c>
      <c r="E356" s="155" t="s">
        <v>193</v>
      </c>
      <c r="F356" s="156"/>
      <c r="G356" s="79"/>
      <c r="H356" s="156"/>
      <c r="I356" s="156"/>
      <c r="J356" s="156"/>
      <c r="K356" s="158"/>
    </row>
    <row r="357" spans="1:11" x14ac:dyDescent="0.2">
      <c r="A357" s="264"/>
      <c r="B357" s="266" t="s">
        <v>202</v>
      </c>
      <c r="C357" s="169" t="s">
        <v>206</v>
      </c>
      <c r="D357" s="178"/>
      <c r="E357" s="137" t="s">
        <v>193</v>
      </c>
      <c r="F357" s="138"/>
      <c r="G357" s="83"/>
      <c r="H357" s="138"/>
      <c r="I357" s="138"/>
      <c r="J357" s="138"/>
      <c r="K357" s="140"/>
    </row>
    <row r="358" spans="1:11" x14ac:dyDescent="0.2">
      <c r="A358" s="264"/>
      <c r="B358" s="267"/>
      <c r="C358" s="170" t="s">
        <v>209</v>
      </c>
      <c r="D358" s="179"/>
      <c r="E358" s="141" t="s">
        <v>193</v>
      </c>
      <c r="F358" s="142"/>
      <c r="G358" s="84"/>
      <c r="H358" s="142"/>
      <c r="I358" s="142"/>
      <c r="J358" s="142"/>
      <c r="K358" s="144"/>
    </row>
    <row r="359" spans="1:11" x14ac:dyDescent="0.2">
      <c r="A359" s="264"/>
      <c r="B359" s="276"/>
      <c r="C359" s="171" t="s">
        <v>212</v>
      </c>
      <c r="D359" s="180"/>
      <c r="E359" s="159" t="s">
        <v>193</v>
      </c>
      <c r="F359" s="160"/>
      <c r="G359" s="80"/>
      <c r="H359" s="160"/>
      <c r="I359" s="160"/>
      <c r="J359" s="160"/>
      <c r="K359" s="161"/>
    </row>
    <row r="360" spans="1:11" x14ac:dyDescent="0.2">
      <c r="A360" s="264"/>
      <c r="B360" s="266" t="s">
        <v>203</v>
      </c>
      <c r="C360" s="170" t="s">
        <v>195</v>
      </c>
      <c r="D360" s="179" t="s">
        <v>194</v>
      </c>
      <c r="E360" s="141" t="s">
        <v>193</v>
      </c>
      <c r="F360" s="142"/>
      <c r="G360" s="62"/>
      <c r="H360" s="142"/>
      <c r="I360" s="142"/>
      <c r="J360" s="142"/>
      <c r="K360" s="144"/>
    </row>
    <row r="361" spans="1:11" x14ac:dyDescent="0.2">
      <c r="A361" s="264"/>
      <c r="B361" s="267"/>
      <c r="C361" s="170" t="s">
        <v>196</v>
      </c>
      <c r="D361" s="179" t="s">
        <v>99</v>
      </c>
      <c r="E361" s="141" t="s">
        <v>193</v>
      </c>
      <c r="F361" s="142"/>
      <c r="G361" s="62"/>
      <c r="H361" s="142"/>
      <c r="I361" s="142"/>
      <c r="J361" s="142"/>
      <c r="K361" s="144"/>
    </row>
    <row r="362" spans="1:11" x14ac:dyDescent="0.2">
      <c r="A362" s="264"/>
      <c r="B362" s="267"/>
      <c r="C362" s="170" t="s">
        <v>197</v>
      </c>
      <c r="D362" s="179" t="s">
        <v>100</v>
      </c>
      <c r="E362" s="141" t="s">
        <v>193</v>
      </c>
      <c r="F362" s="142"/>
      <c r="G362" s="62"/>
      <c r="H362" s="142"/>
      <c r="I362" s="142"/>
      <c r="J362" s="142"/>
      <c r="K362" s="144"/>
    </row>
    <row r="363" spans="1:11" x14ac:dyDescent="0.2">
      <c r="A363" s="264"/>
      <c r="B363" s="267"/>
      <c r="C363" s="170" t="s">
        <v>279</v>
      </c>
      <c r="D363" s="179" t="s">
        <v>101</v>
      </c>
      <c r="E363" s="141" t="s">
        <v>193</v>
      </c>
      <c r="F363" s="142"/>
      <c r="G363" s="62"/>
      <c r="H363" s="142"/>
      <c r="I363" s="142"/>
      <c r="J363" s="142"/>
      <c r="K363" s="144"/>
    </row>
    <row r="364" spans="1:11" x14ac:dyDescent="0.2">
      <c r="A364" s="264"/>
      <c r="B364" s="267"/>
      <c r="C364" s="170" t="s">
        <v>198</v>
      </c>
      <c r="D364" s="179" t="s">
        <v>194</v>
      </c>
      <c r="E364" s="141" t="s">
        <v>193</v>
      </c>
      <c r="F364" s="142"/>
      <c r="G364" s="62"/>
      <c r="H364" s="142"/>
      <c r="I364" s="142"/>
      <c r="J364" s="142"/>
      <c r="K364" s="144"/>
    </row>
    <row r="365" spans="1:11" x14ac:dyDescent="0.2">
      <c r="A365" s="264"/>
      <c r="B365" s="267"/>
      <c r="C365" s="170" t="s">
        <v>199</v>
      </c>
      <c r="D365" s="179" t="s">
        <v>99</v>
      </c>
      <c r="E365" s="141" t="s">
        <v>193</v>
      </c>
      <c r="F365" s="142"/>
      <c r="G365" s="62"/>
      <c r="H365" s="142"/>
      <c r="I365" s="142"/>
      <c r="J365" s="142"/>
      <c r="K365" s="144"/>
    </row>
    <row r="366" spans="1:11" x14ac:dyDescent="0.2">
      <c r="A366" s="264"/>
      <c r="B366" s="267"/>
      <c r="C366" s="170" t="s">
        <v>200</v>
      </c>
      <c r="D366" s="179" t="s">
        <v>100</v>
      </c>
      <c r="E366" s="141" t="s">
        <v>193</v>
      </c>
      <c r="F366" s="142"/>
      <c r="G366" s="62"/>
      <c r="H366" s="142"/>
      <c r="I366" s="142"/>
      <c r="J366" s="142"/>
      <c r="K366" s="144"/>
    </row>
    <row r="367" spans="1:11" ht="13.5" thickBot="1" x14ac:dyDescent="0.25">
      <c r="A367" s="265"/>
      <c r="B367" s="268"/>
      <c r="C367" s="170" t="s">
        <v>280</v>
      </c>
      <c r="D367" s="179" t="s">
        <v>101</v>
      </c>
      <c r="E367" s="141" t="s">
        <v>193</v>
      </c>
      <c r="F367" s="142"/>
      <c r="G367" s="62"/>
      <c r="H367" s="142"/>
      <c r="I367" s="142"/>
      <c r="J367" s="142"/>
      <c r="K367" s="144"/>
    </row>
    <row r="368" spans="1:11" x14ac:dyDescent="0.2">
      <c r="A368" s="263" t="s">
        <v>245</v>
      </c>
      <c r="B368" s="275" t="s">
        <v>104</v>
      </c>
      <c r="C368" s="166" t="s">
        <v>204</v>
      </c>
      <c r="D368" s="175"/>
      <c r="E368" s="149" t="s">
        <v>193</v>
      </c>
      <c r="F368" s="150"/>
      <c r="G368" s="81"/>
      <c r="H368" s="150"/>
      <c r="I368" s="150"/>
      <c r="J368" s="150"/>
      <c r="K368" s="151"/>
    </row>
    <row r="369" spans="1:11" x14ac:dyDescent="0.2">
      <c r="A369" s="264"/>
      <c r="B369" s="267"/>
      <c r="C369" s="167" t="s">
        <v>205</v>
      </c>
      <c r="D369" s="176"/>
      <c r="E369" s="152" t="s">
        <v>193</v>
      </c>
      <c r="F369" s="153"/>
      <c r="G369" s="82"/>
      <c r="H369" s="153"/>
      <c r="I369" s="153"/>
      <c r="J369" s="153"/>
      <c r="K369" s="154"/>
    </row>
    <row r="370" spans="1:11" x14ac:dyDescent="0.2">
      <c r="A370" s="264"/>
      <c r="B370" s="127" t="s">
        <v>106</v>
      </c>
      <c r="C370" s="168" t="s">
        <v>208</v>
      </c>
      <c r="D370" s="177"/>
      <c r="E370" s="155" t="s">
        <v>193</v>
      </c>
      <c r="F370" s="156"/>
      <c r="G370" s="157"/>
      <c r="H370" s="156"/>
      <c r="I370" s="156"/>
      <c r="J370" s="156"/>
      <c r="K370" s="158"/>
    </row>
    <row r="371" spans="1:11" x14ac:dyDescent="0.2">
      <c r="A371" s="264"/>
      <c r="B371" s="266" t="s">
        <v>202</v>
      </c>
      <c r="C371" s="169" t="s">
        <v>206</v>
      </c>
      <c r="D371" s="178"/>
      <c r="E371" s="137" t="s">
        <v>193</v>
      </c>
      <c r="F371" s="138"/>
      <c r="G371" s="83"/>
      <c r="H371" s="138"/>
      <c r="I371" s="138"/>
      <c r="J371" s="138"/>
      <c r="K371" s="140"/>
    </row>
    <row r="372" spans="1:11" x14ac:dyDescent="0.2">
      <c r="A372" s="264"/>
      <c r="B372" s="267"/>
      <c r="C372" s="170" t="s">
        <v>209</v>
      </c>
      <c r="D372" s="179"/>
      <c r="E372" s="141" t="s">
        <v>193</v>
      </c>
      <c r="F372" s="142"/>
      <c r="G372" s="84"/>
      <c r="H372" s="142"/>
      <c r="I372" s="142"/>
      <c r="J372" s="142"/>
      <c r="K372" s="144"/>
    </row>
    <row r="373" spans="1:11" x14ac:dyDescent="0.2">
      <c r="A373" s="264"/>
      <c r="B373" s="276"/>
      <c r="C373" s="171" t="s">
        <v>212</v>
      </c>
      <c r="D373" s="180"/>
      <c r="E373" s="159" t="s">
        <v>193</v>
      </c>
      <c r="F373" s="160"/>
      <c r="G373" s="80"/>
      <c r="H373" s="160"/>
      <c r="I373" s="160"/>
      <c r="J373" s="160"/>
      <c r="K373" s="161"/>
    </row>
    <row r="374" spans="1:11" x14ac:dyDescent="0.2">
      <c r="A374" s="264"/>
      <c r="B374" s="266" t="s">
        <v>203</v>
      </c>
      <c r="C374" s="170" t="s">
        <v>195</v>
      </c>
      <c r="D374" s="179"/>
      <c r="E374" s="141" t="s">
        <v>193</v>
      </c>
      <c r="F374" s="142"/>
      <c r="G374" s="62"/>
      <c r="H374" s="142"/>
      <c r="I374" s="142"/>
      <c r="J374" s="142"/>
      <c r="K374" s="144"/>
    </row>
    <row r="375" spans="1:11" x14ac:dyDescent="0.2">
      <c r="A375" s="264"/>
      <c r="B375" s="267"/>
      <c r="C375" s="170" t="s">
        <v>196</v>
      </c>
      <c r="D375" s="179"/>
      <c r="E375" s="141" t="s">
        <v>193</v>
      </c>
      <c r="F375" s="142"/>
      <c r="G375" s="62"/>
      <c r="H375" s="142"/>
      <c r="I375" s="142"/>
      <c r="J375" s="142"/>
      <c r="K375" s="144"/>
    </row>
    <row r="376" spans="1:11" x14ac:dyDescent="0.2">
      <c r="A376" s="264"/>
      <c r="B376" s="267"/>
      <c r="C376" s="170" t="s">
        <v>197</v>
      </c>
      <c r="D376" s="179"/>
      <c r="E376" s="141" t="s">
        <v>193</v>
      </c>
      <c r="F376" s="142"/>
      <c r="G376" s="62"/>
      <c r="H376" s="142"/>
      <c r="I376" s="142"/>
      <c r="J376" s="142"/>
      <c r="K376" s="144"/>
    </row>
    <row r="377" spans="1:11" x14ac:dyDescent="0.2">
      <c r="A377" s="264"/>
      <c r="B377" s="267"/>
      <c r="C377" s="170" t="s">
        <v>279</v>
      </c>
      <c r="D377" s="179"/>
      <c r="E377" s="141" t="s">
        <v>193</v>
      </c>
      <c r="F377" s="142"/>
      <c r="G377" s="62"/>
      <c r="H377" s="142"/>
      <c r="I377" s="142"/>
      <c r="J377" s="142"/>
      <c r="K377" s="144"/>
    </row>
    <row r="378" spans="1:11" x14ac:dyDescent="0.2">
      <c r="A378" s="264"/>
      <c r="B378" s="267"/>
      <c r="C378" s="170" t="s">
        <v>198</v>
      </c>
      <c r="D378" s="179"/>
      <c r="E378" s="141" t="s">
        <v>193</v>
      </c>
      <c r="F378" s="142"/>
      <c r="G378" s="62"/>
      <c r="H378" s="142"/>
      <c r="I378" s="142"/>
      <c r="J378" s="142"/>
      <c r="K378" s="144"/>
    </row>
    <row r="379" spans="1:11" x14ac:dyDescent="0.2">
      <c r="A379" s="264"/>
      <c r="B379" s="267"/>
      <c r="C379" s="170" t="s">
        <v>199</v>
      </c>
      <c r="D379" s="179"/>
      <c r="E379" s="141" t="s">
        <v>193</v>
      </c>
      <c r="F379" s="142"/>
      <c r="G379" s="62"/>
      <c r="H379" s="142"/>
      <c r="I379" s="142"/>
      <c r="J379" s="142"/>
      <c r="K379" s="144"/>
    </row>
    <row r="380" spans="1:11" x14ac:dyDescent="0.2">
      <c r="A380" s="264"/>
      <c r="B380" s="267"/>
      <c r="C380" s="170" t="s">
        <v>200</v>
      </c>
      <c r="D380" s="179"/>
      <c r="E380" s="141" t="s">
        <v>193</v>
      </c>
      <c r="F380" s="142"/>
      <c r="G380" s="62"/>
      <c r="H380" s="142"/>
      <c r="I380" s="142"/>
      <c r="J380" s="142"/>
      <c r="K380" s="144"/>
    </row>
    <row r="381" spans="1:11" ht="13.5" thickBot="1" x14ac:dyDescent="0.25">
      <c r="A381" s="265"/>
      <c r="B381" s="268"/>
      <c r="C381" s="193" t="s">
        <v>280</v>
      </c>
      <c r="D381" s="194"/>
      <c r="E381" s="195" t="s">
        <v>193</v>
      </c>
      <c r="F381" s="196"/>
      <c r="G381" s="87"/>
      <c r="H381" s="196"/>
      <c r="I381" s="196"/>
      <c r="J381" s="196"/>
      <c r="K381" s="197"/>
    </row>
    <row r="382" spans="1:11" x14ac:dyDescent="0.2">
      <c r="A382" s="263" t="s">
        <v>246</v>
      </c>
      <c r="B382" s="275" t="s">
        <v>104</v>
      </c>
      <c r="C382" s="166" t="s">
        <v>204</v>
      </c>
      <c r="D382" s="175"/>
      <c r="E382" s="149" t="s">
        <v>193</v>
      </c>
      <c r="F382" s="150"/>
      <c r="G382" s="81"/>
      <c r="H382" s="150"/>
      <c r="I382" s="150"/>
      <c r="J382" s="150"/>
      <c r="K382" s="151"/>
    </row>
    <row r="383" spans="1:11" x14ac:dyDescent="0.2">
      <c r="A383" s="264"/>
      <c r="B383" s="267"/>
      <c r="C383" s="167" t="s">
        <v>205</v>
      </c>
      <c r="D383" s="176"/>
      <c r="E383" s="152" t="s">
        <v>193</v>
      </c>
      <c r="F383" s="153"/>
      <c r="G383" s="82"/>
      <c r="H383" s="153"/>
      <c r="I383" s="153"/>
      <c r="J383" s="153"/>
      <c r="K383" s="154"/>
    </row>
    <row r="384" spans="1:11" x14ac:dyDescent="0.2">
      <c r="A384" s="264"/>
      <c r="B384" s="127" t="s">
        <v>106</v>
      </c>
      <c r="C384" s="168" t="s">
        <v>208</v>
      </c>
      <c r="D384" s="177" t="s">
        <v>107</v>
      </c>
      <c r="E384" s="155" t="s">
        <v>193</v>
      </c>
      <c r="F384" s="156"/>
      <c r="G384" s="79"/>
      <c r="H384" s="156"/>
      <c r="I384" s="156"/>
      <c r="J384" s="156"/>
      <c r="K384" s="158"/>
    </row>
    <row r="385" spans="1:11" x14ac:dyDescent="0.2">
      <c r="A385" s="264"/>
      <c r="B385" s="266" t="s">
        <v>202</v>
      </c>
      <c r="C385" s="169" t="s">
        <v>206</v>
      </c>
      <c r="D385" s="178"/>
      <c r="E385" s="137" t="s">
        <v>193</v>
      </c>
      <c r="F385" s="138"/>
      <c r="G385" s="83"/>
      <c r="H385" s="138"/>
      <c r="I385" s="138"/>
      <c r="J385" s="138"/>
      <c r="K385" s="140"/>
    </row>
    <row r="386" spans="1:11" x14ac:dyDescent="0.2">
      <c r="A386" s="264"/>
      <c r="B386" s="267"/>
      <c r="C386" s="170" t="s">
        <v>209</v>
      </c>
      <c r="D386" s="179"/>
      <c r="E386" s="141" t="s">
        <v>193</v>
      </c>
      <c r="F386" s="142"/>
      <c r="G386" s="84"/>
      <c r="H386" s="142"/>
      <c r="I386" s="142"/>
      <c r="J386" s="142"/>
      <c r="K386" s="144"/>
    </row>
    <row r="387" spans="1:11" x14ac:dyDescent="0.2">
      <c r="A387" s="264"/>
      <c r="B387" s="276"/>
      <c r="C387" s="171" t="s">
        <v>212</v>
      </c>
      <c r="D387" s="180"/>
      <c r="E387" s="159" t="s">
        <v>193</v>
      </c>
      <c r="F387" s="160"/>
      <c r="G387" s="76"/>
      <c r="H387" s="160"/>
      <c r="I387" s="160"/>
      <c r="J387" s="160"/>
      <c r="K387" s="161"/>
    </row>
    <row r="388" spans="1:11" x14ac:dyDescent="0.2">
      <c r="A388" s="264"/>
      <c r="B388" s="266" t="s">
        <v>203</v>
      </c>
      <c r="C388" s="170" t="s">
        <v>195</v>
      </c>
      <c r="D388" s="179" t="s">
        <v>194</v>
      </c>
      <c r="E388" s="141" t="s">
        <v>193</v>
      </c>
      <c r="F388" s="142"/>
      <c r="G388" s="62"/>
      <c r="H388" s="142"/>
      <c r="I388" s="142"/>
      <c r="J388" s="142"/>
      <c r="K388" s="144"/>
    </row>
    <row r="389" spans="1:11" x14ac:dyDescent="0.2">
      <c r="A389" s="264"/>
      <c r="B389" s="267"/>
      <c r="C389" s="170" t="s">
        <v>196</v>
      </c>
      <c r="D389" s="179" t="s">
        <v>99</v>
      </c>
      <c r="E389" s="141" t="s">
        <v>193</v>
      </c>
      <c r="F389" s="142"/>
      <c r="G389" s="62"/>
      <c r="H389" s="142"/>
      <c r="I389" s="142"/>
      <c r="J389" s="142"/>
      <c r="K389" s="144"/>
    </row>
    <row r="390" spans="1:11" x14ac:dyDescent="0.2">
      <c r="A390" s="264"/>
      <c r="B390" s="267"/>
      <c r="C390" s="170" t="s">
        <v>197</v>
      </c>
      <c r="D390" s="179" t="s">
        <v>100</v>
      </c>
      <c r="E390" s="141" t="s">
        <v>193</v>
      </c>
      <c r="F390" s="142"/>
      <c r="G390" s="62"/>
      <c r="H390" s="142"/>
      <c r="I390" s="142"/>
      <c r="J390" s="142"/>
      <c r="K390" s="144"/>
    </row>
    <row r="391" spans="1:11" x14ac:dyDescent="0.2">
      <c r="A391" s="264"/>
      <c r="B391" s="267"/>
      <c r="C391" s="170" t="s">
        <v>279</v>
      </c>
      <c r="D391" s="179" t="s">
        <v>101</v>
      </c>
      <c r="E391" s="141" t="s">
        <v>193</v>
      </c>
      <c r="F391" s="142"/>
      <c r="G391" s="62"/>
      <c r="H391" s="142"/>
      <c r="I391" s="142"/>
      <c r="J391" s="142"/>
      <c r="K391" s="144"/>
    </row>
    <row r="392" spans="1:11" x14ac:dyDescent="0.2">
      <c r="A392" s="264"/>
      <c r="B392" s="267"/>
      <c r="C392" s="170" t="s">
        <v>198</v>
      </c>
      <c r="D392" s="179" t="s">
        <v>194</v>
      </c>
      <c r="E392" s="141" t="s">
        <v>193</v>
      </c>
      <c r="F392" s="142"/>
      <c r="G392" s="62"/>
      <c r="H392" s="142"/>
      <c r="I392" s="142"/>
      <c r="J392" s="142"/>
      <c r="K392" s="144"/>
    </row>
    <row r="393" spans="1:11" x14ac:dyDescent="0.2">
      <c r="A393" s="264"/>
      <c r="B393" s="267"/>
      <c r="C393" s="170" t="s">
        <v>199</v>
      </c>
      <c r="D393" s="179" t="s">
        <v>99</v>
      </c>
      <c r="E393" s="141" t="s">
        <v>193</v>
      </c>
      <c r="F393" s="142"/>
      <c r="G393" s="62"/>
      <c r="H393" s="142"/>
      <c r="I393" s="142"/>
      <c r="J393" s="142"/>
      <c r="K393" s="144"/>
    </row>
    <row r="394" spans="1:11" x14ac:dyDescent="0.2">
      <c r="A394" s="264"/>
      <c r="B394" s="267"/>
      <c r="C394" s="170" t="s">
        <v>200</v>
      </c>
      <c r="D394" s="179" t="s">
        <v>100</v>
      </c>
      <c r="E394" s="141" t="s">
        <v>193</v>
      </c>
      <c r="F394" s="142"/>
      <c r="G394" s="62"/>
      <c r="H394" s="142"/>
      <c r="I394" s="142"/>
      <c r="J394" s="142"/>
      <c r="K394" s="144"/>
    </row>
    <row r="395" spans="1:11" ht="13.5" thickBot="1" x14ac:dyDescent="0.25">
      <c r="A395" s="265"/>
      <c r="B395" s="268"/>
      <c r="C395" s="170" t="s">
        <v>280</v>
      </c>
      <c r="D395" s="179" t="s">
        <v>101</v>
      </c>
      <c r="E395" s="141" t="s">
        <v>193</v>
      </c>
      <c r="F395" s="142"/>
      <c r="G395" s="62"/>
      <c r="H395" s="142"/>
      <c r="I395" s="142"/>
      <c r="J395" s="142"/>
      <c r="K395" s="144"/>
    </row>
    <row r="396" spans="1:11" x14ac:dyDescent="0.2">
      <c r="A396" s="263" t="s">
        <v>156</v>
      </c>
      <c r="B396" s="275" t="s">
        <v>104</v>
      </c>
      <c r="C396" s="166" t="s">
        <v>204</v>
      </c>
      <c r="D396" s="175"/>
      <c r="E396" s="149" t="s">
        <v>193</v>
      </c>
      <c r="F396" s="150"/>
      <c r="G396" s="81"/>
      <c r="H396" s="150"/>
      <c r="I396" s="150"/>
      <c r="J396" s="150"/>
      <c r="K396" s="151"/>
    </row>
    <row r="397" spans="1:11" x14ac:dyDescent="0.2">
      <c r="A397" s="264"/>
      <c r="B397" s="267"/>
      <c r="C397" s="167" t="s">
        <v>205</v>
      </c>
      <c r="D397" s="176"/>
      <c r="E397" s="152" t="s">
        <v>193</v>
      </c>
      <c r="F397" s="153"/>
      <c r="G397" s="82"/>
      <c r="H397" s="153"/>
      <c r="I397" s="153"/>
      <c r="J397" s="153"/>
      <c r="K397" s="154"/>
    </row>
    <row r="398" spans="1:11" x14ac:dyDescent="0.2">
      <c r="A398" s="264"/>
      <c r="B398" s="127" t="s">
        <v>106</v>
      </c>
      <c r="C398" s="168" t="s">
        <v>208</v>
      </c>
      <c r="D398" s="177" t="s">
        <v>107</v>
      </c>
      <c r="E398" s="155" t="s">
        <v>193</v>
      </c>
      <c r="F398" s="156"/>
      <c r="G398" s="79"/>
      <c r="H398" s="156"/>
      <c r="I398" s="156"/>
      <c r="J398" s="156"/>
      <c r="K398" s="158"/>
    </row>
    <row r="399" spans="1:11" x14ac:dyDescent="0.2">
      <c r="A399" s="264"/>
      <c r="B399" s="266" t="s">
        <v>202</v>
      </c>
      <c r="C399" s="169" t="s">
        <v>206</v>
      </c>
      <c r="D399" s="178"/>
      <c r="E399" s="137" t="s">
        <v>193</v>
      </c>
      <c r="F399" s="138"/>
      <c r="G399" s="83"/>
      <c r="H399" s="138"/>
      <c r="I399" s="138"/>
      <c r="J399" s="138"/>
      <c r="K399" s="140"/>
    </row>
    <row r="400" spans="1:11" x14ac:dyDescent="0.2">
      <c r="A400" s="264"/>
      <c r="B400" s="267"/>
      <c r="C400" s="170" t="s">
        <v>209</v>
      </c>
      <c r="D400" s="179"/>
      <c r="E400" s="141" t="s">
        <v>193</v>
      </c>
      <c r="F400" s="142"/>
      <c r="G400" s="84"/>
      <c r="H400" s="142"/>
      <c r="I400" s="142"/>
      <c r="J400" s="142"/>
      <c r="K400" s="144"/>
    </row>
    <row r="401" spans="1:11" x14ac:dyDescent="0.2">
      <c r="A401" s="264"/>
      <c r="B401" s="276"/>
      <c r="C401" s="171" t="s">
        <v>212</v>
      </c>
      <c r="D401" s="180"/>
      <c r="E401" s="159" t="s">
        <v>193</v>
      </c>
      <c r="F401" s="160"/>
      <c r="G401" s="76"/>
      <c r="H401" s="160"/>
      <c r="I401" s="160"/>
      <c r="J401" s="160"/>
      <c r="K401" s="161"/>
    </row>
    <row r="402" spans="1:11" x14ac:dyDescent="0.2">
      <c r="A402" s="264"/>
      <c r="B402" s="266" t="s">
        <v>203</v>
      </c>
      <c r="C402" s="170" t="s">
        <v>195</v>
      </c>
      <c r="D402" s="179" t="s">
        <v>194</v>
      </c>
      <c r="E402" s="141" t="s">
        <v>193</v>
      </c>
      <c r="F402" s="142"/>
      <c r="G402" s="62"/>
      <c r="H402" s="142"/>
      <c r="I402" s="142"/>
      <c r="J402" s="142"/>
      <c r="K402" s="144"/>
    </row>
    <row r="403" spans="1:11" x14ac:dyDescent="0.2">
      <c r="A403" s="264"/>
      <c r="B403" s="267"/>
      <c r="C403" s="170" t="s">
        <v>196</v>
      </c>
      <c r="D403" s="179" t="s">
        <v>99</v>
      </c>
      <c r="E403" s="141" t="s">
        <v>193</v>
      </c>
      <c r="F403" s="142"/>
      <c r="G403" s="62"/>
      <c r="H403" s="142"/>
      <c r="I403" s="142"/>
      <c r="J403" s="142"/>
      <c r="K403" s="144"/>
    </row>
    <row r="404" spans="1:11" x14ac:dyDescent="0.2">
      <c r="A404" s="264"/>
      <c r="B404" s="267"/>
      <c r="C404" s="170" t="s">
        <v>197</v>
      </c>
      <c r="D404" s="179" t="s">
        <v>100</v>
      </c>
      <c r="E404" s="141" t="s">
        <v>193</v>
      </c>
      <c r="F404" s="142"/>
      <c r="G404" s="62"/>
      <c r="H404" s="142"/>
      <c r="I404" s="142"/>
      <c r="J404" s="142"/>
      <c r="K404" s="144"/>
    </row>
    <row r="405" spans="1:11" x14ac:dyDescent="0.2">
      <c r="A405" s="264"/>
      <c r="B405" s="267"/>
      <c r="C405" s="170" t="s">
        <v>279</v>
      </c>
      <c r="D405" s="179" t="s">
        <v>101</v>
      </c>
      <c r="E405" s="141" t="s">
        <v>193</v>
      </c>
      <c r="F405" s="142"/>
      <c r="G405" s="62"/>
      <c r="H405" s="142"/>
      <c r="I405" s="142"/>
      <c r="J405" s="142"/>
      <c r="K405" s="144"/>
    </row>
    <row r="406" spans="1:11" x14ac:dyDescent="0.2">
      <c r="A406" s="264"/>
      <c r="B406" s="267"/>
      <c r="C406" s="170" t="s">
        <v>198</v>
      </c>
      <c r="D406" s="179" t="s">
        <v>194</v>
      </c>
      <c r="E406" s="141" t="s">
        <v>193</v>
      </c>
      <c r="F406" s="142"/>
      <c r="G406" s="62"/>
      <c r="H406" s="142"/>
      <c r="I406" s="142"/>
      <c r="J406" s="142"/>
      <c r="K406" s="144"/>
    </row>
    <row r="407" spans="1:11" x14ac:dyDescent="0.2">
      <c r="A407" s="264"/>
      <c r="B407" s="267"/>
      <c r="C407" s="170" t="s">
        <v>199</v>
      </c>
      <c r="D407" s="179" t="s">
        <v>99</v>
      </c>
      <c r="E407" s="141" t="s">
        <v>193</v>
      </c>
      <c r="F407" s="142"/>
      <c r="G407" s="62"/>
      <c r="H407" s="142"/>
      <c r="I407" s="142"/>
      <c r="J407" s="142"/>
      <c r="K407" s="144"/>
    </row>
    <row r="408" spans="1:11" x14ac:dyDescent="0.2">
      <c r="A408" s="264"/>
      <c r="B408" s="267"/>
      <c r="C408" s="170" t="s">
        <v>200</v>
      </c>
      <c r="D408" s="179" t="s">
        <v>100</v>
      </c>
      <c r="E408" s="141" t="s">
        <v>193</v>
      </c>
      <c r="F408" s="142"/>
      <c r="G408" s="62"/>
      <c r="H408" s="142"/>
      <c r="I408" s="142"/>
      <c r="J408" s="142"/>
      <c r="K408" s="144"/>
    </row>
    <row r="409" spans="1:11" ht="13.5" thickBot="1" x14ac:dyDescent="0.25">
      <c r="A409" s="265"/>
      <c r="B409" s="268"/>
      <c r="C409" s="170" t="s">
        <v>280</v>
      </c>
      <c r="D409" s="179" t="s">
        <v>101</v>
      </c>
      <c r="E409" s="141" t="s">
        <v>193</v>
      </c>
      <c r="F409" s="142"/>
      <c r="G409" s="62"/>
      <c r="H409" s="142"/>
      <c r="I409" s="142"/>
      <c r="J409" s="142"/>
      <c r="K409" s="144"/>
    </row>
    <row r="410" spans="1:11" x14ac:dyDescent="0.2">
      <c r="A410" s="263" t="s">
        <v>90</v>
      </c>
      <c r="B410" s="275" t="s">
        <v>104</v>
      </c>
      <c r="C410" s="166" t="s">
        <v>204</v>
      </c>
      <c r="D410" s="175"/>
      <c r="E410" s="149" t="s">
        <v>193</v>
      </c>
      <c r="F410" s="150"/>
      <c r="G410" s="81"/>
      <c r="H410" s="150"/>
      <c r="I410" s="150"/>
      <c r="J410" s="150"/>
      <c r="K410" s="151"/>
    </row>
    <row r="411" spans="1:11" x14ac:dyDescent="0.2">
      <c r="A411" s="264"/>
      <c r="B411" s="267"/>
      <c r="C411" s="167" t="s">
        <v>205</v>
      </c>
      <c r="D411" s="176"/>
      <c r="E411" s="152" t="s">
        <v>193</v>
      </c>
      <c r="F411" s="153"/>
      <c r="G411" s="82"/>
      <c r="H411" s="153"/>
      <c r="I411" s="153"/>
      <c r="J411" s="153"/>
      <c r="K411" s="154"/>
    </row>
    <row r="412" spans="1:11" x14ac:dyDescent="0.2">
      <c r="A412" s="264"/>
      <c r="B412" s="127" t="s">
        <v>106</v>
      </c>
      <c r="C412" s="168" t="s">
        <v>208</v>
      </c>
      <c r="D412" s="177" t="s">
        <v>107</v>
      </c>
      <c r="E412" s="155" t="s">
        <v>193</v>
      </c>
      <c r="F412" s="156"/>
      <c r="G412" s="79"/>
      <c r="H412" s="156"/>
      <c r="I412" s="156"/>
      <c r="J412" s="156"/>
      <c r="K412" s="158"/>
    </row>
    <row r="413" spans="1:11" x14ac:dyDescent="0.2">
      <c r="A413" s="264"/>
      <c r="B413" s="266" t="s">
        <v>202</v>
      </c>
      <c r="C413" s="169" t="s">
        <v>206</v>
      </c>
      <c r="D413" s="178"/>
      <c r="E413" s="137" t="s">
        <v>193</v>
      </c>
      <c r="F413" s="138"/>
      <c r="G413" s="83"/>
      <c r="H413" s="138"/>
      <c r="I413" s="138"/>
      <c r="J413" s="138"/>
      <c r="K413" s="140"/>
    </row>
    <row r="414" spans="1:11" x14ac:dyDescent="0.2">
      <c r="A414" s="264"/>
      <c r="B414" s="267"/>
      <c r="C414" s="170" t="s">
        <v>209</v>
      </c>
      <c r="D414" s="179"/>
      <c r="E414" s="141" t="s">
        <v>193</v>
      </c>
      <c r="F414" s="142"/>
      <c r="G414" s="84"/>
      <c r="H414" s="142"/>
      <c r="I414" s="142"/>
      <c r="J414" s="142"/>
      <c r="K414" s="144"/>
    </row>
    <row r="415" spans="1:11" x14ac:dyDescent="0.2">
      <c r="A415" s="264"/>
      <c r="B415" s="276"/>
      <c r="C415" s="171" t="s">
        <v>212</v>
      </c>
      <c r="D415" s="180"/>
      <c r="E415" s="159" t="s">
        <v>193</v>
      </c>
      <c r="F415" s="160"/>
      <c r="G415" s="76"/>
      <c r="H415" s="160"/>
      <c r="I415" s="160"/>
      <c r="J415" s="160"/>
      <c r="K415" s="161"/>
    </row>
    <row r="416" spans="1:11" x14ac:dyDescent="0.2">
      <c r="A416" s="264"/>
      <c r="B416" s="266" t="s">
        <v>203</v>
      </c>
      <c r="C416" s="170" t="s">
        <v>195</v>
      </c>
      <c r="D416" s="179" t="s">
        <v>194</v>
      </c>
      <c r="E416" s="141" t="s">
        <v>193</v>
      </c>
      <c r="F416" s="142"/>
      <c r="G416" s="62"/>
      <c r="H416" s="142"/>
      <c r="I416" s="142"/>
      <c r="J416" s="142"/>
      <c r="K416" s="144"/>
    </row>
    <row r="417" spans="1:11" x14ac:dyDescent="0.2">
      <c r="A417" s="264"/>
      <c r="B417" s="267"/>
      <c r="C417" s="170" t="s">
        <v>196</v>
      </c>
      <c r="D417" s="179" t="s">
        <v>99</v>
      </c>
      <c r="E417" s="141" t="s">
        <v>193</v>
      </c>
      <c r="F417" s="142"/>
      <c r="G417" s="62"/>
      <c r="H417" s="142"/>
      <c r="I417" s="142"/>
      <c r="J417" s="142"/>
      <c r="K417" s="144"/>
    </row>
    <row r="418" spans="1:11" x14ac:dyDescent="0.2">
      <c r="A418" s="264"/>
      <c r="B418" s="267"/>
      <c r="C418" s="170" t="s">
        <v>197</v>
      </c>
      <c r="D418" s="179" t="s">
        <v>100</v>
      </c>
      <c r="E418" s="141" t="s">
        <v>193</v>
      </c>
      <c r="F418" s="142"/>
      <c r="G418" s="62"/>
      <c r="H418" s="142"/>
      <c r="I418" s="142"/>
      <c r="J418" s="142"/>
      <c r="K418" s="144"/>
    </row>
    <row r="419" spans="1:11" x14ac:dyDescent="0.2">
      <c r="A419" s="264"/>
      <c r="B419" s="267"/>
      <c r="C419" s="170" t="s">
        <v>279</v>
      </c>
      <c r="D419" s="179" t="s">
        <v>101</v>
      </c>
      <c r="E419" s="141" t="s">
        <v>193</v>
      </c>
      <c r="F419" s="142"/>
      <c r="G419" s="62"/>
      <c r="H419" s="142"/>
      <c r="I419" s="142"/>
      <c r="J419" s="142"/>
      <c r="K419" s="144"/>
    </row>
    <row r="420" spans="1:11" x14ac:dyDescent="0.2">
      <c r="A420" s="264"/>
      <c r="B420" s="267"/>
      <c r="C420" s="170" t="s">
        <v>198</v>
      </c>
      <c r="D420" s="179" t="s">
        <v>194</v>
      </c>
      <c r="E420" s="141" t="s">
        <v>193</v>
      </c>
      <c r="F420" s="142"/>
      <c r="G420" s="62"/>
      <c r="H420" s="142"/>
      <c r="I420" s="142"/>
      <c r="J420" s="142"/>
      <c r="K420" s="144"/>
    </row>
    <row r="421" spans="1:11" x14ac:dyDescent="0.2">
      <c r="A421" s="264"/>
      <c r="B421" s="267"/>
      <c r="C421" s="170" t="s">
        <v>199</v>
      </c>
      <c r="D421" s="179" t="s">
        <v>99</v>
      </c>
      <c r="E421" s="141" t="s">
        <v>193</v>
      </c>
      <c r="F421" s="142"/>
      <c r="G421" s="62"/>
      <c r="H421" s="142"/>
      <c r="I421" s="142"/>
      <c r="J421" s="142"/>
      <c r="K421" s="144"/>
    </row>
    <row r="422" spans="1:11" x14ac:dyDescent="0.2">
      <c r="A422" s="264"/>
      <c r="B422" s="267"/>
      <c r="C422" s="170" t="s">
        <v>200</v>
      </c>
      <c r="D422" s="179" t="s">
        <v>100</v>
      </c>
      <c r="E422" s="141" t="s">
        <v>193</v>
      </c>
      <c r="F422" s="142"/>
      <c r="G422" s="62"/>
      <c r="H422" s="142"/>
      <c r="I422" s="142"/>
      <c r="J422" s="142"/>
      <c r="K422" s="144"/>
    </row>
    <row r="423" spans="1:11" ht="13.5" thickBot="1" x14ac:dyDescent="0.25">
      <c r="A423" s="265"/>
      <c r="B423" s="268"/>
      <c r="C423" s="193" t="s">
        <v>280</v>
      </c>
      <c r="D423" s="194" t="s">
        <v>101</v>
      </c>
      <c r="E423" s="195" t="s">
        <v>193</v>
      </c>
      <c r="F423" s="196"/>
      <c r="G423" s="87"/>
      <c r="H423" s="196"/>
      <c r="I423" s="196"/>
      <c r="J423" s="196"/>
      <c r="K423" s="197"/>
    </row>
    <row r="424" spans="1:11" ht="30" customHeight="1" thickBot="1" x14ac:dyDescent="0.25">
      <c r="A424" s="134" t="s">
        <v>114</v>
      </c>
      <c r="E424" s="67"/>
      <c r="G424" s="165"/>
    </row>
    <row r="425" spans="1:11" ht="15.75" customHeight="1" x14ac:dyDescent="0.2">
      <c r="A425" s="263" t="s">
        <v>157</v>
      </c>
      <c r="B425" s="186" t="s">
        <v>106</v>
      </c>
      <c r="C425" s="187" t="s">
        <v>208</v>
      </c>
      <c r="D425" s="188" t="s">
        <v>107</v>
      </c>
      <c r="E425" s="189" t="s">
        <v>193</v>
      </c>
      <c r="F425" s="190"/>
      <c r="G425" s="191"/>
      <c r="H425" s="190"/>
      <c r="I425" s="190"/>
      <c r="J425" s="190"/>
      <c r="K425" s="192"/>
    </row>
    <row r="426" spans="1:11" ht="12.75" customHeight="1" x14ac:dyDescent="0.2">
      <c r="A426" s="264"/>
      <c r="B426" s="266" t="s">
        <v>203</v>
      </c>
      <c r="C426" s="170" t="s">
        <v>195</v>
      </c>
      <c r="D426" s="179"/>
      <c r="E426" s="141" t="s">
        <v>193</v>
      </c>
      <c r="F426" s="142"/>
      <c r="G426" s="62"/>
      <c r="H426" s="142"/>
      <c r="I426" s="142"/>
      <c r="J426" s="142"/>
      <c r="K426" s="144"/>
    </row>
    <row r="427" spans="1:11" ht="12.75" customHeight="1" x14ac:dyDescent="0.2">
      <c r="A427" s="264"/>
      <c r="B427" s="267"/>
      <c r="C427" s="170" t="s">
        <v>196</v>
      </c>
      <c r="D427" s="179"/>
      <c r="E427" s="141" t="s">
        <v>193</v>
      </c>
      <c r="F427" s="142"/>
      <c r="G427" s="62"/>
      <c r="H427" s="142"/>
      <c r="I427" s="142"/>
      <c r="J427" s="142"/>
      <c r="K427" s="144"/>
    </row>
    <row r="428" spans="1:11" ht="12.75" customHeight="1" x14ac:dyDescent="0.2">
      <c r="A428" s="264"/>
      <c r="B428" s="267"/>
      <c r="C428" s="170" t="s">
        <v>197</v>
      </c>
      <c r="D428" s="179"/>
      <c r="E428" s="141" t="s">
        <v>193</v>
      </c>
      <c r="F428" s="142"/>
      <c r="G428" s="62"/>
      <c r="H428" s="142"/>
      <c r="I428" s="142"/>
      <c r="J428" s="142"/>
      <c r="K428" s="144"/>
    </row>
    <row r="429" spans="1:11" ht="13.5" customHeight="1" x14ac:dyDescent="0.2">
      <c r="A429" s="264"/>
      <c r="B429" s="267"/>
      <c r="C429" s="170" t="s">
        <v>279</v>
      </c>
      <c r="D429" s="179"/>
      <c r="E429" s="141" t="s">
        <v>193</v>
      </c>
      <c r="F429" s="142"/>
      <c r="G429" s="62"/>
      <c r="H429" s="142"/>
      <c r="I429" s="142"/>
      <c r="J429" s="142"/>
      <c r="K429" s="144"/>
    </row>
    <row r="430" spans="1:11" ht="12.75" customHeight="1" x14ac:dyDescent="0.2">
      <c r="A430" s="264"/>
      <c r="B430" s="267"/>
      <c r="C430" s="170" t="s">
        <v>198</v>
      </c>
      <c r="D430" s="179"/>
      <c r="E430" s="141" t="s">
        <v>193</v>
      </c>
      <c r="F430" s="142"/>
      <c r="G430" s="62"/>
      <c r="H430" s="142"/>
      <c r="I430" s="142"/>
      <c r="J430" s="142"/>
      <c r="K430" s="144"/>
    </row>
    <row r="431" spans="1:11" ht="12.75" customHeight="1" x14ac:dyDescent="0.2">
      <c r="A431" s="264"/>
      <c r="B431" s="267"/>
      <c r="C431" s="170" t="s">
        <v>199</v>
      </c>
      <c r="D431" s="179"/>
      <c r="E431" s="141" t="s">
        <v>193</v>
      </c>
      <c r="F431" s="142"/>
      <c r="G431" s="62"/>
      <c r="H431" s="142"/>
      <c r="I431" s="142"/>
      <c r="J431" s="142"/>
      <c r="K431" s="144"/>
    </row>
    <row r="432" spans="1:11" ht="12.75" customHeight="1" x14ac:dyDescent="0.2">
      <c r="A432" s="264"/>
      <c r="B432" s="267"/>
      <c r="C432" s="170" t="s">
        <v>200</v>
      </c>
      <c r="D432" s="179"/>
      <c r="E432" s="141" t="s">
        <v>193</v>
      </c>
      <c r="F432" s="142"/>
      <c r="G432" s="62"/>
      <c r="H432" s="142"/>
      <c r="I432" s="142"/>
      <c r="J432" s="142"/>
      <c r="K432" s="144"/>
    </row>
    <row r="433" spans="1:11" ht="13.5" customHeight="1" thickBot="1" x14ac:dyDescent="0.25">
      <c r="A433" s="265"/>
      <c r="B433" s="268"/>
      <c r="C433" s="170" t="s">
        <v>280</v>
      </c>
      <c r="D433" s="179"/>
      <c r="E433" s="141" t="s">
        <v>193</v>
      </c>
      <c r="F433" s="142"/>
      <c r="G433" s="62"/>
      <c r="H433" s="142"/>
      <c r="I433" s="142"/>
      <c r="J433" s="142"/>
      <c r="K433" s="144"/>
    </row>
    <row r="434" spans="1:11" ht="25.5" x14ac:dyDescent="0.2">
      <c r="A434" s="263" t="s">
        <v>115</v>
      </c>
      <c r="B434" s="275" t="s">
        <v>104</v>
      </c>
      <c r="C434" s="166" t="s">
        <v>204</v>
      </c>
      <c r="D434" s="185" t="s">
        <v>116</v>
      </c>
      <c r="E434" s="149" t="s">
        <v>193</v>
      </c>
      <c r="F434" s="150"/>
      <c r="G434" s="81"/>
      <c r="H434" s="150"/>
      <c r="I434" s="150"/>
      <c r="J434" s="150"/>
      <c r="K434" s="151"/>
    </row>
    <row r="435" spans="1:11" x14ac:dyDescent="0.2">
      <c r="A435" s="264"/>
      <c r="B435" s="267"/>
      <c r="C435" s="167" t="s">
        <v>205</v>
      </c>
      <c r="D435" s="176"/>
      <c r="E435" s="152" t="s">
        <v>193</v>
      </c>
      <c r="F435" s="153"/>
      <c r="G435" s="82"/>
      <c r="H435" s="153"/>
      <c r="I435" s="153"/>
      <c r="J435" s="153"/>
      <c r="K435" s="154"/>
    </row>
    <row r="436" spans="1:11" x14ac:dyDescent="0.2">
      <c r="A436" s="264"/>
      <c r="B436" s="127" t="s">
        <v>106</v>
      </c>
      <c r="C436" s="168" t="s">
        <v>208</v>
      </c>
      <c r="D436" s="177"/>
      <c r="E436" s="155" t="s">
        <v>193</v>
      </c>
      <c r="F436" s="156"/>
      <c r="G436" s="79"/>
      <c r="H436" s="156"/>
      <c r="I436" s="156"/>
      <c r="J436" s="156"/>
      <c r="K436" s="158"/>
    </row>
    <row r="437" spans="1:11" x14ac:dyDescent="0.2">
      <c r="A437" s="264"/>
      <c r="B437" s="266" t="s">
        <v>202</v>
      </c>
      <c r="C437" s="169" t="s">
        <v>206</v>
      </c>
      <c r="D437" s="178"/>
      <c r="E437" s="137" t="s">
        <v>193</v>
      </c>
      <c r="F437" s="138"/>
      <c r="G437" s="83"/>
      <c r="H437" s="138"/>
      <c r="I437" s="138"/>
      <c r="J437" s="138"/>
      <c r="K437" s="140"/>
    </row>
    <row r="438" spans="1:11" x14ac:dyDescent="0.2">
      <c r="A438" s="264"/>
      <c r="B438" s="267"/>
      <c r="C438" s="170" t="s">
        <v>209</v>
      </c>
      <c r="D438" s="179"/>
      <c r="E438" s="141" t="s">
        <v>193</v>
      </c>
      <c r="F438" s="142"/>
      <c r="G438" s="84"/>
      <c r="H438" s="142"/>
      <c r="I438" s="142"/>
      <c r="J438" s="142"/>
      <c r="K438" s="144"/>
    </row>
    <row r="439" spans="1:11" x14ac:dyDescent="0.2">
      <c r="A439" s="264"/>
      <c r="B439" s="267"/>
      <c r="C439" s="170" t="s">
        <v>211</v>
      </c>
      <c r="D439" s="179"/>
      <c r="E439" s="141" t="s">
        <v>193</v>
      </c>
      <c r="F439" s="142"/>
      <c r="G439" s="84"/>
      <c r="H439" s="142"/>
      <c r="I439" s="142"/>
      <c r="J439" s="142"/>
      <c r="K439" s="144"/>
    </row>
    <row r="440" spans="1:11" x14ac:dyDescent="0.2">
      <c r="A440" s="264"/>
      <c r="B440" s="276"/>
      <c r="C440" s="171" t="s">
        <v>212</v>
      </c>
      <c r="D440" s="180"/>
      <c r="E440" s="159" t="s">
        <v>193</v>
      </c>
      <c r="F440" s="160"/>
      <c r="G440" s="80"/>
      <c r="H440" s="160"/>
      <c r="I440" s="160"/>
      <c r="J440" s="160"/>
      <c r="K440" s="161"/>
    </row>
    <row r="441" spans="1:11" x14ac:dyDescent="0.2">
      <c r="A441" s="264"/>
      <c r="B441" s="266" t="s">
        <v>203</v>
      </c>
      <c r="C441" s="170" t="s">
        <v>195</v>
      </c>
      <c r="D441" s="179"/>
      <c r="E441" s="141" t="s">
        <v>193</v>
      </c>
      <c r="F441" s="142"/>
      <c r="G441" s="62"/>
      <c r="H441" s="142"/>
      <c r="I441" s="142"/>
      <c r="J441" s="142"/>
      <c r="K441" s="144"/>
    </row>
    <row r="442" spans="1:11" x14ac:dyDescent="0.2">
      <c r="A442" s="264"/>
      <c r="B442" s="267"/>
      <c r="C442" s="170" t="s">
        <v>196</v>
      </c>
      <c r="D442" s="179"/>
      <c r="E442" s="141" t="s">
        <v>193</v>
      </c>
      <c r="F442" s="142"/>
      <c r="G442" s="62"/>
      <c r="H442" s="142"/>
      <c r="I442" s="142"/>
      <c r="J442" s="142"/>
      <c r="K442" s="144"/>
    </row>
    <row r="443" spans="1:11" x14ac:dyDescent="0.2">
      <c r="A443" s="264"/>
      <c r="B443" s="267"/>
      <c r="C443" s="170" t="s">
        <v>197</v>
      </c>
      <c r="D443" s="179"/>
      <c r="E443" s="141" t="s">
        <v>193</v>
      </c>
      <c r="F443" s="142"/>
      <c r="G443" s="62"/>
      <c r="H443" s="142"/>
      <c r="I443" s="142"/>
      <c r="J443" s="142"/>
      <c r="K443" s="144"/>
    </row>
    <row r="444" spans="1:11" x14ac:dyDescent="0.2">
      <c r="A444" s="264"/>
      <c r="B444" s="267"/>
      <c r="C444" s="170" t="s">
        <v>279</v>
      </c>
      <c r="D444" s="179"/>
      <c r="E444" s="141" t="s">
        <v>193</v>
      </c>
      <c r="F444" s="142"/>
      <c r="G444" s="62"/>
      <c r="H444" s="142"/>
      <c r="I444" s="142"/>
      <c r="J444" s="142"/>
      <c r="K444" s="144"/>
    </row>
    <row r="445" spans="1:11" x14ac:dyDescent="0.2">
      <c r="A445" s="264"/>
      <c r="B445" s="267"/>
      <c r="C445" s="170" t="s">
        <v>198</v>
      </c>
      <c r="D445" s="179"/>
      <c r="E445" s="141" t="s">
        <v>193</v>
      </c>
      <c r="F445" s="142"/>
      <c r="G445" s="62"/>
      <c r="H445" s="142"/>
      <c r="I445" s="142"/>
      <c r="J445" s="142"/>
      <c r="K445" s="144"/>
    </row>
    <row r="446" spans="1:11" x14ac:dyDescent="0.2">
      <c r="A446" s="264"/>
      <c r="B446" s="267"/>
      <c r="C446" s="170" t="s">
        <v>199</v>
      </c>
      <c r="D446" s="179"/>
      <c r="E446" s="141" t="s">
        <v>193</v>
      </c>
      <c r="F446" s="142"/>
      <c r="G446" s="62"/>
      <c r="H446" s="142"/>
      <c r="I446" s="142"/>
      <c r="J446" s="142"/>
      <c r="K446" s="144"/>
    </row>
    <row r="447" spans="1:11" x14ac:dyDescent="0.2">
      <c r="A447" s="264"/>
      <c r="B447" s="267"/>
      <c r="C447" s="170" t="s">
        <v>200</v>
      </c>
      <c r="D447" s="179"/>
      <c r="E447" s="141" t="s">
        <v>193</v>
      </c>
      <c r="F447" s="142"/>
      <c r="G447" s="62"/>
      <c r="H447" s="142"/>
      <c r="I447" s="142"/>
      <c r="J447" s="142"/>
      <c r="K447" s="144"/>
    </row>
    <row r="448" spans="1:11" ht="13.5" thickBot="1" x14ac:dyDescent="0.25">
      <c r="A448" s="265"/>
      <c r="B448" s="268"/>
      <c r="C448" s="193" t="s">
        <v>280</v>
      </c>
      <c r="D448" s="194"/>
      <c r="E448" s="195" t="s">
        <v>193</v>
      </c>
      <c r="F448" s="196"/>
      <c r="G448" s="87"/>
      <c r="H448" s="196"/>
      <c r="I448" s="196"/>
      <c r="J448" s="196"/>
      <c r="K448" s="197"/>
    </row>
  </sheetData>
  <mergeCells count="130">
    <mergeCell ref="B335:B336"/>
    <mergeCell ref="B338:B339"/>
    <mergeCell ref="B321:B322"/>
    <mergeCell ref="B324:B326"/>
    <mergeCell ref="B318:B319"/>
    <mergeCell ref="B340:B341"/>
    <mergeCell ref="B343:B345"/>
    <mergeCell ref="B434:B435"/>
    <mergeCell ref="B437:B440"/>
    <mergeCell ref="B410:B411"/>
    <mergeCell ref="B413:B415"/>
    <mergeCell ref="B382:B383"/>
    <mergeCell ref="B385:B387"/>
    <mergeCell ref="B396:B397"/>
    <mergeCell ref="B399:B401"/>
    <mergeCell ref="B368:B369"/>
    <mergeCell ref="B371:B373"/>
    <mergeCell ref="B354:B355"/>
    <mergeCell ref="B357:B359"/>
    <mergeCell ref="B360:B367"/>
    <mergeCell ref="B374:B381"/>
    <mergeCell ref="B388:B395"/>
    <mergeCell ref="B402:B409"/>
    <mergeCell ref="B292:B297"/>
    <mergeCell ref="A218:A228"/>
    <mergeCell ref="A229:A239"/>
    <mergeCell ref="A240:A245"/>
    <mergeCell ref="A247:A260"/>
    <mergeCell ref="B312:B313"/>
    <mergeCell ref="B315:B317"/>
    <mergeCell ref="B298:B299"/>
    <mergeCell ref="B301:B303"/>
    <mergeCell ref="B304:B311"/>
    <mergeCell ref="B229:B230"/>
    <mergeCell ref="B232:B235"/>
    <mergeCell ref="B9:C9"/>
    <mergeCell ref="B11:B12"/>
    <mergeCell ref="B14:B17"/>
    <mergeCell ref="B52:B53"/>
    <mergeCell ref="B55:B58"/>
    <mergeCell ref="B43:B51"/>
    <mergeCell ref="B26:B27"/>
    <mergeCell ref="B29:B32"/>
    <mergeCell ref="B93:B94"/>
    <mergeCell ref="B67:B68"/>
    <mergeCell ref="B70:B73"/>
    <mergeCell ref="B82:B83"/>
    <mergeCell ref="B85:B88"/>
    <mergeCell ref="B18:B25"/>
    <mergeCell ref="B33:B42"/>
    <mergeCell ref="B59:B66"/>
    <mergeCell ref="B74:B81"/>
    <mergeCell ref="B89:B92"/>
    <mergeCell ref="B100:B103"/>
    <mergeCell ref="B96:B99"/>
    <mergeCell ref="B113:B114"/>
    <mergeCell ref="B116:B119"/>
    <mergeCell ref="B105:B112"/>
    <mergeCell ref="B120:B127"/>
    <mergeCell ref="B151:B153"/>
    <mergeCell ref="B128:B129"/>
    <mergeCell ref="B130:B132"/>
    <mergeCell ref="B133:B140"/>
    <mergeCell ref="B142:B149"/>
    <mergeCell ref="A275:A285"/>
    <mergeCell ref="A286:A297"/>
    <mergeCell ref="A298:A311"/>
    <mergeCell ref="A312:A319"/>
    <mergeCell ref="B154:B161"/>
    <mergeCell ref="B162:B163"/>
    <mergeCell ref="B164:B166"/>
    <mergeCell ref="B168:B175"/>
    <mergeCell ref="A128:A140"/>
    <mergeCell ref="A141:A149"/>
    <mergeCell ref="A150:A161"/>
    <mergeCell ref="A162:A166"/>
    <mergeCell ref="A167:A175"/>
    <mergeCell ref="B214:B217"/>
    <mergeCell ref="B225:B228"/>
    <mergeCell ref="B236:B239"/>
    <mergeCell ref="B253:B260"/>
    <mergeCell ref="B267:B274"/>
    <mergeCell ref="A207:A217"/>
    <mergeCell ref="B286:B287"/>
    <mergeCell ref="B289:B291"/>
    <mergeCell ref="B275:B276"/>
    <mergeCell ref="B278:B281"/>
    <mergeCell ref="B282:B285"/>
    <mergeCell ref="B240:B241"/>
    <mergeCell ref="B242:B245"/>
    <mergeCell ref="B261:B262"/>
    <mergeCell ref="B264:B266"/>
    <mergeCell ref="B247:B248"/>
    <mergeCell ref="B250:B252"/>
    <mergeCell ref="B185:B192"/>
    <mergeCell ref="B199:B206"/>
    <mergeCell ref="A261:A274"/>
    <mergeCell ref="A434:A448"/>
    <mergeCell ref="B416:B423"/>
    <mergeCell ref="B426:B433"/>
    <mergeCell ref="B441:B448"/>
    <mergeCell ref="A11:A25"/>
    <mergeCell ref="A26:A42"/>
    <mergeCell ref="A43:A51"/>
    <mergeCell ref="A52:A66"/>
    <mergeCell ref="A67:A81"/>
    <mergeCell ref="A82:A92"/>
    <mergeCell ref="A93:A103"/>
    <mergeCell ref="A104:A112"/>
    <mergeCell ref="A113:A127"/>
    <mergeCell ref="A176:A183"/>
    <mergeCell ref="A184:A192"/>
    <mergeCell ref="A193:A206"/>
    <mergeCell ref="B346:B353"/>
    <mergeCell ref="B176:B183"/>
    <mergeCell ref="B218:B219"/>
    <mergeCell ref="B221:B224"/>
    <mergeCell ref="B193:B194"/>
    <mergeCell ref="B196:B198"/>
    <mergeCell ref="B207:B208"/>
    <mergeCell ref="B210:B213"/>
    <mergeCell ref="A321:A334"/>
    <mergeCell ref="A335:A339"/>
    <mergeCell ref="A340:A353"/>
    <mergeCell ref="A354:A367"/>
    <mergeCell ref="A368:A381"/>
    <mergeCell ref="A382:A395"/>
    <mergeCell ref="A396:A409"/>
    <mergeCell ref="A410:A423"/>
    <mergeCell ref="A425:A433"/>
  </mergeCells>
  <pageMargins left="0.7" right="0.7" top="0.75" bottom="0.75" header="0.3" footer="0.3"/>
  <pageSetup paperSize="8" scale="71" fitToHeight="0" orientation="landscape" r:id="rId1"/>
  <rowBreaks count="2" manualBreakCount="2">
    <brk id="112" max="16383" man="1"/>
    <brk id="22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4"/>
  <sheetViews>
    <sheetView topLeftCell="A24" workbookViewId="0">
      <selection activeCell="B25" sqref="B25"/>
    </sheetView>
  </sheetViews>
  <sheetFormatPr defaultColWidth="8.6640625" defaultRowHeight="12.75" x14ac:dyDescent="0.2"/>
  <cols>
    <col min="1" max="1" width="38.6640625" style="53" customWidth="1"/>
    <col min="2" max="2" width="41.33203125" style="53" customWidth="1"/>
    <col min="3" max="3" width="37.5" style="89" customWidth="1"/>
    <col min="4" max="10" width="18.83203125" style="67" customWidth="1"/>
    <col min="11" max="16384" width="8.6640625" style="53"/>
  </cols>
  <sheetData>
    <row r="1" spans="1:13" s="92" customFormat="1" x14ac:dyDescent="0.2">
      <c r="A1" s="71" t="s">
        <v>184</v>
      </c>
      <c r="C1" s="124"/>
      <c r="E1" s="93"/>
      <c r="F1" s="93"/>
      <c r="G1" s="93"/>
      <c r="H1" s="93"/>
      <c r="I1" s="93"/>
      <c r="J1" s="93"/>
      <c r="K1" s="93"/>
    </row>
    <row r="2" spans="1:13" s="94" customFormat="1" x14ac:dyDescent="0.2">
      <c r="A2" s="94" t="s">
        <v>182</v>
      </c>
      <c r="C2" s="125"/>
      <c r="E2" s="95"/>
      <c r="F2" s="95"/>
      <c r="G2" s="95"/>
      <c r="H2" s="95"/>
      <c r="I2" s="95"/>
      <c r="J2" s="95"/>
      <c r="K2" s="95"/>
    </row>
    <row r="3" spans="1:13" x14ac:dyDescent="0.2">
      <c r="A3" s="101"/>
      <c r="D3" s="53"/>
      <c r="K3" s="67"/>
    </row>
    <row r="4" spans="1:13" x14ac:dyDescent="0.2">
      <c r="A4" s="102" t="s">
        <v>181</v>
      </c>
      <c r="D4" s="53"/>
      <c r="K4" s="67"/>
    </row>
    <row r="5" spans="1:13" x14ac:dyDescent="0.2">
      <c r="A5" s="102" t="s">
        <v>186</v>
      </c>
      <c r="D5" s="53"/>
      <c r="K5" s="67"/>
    </row>
    <row r="7" spans="1:13" ht="13.5" thickBot="1" x14ac:dyDescent="0.25"/>
    <row r="8" spans="1:13" ht="26.25" thickBot="1" x14ac:dyDescent="0.25">
      <c r="A8" s="90" t="s">
        <v>102</v>
      </c>
      <c r="B8" s="100" t="s">
        <v>6</v>
      </c>
      <c r="C8" s="211" t="s">
        <v>88</v>
      </c>
      <c r="D8" s="57" t="s">
        <v>192</v>
      </c>
      <c r="E8" s="57" t="s">
        <v>188</v>
      </c>
      <c r="F8" s="73" t="s">
        <v>189</v>
      </c>
      <c r="G8" s="57" t="s">
        <v>190</v>
      </c>
      <c r="H8" s="57" t="s">
        <v>151</v>
      </c>
      <c r="I8" s="57" t="s">
        <v>149</v>
      </c>
      <c r="J8" s="74" t="s">
        <v>191</v>
      </c>
    </row>
    <row r="9" spans="1:13" x14ac:dyDescent="0.2">
      <c r="A9" s="282" t="s">
        <v>91</v>
      </c>
      <c r="B9" s="103" t="s">
        <v>255</v>
      </c>
      <c r="C9" s="175" t="s">
        <v>213</v>
      </c>
      <c r="D9" s="104" t="s">
        <v>128</v>
      </c>
      <c r="E9" s="104"/>
      <c r="F9" s="105"/>
      <c r="G9" s="104"/>
      <c r="H9" s="104"/>
      <c r="I9" s="104"/>
      <c r="J9" s="106"/>
    </row>
    <row r="10" spans="1:13" x14ac:dyDescent="0.2">
      <c r="A10" s="283"/>
      <c r="B10" s="107" t="s">
        <v>256</v>
      </c>
      <c r="C10" s="179" t="s">
        <v>213</v>
      </c>
      <c r="D10" s="108" t="s">
        <v>128</v>
      </c>
      <c r="E10" s="108"/>
      <c r="F10" s="77"/>
      <c r="G10" s="108"/>
      <c r="H10" s="108"/>
      <c r="I10" s="108"/>
      <c r="J10" s="109"/>
    </row>
    <row r="11" spans="1:13" x14ac:dyDescent="0.2">
      <c r="A11" s="283"/>
      <c r="B11" s="107" t="s">
        <v>257</v>
      </c>
      <c r="C11" s="179" t="s">
        <v>213</v>
      </c>
      <c r="D11" s="108" t="s">
        <v>128</v>
      </c>
      <c r="E11" s="108"/>
      <c r="F11" s="77"/>
      <c r="G11" s="108"/>
      <c r="H11" s="108"/>
      <c r="I11" s="108"/>
      <c r="J11" s="109"/>
    </row>
    <row r="12" spans="1:13" x14ac:dyDescent="0.2">
      <c r="A12" s="283"/>
      <c r="B12" s="107" t="s">
        <v>271</v>
      </c>
      <c r="C12" s="179" t="s">
        <v>129</v>
      </c>
      <c r="D12" s="108" t="s">
        <v>130</v>
      </c>
      <c r="E12" s="108"/>
      <c r="F12" s="77"/>
      <c r="G12" s="108"/>
      <c r="H12" s="108"/>
      <c r="I12" s="108"/>
      <c r="J12" s="109"/>
    </row>
    <row r="13" spans="1:13" x14ac:dyDescent="0.2">
      <c r="A13" s="283"/>
      <c r="B13" s="107" t="s">
        <v>272</v>
      </c>
      <c r="C13" s="179" t="s">
        <v>273</v>
      </c>
      <c r="D13" s="108" t="s">
        <v>130</v>
      </c>
      <c r="E13" s="108"/>
      <c r="F13" s="77"/>
      <c r="G13" s="108"/>
      <c r="H13" s="108"/>
      <c r="I13" s="108"/>
      <c r="J13" s="109"/>
    </row>
    <row r="14" spans="1:13" x14ac:dyDescent="0.2">
      <c r="A14" s="283"/>
      <c r="B14" s="217" t="s">
        <v>131</v>
      </c>
      <c r="C14" s="182" t="s">
        <v>132</v>
      </c>
      <c r="D14" s="218" t="s">
        <v>130</v>
      </c>
      <c r="E14" s="218"/>
      <c r="F14" s="219"/>
      <c r="G14" s="218"/>
      <c r="H14" s="218"/>
      <c r="I14" s="218"/>
      <c r="J14" s="220"/>
    </row>
    <row r="15" spans="1:13" ht="39" thickBot="1" x14ac:dyDescent="0.25">
      <c r="A15" s="284"/>
      <c r="B15" s="113" t="s">
        <v>218</v>
      </c>
      <c r="C15" s="113" t="s">
        <v>166</v>
      </c>
      <c r="D15" s="114" t="s">
        <v>165</v>
      </c>
      <c r="E15" s="115"/>
      <c r="F15" s="85"/>
      <c r="G15" s="115"/>
      <c r="H15" s="115"/>
      <c r="I15" s="115"/>
      <c r="J15" s="116"/>
    </row>
    <row r="16" spans="1:13" x14ac:dyDescent="0.2">
      <c r="A16" s="282" t="s">
        <v>133</v>
      </c>
      <c r="B16" s="103" t="s">
        <v>259</v>
      </c>
      <c r="C16" s="175" t="s">
        <v>214</v>
      </c>
      <c r="D16" s="104" t="s">
        <v>193</v>
      </c>
      <c r="E16" s="104"/>
      <c r="F16" s="105"/>
      <c r="G16" s="104"/>
      <c r="H16" s="104"/>
      <c r="I16" s="104"/>
      <c r="J16" s="106"/>
      <c r="L16" s="117"/>
      <c r="M16" s="118"/>
    </row>
    <row r="17" spans="1:10" x14ac:dyDescent="0.2">
      <c r="A17" s="283"/>
      <c r="B17" s="107" t="s">
        <v>260</v>
      </c>
      <c r="C17" s="179" t="s">
        <v>134</v>
      </c>
      <c r="D17" s="108" t="s">
        <v>193</v>
      </c>
      <c r="E17" s="108"/>
      <c r="F17" s="77"/>
      <c r="G17" s="108"/>
      <c r="H17" s="108"/>
      <c r="I17" s="108"/>
      <c r="J17" s="109"/>
    </row>
    <row r="18" spans="1:10" x14ac:dyDescent="0.2">
      <c r="A18" s="283"/>
      <c r="B18" s="107" t="s">
        <v>261</v>
      </c>
      <c r="C18" s="179" t="s">
        <v>214</v>
      </c>
      <c r="D18" s="108" t="s">
        <v>193</v>
      </c>
      <c r="E18" s="108"/>
      <c r="F18" s="77"/>
      <c r="G18" s="108"/>
      <c r="H18" s="108"/>
      <c r="I18" s="108"/>
      <c r="J18" s="109"/>
    </row>
    <row r="19" spans="1:10" x14ac:dyDescent="0.2">
      <c r="A19" s="283"/>
      <c r="B19" s="107" t="s">
        <v>262</v>
      </c>
      <c r="C19" s="179" t="s">
        <v>134</v>
      </c>
      <c r="D19" s="108" t="s">
        <v>193</v>
      </c>
      <c r="E19" s="108"/>
      <c r="F19" s="77"/>
      <c r="G19" s="108"/>
      <c r="H19" s="108"/>
      <c r="I19" s="108"/>
      <c r="J19" s="109"/>
    </row>
    <row r="20" spans="1:10" x14ac:dyDescent="0.2">
      <c r="A20" s="283"/>
      <c r="B20" s="107" t="s">
        <v>263</v>
      </c>
      <c r="C20" s="179" t="s">
        <v>214</v>
      </c>
      <c r="D20" s="108" t="s">
        <v>193</v>
      </c>
      <c r="E20" s="108"/>
      <c r="F20" s="77"/>
      <c r="G20" s="108"/>
      <c r="H20" s="108"/>
      <c r="I20" s="108"/>
      <c r="J20" s="109"/>
    </row>
    <row r="21" spans="1:10" ht="13.5" thickBot="1" x14ac:dyDescent="0.25">
      <c r="A21" s="283"/>
      <c r="B21" s="107" t="s">
        <v>264</v>
      </c>
      <c r="C21" s="179" t="s">
        <v>134</v>
      </c>
      <c r="D21" s="108" t="s">
        <v>193</v>
      </c>
      <c r="E21" s="108"/>
      <c r="F21" s="77"/>
      <c r="G21" s="108"/>
      <c r="H21" s="108"/>
      <c r="I21" s="108"/>
      <c r="J21" s="109"/>
    </row>
    <row r="22" spans="1:10" x14ac:dyDescent="0.2">
      <c r="A22" s="282" t="s">
        <v>248</v>
      </c>
      <c r="B22" s="103" t="s">
        <v>255</v>
      </c>
      <c r="C22" s="175"/>
      <c r="D22" s="104" t="s">
        <v>193</v>
      </c>
      <c r="E22" s="104"/>
      <c r="F22" s="105"/>
      <c r="G22" s="104"/>
      <c r="H22" s="104"/>
      <c r="I22" s="104"/>
      <c r="J22" s="106"/>
    </row>
    <row r="23" spans="1:10" x14ac:dyDescent="0.2">
      <c r="A23" s="283"/>
      <c r="B23" s="107" t="s">
        <v>256</v>
      </c>
      <c r="C23" s="179"/>
      <c r="D23" s="108" t="s">
        <v>193</v>
      </c>
      <c r="E23" s="108"/>
      <c r="F23" s="77"/>
      <c r="G23" s="108"/>
      <c r="H23" s="108"/>
      <c r="I23" s="108"/>
      <c r="J23" s="109"/>
    </row>
    <row r="24" spans="1:10" x14ac:dyDescent="0.2">
      <c r="A24" s="283"/>
      <c r="B24" s="107" t="s">
        <v>258</v>
      </c>
      <c r="C24" s="179"/>
      <c r="D24" s="108" t="s">
        <v>193</v>
      </c>
      <c r="E24" s="108"/>
      <c r="F24" s="77"/>
      <c r="G24" s="108"/>
      <c r="H24" s="108"/>
      <c r="I24" s="108"/>
      <c r="J24" s="109"/>
    </row>
    <row r="25" spans="1:10" x14ac:dyDescent="0.2">
      <c r="A25" s="283"/>
      <c r="B25" s="107" t="s">
        <v>274</v>
      </c>
      <c r="C25" s="179" t="s">
        <v>135</v>
      </c>
      <c r="D25" s="108" t="s">
        <v>193</v>
      </c>
      <c r="E25" s="108"/>
      <c r="F25" s="77"/>
      <c r="G25" s="108"/>
      <c r="H25" s="108"/>
      <c r="I25" s="108"/>
      <c r="J25" s="109"/>
    </row>
    <row r="26" spans="1:10" ht="13.5" thickBot="1" x14ac:dyDescent="0.25">
      <c r="A26" s="283"/>
      <c r="B26" s="107" t="s">
        <v>275</v>
      </c>
      <c r="C26" s="179" t="s">
        <v>136</v>
      </c>
      <c r="D26" s="108" t="s">
        <v>193</v>
      </c>
      <c r="E26" s="108"/>
      <c r="F26" s="77"/>
      <c r="G26" s="108"/>
      <c r="H26" s="108"/>
      <c r="I26" s="108"/>
      <c r="J26" s="109"/>
    </row>
    <row r="27" spans="1:10" x14ac:dyDescent="0.2">
      <c r="A27" s="282" t="s">
        <v>137</v>
      </c>
      <c r="B27" s="103" t="s">
        <v>255</v>
      </c>
      <c r="C27" s="175"/>
      <c r="D27" s="104" t="s">
        <v>193</v>
      </c>
      <c r="E27" s="104"/>
      <c r="F27" s="105"/>
      <c r="G27" s="104"/>
      <c r="H27" s="104"/>
      <c r="I27" s="104"/>
      <c r="J27" s="106"/>
    </row>
    <row r="28" spans="1:10" x14ac:dyDescent="0.2">
      <c r="A28" s="283"/>
      <c r="B28" s="107" t="s">
        <v>256</v>
      </c>
      <c r="C28" s="179"/>
      <c r="D28" s="108" t="s">
        <v>193</v>
      </c>
      <c r="E28" s="108"/>
      <c r="F28" s="77"/>
      <c r="G28" s="108"/>
      <c r="H28" s="108"/>
      <c r="I28" s="108"/>
      <c r="J28" s="109"/>
    </row>
    <row r="29" spans="1:10" x14ac:dyDescent="0.2">
      <c r="A29" s="283"/>
      <c r="B29" s="107" t="s">
        <v>258</v>
      </c>
      <c r="C29" s="179"/>
      <c r="D29" s="108" t="s">
        <v>193</v>
      </c>
      <c r="E29" s="108"/>
      <c r="F29" s="77"/>
      <c r="G29" s="108"/>
      <c r="H29" s="108"/>
      <c r="I29" s="108"/>
      <c r="J29" s="109"/>
    </row>
    <row r="30" spans="1:10" x14ac:dyDescent="0.2">
      <c r="A30" s="283"/>
      <c r="B30" s="107" t="s">
        <v>274</v>
      </c>
      <c r="C30" s="179"/>
      <c r="D30" s="108" t="s">
        <v>193</v>
      </c>
      <c r="E30" s="108"/>
      <c r="F30" s="77"/>
      <c r="G30" s="108"/>
      <c r="H30" s="108"/>
      <c r="I30" s="108"/>
      <c r="J30" s="109"/>
    </row>
    <row r="31" spans="1:10" ht="13.5" thickBot="1" x14ac:dyDescent="0.25">
      <c r="A31" s="283"/>
      <c r="B31" s="107" t="s">
        <v>275</v>
      </c>
      <c r="C31" s="179"/>
      <c r="D31" s="108" t="s">
        <v>193</v>
      </c>
      <c r="E31" s="108"/>
      <c r="F31" s="77"/>
      <c r="G31" s="108"/>
      <c r="H31" s="108"/>
      <c r="I31" s="108"/>
      <c r="J31" s="109"/>
    </row>
    <row r="32" spans="1:10" x14ac:dyDescent="0.2">
      <c r="A32" s="282" t="s">
        <v>92</v>
      </c>
      <c r="B32" s="103" t="s">
        <v>255</v>
      </c>
      <c r="C32" s="175"/>
      <c r="D32" s="104" t="s">
        <v>193</v>
      </c>
      <c r="E32" s="104"/>
      <c r="F32" s="105"/>
      <c r="G32" s="104"/>
      <c r="H32" s="104"/>
      <c r="I32" s="104"/>
      <c r="J32" s="106"/>
    </row>
    <row r="33" spans="1:10" x14ac:dyDescent="0.2">
      <c r="A33" s="283"/>
      <c r="B33" s="107" t="s">
        <v>256</v>
      </c>
      <c r="C33" s="179"/>
      <c r="D33" s="108" t="s">
        <v>193</v>
      </c>
      <c r="E33" s="108"/>
      <c r="F33" s="77"/>
      <c r="G33" s="108"/>
      <c r="H33" s="108"/>
      <c r="I33" s="108"/>
      <c r="J33" s="109"/>
    </row>
    <row r="34" spans="1:10" ht="13.5" thickBot="1" x14ac:dyDescent="0.25">
      <c r="A34" s="283"/>
      <c r="B34" s="107" t="s">
        <v>258</v>
      </c>
      <c r="C34" s="179"/>
      <c r="D34" s="108" t="s">
        <v>193</v>
      </c>
      <c r="E34" s="108"/>
      <c r="F34" s="77"/>
      <c r="G34" s="108"/>
      <c r="H34" s="108"/>
      <c r="I34" s="108"/>
      <c r="J34" s="109"/>
    </row>
    <row r="35" spans="1:10" x14ac:dyDescent="0.2">
      <c r="A35" s="282" t="s">
        <v>138</v>
      </c>
      <c r="B35" s="103" t="s">
        <v>255</v>
      </c>
      <c r="C35" s="175"/>
      <c r="D35" s="104" t="s">
        <v>193</v>
      </c>
      <c r="E35" s="104"/>
      <c r="F35" s="105"/>
      <c r="G35" s="104"/>
      <c r="H35" s="104"/>
      <c r="I35" s="104"/>
      <c r="J35" s="106"/>
    </row>
    <row r="36" spans="1:10" x14ac:dyDescent="0.2">
      <c r="A36" s="283"/>
      <c r="B36" s="107" t="s">
        <v>256</v>
      </c>
      <c r="C36" s="179"/>
      <c r="D36" s="108" t="s">
        <v>193</v>
      </c>
      <c r="E36" s="108"/>
      <c r="F36" s="77"/>
      <c r="G36" s="108"/>
      <c r="H36" s="108"/>
      <c r="I36" s="108"/>
      <c r="J36" s="109"/>
    </row>
    <row r="37" spans="1:10" x14ac:dyDescent="0.2">
      <c r="A37" s="283"/>
      <c r="B37" s="107" t="s">
        <v>258</v>
      </c>
      <c r="C37" s="179"/>
      <c r="D37" s="108" t="s">
        <v>193</v>
      </c>
      <c r="E37" s="108"/>
      <c r="F37" s="77"/>
      <c r="G37" s="108"/>
      <c r="H37" s="108"/>
      <c r="I37" s="108"/>
      <c r="J37" s="109"/>
    </row>
    <row r="38" spans="1:10" x14ac:dyDescent="0.2">
      <c r="A38" s="283"/>
      <c r="B38" s="107" t="s">
        <v>271</v>
      </c>
      <c r="C38" s="179" t="s">
        <v>215</v>
      </c>
      <c r="D38" s="108" t="s">
        <v>193</v>
      </c>
      <c r="E38" s="108"/>
      <c r="F38" s="77"/>
      <c r="G38" s="108"/>
      <c r="H38" s="108"/>
      <c r="I38" s="108"/>
      <c r="J38" s="109"/>
    </row>
    <row r="39" spans="1:10" x14ac:dyDescent="0.2">
      <c r="A39" s="283"/>
      <c r="B39" s="107" t="s">
        <v>272</v>
      </c>
      <c r="C39" s="179" t="s">
        <v>216</v>
      </c>
      <c r="D39" s="108" t="s">
        <v>193</v>
      </c>
      <c r="E39" s="108"/>
      <c r="F39" s="77"/>
      <c r="G39" s="108"/>
      <c r="H39" s="108"/>
      <c r="I39" s="108"/>
      <c r="J39" s="109"/>
    </row>
    <row r="40" spans="1:10" x14ac:dyDescent="0.2">
      <c r="A40" s="283"/>
      <c r="B40" s="107" t="s">
        <v>276</v>
      </c>
      <c r="C40" s="179" t="s">
        <v>219</v>
      </c>
      <c r="D40" s="108" t="s">
        <v>193</v>
      </c>
      <c r="E40" s="108"/>
      <c r="F40" s="77"/>
      <c r="G40" s="108"/>
      <c r="H40" s="108"/>
      <c r="I40" s="108"/>
      <c r="J40" s="109"/>
    </row>
    <row r="41" spans="1:10" ht="26.25" thickBot="1" x14ac:dyDescent="0.25">
      <c r="A41" s="284"/>
      <c r="B41" s="216" t="s">
        <v>139</v>
      </c>
      <c r="C41" s="212" t="s">
        <v>217</v>
      </c>
      <c r="D41" s="111" t="s">
        <v>193</v>
      </c>
      <c r="E41" s="111"/>
      <c r="F41" s="78"/>
      <c r="G41" s="111"/>
      <c r="H41" s="111"/>
      <c r="I41" s="111"/>
      <c r="J41" s="112"/>
    </row>
    <row r="42" spans="1:10" x14ac:dyDescent="0.2">
      <c r="A42" s="283" t="s">
        <v>164</v>
      </c>
      <c r="B42" s="107" t="s">
        <v>277</v>
      </c>
      <c r="C42" s="179" t="s">
        <v>140</v>
      </c>
      <c r="D42" s="108" t="s">
        <v>193</v>
      </c>
      <c r="E42" s="108"/>
      <c r="F42" s="77"/>
      <c r="G42" s="108"/>
      <c r="H42" s="108"/>
      <c r="I42" s="108"/>
      <c r="J42" s="109"/>
    </row>
    <row r="43" spans="1:10" x14ac:dyDescent="0.2">
      <c r="A43" s="283"/>
      <c r="B43" s="107" t="s">
        <v>278</v>
      </c>
      <c r="C43" s="179" t="s">
        <v>141</v>
      </c>
      <c r="D43" s="108" t="s">
        <v>193</v>
      </c>
      <c r="E43" s="108"/>
      <c r="F43" s="77"/>
      <c r="G43" s="108"/>
      <c r="H43" s="108"/>
      <c r="I43" s="108"/>
      <c r="J43" s="109"/>
    </row>
    <row r="44" spans="1:10" ht="13.5" thickBot="1" x14ac:dyDescent="0.25">
      <c r="A44" s="284"/>
      <c r="B44" s="110" t="s">
        <v>139</v>
      </c>
      <c r="C44" s="181" t="s">
        <v>142</v>
      </c>
      <c r="D44" s="111" t="s">
        <v>193</v>
      </c>
      <c r="E44" s="111"/>
      <c r="F44" s="78"/>
      <c r="G44" s="111"/>
      <c r="H44" s="111"/>
      <c r="I44" s="111"/>
      <c r="J44" s="112"/>
    </row>
    <row r="45" spans="1:10" x14ac:dyDescent="0.2">
      <c r="A45" s="283" t="s">
        <v>178</v>
      </c>
      <c r="B45" s="107" t="s">
        <v>277</v>
      </c>
      <c r="C45" s="179" t="s">
        <v>140</v>
      </c>
      <c r="D45" s="108" t="s">
        <v>193</v>
      </c>
      <c r="E45" s="108"/>
      <c r="F45" s="77"/>
      <c r="G45" s="108"/>
      <c r="H45" s="108"/>
      <c r="I45" s="108"/>
      <c r="J45" s="109"/>
    </row>
    <row r="46" spans="1:10" x14ac:dyDescent="0.2">
      <c r="A46" s="283"/>
      <c r="B46" s="107" t="s">
        <v>278</v>
      </c>
      <c r="C46" s="179" t="s">
        <v>141</v>
      </c>
      <c r="D46" s="108" t="s">
        <v>193</v>
      </c>
      <c r="E46" s="108"/>
      <c r="F46" s="77"/>
      <c r="G46" s="108"/>
      <c r="H46" s="108"/>
      <c r="I46" s="108"/>
      <c r="J46" s="109"/>
    </row>
    <row r="47" spans="1:10" ht="13.5" thickBot="1" x14ac:dyDescent="0.25">
      <c r="A47" s="284"/>
      <c r="B47" s="110" t="s">
        <v>139</v>
      </c>
      <c r="C47" s="181" t="s">
        <v>142</v>
      </c>
      <c r="D47" s="111" t="s">
        <v>193</v>
      </c>
      <c r="E47" s="111"/>
      <c r="F47" s="78"/>
      <c r="G47" s="111"/>
      <c r="H47" s="111"/>
      <c r="I47" s="111"/>
      <c r="J47" s="112"/>
    </row>
    <row r="48" spans="1:10" x14ac:dyDescent="0.2">
      <c r="A48" s="283" t="s">
        <v>148</v>
      </c>
      <c r="B48" s="107" t="s">
        <v>277</v>
      </c>
      <c r="C48" s="179" t="s">
        <v>140</v>
      </c>
      <c r="D48" s="108" t="s">
        <v>193</v>
      </c>
      <c r="E48" s="108"/>
      <c r="F48" s="77"/>
      <c r="G48" s="108"/>
      <c r="H48" s="108"/>
      <c r="I48" s="108"/>
      <c r="J48" s="109"/>
    </row>
    <row r="49" spans="1:10" x14ac:dyDescent="0.2">
      <c r="A49" s="283"/>
      <c r="B49" s="107" t="s">
        <v>278</v>
      </c>
      <c r="C49" s="179" t="s">
        <v>141</v>
      </c>
      <c r="D49" s="108" t="s">
        <v>193</v>
      </c>
      <c r="E49" s="108"/>
      <c r="F49" s="77"/>
      <c r="G49" s="108"/>
      <c r="H49" s="108"/>
      <c r="I49" s="108"/>
      <c r="J49" s="109"/>
    </row>
    <row r="50" spans="1:10" ht="13.5" thickBot="1" x14ac:dyDescent="0.25">
      <c r="A50" s="284"/>
      <c r="B50" s="110" t="s">
        <v>139</v>
      </c>
      <c r="C50" s="181" t="s">
        <v>142</v>
      </c>
      <c r="D50" s="111" t="s">
        <v>193</v>
      </c>
      <c r="E50" s="111"/>
      <c r="F50" s="78"/>
      <c r="G50" s="111"/>
      <c r="H50" s="111"/>
      <c r="I50" s="111"/>
      <c r="J50" s="112"/>
    </row>
    <row r="51" spans="1:10" x14ac:dyDescent="0.2">
      <c r="A51" s="282" t="s">
        <v>143</v>
      </c>
      <c r="B51" s="103" t="s">
        <v>265</v>
      </c>
      <c r="C51" s="213" t="s">
        <v>144</v>
      </c>
      <c r="D51" s="104" t="s">
        <v>193</v>
      </c>
      <c r="E51" s="104"/>
      <c r="F51" s="105"/>
      <c r="G51" s="104"/>
      <c r="H51" s="104"/>
      <c r="I51" s="104"/>
      <c r="J51" s="106"/>
    </row>
    <row r="52" spans="1:10" x14ac:dyDescent="0.2">
      <c r="A52" s="283"/>
      <c r="B52" s="107" t="s">
        <v>266</v>
      </c>
      <c r="C52" s="214" t="s">
        <v>145</v>
      </c>
      <c r="D52" s="108" t="s">
        <v>193</v>
      </c>
      <c r="E52" s="108"/>
      <c r="F52" s="77"/>
      <c r="G52" s="108"/>
      <c r="H52" s="108"/>
      <c r="I52" s="108"/>
      <c r="J52" s="109"/>
    </row>
    <row r="53" spans="1:10" x14ac:dyDescent="0.2">
      <c r="A53" s="283"/>
      <c r="B53" s="107" t="s">
        <v>267</v>
      </c>
      <c r="C53" s="214" t="s">
        <v>144</v>
      </c>
      <c r="D53" s="108" t="s">
        <v>193</v>
      </c>
      <c r="E53" s="108"/>
      <c r="F53" s="77"/>
      <c r="G53" s="108"/>
      <c r="H53" s="108"/>
      <c r="I53" s="108"/>
      <c r="J53" s="109"/>
    </row>
    <row r="54" spans="1:10" x14ac:dyDescent="0.2">
      <c r="A54" s="283"/>
      <c r="B54" s="107" t="s">
        <v>268</v>
      </c>
      <c r="C54" s="214" t="s">
        <v>145</v>
      </c>
      <c r="D54" s="108" t="s">
        <v>193</v>
      </c>
      <c r="E54" s="108"/>
      <c r="F54" s="77"/>
      <c r="G54" s="108"/>
      <c r="H54" s="108"/>
      <c r="I54" s="108"/>
      <c r="J54" s="109"/>
    </row>
    <row r="55" spans="1:10" x14ac:dyDescent="0.2">
      <c r="A55" s="283"/>
      <c r="B55" s="107" t="s">
        <v>269</v>
      </c>
      <c r="C55" s="214" t="s">
        <v>144</v>
      </c>
      <c r="D55" s="108" t="s">
        <v>193</v>
      </c>
      <c r="E55" s="108"/>
      <c r="F55" s="77"/>
      <c r="G55" s="108"/>
      <c r="H55" s="108"/>
      <c r="I55" s="108"/>
      <c r="J55" s="109"/>
    </row>
    <row r="56" spans="1:10" ht="13.5" thickBot="1" x14ac:dyDescent="0.25">
      <c r="A56" s="284"/>
      <c r="B56" s="119" t="s">
        <v>270</v>
      </c>
      <c r="C56" s="215" t="s">
        <v>145</v>
      </c>
      <c r="D56" s="120" t="s">
        <v>193</v>
      </c>
      <c r="E56" s="120"/>
      <c r="F56" s="121"/>
      <c r="G56" s="120"/>
      <c r="H56" s="120"/>
      <c r="I56" s="120"/>
      <c r="J56" s="122"/>
    </row>
    <row r="59" spans="1:10" x14ac:dyDescent="0.2">
      <c r="A59" s="285"/>
      <c r="B59" s="285"/>
    </row>
    <row r="60" spans="1:10" x14ac:dyDescent="0.2">
      <c r="A60" s="285"/>
      <c r="B60" s="285"/>
    </row>
    <row r="61" spans="1:10" x14ac:dyDescent="0.2">
      <c r="A61" s="285"/>
      <c r="B61" s="285"/>
    </row>
    <row r="62" spans="1:10" x14ac:dyDescent="0.2">
      <c r="A62" s="123"/>
    </row>
    <row r="63" spans="1:10" x14ac:dyDescent="0.2">
      <c r="A63" s="123"/>
    </row>
    <row r="64" spans="1:10" x14ac:dyDescent="0.2">
      <c r="A64" s="123"/>
    </row>
  </sheetData>
  <mergeCells count="13">
    <mergeCell ref="A42:A44"/>
    <mergeCell ref="A59:B59"/>
    <mergeCell ref="A60:B60"/>
    <mergeCell ref="A61:B61"/>
    <mergeCell ref="A48:A50"/>
    <mergeCell ref="A51:A56"/>
    <mergeCell ref="A45:A47"/>
    <mergeCell ref="A9:A15"/>
    <mergeCell ref="A35:A41"/>
    <mergeCell ref="A27:A31"/>
    <mergeCell ref="A32:A34"/>
    <mergeCell ref="A22:A26"/>
    <mergeCell ref="A16:A21"/>
  </mergeCells>
  <pageMargins left="0.7" right="0.7" top="0.75" bottom="0.75" header="0.3" footer="0.3"/>
  <pageSetup paperSize="8" scale="8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2"/>
  <sheetViews>
    <sheetView topLeftCell="A22" zoomScaleNormal="100" workbookViewId="0">
      <selection activeCell="M7" sqref="M7"/>
    </sheetView>
  </sheetViews>
  <sheetFormatPr defaultColWidth="8.6640625" defaultRowHeight="12.75" x14ac:dyDescent="0.2"/>
  <cols>
    <col min="1" max="1" width="50.5" style="71" customWidth="1"/>
    <col min="2" max="2" width="27.33203125" style="101" bestFit="1" customWidth="1"/>
    <col min="3" max="3" width="51.5" style="226" customWidth="1"/>
    <col min="4" max="4" width="18.83203125" style="234" customWidth="1"/>
    <col min="5" max="10" width="18.83203125" style="53" customWidth="1"/>
    <col min="11" max="16384" width="8.6640625" style="53"/>
  </cols>
  <sheetData>
    <row r="1" spans="1:11" s="92" customFormat="1" ht="15" x14ac:dyDescent="0.25">
      <c r="A1" s="96" t="s">
        <v>184</v>
      </c>
      <c r="B1" s="242"/>
      <c r="C1" s="224"/>
      <c r="D1" s="232"/>
      <c r="E1" s="93"/>
      <c r="F1" s="93"/>
      <c r="G1" s="93"/>
      <c r="H1" s="93"/>
      <c r="I1" s="93"/>
      <c r="J1" s="93"/>
      <c r="K1" s="93"/>
    </row>
    <row r="2" spans="1:11" s="94" customFormat="1" ht="14.25" x14ac:dyDescent="0.2">
      <c r="A2" s="97" t="s">
        <v>182</v>
      </c>
      <c r="B2" s="243"/>
      <c r="C2" s="225"/>
      <c r="D2" s="233"/>
      <c r="E2" s="95"/>
      <c r="F2" s="95"/>
      <c r="G2" s="95"/>
      <c r="H2" s="95"/>
      <c r="I2" s="95"/>
      <c r="J2" s="95"/>
      <c r="K2" s="95"/>
    </row>
    <row r="3" spans="1:11" ht="14.25" x14ac:dyDescent="0.2">
      <c r="A3" s="98"/>
      <c r="E3" s="67"/>
      <c r="F3" s="67"/>
      <c r="G3" s="67"/>
      <c r="H3" s="67"/>
      <c r="I3" s="67"/>
      <c r="J3" s="67"/>
      <c r="K3" s="67"/>
    </row>
    <row r="4" spans="1:11" ht="15" x14ac:dyDescent="0.2">
      <c r="A4" s="99" t="s">
        <v>181</v>
      </c>
      <c r="E4" s="67"/>
      <c r="F4" s="67"/>
      <c r="G4" s="67"/>
      <c r="H4" s="67"/>
      <c r="I4" s="67"/>
      <c r="J4" s="67"/>
      <c r="K4" s="67"/>
    </row>
    <row r="5" spans="1:11" ht="14.25" x14ac:dyDescent="0.2">
      <c r="A5" s="98" t="s">
        <v>187</v>
      </c>
      <c r="E5" s="67"/>
      <c r="F5" s="67"/>
      <c r="G5" s="67"/>
      <c r="H5" s="67"/>
      <c r="I5" s="67"/>
      <c r="J5" s="67"/>
      <c r="K5" s="67"/>
    </row>
    <row r="6" spans="1:11" ht="13.5" thickBot="1" x14ac:dyDescent="0.25">
      <c r="D6" s="238"/>
      <c r="E6" s="54"/>
      <c r="F6" s="55"/>
      <c r="G6" s="54"/>
      <c r="H6" s="54"/>
      <c r="I6" s="56"/>
      <c r="J6" s="56"/>
    </row>
    <row r="7" spans="1:11" ht="26.25" thickBot="1" x14ac:dyDescent="0.25">
      <c r="A7" s="90" t="s">
        <v>102</v>
      </c>
      <c r="B7" s="244" t="s">
        <v>6</v>
      </c>
      <c r="C7" s="236" t="s">
        <v>88</v>
      </c>
      <c r="D7" s="57" t="s">
        <v>192</v>
      </c>
      <c r="E7" s="57" t="s">
        <v>188</v>
      </c>
      <c r="F7" s="73" t="s">
        <v>189</v>
      </c>
      <c r="G7" s="57" t="s">
        <v>190</v>
      </c>
      <c r="H7" s="57" t="s">
        <v>151</v>
      </c>
      <c r="I7" s="57" t="s">
        <v>149</v>
      </c>
      <c r="J7" s="74" t="s">
        <v>191</v>
      </c>
    </row>
    <row r="8" spans="1:11" ht="13.5" thickBot="1" x14ac:dyDescent="0.25">
      <c r="D8" s="238"/>
      <c r="E8" s="54"/>
      <c r="F8" s="55"/>
      <c r="G8" s="54"/>
      <c r="H8" s="54"/>
      <c r="I8" s="56"/>
      <c r="J8" s="56"/>
    </row>
    <row r="9" spans="1:11" ht="13.5" thickBot="1" x14ac:dyDescent="0.25">
      <c r="A9" s="221" t="s">
        <v>247</v>
      </c>
      <c r="B9" s="245"/>
      <c r="C9" s="237"/>
      <c r="D9" s="222"/>
      <c r="E9" s="222"/>
      <c r="F9" s="222"/>
      <c r="G9" s="222"/>
      <c r="H9" s="222"/>
      <c r="I9" s="222"/>
      <c r="J9" s="223"/>
    </row>
    <row r="10" spans="1:11" x14ac:dyDescent="0.2">
      <c r="A10" s="287" t="s">
        <v>146</v>
      </c>
      <c r="B10" s="246" t="s">
        <v>229</v>
      </c>
      <c r="C10" s="289" t="s">
        <v>118</v>
      </c>
      <c r="D10" s="291" t="s">
        <v>193</v>
      </c>
      <c r="E10" s="291"/>
      <c r="F10" s="295"/>
      <c r="G10" s="291"/>
      <c r="H10" s="91"/>
      <c r="I10" s="291"/>
      <c r="J10" s="297"/>
    </row>
    <row r="11" spans="1:11" ht="13.5" thickBot="1" x14ac:dyDescent="0.25">
      <c r="A11" s="288"/>
      <c r="B11" s="235" t="s">
        <v>93</v>
      </c>
      <c r="C11" s="290"/>
      <c r="D11" s="292" t="s">
        <v>105</v>
      </c>
      <c r="E11" s="292"/>
      <c r="F11" s="296"/>
      <c r="G11" s="292"/>
      <c r="H11" s="72"/>
      <c r="I11" s="292"/>
      <c r="J11" s="298"/>
    </row>
    <row r="12" spans="1:11" x14ac:dyDescent="0.2">
      <c r="A12" s="286" t="s">
        <v>158</v>
      </c>
      <c r="B12" s="247" t="s">
        <v>117</v>
      </c>
      <c r="C12" s="227" t="s">
        <v>119</v>
      </c>
      <c r="D12" s="239" t="s">
        <v>193</v>
      </c>
      <c r="E12" s="59"/>
      <c r="F12" s="59"/>
      <c r="G12" s="58"/>
      <c r="H12" s="58"/>
      <c r="I12" s="58"/>
      <c r="J12" s="60"/>
    </row>
    <row r="13" spans="1:11" x14ac:dyDescent="0.2">
      <c r="A13" s="287"/>
      <c r="B13" s="248" t="s">
        <v>229</v>
      </c>
      <c r="C13" s="228" t="s">
        <v>223</v>
      </c>
      <c r="D13" s="240" t="s">
        <v>193</v>
      </c>
      <c r="E13" s="62"/>
      <c r="F13" s="62"/>
      <c r="G13" s="61"/>
      <c r="H13" s="61"/>
      <c r="I13" s="61"/>
      <c r="J13" s="63"/>
    </row>
    <row r="14" spans="1:11" ht="13.5" thickBot="1" x14ac:dyDescent="0.25">
      <c r="A14" s="288"/>
      <c r="B14" s="235" t="s">
        <v>93</v>
      </c>
      <c r="C14" s="229" t="s">
        <v>120</v>
      </c>
      <c r="D14" s="72" t="s">
        <v>193</v>
      </c>
      <c r="E14" s="65"/>
      <c r="F14" s="65"/>
      <c r="G14" s="64"/>
      <c r="H14" s="64"/>
      <c r="I14" s="64"/>
      <c r="J14" s="66"/>
    </row>
    <row r="15" spans="1:11" x14ac:dyDescent="0.2">
      <c r="A15" s="286" t="s">
        <v>179</v>
      </c>
      <c r="B15" s="247" t="s">
        <v>117</v>
      </c>
      <c r="C15" s="227" t="s">
        <v>224</v>
      </c>
      <c r="D15" s="239" t="s">
        <v>193</v>
      </c>
      <c r="E15" s="58"/>
      <c r="F15" s="59"/>
      <c r="G15" s="58"/>
      <c r="H15" s="58"/>
      <c r="I15" s="58"/>
      <c r="J15" s="60"/>
    </row>
    <row r="16" spans="1:11" x14ac:dyDescent="0.2">
      <c r="A16" s="287"/>
      <c r="B16" s="248" t="s">
        <v>229</v>
      </c>
      <c r="C16" s="228" t="s">
        <v>223</v>
      </c>
      <c r="D16" s="240" t="s">
        <v>193</v>
      </c>
      <c r="E16" s="61"/>
      <c r="F16" s="62"/>
      <c r="G16" s="61"/>
      <c r="H16" s="61"/>
      <c r="I16" s="61"/>
      <c r="J16" s="63"/>
    </row>
    <row r="17" spans="1:10" ht="13.5" thickBot="1" x14ac:dyDescent="0.25">
      <c r="A17" s="288"/>
      <c r="B17" s="235" t="s">
        <v>93</v>
      </c>
      <c r="C17" s="229" t="s">
        <v>120</v>
      </c>
      <c r="D17" s="72" t="s">
        <v>193</v>
      </c>
      <c r="E17" s="64"/>
      <c r="F17" s="65"/>
      <c r="G17" s="64"/>
      <c r="H17" s="64"/>
      <c r="I17" s="64"/>
      <c r="J17" s="66"/>
    </row>
    <row r="18" spans="1:10" x14ac:dyDescent="0.2">
      <c r="A18" s="286" t="s">
        <v>147</v>
      </c>
      <c r="B18" s="293" t="s">
        <v>159</v>
      </c>
      <c r="C18" s="230"/>
      <c r="D18" s="91"/>
      <c r="E18" s="68"/>
      <c r="F18" s="69"/>
      <c r="G18" s="68"/>
      <c r="H18" s="68"/>
      <c r="I18" s="68"/>
      <c r="J18" s="70"/>
    </row>
    <row r="19" spans="1:10" ht="13.5" thickBot="1" x14ac:dyDescent="0.25">
      <c r="A19" s="287"/>
      <c r="B19" s="294"/>
      <c r="C19" s="230"/>
      <c r="D19" s="91"/>
      <c r="E19" s="68"/>
      <c r="F19" s="69"/>
      <c r="G19" s="68"/>
      <c r="H19" s="68"/>
      <c r="I19" s="68"/>
      <c r="J19" s="70"/>
    </row>
    <row r="20" spans="1:10" x14ac:dyDescent="0.2">
      <c r="A20" s="286" t="s">
        <v>222</v>
      </c>
      <c r="B20" s="247" t="s">
        <v>117</v>
      </c>
      <c r="C20" s="227" t="s">
        <v>121</v>
      </c>
      <c r="D20" s="239" t="s">
        <v>193</v>
      </c>
      <c r="E20" s="58"/>
      <c r="F20" s="59"/>
      <c r="G20" s="58"/>
      <c r="H20" s="58"/>
      <c r="I20" s="58"/>
      <c r="J20" s="60"/>
    </row>
    <row r="21" spans="1:10" x14ac:dyDescent="0.2">
      <c r="A21" s="287"/>
      <c r="B21" s="248" t="s">
        <v>229</v>
      </c>
      <c r="C21" s="228" t="s">
        <v>225</v>
      </c>
      <c r="D21" s="240" t="s">
        <v>193</v>
      </c>
      <c r="E21" s="61"/>
      <c r="F21" s="62"/>
      <c r="G21" s="61"/>
      <c r="H21" s="61"/>
      <c r="I21" s="61"/>
      <c r="J21" s="63"/>
    </row>
    <row r="22" spans="1:10" ht="13.5" thickBot="1" x14ac:dyDescent="0.25">
      <c r="A22" s="288"/>
      <c r="B22" s="235" t="s">
        <v>93</v>
      </c>
      <c r="C22" s="229" t="s">
        <v>122</v>
      </c>
      <c r="D22" s="72" t="s">
        <v>193</v>
      </c>
      <c r="E22" s="64"/>
      <c r="F22" s="65"/>
      <c r="G22" s="64"/>
      <c r="H22" s="64"/>
      <c r="I22" s="64"/>
      <c r="J22" s="66"/>
    </row>
    <row r="23" spans="1:10" ht="13.5" thickBot="1" x14ac:dyDescent="0.25">
      <c r="A23" s="221" t="s">
        <v>167</v>
      </c>
      <c r="B23" s="245"/>
      <c r="C23" s="237"/>
      <c r="D23" s="222"/>
      <c r="E23" s="222"/>
      <c r="F23" s="222"/>
      <c r="G23" s="222"/>
      <c r="H23" s="222"/>
      <c r="I23" s="222"/>
      <c r="J23" s="223"/>
    </row>
    <row r="24" spans="1:10" x14ac:dyDescent="0.2">
      <c r="A24" s="286" t="s">
        <v>94</v>
      </c>
      <c r="B24" s="247" t="s">
        <v>117</v>
      </c>
      <c r="C24" s="227" t="s">
        <v>123</v>
      </c>
      <c r="D24" s="239" t="s">
        <v>193</v>
      </c>
      <c r="E24" s="58"/>
      <c r="F24" s="59"/>
      <c r="G24" s="58"/>
      <c r="H24" s="58"/>
      <c r="I24" s="58"/>
      <c r="J24" s="60"/>
    </row>
    <row r="25" spans="1:10" x14ac:dyDescent="0.2">
      <c r="A25" s="287"/>
      <c r="B25" s="248" t="s">
        <v>229</v>
      </c>
      <c r="C25" s="228" t="s">
        <v>223</v>
      </c>
      <c r="D25" s="240" t="s">
        <v>193</v>
      </c>
      <c r="E25" s="61"/>
      <c r="F25" s="62"/>
      <c r="G25" s="61"/>
      <c r="H25" s="61"/>
      <c r="I25" s="61"/>
      <c r="J25" s="63"/>
    </row>
    <row r="26" spans="1:10" ht="26.25" thickBot="1" x14ac:dyDescent="0.25">
      <c r="A26" s="288"/>
      <c r="B26" s="235" t="s">
        <v>93</v>
      </c>
      <c r="C26" s="229" t="s">
        <v>124</v>
      </c>
      <c r="D26" s="72" t="s">
        <v>193</v>
      </c>
      <c r="E26" s="64"/>
      <c r="F26" s="65"/>
      <c r="G26" s="64"/>
      <c r="H26" s="64"/>
      <c r="I26" s="64"/>
      <c r="J26" s="66"/>
    </row>
    <row r="27" spans="1:10" ht="25.5" x14ac:dyDescent="0.2">
      <c r="A27" s="286" t="s">
        <v>95</v>
      </c>
      <c r="B27" s="247" t="s">
        <v>117</v>
      </c>
      <c r="C27" s="227" t="s">
        <v>125</v>
      </c>
      <c r="D27" s="239" t="s">
        <v>193</v>
      </c>
      <c r="E27" s="58"/>
      <c r="F27" s="59"/>
      <c r="G27" s="58"/>
      <c r="H27" s="58"/>
      <c r="I27" s="58"/>
      <c r="J27" s="60"/>
    </row>
    <row r="28" spans="1:10" ht="13.5" thickBot="1" x14ac:dyDescent="0.25">
      <c r="A28" s="288"/>
      <c r="B28" s="249" t="s">
        <v>229</v>
      </c>
      <c r="C28" s="231" t="s">
        <v>229</v>
      </c>
      <c r="D28" s="241" t="s">
        <v>193</v>
      </c>
      <c r="E28" s="86"/>
      <c r="F28" s="87"/>
      <c r="G28" s="86"/>
      <c r="H28" s="86"/>
      <c r="I28" s="86"/>
      <c r="J28" s="88"/>
    </row>
    <row r="29" spans="1:10" ht="25.5" x14ac:dyDescent="0.2">
      <c r="A29" s="286" t="s">
        <v>168</v>
      </c>
      <c r="B29" s="247" t="s">
        <v>117</v>
      </c>
      <c r="C29" s="227" t="s">
        <v>125</v>
      </c>
      <c r="D29" s="239" t="s">
        <v>193</v>
      </c>
      <c r="E29" s="58"/>
      <c r="F29" s="59"/>
      <c r="G29" s="58"/>
      <c r="H29" s="58"/>
      <c r="I29" s="58"/>
      <c r="J29" s="60"/>
    </row>
    <row r="30" spans="1:10" ht="13.5" thickBot="1" x14ac:dyDescent="0.25">
      <c r="A30" s="288"/>
      <c r="B30" s="249" t="s">
        <v>229</v>
      </c>
      <c r="C30" s="231" t="s">
        <v>229</v>
      </c>
      <c r="D30" s="241" t="s">
        <v>193</v>
      </c>
      <c r="E30" s="86"/>
      <c r="F30" s="87"/>
      <c r="G30" s="86"/>
      <c r="H30" s="86"/>
      <c r="I30" s="86"/>
      <c r="J30" s="88"/>
    </row>
    <row r="31" spans="1:10" ht="25.5" x14ac:dyDescent="0.2">
      <c r="A31" s="286" t="s">
        <v>169</v>
      </c>
      <c r="B31" s="247" t="s">
        <v>117</v>
      </c>
      <c r="C31" s="227" t="s">
        <v>125</v>
      </c>
      <c r="D31" s="239" t="s">
        <v>193</v>
      </c>
      <c r="E31" s="58"/>
      <c r="F31" s="59"/>
      <c r="G31" s="58"/>
      <c r="H31" s="58"/>
      <c r="I31" s="58"/>
      <c r="J31" s="60"/>
    </row>
    <row r="32" spans="1:10" ht="13.5" thickBot="1" x14ac:dyDescent="0.25">
      <c r="A32" s="288"/>
      <c r="B32" s="249" t="s">
        <v>229</v>
      </c>
      <c r="C32" s="231" t="s">
        <v>229</v>
      </c>
      <c r="D32" s="241" t="s">
        <v>193</v>
      </c>
      <c r="E32" s="86"/>
      <c r="F32" s="87"/>
      <c r="G32" s="86"/>
      <c r="H32" s="86"/>
      <c r="I32" s="86"/>
      <c r="J32" s="88"/>
    </row>
    <row r="33" spans="1:10" ht="25.5" x14ac:dyDescent="0.2">
      <c r="A33" s="286" t="s">
        <v>170</v>
      </c>
      <c r="B33" s="247" t="s">
        <v>117</v>
      </c>
      <c r="C33" s="227" t="s">
        <v>125</v>
      </c>
      <c r="D33" s="239" t="s">
        <v>193</v>
      </c>
      <c r="E33" s="58"/>
      <c r="F33" s="59"/>
      <c r="G33" s="58"/>
      <c r="H33" s="58"/>
      <c r="I33" s="58"/>
      <c r="J33" s="60"/>
    </row>
    <row r="34" spans="1:10" ht="13.5" thickBot="1" x14ac:dyDescent="0.25">
      <c r="A34" s="288"/>
      <c r="B34" s="249" t="s">
        <v>229</v>
      </c>
      <c r="C34" s="231" t="s">
        <v>229</v>
      </c>
      <c r="D34" s="241" t="s">
        <v>193</v>
      </c>
      <c r="E34" s="86"/>
      <c r="F34" s="87"/>
      <c r="G34" s="86"/>
      <c r="H34" s="86"/>
      <c r="I34" s="86"/>
      <c r="J34" s="88"/>
    </row>
    <row r="35" spans="1:10" ht="25.5" x14ac:dyDescent="0.2">
      <c r="A35" s="286" t="s">
        <v>171</v>
      </c>
      <c r="B35" s="247" t="s">
        <v>117</v>
      </c>
      <c r="C35" s="227" t="s">
        <v>125</v>
      </c>
      <c r="D35" s="239" t="s">
        <v>193</v>
      </c>
      <c r="E35" s="58"/>
      <c r="F35" s="59"/>
      <c r="G35" s="58"/>
      <c r="H35" s="58"/>
      <c r="I35" s="58"/>
      <c r="J35" s="60"/>
    </row>
    <row r="36" spans="1:10" ht="13.5" thickBot="1" x14ac:dyDescent="0.25">
      <c r="A36" s="288"/>
      <c r="B36" s="249" t="s">
        <v>229</v>
      </c>
      <c r="C36" s="231" t="s">
        <v>229</v>
      </c>
      <c r="D36" s="241" t="s">
        <v>193</v>
      </c>
      <c r="E36" s="86"/>
      <c r="F36" s="87"/>
      <c r="G36" s="86"/>
      <c r="H36" s="86"/>
      <c r="I36" s="86"/>
      <c r="J36" s="88"/>
    </row>
    <row r="37" spans="1:10" ht="25.5" x14ac:dyDescent="0.2">
      <c r="A37" s="286" t="s">
        <v>172</v>
      </c>
      <c r="B37" s="247" t="s">
        <v>117</v>
      </c>
      <c r="C37" s="227" t="s">
        <v>125</v>
      </c>
      <c r="D37" s="239" t="s">
        <v>193</v>
      </c>
      <c r="E37" s="58"/>
      <c r="F37" s="59"/>
      <c r="G37" s="58"/>
      <c r="H37" s="58"/>
      <c r="I37" s="58"/>
      <c r="J37" s="60"/>
    </row>
    <row r="38" spans="1:10" ht="13.5" thickBot="1" x14ac:dyDescent="0.25">
      <c r="A38" s="288"/>
      <c r="B38" s="249" t="s">
        <v>229</v>
      </c>
      <c r="C38" s="231" t="s">
        <v>229</v>
      </c>
      <c r="D38" s="241" t="s">
        <v>193</v>
      </c>
      <c r="E38" s="86"/>
      <c r="F38" s="87"/>
      <c r="G38" s="86"/>
      <c r="H38" s="86"/>
      <c r="I38" s="86"/>
      <c r="J38" s="88"/>
    </row>
    <row r="39" spans="1:10" ht="13.5" thickBot="1" x14ac:dyDescent="0.25">
      <c r="A39" s="221" t="s">
        <v>221</v>
      </c>
      <c r="B39" s="245"/>
      <c r="C39" s="237"/>
      <c r="D39" s="222"/>
      <c r="E39" s="222"/>
      <c r="F39" s="222"/>
      <c r="G39" s="222"/>
      <c r="H39" s="222"/>
      <c r="I39" s="222"/>
      <c r="J39" s="223"/>
    </row>
    <row r="40" spans="1:10" ht="25.5" x14ac:dyDescent="0.2">
      <c r="A40" s="286" t="s">
        <v>249</v>
      </c>
      <c r="B40" s="247" t="s">
        <v>117</v>
      </c>
      <c r="C40" s="227" t="s">
        <v>127</v>
      </c>
      <c r="D40" s="239" t="s">
        <v>193</v>
      </c>
      <c r="E40" s="58"/>
      <c r="F40" s="59"/>
      <c r="G40" s="58"/>
      <c r="H40" s="58"/>
      <c r="I40" s="58"/>
      <c r="J40" s="60"/>
    </row>
    <row r="41" spans="1:10" x14ac:dyDescent="0.2">
      <c r="A41" s="287"/>
      <c r="B41" s="248" t="s">
        <v>229</v>
      </c>
      <c r="C41" s="228" t="s">
        <v>226</v>
      </c>
      <c r="D41" s="240" t="s">
        <v>193</v>
      </c>
      <c r="E41" s="61"/>
      <c r="F41" s="62"/>
      <c r="G41" s="61"/>
      <c r="H41" s="61"/>
      <c r="I41" s="61"/>
      <c r="J41" s="63"/>
    </row>
    <row r="42" spans="1:10" ht="13.5" thickBot="1" x14ac:dyDescent="0.25">
      <c r="A42" s="288"/>
      <c r="B42" s="235" t="s">
        <v>93</v>
      </c>
      <c r="C42" s="229" t="s">
        <v>285</v>
      </c>
      <c r="D42" s="72" t="s">
        <v>193</v>
      </c>
      <c r="E42" s="64"/>
      <c r="F42" s="65"/>
      <c r="G42" s="64"/>
      <c r="H42" s="64"/>
      <c r="I42" s="64"/>
      <c r="J42" s="66"/>
    </row>
    <row r="43" spans="1:10" ht="25.5" x14ac:dyDescent="0.2">
      <c r="A43" s="286" t="s">
        <v>96</v>
      </c>
      <c r="B43" s="247" t="s">
        <v>117</v>
      </c>
      <c r="C43" s="227" t="s">
        <v>127</v>
      </c>
      <c r="D43" s="239" t="s">
        <v>193</v>
      </c>
      <c r="E43" s="58"/>
      <c r="F43" s="59"/>
      <c r="G43" s="58"/>
      <c r="H43" s="58"/>
      <c r="I43" s="58"/>
      <c r="J43" s="60"/>
    </row>
    <row r="44" spans="1:10" x14ac:dyDescent="0.2">
      <c r="A44" s="287"/>
      <c r="B44" s="248" t="s">
        <v>229</v>
      </c>
      <c r="C44" s="228" t="s">
        <v>226</v>
      </c>
      <c r="D44" s="240" t="s">
        <v>193</v>
      </c>
      <c r="E44" s="61"/>
      <c r="F44" s="62"/>
      <c r="G44" s="61"/>
      <c r="H44" s="61"/>
      <c r="I44" s="61"/>
      <c r="J44" s="63"/>
    </row>
    <row r="45" spans="1:10" ht="13.5" thickBot="1" x14ac:dyDescent="0.25">
      <c r="A45" s="288"/>
      <c r="B45" s="235" t="s">
        <v>93</v>
      </c>
      <c r="C45" s="229" t="s">
        <v>285</v>
      </c>
      <c r="D45" s="72" t="s">
        <v>193</v>
      </c>
      <c r="E45" s="64"/>
      <c r="F45" s="65"/>
      <c r="G45" s="64"/>
      <c r="H45" s="64"/>
      <c r="I45" s="64"/>
      <c r="J45" s="66"/>
    </row>
    <row r="46" spans="1:10" ht="25.5" x14ac:dyDescent="0.2">
      <c r="A46" s="286" t="s">
        <v>97</v>
      </c>
      <c r="B46" s="247" t="s">
        <v>117</v>
      </c>
      <c r="C46" s="227" t="s">
        <v>227</v>
      </c>
      <c r="D46" s="239" t="s">
        <v>193</v>
      </c>
      <c r="E46" s="58"/>
      <c r="F46" s="59"/>
      <c r="G46" s="58"/>
      <c r="H46" s="58"/>
      <c r="I46" s="58"/>
      <c r="J46" s="60"/>
    </row>
    <row r="47" spans="1:10" ht="13.5" thickBot="1" x14ac:dyDescent="0.25">
      <c r="A47" s="287"/>
      <c r="B47" s="248" t="s">
        <v>229</v>
      </c>
      <c r="C47" s="228" t="s">
        <v>228</v>
      </c>
      <c r="D47" s="240" t="s">
        <v>193</v>
      </c>
      <c r="E47" s="61"/>
      <c r="F47" s="62"/>
      <c r="G47" s="61"/>
      <c r="H47" s="61"/>
      <c r="I47" s="61"/>
      <c r="J47" s="63"/>
    </row>
    <row r="48" spans="1:10" ht="25.5" x14ac:dyDescent="0.2">
      <c r="A48" s="286" t="s">
        <v>250</v>
      </c>
      <c r="B48" s="247" t="s">
        <v>117</v>
      </c>
      <c r="C48" s="227" t="s">
        <v>227</v>
      </c>
      <c r="D48" s="239" t="s">
        <v>193</v>
      </c>
      <c r="E48" s="58"/>
      <c r="F48" s="59"/>
      <c r="G48" s="58"/>
      <c r="H48" s="58"/>
      <c r="I48" s="58"/>
      <c r="J48" s="60"/>
    </row>
    <row r="49" spans="1:10" ht="13.5" thickBot="1" x14ac:dyDescent="0.25">
      <c r="A49" s="288"/>
      <c r="B49" s="249" t="s">
        <v>229</v>
      </c>
      <c r="C49" s="231" t="s">
        <v>228</v>
      </c>
      <c r="D49" s="241" t="s">
        <v>193</v>
      </c>
      <c r="E49" s="86"/>
      <c r="F49" s="87"/>
      <c r="G49" s="86"/>
      <c r="H49" s="86"/>
      <c r="I49" s="86"/>
      <c r="J49" s="88"/>
    </row>
    <row r="50" spans="1:10" ht="25.5" x14ac:dyDescent="0.2">
      <c r="A50" s="286" t="s">
        <v>251</v>
      </c>
      <c r="B50" s="247" t="s">
        <v>117</v>
      </c>
      <c r="C50" s="227" t="s">
        <v>227</v>
      </c>
      <c r="D50" s="239" t="s">
        <v>193</v>
      </c>
      <c r="E50" s="58"/>
      <c r="F50" s="59"/>
      <c r="G50" s="58"/>
      <c r="H50" s="58"/>
      <c r="I50" s="58"/>
      <c r="J50" s="60"/>
    </row>
    <row r="51" spans="1:10" ht="13.5" thickBot="1" x14ac:dyDescent="0.25">
      <c r="A51" s="288"/>
      <c r="B51" s="249" t="s">
        <v>229</v>
      </c>
      <c r="C51" s="231" t="s">
        <v>228</v>
      </c>
      <c r="D51" s="241" t="s">
        <v>193</v>
      </c>
      <c r="E51" s="86"/>
      <c r="F51" s="87"/>
      <c r="G51" s="86"/>
      <c r="H51" s="86"/>
      <c r="I51" s="86"/>
      <c r="J51" s="88"/>
    </row>
    <row r="52" spans="1:10" ht="13.5" thickBot="1" x14ac:dyDescent="0.25">
      <c r="A52" s="221" t="s">
        <v>220</v>
      </c>
      <c r="B52" s="245"/>
      <c r="C52" s="237"/>
      <c r="D52" s="222"/>
      <c r="E52" s="222"/>
      <c r="F52" s="222"/>
      <c r="G52" s="222"/>
      <c r="H52" s="222"/>
      <c r="I52" s="222"/>
      <c r="J52" s="223"/>
    </row>
    <row r="53" spans="1:10" x14ac:dyDescent="0.2">
      <c r="A53" s="286" t="s">
        <v>98</v>
      </c>
      <c r="B53" s="247" t="s">
        <v>117</v>
      </c>
      <c r="C53" s="227" t="s">
        <v>224</v>
      </c>
      <c r="D53" s="239" t="s">
        <v>193</v>
      </c>
      <c r="E53" s="58"/>
      <c r="F53" s="59"/>
      <c r="G53" s="58"/>
      <c r="H53" s="58"/>
      <c r="I53" s="58"/>
      <c r="J53" s="60"/>
    </row>
    <row r="54" spans="1:10" x14ac:dyDescent="0.2">
      <c r="A54" s="287"/>
      <c r="B54" s="248" t="s">
        <v>229</v>
      </c>
      <c r="C54" s="228" t="s">
        <v>229</v>
      </c>
      <c r="D54" s="240" t="s">
        <v>193</v>
      </c>
      <c r="E54" s="61"/>
      <c r="F54" s="62"/>
      <c r="G54" s="61"/>
      <c r="H54" s="61"/>
      <c r="I54" s="61"/>
      <c r="J54" s="63"/>
    </row>
    <row r="55" spans="1:10" ht="13.5" thickBot="1" x14ac:dyDescent="0.25">
      <c r="A55" s="288"/>
      <c r="B55" s="235" t="s">
        <v>93</v>
      </c>
      <c r="C55" s="229" t="s">
        <v>126</v>
      </c>
      <c r="D55" s="72" t="s">
        <v>193</v>
      </c>
      <c r="E55" s="64"/>
      <c r="F55" s="65"/>
      <c r="G55" s="64"/>
      <c r="H55" s="64"/>
      <c r="I55" s="64"/>
      <c r="J55" s="66"/>
    </row>
    <row r="56" spans="1:10" ht="13.5" thickBot="1" x14ac:dyDescent="0.25">
      <c r="A56" s="221" t="s">
        <v>173</v>
      </c>
      <c r="B56" s="245"/>
      <c r="C56" s="237"/>
      <c r="D56" s="222"/>
      <c r="E56" s="222"/>
      <c r="F56" s="222"/>
      <c r="G56" s="222"/>
      <c r="H56" s="222"/>
      <c r="I56" s="222"/>
      <c r="J56" s="223"/>
    </row>
    <row r="57" spans="1:10" x14ac:dyDescent="0.2">
      <c r="A57" s="286" t="s">
        <v>252</v>
      </c>
      <c r="B57" s="247" t="s">
        <v>117</v>
      </c>
      <c r="C57" s="227" t="s">
        <v>180</v>
      </c>
      <c r="D57" s="239" t="s">
        <v>193</v>
      </c>
      <c r="E57" s="58"/>
      <c r="F57" s="59"/>
      <c r="G57" s="58"/>
      <c r="H57" s="58"/>
      <c r="I57" s="58"/>
      <c r="J57" s="60"/>
    </row>
    <row r="58" spans="1:10" x14ac:dyDescent="0.2">
      <c r="A58" s="287"/>
      <c r="B58" s="248" t="s">
        <v>229</v>
      </c>
      <c r="C58" s="228" t="s">
        <v>229</v>
      </c>
      <c r="D58" s="240" t="s">
        <v>193</v>
      </c>
      <c r="E58" s="61"/>
      <c r="F58" s="62"/>
      <c r="G58" s="61"/>
      <c r="H58" s="61"/>
      <c r="I58" s="61"/>
      <c r="J58" s="63"/>
    </row>
    <row r="59" spans="1:10" x14ac:dyDescent="0.2">
      <c r="A59" s="287"/>
      <c r="B59" s="250" t="s">
        <v>175</v>
      </c>
      <c r="C59" s="61"/>
      <c r="D59" s="240" t="s">
        <v>130</v>
      </c>
      <c r="E59" s="61"/>
      <c r="F59" s="61"/>
      <c r="G59" s="61"/>
      <c r="H59" s="61"/>
      <c r="I59" s="61"/>
      <c r="J59" s="63"/>
    </row>
    <row r="60" spans="1:10" ht="13.5" thickBot="1" x14ac:dyDescent="0.25">
      <c r="A60" s="288"/>
      <c r="B60" s="235" t="s">
        <v>93</v>
      </c>
      <c r="C60" s="229" t="s">
        <v>126</v>
      </c>
      <c r="D60" s="72" t="s">
        <v>193</v>
      </c>
      <c r="E60" s="64"/>
      <c r="F60" s="65"/>
      <c r="G60" s="64"/>
      <c r="H60" s="64"/>
      <c r="I60" s="64"/>
      <c r="J60" s="66"/>
    </row>
    <row r="61" spans="1:10" x14ac:dyDescent="0.2">
      <c r="A61" s="286" t="s">
        <v>253</v>
      </c>
      <c r="B61" s="247" t="s">
        <v>117</v>
      </c>
      <c r="C61" s="227" t="s">
        <v>176</v>
      </c>
      <c r="D61" s="239" t="s">
        <v>193</v>
      </c>
      <c r="E61" s="58"/>
      <c r="F61" s="59"/>
      <c r="G61" s="58"/>
      <c r="H61" s="58"/>
      <c r="I61" s="58"/>
      <c r="J61" s="60"/>
    </row>
    <row r="62" spans="1:10" x14ac:dyDescent="0.2">
      <c r="A62" s="287"/>
      <c r="B62" s="248" t="s">
        <v>229</v>
      </c>
      <c r="C62" s="228" t="s">
        <v>229</v>
      </c>
      <c r="D62" s="240" t="s">
        <v>193</v>
      </c>
      <c r="E62" s="61"/>
      <c r="F62" s="62"/>
      <c r="G62" s="61"/>
      <c r="H62" s="61"/>
      <c r="I62" s="61"/>
      <c r="J62" s="63"/>
    </row>
    <row r="63" spans="1:10" x14ac:dyDescent="0.2">
      <c r="A63" s="287"/>
      <c r="B63" s="250" t="s">
        <v>175</v>
      </c>
      <c r="C63" s="61"/>
      <c r="D63" s="240" t="s">
        <v>130</v>
      </c>
      <c r="E63" s="61"/>
      <c r="F63" s="61"/>
      <c r="G63" s="61"/>
      <c r="H63" s="61"/>
      <c r="I63" s="61"/>
      <c r="J63" s="63"/>
    </row>
    <row r="64" spans="1:10" ht="13.5" thickBot="1" x14ac:dyDescent="0.25">
      <c r="A64" s="288"/>
      <c r="B64" s="235" t="s">
        <v>93</v>
      </c>
      <c r="C64" s="229" t="s">
        <v>126</v>
      </c>
      <c r="D64" s="72" t="s">
        <v>193</v>
      </c>
      <c r="E64" s="64"/>
      <c r="F64" s="65"/>
      <c r="G64" s="64"/>
      <c r="H64" s="64"/>
      <c r="I64" s="64"/>
      <c r="J64" s="66"/>
    </row>
    <row r="65" spans="1:10" x14ac:dyDescent="0.2">
      <c r="A65" s="286" t="s">
        <v>254</v>
      </c>
      <c r="B65" s="247" t="s">
        <v>117</v>
      </c>
      <c r="C65" s="227" t="s">
        <v>177</v>
      </c>
      <c r="D65" s="239" t="s">
        <v>193</v>
      </c>
      <c r="E65" s="58"/>
      <c r="F65" s="59"/>
      <c r="G65" s="58"/>
      <c r="H65" s="58"/>
      <c r="I65" s="58"/>
      <c r="J65" s="60"/>
    </row>
    <row r="66" spans="1:10" x14ac:dyDescent="0.2">
      <c r="A66" s="287"/>
      <c r="B66" s="248" t="s">
        <v>229</v>
      </c>
      <c r="C66" s="228" t="s">
        <v>229</v>
      </c>
      <c r="D66" s="240" t="s">
        <v>193</v>
      </c>
      <c r="E66" s="61"/>
      <c r="F66" s="62"/>
      <c r="G66" s="61"/>
      <c r="H66" s="61"/>
      <c r="I66" s="61"/>
      <c r="J66" s="63"/>
    </row>
    <row r="67" spans="1:10" x14ac:dyDescent="0.2">
      <c r="A67" s="287"/>
      <c r="B67" s="250" t="s">
        <v>175</v>
      </c>
      <c r="C67" s="61"/>
      <c r="D67" s="240" t="s">
        <v>130</v>
      </c>
      <c r="E67" s="61"/>
      <c r="F67" s="61"/>
      <c r="G67" s="61"/>
      <c r="H67" s="61"/>
      <c r="I67" s="61"/>
      <c r="J67" s="63"/>
    </row>
    <row r="68" spans="1:10" ht="13.5" thickBot="1" x14ac:dyDescent="0.25">
      <c r="A68" s="288"/>
      <c r="B68" s="235" t="s">
        <v>93</v>
      </c>
      <c r="C68" s="229" t="s">
        <v>126</v>
      </c>
      <c r="D68" s="72" t="s">
        <v>193</v>
      </c>
      <c r="E68" s="64"/>
      <c r="F68" s="65"/>
      <c r="G68" s="64"/>
      <c r="H68" s="64"/>
      <c r="I68" s="64"/>
      <c r="J68" s="66"/>
    </row>
    <row r="69" spans="1:10" x14ac:dyDescent="0.2">
      <c r="A69" s="286" t="s">
        <v>174</v>
      </c>
      <c r="B69" s="247" t="s">
        <v>117</v>
      </c>
      <c r="C69" s="227" t="s">
        <v>177</v>
      </c>
      <c r="D69" s="239" t="s">
        <v>193</v>
      </c>
      <c r="E69" s="58"/>
      <c r="F69" s="59"/>
      <c r="G69" s="58"/>
      <c r="H69" s="58"/>
      <c r="I69" s="58"/>
      <c r="J69" s="60"/>
    </row>
    <row r="70" spans="1:10" x14ac:dyDescent="0.2">
      <c r="A70" s="287"/>
      <c r="B70" s="248" t="s">
        <v>229</v>
      </c>
      <c r="C70" s="228" t="s">
        <v>229</v>
      </c>
      <c r="D70" s="240" t="s">
        <v>193</v>
      </c>
      <c r="E70" s="61"/>
      <c r="F70" s="62"/>
      <c r="G70" s="61"/>
      <c r="H70" s="61"/>
      <c r="I70" s="61"/>
      <c r="J70" s="63"/>
    </row>
    <row r="71" spans="1:10" x14ac:dyDescent="0.2">
      <c r="A71" s="287"/>
      <c r="B71" s="248" t="s">
        <v>175</v>
      </c>
      <c r="C71" s="228"/>
      <c r="D71" s="240" t="s">
        <v>130</v>
      </c>
      <c r="E71" s="61"/>
      <c r="F71" s="61"/>
      <c r="G71" s="61"/>
      <c r="H71" s="61"/>
      <c r="I71" s="61"/>
      <c r="J71" s="63"/>
    </row>
    <row r="72" spans="1:10" ht="13.5" thickBot="1" x14ac:dyDescent="0.25">
      <c r="A72" s="288"/>
      <c r="B72" s="235" t="s">
        <v>93</v>
      </c>
      <c r="C72" s="229" t="s">
        <v>126</v>
      </c>
      <c r="D72" s="72" t="s">
        <v>193</v>
      </c>
      <c r="E72" s="64"/>
      <c r="F72" s="65"/>
      <c r="G72" s="64"/>
      <c r="H72" s="64"/>
      <c r="I72" s="64"/>
      <c r="J72" s="66"/>
    </row>
  </sheetData>
  <mergeCells count="30">
    <mergeCell ref="A20:A22"/>
    <mergeCell ref="A24:A26"/>
    <mergeCell ref="A27:A28"/>
    <mergeCell ref="A61:A64"/>
    <mergeCell ref="A65:A68"/>
    <mergeCell ref="A50:A51"/>
    <mergeCell ref="A69:A72"/>
    <mergeCell ref="A29:A30"/>
    <mergeCell ref="A31:A32"/>
    <mergeCell ref="A33:A34"/>
    <mergeCell ref="A57:A60"/>
    <mergeCell ref="A53:A55"/>
    <mergeCell ref="A48:A49"/>
    <mergeCell ref="A40:A42"/>
    <mergeCell ref="A43:A45"/>
    <mergeCell ref="A46:A47"/>
    <mergeCell ref="A35:A36"/>
    <mergeCell ref="A37:A38"/>
    <mergeCell ref="F10:F11"/>
    <mergeCell ref="G10:G11"/>
    <mergeCell ref="I10:I11"/>
    <mergeCell ref="J10:J11"/>
    <mergeCell ref="A15:A17"/>
    <mergeCell ref="A12:A14"/>
    <mergeCell ref="A18:A19"/>
    <mergeCell ref="A10:A11"/>
    <mergeCell ref="C10:C11"/>
    <mergeCell ref="D10:D11"/>
    <mergeCell ref="E10:E11"/>
    <mergeCell ref="B18:B19"/>
  </mergeCells>
  <pageMargins left="0.7" right="0.7" top="0.75" bottom="0.75" header="0.3" footer="0.3"/>
  <pageSetup paperSize="8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2</vt:i4>
      </vt:variant>
    </vt:vector>
  </HeadingPairs>
  <TitlesOfParts>
    <vt:vector size="7" baseType="lpstr">
      <vt:lpstr>Pla Premsa local</vt:lpstr>
      <vt:lpstr>Pla de premsa local real</vt:lpstr>
      <vt:lpstr>900352-24 PREMSA LOCAL ON_OFF</vt:lpstr>
      <vt:lpstr>900352-24_TV</vt:lpstr>
      <vt:lpstr>900352-24 REV. ESP</vt:lpstr>
      <vt:lpstr>'900352-24 PREMSA LOCAL ON_OFF'!Àrea_d'impressió</vt:lpstr>
      <vt:lpstr>'Pla Premsa local'!Àrea_d'impressió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Pons Llobet</dc:creator>
  <cp:lastModifiedBy>ICC</cp:lastModifiedBy>
  <cp:lastPrinted>2022-11-09T17:09:05Z</cp:lastPrinted>
  <dcterms:created xsi:type="dcterms:W3CDTF">2014-12-09T10:02:06Z</dcterms:created>
  <dcterms:modified xsi:type="dcterms:W3CDTF">2024-02-03T19:00:38Z</dcterms:modified>
</cp:coreProperties>
</file>