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 SERVEIS GENERALS\000 SERVEIS ANY 2024\1101373656 MANTENIMENT INTEGRAL\6 PCAP\"/>
    </mc:Choice>
  </mc:AlternateContent>
  <bookViews>
    <workbookView xWindow="0" yWindow="0" windowWidth="7470" windowHeight="2370"/>
  </bookViews>
  <sheets>
    <sheet name="Of. Econ." sheetId="1" r:id="rId1"/>
    <sheet name="Full2" sheetId="2" r:id="rId2"/>
  </sheets>
  <externalReferences>
    <externalReference r:id="rId3"/>
  </externalReferences>
  <definedNames>
    <definedName name="_xlnm.Print_Area" localSheetId="0">'Of. Econ.'!$A$1:$Q$598</definedName>
    <definedName name="_xlnm.Print_Titles" localSheetId="0">'Of. Econ.'!$2:$13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0" i="1" l="1"/>
  <c r="P37" i="1" l="1"/>
  <c r="O594" i="1" l="1"/>
  <c r="N594" i="1"/>
  <c r="Q593" i="1"/>
  <c r="P593" i="1"/>
  <c r="Q571" i="1"/>
  <c r="P571" i="1"/>
  <c r="Q562" i="1"/>
  <c r="P562" i="1"/>
  <c r="Q552" i="1"/>
  <c r="P552" i="1"/>
  <c r="Q540" i="1"/>
  <c r="P540" i="1"/>
  <c r="Q514" i="1"/>
  <c r="P514" i="1"/>
  <c r="Q471" i="1"/>
  <c r="P471" i="1"/>
  <c r="Q447" i="1"/>
  <c r="P447" i="1"/>
  <c r="Q421" i="1"/>
  <c r="P421" i="1"/>
  <c r="Q397" i="1"/>
  <c r="P397" i="1"/>
  <c r="Q370" i="1"/>
  <c r="P370" i="1"/>
  <c r="Q342" i="1"/>
  <c r="P342" i="1"/>
  <c r="Q323" i="1"/>
  <c r="P323" i="1"/>
  <c r="Q311" i="1"/>
  <c r="P311" i="1"/>
  <c r="Q268" i="1"/>
  <c r="P268" i="1"/>
  <c r="Q259" i="1"/>
  <c r="P259" i="1"/>
  <c r="Q235" i="1"/>
  <c r="P235" i="1"/>
  <c r="Q212" i="1"/>
  <c r="P212" i="1"/>
  <c r="Q203" i="1"/>
  <c r="P203" i="1"/>
  <c r="Q166" i="1"/>
  <c r="P166" i="1"/>
  <c r="Q157" i="1"/>
  <c r="P157" i="1"/>
  <c r="Q138" i="1"/>
  <c r="P138" i="1"/>
  <c r="Q128" i="1"/>
  <c r="P128" i="1"/>
  <c r="Q81" i="1"/>
  <c r="P81" i="1"/>
  <c r="Q72" i="1"/>
  <c r="P72" i="1"/>
  <c r="Q37" i="1"/>
  <c r="O514" i="1"/>
  <c r="K593" i="1"/>
  <c r="M593" i="1" s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M571" i="1"/>
  <c r="J571" i="1"/>
  <c r="J570" i="1"/>
  <c r="J569" i="1"/>
  <c r="J568" i="1"/>
  <c r="J567" i="1"/>
  <c r="J566" i="1"/>
  <c r="J565" i="1"/>
  <c r="J564" i="1"/>
  <c r="J563" i="1"/>
  <c r="M562" i="1"/>
  <c r="J562" i="1"/>
  <c r="J561" i="1"/>
  <c r="J560" i="1"/>
  <c r="J559" i="1"/>
  <c r="J558" i="1"/>
  <c r="J557" i="1"/>
  <c r="J556" i="1"/>
  <c r="J555" i="1"/>
  <c r="J554" i="1"/>
  <c r="J553" i="1"/>
  <c r="M552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K540" i="1"/>
  <c r="M540" i="1" s="1"/>
  <c r="A540" i="1"/>
  <c r="J539" i="1"/>
  <c r="A539" i="1"/>
  <c r="J538" i="1"/>
  <c r="A538" i="1"/>
  <c r="J537" i="1"/>
  <c r="A537" i="1"/>
  <c r="J536" i="1"/>
  <c r="A536" i="1"/>
  <c r="J535" i="1"/>
  <c r="A535" i="1"/>
  <c r="J534" i="1"/>
  <c r="A534" i="1"/>
  <c r="J533" i="1"/>
  <c r="A533" i="1"/>
  <c r="J532" i="1"/>
  <c r="A532" i="1"/>
  <c r="J531" i="1"/>
  <c r="A531" i="1"/>
  <c r="J530" i="1"/>
  <c r="A530" i="1"/>
  <c r="J529" i="1"/>
  <c r="A529" i="1"/>
  <c r="J528" i="1"/>
  <c r="A528" i="1"/>
  <c r="J527" i="1"/>
  <c r="A527" i="1"/>
  <c r="J526" i="1"/>
  <c r="A526" i="1"/>
  <c r="J525" i="1"/>
  <c r="A525" i="1"/>
  <c r="J524" i="1"/>
  <c r="A524" i="1"/>
  <c r="J523" i="1"/>
  <c r="A523" i="1"/>
  <c r="J522" i="1"/>
  <c r="A522" i="1"/>
  <c r="J521" i="1"/>
  <c r="A521" i="1"/>
  <c r="J520" i="1"/>
  <c r="A520" i="1"/>
  <c r="J519" i="1"/>
  <c r="A519" i="1"/>
  <c r="J518" i="1"/>
  <c r="A518" i="1"/>
  <c r="J517" i="1"/>
  <c r="A517" i="1"/>
  <c r="J516" i="1"/>
  <c r="A516" i="1"/>
  <c r="J515" i="1"/>
  <c r="M514" i="1"/>
  <c r="K514" i="1"/>
  <c r="J513" i="1"/>
  <c r="A513" i="1"/>
  <c r="J512" i="1"/>
  <c r="A512" i="1"/>
  <c r="J511" i="1"/>
  <c r="A511" i="1"/>
  <c r="J510" i="1"/>
  <c r="A510" i="1"/>
  <c r="J509" i="1"/>
  <c r="A509" i="1"/>
  <c r="J508" i="1"/>
  <c r="A508" i="1"/>
  <c r="J507" i="1"/>
  <c r="A507" i="1"/>
  <c r="J506" i="1"/>
  <c r="A506" i="1"/>
  <c r="J505" i="1"/>
  <c r="A505" i="1"/>
  <c r="J504" i="1"/>
  <c r="A504" i="1"/>
  <c r="J503" i="1"/>
  <c r="A503" i="1"/>
  <c r="J502" i="1"/>
  <c r="A502" i="1"/>
  <c r="J501" i="1"/>
  <c r="A501" i="1"/>
  <c r="J500" i="1"/>
  <c r="A500" i="1"/>
  <c r="J499" i="1"/>
  <c r="A499" i="1"/>
  <c r="J498" i="1"/>
  <c r="A498" i="1"/>
  <c r="J497" i="1"/>
  <c r="A497" i="1"/>
  <c r="J496" i="1"/>
  <c r="A496" i="1"/>
  <c r="J495" i="1"/>
  <c r="A495" i="1"/>
  <c r="J494" i="1"/>
  <c r="A494" i="1"/>
  <c r="J493" i="1"/>
  <c r="A493" i="1"/>
  <c r="J492" i="1"/>
  <c r="A492" i="1"/>
  <c r="J491" i="1"/>
  <c r="A491" i="1"/>
  <c r="J490" i="1"/>
  <c r="A490" i="1"/>
  <c r="J489" i="1"/>
  <c r="A489" i="1"/>
  <c r="J488" i="1"/>
  <c r="A488" i="1"/>
  <c r="J487" i="1"/>
  <c r="A487" i="1"/>
  <c r="J486" i="1"/>
  <c r="A486" i="1"/>
  <c r="J485" i="1"/>
  <c r="A485" i="1"/>
  <c r="J484" i="1"/>
  <c r="A484" i="1"/>
  <c r="J483" i="1"/>
  <c r="A483" i="1"/>
  <c r="J482" i="1"/>
  <c r="A482" i="1"/>
  <c r="J481" i="1"/>
  <c r="A481" i="1"/>
  <c r="J480" i="1"/>
  <c r="A480" i="1"/>
  <c r="J479" i="1"/>
  <c r="A479" i="1"/>
  <c r="J478" i="1"/>
  <c r="A478" i="1"/>
  <c r="J477" i="1"/>
  <c r="A477" i="1"/>
  <c r="J476" i="1"/>
  <c r="A476" i="1"/>
  <c r="J475" i="1"/>
  <c r="A475" i="1"/>
  <c r="J474" i="1"/>
  <c r="A474" i="1"/>
  <c r="J473" i="1"/>
  <c r="A473" i="1"/>
  <c r="J472" i="1"/>
  <c r="A472" i="1"/>
  <c r="K471" i="1"/>
  <c r="M471" i="1" s="1"/>
  <c r="J470" i="1"/>
  <c r="A470" i="1"/>
  <c r="J469" i="1"/>
  <c r="A469" i="1"/>
  <c r="J468" i="1"/>
  <c r="A468" i="1"/>
  <c r="J467" i="1"/>
  <c r="A467" i="1"/>
  <c r="J466" i="1"/>
  <c r="A466" i="1"/>
  <c r="J465" i="1"/>
  <c r="A465" i="1"/>
  <c r="J464" i="1"/>
  <c r="A464" i="1"/>
  <c r="J463" i="1"/>
  <c r="A463" i="1"/>
  <c r="J462" i="1"/>
  <c r="A462" i="1"/>
  <c r="J461" i="1"/>
  <c r="A461" i="1"/>
  <c r="J460" i="1"/>
  <c r="A460" i="1"/>
  <c r="J459" i="1"/>
  <c r="A459" i="1"/>
  <c r="J458" i="1"/>
  <c r="A458" i="1"/>
  <c r="J457" i="1"/>
  <c r="A457" i="1"/>
  <c r="J456" i="1"/>
  <c r="A456" i="1"/>
  <c r="J455" i="1"/>
  <c r="A455" i="1"/>
  <c r="J454" i="1"/>
  <c r="A454" i="1"/>
  <c r="J453" i="1"/>
  <c r="A453" i="1"/>
  <c r="J452" i="1"/>
  <c r="A452" i="1"/>
  <c r="J451" i="1"/>
  <c r="A451" i="1"/>
  <c r="J450" i="1"/>
  <c r="A450" i="1"/>
  <c r="J449" i="1"/>
  <c r="A449" i="1"/>
  <c r="J448" i="1"/>
  <c r="A448" i="1"/>
  <c r="M447" i="1"/>
  <c r="J447" i="1"/>
  <c r="J446" i="1"/>
  <c r="A446" i="1"/>
  <c r="J445" i="1"/>
  <c r="A445" i="1"/>
  <c r="J444" i="1"/>
  <c r="A444" i="1"/>
  <c r="J443" i="1"/>
  <c r="A443" i="1"/>
  <c r="J442" i="1"/>
  <c r="A442" i="1"/>
  <c r="J441" i="1"/>
  <c r="A441" i="1"/>
  <c r="J440" i="1"/>
  <c r="A440" i="1"/>
  <c r="J439" i="1"/>
  <c r="A439" i="1"/>
  <c r="J438" i="1"/>
  <c r="A438" i="1"/>
  <c r="J437" i="1"/>
  <c r="A437" i="1"/>
  <c r="J436" i="1"/>
  <c r="A436" i="1"/>
  <c r="J435" i="1"/>
  <c r="A435" i="1"/>
  <c r="J434" i="1"/>
  <c r="A434" i="1"/>
  <c r="J433" i="1"/>
  <c r="A433" i="1"/>
  <c r="J432" i="1"/>
  <c r="A432" i="1"/>
  <c r="J431" i="1"/>
  <c r="A431" i="1"/>
  <c r="J430" i="1"/>
  <c r="A430" i="1"/>
  <c r="J429" i="1"/>
  <c r="A429" i="1"/>
  <c r="J428" i="1"/>
  <c r="A428" i="1"/>
  <c r="J427" i="1"/>
  <c r="A427" i="1"/>
  <c r="J426" i="1"/>
  <c r="A426" i="1"/>
  <c r="J425" i="1"/>
  <c r="A425" i="1"/>
  <c r="J424" i="1"/>
  <c r="A424" i="1"/>
  <c r="J423" i="1"/>
  <c r="A423" i="1"/>
  <c r="J422" i="1"/>
  <c r="A422" i="1"/>
  <c r="K421" i="1"/>
  <c r="M421" i="1" s="1"/>
  <c r="A421" i="1"/>
  <c r="J420" i="1"/>
  <c r="A420" i="1"/>
  <c r="J419" i="1"/>
  <c r="A419" i="1"/>
  <c r="J418" i="1"/>
  <c r="A418" i="1"/>
  <c r="J417" i="1"/>
  <c r="A417" i="1"/>
  <c r="J416" i="1"/>
  <c r="A416" i="1"/>
  <c r="J415" i="1"/>
  <c r="A415" i="1"/>
  <c r="J414" i="1"/>
  <c r="A414" i="1"/>
  <c r="J413" i="1"/>
  <c r="A413" i="1"/>
  <c r="J412" i="1"/>
  <c r="A412" i="1"/>
  <c r="J411" i="1"/>
  <c r="A411" i="1"/>
  <c r="J410" i="1"/>
  <c r="A410" i="1"/>
  <c r="J409" i="1"/>
  <c r="A409" i="1"/>
  <c r="J408" i="1"/>
  <c r="A408" i="1"/>
  <c r="J407" i="1"/>
  <c r="A407" i="1"/>
  <c r="J406" i="1"/>
  <c r="A406" i="1"/>
  <c r="J405" i="1"/>
  <c r="A405" i="1"/>
  <c r="J404" i="1"/>
  <c r="A404" i="1"/>
  <c r="J403" i="1"/>
  <c r="A403" i="1"/>
  <c r="J402" i="1"/>
  <c r="A402" i="1"/>
  <c r="J401" i="1"/>
  <c r="A401" i="1"/>
  <c r="J400" i="1"/>
  <c r="A400" i="1"/>
  <c r="J399" i="1"/>
  <c r="A399" i="1"/>
  <c r="J398" i="1"/>
  <c r="A398" i="1"/>
  <c r="M397" i="1"/>
  <c r="J397" i="1"/>
  <c r="J396" i="1"/>
  <c r="A396" i="1"/>
  <c r="J395" i="1"/>
  <c r="A395" i="1"/>
  <c r="J394" i="1"/>
  <c r="A394" i="1"/>
  <c r="J393" i="1"/>
  <c r="A393" i="1"/>
  <c r="J392" i="1"/>
  <c r="A392" i="1"/>
  <c r="J391" i="1"/>
  <c r="A391" i="1"/>
  <c r="J390" i="1"/>
  <c r="A390" i="1"/>
  <c r="J389" i="1"/>
  <c r="A389" i="1"/>
  <c r="J388" i="1"/>
  <c r="A388" i="1"/>
  <c r="J387" i="1"/>
  <c r="A387" i="1"/>
  <c r="J386" i="1"/>
  <c r="A386" i="1"/>
  <c r="J385" i="1"/>
  <c r="A385" i="1"/>
  <c r="J384" i="1"/>
  <c r="A384" i="1"/>
  <c r="J383" i="1"/>
  <c r="A383" i="1"/>
  <c r="J382" i="1"/>
  <c r="A382" i="1"/>
  <c r="J381" i="1"/>
  <c r="A381" i="1"/>
  <c r="J380" i="1"/>
  <c r="A380" i="1"/>
  <c r="J379" i="1"/>
  <c r="A379" i="1"/>
  <c r="J378" i="1"/>
  <c r="A378" i="1"/>
  <c r="J377" i="1"/>
  <c r="A377" i="1"/>
  <c r="J376" i="1"/>
  <c r="A376" i="1"/>
  <c r="J375" i="1"/>
  <c r="A375" i="1"/>
  <c r="J374" i="1"/>
  <c r="A374" i="1"/>
  <c r="J373" i="1"/>
  <c r="A373" i="1"/>
  <c r="J372" i="1"/>
  <c r="A372" i="1"/>
  <c r="J371" i="1"/>
  <c r="A371" i="1"/>
  <c r="M370" i="1"/>
  <c r="J370" i="1"/>
  <c r="J369" i="1"/>
  <c r="A369" i="1"/>
  <c r="J368" i="1"/>
  <c r="A368" i="1"/>
  <c r="J367" i="1"/>
  <c r="A367" i="1"/>
  <c r="J366" i="1"/>
  <c r="A366" i="1"/>
  <c r="J365" i="1"/>
  <c r="A365" i="1"/>
  <c r="J364" i="1"/>
  <c r="A364" i="1"/>
  <c r="J363" i="1"/>
  <c r="A363" i="1"/>
  <c r="J362" i="1"/>
  <c r="A362" i="1"/>
  <c r="J361" i="1"/>
  <c r="A361" i="1"/>
  <c r="J360" i="1"/>
  <c r="A360" i="1"/>
  <c r="J359" i="1"/>
  <c r="A359" i="1"/>
  <c r="J358" i="1"/>
  <c r="A358" i="1"/>
  <c r="J357" i="1"/>
  <c r="A357" i="1"/>
  <c r="J356" i="1"/>
  <c r="A356" i="1"/>
  <c r="J355" i="1"/>
  <c r="A355" i="1"/>
  <c r="J354" i="1"/>
  <c r="A354" i="1"/>
  <c r="J353" i="1"/>
  <c r="A353" i="1"/>
  <c r="J352" i="1"/>
  <c r="A352" i="1"/>
  <c r="J351" i="1"/>
  <c r="A351" i="1"/>
  <c r="J350" i="1"/>
  <c r="A350" i="1"/>
  <c r="J349" i="1"/>
  <c r="A349" i="1"/>
  <c r="J348" i="1"/>
  <c r="A348" i="1"/>
  <c r="J347" i="1"/>
  <c r="A347" i="1"/>
  <c r="J346" i="1"/>
  <c r="A346" i="1"/>
  <c r="J345" i="1"/>
  <c r="A345" i="1"/>
  <c r="J344" i="1"/>
  <c r="A344" i="1"/>
  <c r="J343" i="1"/>
  <c r="A343" i="1"/>
  <c r="M342" i="1"/>
  <c r="J342" i="1"/>
  <c r="J341" i="1"/>
  <c r="A341" i="1"/>
  <c r="J340" i="1"/>
  <c r="A340" i="1"/>
  <c r="J339" i="1"/>
  <c r="A339" i="1"/>
  <c r="J338" i="1"/>
  <c r="A338" i="1"/>
  <c r="J337" i="1"/>
  <c r="A337" i="1"/>
  <c r="J336" i="1"/>
  <c r="A336" i="1"/>
  <c r="J335" i="1"/>
  <c r="A335" i="1"/>
  <c r="J334" i="1"/>
  <c r="A334" i="1"/>
  <c r="J333" i="1"/>
  <c r="A333" i="1"/>
  <c r="J332" i="1"/>
  <c r="A332" i="1"/>
  <c r="J331" i="1"/>
  <c r="A331" i="1"/>
  <c r="J330" i="1"/>
  <c r="A330" i="1"/>
  <c r="J329" i="1"/>
  <c r="A329" i="1"/>
  <c r="J328" i="1"/>
  <c r="A328" i="1"/>
  <c r="J327" i="1"/>
  <c r="A327" i="1"/>
  <c r="J326" i="1"/>
  <c r="A326" i="1"/>
  <c r="J325" i="1"/>
  <c r="A325" i="1"/>
  <c r="J324" i="1"/>
  <c r="A324" i="1"/>
  <c r="M323" i="1"/>
  <c r="J323" i="1"/>
  <c r="J322" i="1"/>
  <c r="A322" i="1"/>
  <c r="J321" i="1"/>
  <c r="A321" i="1"/>
  <c r="J320" i="1"/>
  <c r="A320" i="1"/>
  <c r="J319" i="1"/>
  <c r="A319" i="1"/>
  <c r="J318" i="1"/>
  <c r="A318" i="1"/>
  <c r="J317" i="1"/>
  <c r="A317" i="1"/>
  <c r="J316" i="1"/>
  <c r="A316" i="1"/>
  <c r="J315" i="1"/>
  <c r="A315" i="1"/>
  <c r="J314" i="1"/>
  <c r="A314" i="1"/>
  <c r="J313" i="1"/>
  <c r="A313" i="1"/>
  <c r="J312" i="1"/>
  <c r="A312" i="1"/>
  <c r="M311" i="1"/>
  <c r="J311" i="1"/>
  <c r="J310" i="1"/>
  <c r="A310" i="1"/>
  <c r="J309" i="1"/>
  <c r="A309" i="1"/>
  <c r="J308" i="1"/>
  <c r="A308" i="1"/>
  <c r="J307" i="1"/>
  <c r="A307" i="1"/>
  <c r="J306" i="1"/>
  <c r="A306" i="1"/>
  <c r="J305" i="1"/>
  <c r="A305" i="1"/>
  <c r="J304" i="1"/>
  <c r="A304" i="1"/>
  <c r="J303" i="1"/>
  <c r="A303" i="1"/>
  <c r="J302" i="1"/>
  <c r="A302" i="1"/>
  <c r="J301" i="1"/>
  <c r="A301" i="1"/>
  <c r="J300" i="1"/>
  <c r="A300" i="1"/>
  <c r="J299" i="1"/>
  <c r="A299" i="1"/>
  <c r="J298" i="1"/>
  <c r="A298" i="1"/>
  <c r="J297" i="1"/>
  <c r="A297" i="1"/>
  <c r="J296" i="1"/>
  <c r="A296" i="1"/>
  <c r="J295" i="1"/>
  <c r="A295" i="1"/>
  <c r="J294" i="1"/>
  <c r="A294" i="1"/>
  <c r="J293" i="1"/>
  <c r="A293" i="1"/>
  <c r="J292" i="1"/>
  <c r="A292" i="1"/>
  <c r="J291" i="1"/>
  <c r="A291" i="1"/>
  <c r="J290" i="1"/>
  <c r="A290" i="1"/>
  <c r="J289" i="1"/>
  <c r="A289" i="1"/>
  <c r="J288" i="1"/>
  <c r="A288" i="1"/>
  <c r="J287" i="1"/>
  <c r="A287" i="1"/>
  <c r="J286" i="1"/>
  <c r="A286" i="1"/>
  <c r="J285" i="1"/>
  <c r="A285" i="1"/>
  <c r="J284" i="1"/>
  <c r="A284" i="1"/>
  <c r="J283" i="1"/>
  <c r="A283" i="1"/>
  <c r="J282" i="1"/>
  <c r="A282" i="1"/>
  <c r="J281" i="1"/>
  <c r="A281" i="1"/>
  <c r="J280" i="1"/>
  <c r="A280" i="1"/>
  <c r="J279" i="1"/>
  <c r="A279" i="1"/>
  <c r="J278" i="1"/>
  <c r="A278" i="1"/>
  <c r="J277" i="1"/>
  <c r="A277" i="1"/>
  <c r="J276" i="1"/>
  <c r="A276" i="1"/>
  <c r="J275" i="1"/>
  <c r="A275" i="1"/>
  <c r="J274" i="1"/>
  <c r="A274" i="1"/>
  <c r="J273" i="1"/>
  <c r="A273" i="1"/>
  <c r="J272" i="1"/>
  <c r="A272" i="1"/>
  <c r="J271" i="1"/>
  <c r="A271" i="1"/>
  <c r="J270" i="1"/>
  <c r="A270" i="1"/>
  <c r="J269" i="1"/>
  <c r="A269" i="1"/>
  <c r="M268" i="1"/>
  <c r="J268" i="1"/>
  <c r="A268" i="1"/>
  <c r="J267" i="1"/>
  <c r="A267" i="1"/>
  <c r="J266" i="1"/>
  <c r="A266" i="1"/>
  <c r="J265" i="1"/>
  <c r="A265" i="1"/>
  <c r="J264" i="1"/>
  <c r="A264" i="1"/>
  <c r="J263" i="1"/>
  <c r="A263" i="1"/>
  <c r="J262" i="1"/>
  <c r="A262" i="1"/>
  <c r="J261" i="1"/>
  <c r="A261" i="1"/>
  <c r="J260" i="1"/>
  <c r="K259" i="1"/>
  <c r="M259" i="1" s="1"/>
  <c r="A259" i="1"/>
  <c r="J258" i="1"/>
  <c r="A258" i="1"/>
  <c r="J257" i="1"/>
  <c r="A257" i="1"/>
  <c r="J256" i="1"/>
  <c r="A256" i="1"/>
  <c r="J255" i="1"/>
  <c r="A255" i="1"/>
  <c r="J254" i="1"/>
  <c r="A254" i="1"/>
  <c r="J253" i="1"/>
  <c r="A253" i="1"/>
  <c r="J252" i="1"/>
  <c r="A252" i="1"/>
  <c r="J251" i="1"/>
  <c r="A251" i="1"/>
  <c r="J250" i="1"/>
  <c r="A250" i="1"/>
  <c r="J249" i="1"/>
  <c r="A249" i="1"/>
  <c r="J248" i="1"/>
  <c r="A248" i="1"/>
  <c r="J247" i="1"/>
  <c r="A247" i="1"/>
  <c r="J246" i="1"/>
  <c r="A246" i="1"/>
  <c r="J245" i="1"/>
  <c r="A245" i="1"/>
  <c r="J244" i="1"/>
  <c r="A244" i="1"/>
  <c r="J243" i="1"/>
  <c r="A243" i="1"/>
  <c r="J242" i="1"/>
  <c r="A242" i="1"/>
  <c r="J241" i="1"/>
  <c r="A241" i="1"/>
  <c r="J240" i="1"/>
  <c r="A240" i="1"/>
  <c r="J239" i="1"/>
  <c r="A239" i="1"/>
  <c r="J238" i="1"/>
  <c r="A238" i="1"/>
  <c r="J237" i="1"/>
  <c r="A237" i="1"/>
  <c r="J236" i="1"/>
  <c r="A236" i="1"/>
  <c r="K235" i="1"/>
  <c r="M235" i="1" s="1"/>
  <c r="A235" i="1"/>
  <c r="J234" i="1"/>
  <c r="A234" i="1"/>
  <c r="J233" i="1"/>
  <c r="A233" i="1"/>
  <c r="J232" i="1"/>
  <c r="A232" i="1"/>
  <c r="J231" i="1"/>
  <c r="A231" i="1"/>
  <c r="J230" i="1"/>
  <c r="A230" i="1"/>
  <c r="J229" i="1"/>
  <c r="A229" i="1"/>
  <c r="J228" i="1"/>
  <c r="A228" i="1"/>
  <c r="J227" i="1"/>
  <c r="A227" i="1"/>
  <c r="J226" i="1"/>
  <c r="A226" i="1"/>
  <c r="J225" i="1"/>
  <c r="A225" i="1"/>
  <c r="J224" i="1"/>
  <c r="A224" i="1"/>
  <c r="J223" i="1"/>
  <c r="A223" i="1"/>
  <c r="J222" i="1"/>
  <c r="A222" i="1"/>
  <c r="J221" i="1"/>
  <c r="A221" i="1"/>
  <c r="J220" i="1"/>
  <c r="A220" i="1"/>
  <c r="J219" i="1"/>
  <c r="A219" i="1"/>
  <c r="J218" i="1"/>
  <c r="A218" i="1"/>
  <c r="J217" i="1"/>
  <c r="A217" i="1"/>
  <c r="J216" i="1"/>
  <c r="A216" i="1"/>
  <c r="J215" i="1"/>
  <c r="A215" i="1"/>
  <c r="J214" i="1"/>
  <c r="A214" i="1"/>
  <c r="J213" i="1"/>
  <c r="A213" i="1"/>
  <c r="K212" i="1"/>
  <c r="M212" i="1" s="1"/>
  <c r="A212" i="1"/>
  <c r="J211" i="1"/>
  <c r="A211" i="1"/>
  <c r="J210" i="1"/>
  <c r="A210" i="1"/>
  <c r="J209" i="1"/>
  <c r="A209" i="1"/>
  <c r="J208" i="1"/>
  <c r="A208" i="1"/>
  <c r="J207" i="1"/>
  <c r="A207" i="1"/>
  <c r="J206" i="1"/>
  <c r="A206" i="1"/>
  <c r="J205" i="1"/>
  <c r="A205" i="1"/>
  <c r="J204" i="1"/>
  <c r="A204" i="1"/>
  <c r="K203" i="1"/>
  <c r="M203" i="1" s="1"/>
  <c r="J202" i="1"/>
  <c r="A202" i="1"/>
  <c r="J201" i="1"/>
  <c r="A201" i="1"/>
  <c r="J200" i="1"/>
  <c r="A200" i="1"/>
  <c r="J199" i="1"/>
  <c r="A199" i="1"/>
  <c r="J198" i="1"/>
  <c r="A198" i="1"/>
  <c r="J197" i="1"/>
  <c r="A197" i="1"/>
  <c r="J196" i="1"/>
  <c r="A196" i="1"/>
  <c r="J195" i="1"/>
  <c r="A195" i="1"/>
  <c r="J194" i="1"/>
  <c r="A194" i="1"/>
  <c r="J193" i="1"/>
  <c r="A193" i="1"/>
  <c r="J192" i="1"/>
  <c r="A192" i="1"/>
  <c r="J191" i="1"/>
  <c r="A191" i="1"/>
  <c r="J190" i="1"/>
  <c r="A190" i="1"/>
  <c r="J189" i="1"/>
  <c r="A189" i="1"/>
  <c r="J188" i="1"/>
  <c r="A188" i="1"/>
  <c r="J187" i="1"/>
  <c r="A187" i="1"/>
  <c r="J186" i="1"/>
  <c r="A186" i="1"/>
  <c r="J185" i="1"/>
  <c r="A185" i="1"/>
  <c r="J184" i="1"/>
  <c r="A184" i="1"/>
  <c r="J183" i="1"/>
  <c r="A183" i="1"/>
  <c r="J182" i="1"/>
  <c r="A182" i="1"/>
  <c r="J181" i="1"/>
  <c r="A181" i="1"/>
  <c r="J180" i="1"/>
  <c r="A180" i="1"/>
  <c r="J179" i="1"/>
  <c r="A179" i="1"/>
  <c r="J178" i="1"/>
  <c r="A178" i="1"/>
  <c r="J177" i="1"/>
  <c r="A177" i="1"/>
  <c r="J176" i="1"/>
  <c r="A176" i="1"/>
  <c r="J175" i="1"/>
  <c r="A175" i="1"/>
  <c r="J174" i="1"/>
  <c r="A174" i="1"/>
  <c r="J173" i="1"/>
  <c r="A173" i="1"/>
  <c r="J172" i="1"/>
  <c r="A172" i="1"/>
  <c r="J171" i="1"/>
  <c r="A171" i="1"/>
  <c r="J170" i="1"/>
  <c r="A170" i="1"/>
  <c r="J169" i="1"/>
  <c r="A169" i="1"/>
  <c r="J168" i="1"/>
  <c r="A168" i="1"/>
  <c r="J167" i="1"/>
  <c r="K166" i="1"/>
  <c r="M166" i="1" s="1"/>
  <c r="J165" i="1"/>
  <c r="A165" i="1"/>
  <c r="J164" i="1"/>
  <c r="A164" i="1"/>
  <c r="J163" i="1"/>
  <c r="A163" i="1"/>
  <c r="J162" i="1"/>
  <c r="A162" i="1"/>
  <c r="J161" i="1"/>
  <c r="A161" i="1"/>
  <c r="J160" i="1"/>
  <c r="A160" i="1"/>
  <c r="J159" i="1"/>
  <c r="A159" i="1"/>
  <c r="J158" i="1"/>
  <c r="A158" i="1"/>
  <c r="K157" i="1"/>
  <c r="M157" i="1" s="1"/>
  <c r="A157" i="1"/>
  <c r="J156" i="1"/>
  <c r="A156" i="1"/>
  <c r="J155" i="1"/>
  <c r="A155" i="1"/>
  <c r="J154" i="1"/>
  <c r="A154" i="1"/>
  <c r="J153" i="1"/>
  <c r="A153" i="1"/>
  <c r="J152" i="1"/>
  <c r="A152" i="1"/>
  <c r="J151" i="1"/>
  <c r="A151" i="1"/>
  <c r="J150" i="1"/>
  <c r="A150" i="1"/>
  <c r="J149" i="1"/>
  <c r="A149" i="1"/>
  <c r="J148" i="1"/>
  <c r="A148" i="1"/>
  <c r="J147" i="1"/>
  <c r="A147" i="1"/>
  <c r="J146" i="1"/>
  <c r="A146" i="1"/>
  <c r="J145" i="1"/>
  <c r="A145" i="1"/>
  <c r="J144" i="1"/>
  <c r="A144" i="1"/>
  <c r="J143" i="1"/>
  <c r="A143" i="1"/>
  <c r="J142" i="1"/>
  <c r="A142" i="1"/>
  <c r="J141" i="1"/>
  <c r="A141" i="1"/>
  <c r="J140" i="1"/>
  <c r="A140" i="1"/>
  <c r="J139" i="1"/>
  <c r="A139" i="1"/>
  <c r="M138" i="1"/>
  <c r="A138" i="1"/>
  <c r="J137" i="1"/>
  <c r="A137" i="1"/>
  <c r="J136" i="1"/>
  <c r="A136" i="1"/>
  <c r="J135" i="1"/>
  <c r="A135" i="1"/>
  <c r="J134" i="1"/>
  <c r="A134" i="1"/>
  <c r="J133" i="1"/>
  <c r="A133" i="1"/>
  <c r="J132" i="1"/>
  <c r="A132" i="1"/>
  <c r="J131" i="1"/>
  <c r="A131" i="1"/>
  <c r="J130" i="1"/>
  <c r="A130" i="1"/>
  <c r="J129" i="1"/>
  <c r="A129" i="1"/>
  <c r="K128" i="1"/>
  <c r="M128" i="1" s="1"/>
  <c r="A128" i="1"/>
  <c r="J127" i="1"/>
  <c r="A127" i="1"/>
  <c r="J126" i="1"/>
  <c r="A126" i="1"/>
  <c r="J125" i="1"/>
  <c r="A125" i="1"/>
  <c r="J124" i="1"/>
  <c r="A124" i="1"/>
  <c r="J123" i="1"/>
  <c r="A123" i="1"/>
  <c r="J122" i="1"/>
  <c r="A122" i="1"/>
  <c r="J121" i="1"/>
  <c r="A121" i="1"/>
  <c r="J120" i="1"/>
  <c r="A120" i="1"/>
  <c r="J119" i="1"/>
  <c r="A119" i="1"/>
  <c r="J118" i="1"/>
  <c r="A118" i="1"/>
  <c r="J117" i="1"/>
  <c r="A117" i="1"/>
  <c r="J116" i="1"/>
  <c r="A116" i="1"/>
  <c r="J115" i="1"/>
  <c r="A115" i="1"/>
  <c r="J114" i="1"/>
  <c r="A114" i="1"/>
  <c r="J113" i="1"/>
  <c r="A113" i="1"/>
  <c r="J112" i="1"/>
  <c r="A112" i="1"/>
  <c r="J111" i="1"/>
  <c r="A111" i="1"/>
  <c r="J110" i="1"/>
  <c r="A110" i="1"/>
  <c r="J109" i="1"/>
  <c r="A109" i="1"/>
  <c r="J108" i="1"/>
  <c r="A108" i="1"/>
  <c r="J107" i="1"/>
  <c r="A107" i="1"/>
  <c r="J106" i="1"/>
  <c r="A106" i="1"/>
  <c r="J105" i="1"/>
  <c r="A105" i="1"/>
  <c r="J104" i="1"/>
  <c r="A104" i="1"/>
  <c r="J103" i="1"/>
  <c r="A103" i="1"/>
  <c r="J102" i="1"/>
  <c r="A102" i="1"/>
  <c r="J101" i="1"/>
  <c r="A101" i="1"/>
  <c r="J100" i="1"/>
  <c r="A100" i="1"/>
  <c r="J99" i="1"/>
  <c r="A99" i="1"/>
  <c r="J98" i="1"/>
  <c r="A98" i="1"/>
  <c r="J97" i="1"/>
  <c r="A97" i="1"/>
  <c r="J96" i="1"/>
  <c r="A96" i="1"/>
  <c r="J95" i="1"/>
  <c r="A95" i="1"/>
  <c r="J94" i="1"/>
  <c r="A94" i="1"/>
  <c r="J93" i="1"/>
  <c r="A93" i="1"/>
  <c r="J92" i="1"/>
  <c r="A92" i="1"/>
  <c r="J91" i="1"/>
  <c r="A91" i="1"/>
  <c r="J90" i="1"/>
  <c r="A90" i="1"/>
  <c r="J89" i="1"/>
  <c r="A89" i="1"/>
  <c r="J88" i="1"/>
  <c r="A88" i="1"/>
  <c r="J87" i="1"/>
  <c r="A87" i="1"/>
  <c r="J86" i="1"/>
  <c r="A86" i="1"/>
  <c r="J85" i="1"/>
  <c r="A85" i="1"/>
  <c r="J84" i="1"/>
  <c r="A84" i="1"/>
  <c r="J83" i="1"/>
  <c r="A83" i="1"/>
  <c r="J82" i="1"/>
  <c r="A82" i="1"/>
  <c r="K81" i="1"/>
  <c r="M81" i="1" s="1"/>
  <c r="J80" i="1"/>
  <c r="A80" i="1"/>
  <c r="J79" i="1"/>
  <c r="A79" i="1"/>
  <c r="J78" i="1"/>
  <c r="A78" i="1"/>
  <c r="J77" i="1"/>
  <c r="A77" i="1"/>
  <c r="J76" i="1"/>
  <c r="A76" i="1"/>
  <c r="J75" i="1"/>
  <c r="A75" i="1"/>
  <c r="J74" i="1"/>
  <c r="A74" i="1"/>
  <c r="J73" i="1"/>
  <c r="A73" i="1"/>
  <c r="K72" i="1"/>
  <c r="M72" i="1" s="1"/>
  <c r="J71" i="1"/>
  <c r="A71" i="1"/>
  <c r="J70" i="1"/>
  <c r="A70" i="1"/>
  <c r="J69" i="1"/>
  <c r="A69" i="1"/>
  <c r="J68" i="1"/>
  <c r="A68" i="1"/>
  <c r="J67" i="1"/>
  <c r="A67" i="1"/>
  <c r="J66" i="1"/>
  <c r="A66" i="1"/>
  <c r="J65" i="1"/>
  <c r="A65" i="1"/>
  <c r="J64" i="1"/>
  <c r="A64" i="1"/>
  <c r="J63" i="1"/>
  <c r="A63" i="1"/>
  <c r="J62" i="1"/>
  <c r="A62" i="1"/>
  <c r="J61" i="1"/>
  <c r="A61" i="1"/>
  <c r="J60" i="1"/>
  <c r="A60" i="1"/>
  <c r="J59" i="1"/>
  <c r="A59" i="1"/>
  <c r="J58" i="1"/>
  <c r="A58" i="1"/>
  <c r="J57" i="1"/>
  <c r="A57" i="1"/>
  <c r="J56" i="1"/>
  <c r="A56" i="1"/>
  <c r="J55" i="1"/>
  <c r="A55" i="1"/>
  <c r="J54" i="1"/>
  <c r="A54" i="1"/>
  <c r="J53" i="1"/>
  <c r="A53" i="1"/>
  <c r="J52" i="1"/>
  <c r="A52" i="1"/>
  <c r="J51" i="1"/>
  <c r="A51" i="1"/>
  <c r="J50" i="1"/>
  <c r="A50" i="1"/>
  <c r="J49" i="1"/>
  <c r="A49" i="1"/>
  <c r="J48" i="1"/>
  <c r="A48" i="1"/>
  <c r="J47" i="1"/>
  <c r="A47" i="1"/>
  <c r="J46" i="1"/>
  <c r="A46" i="1"/>
  <c r="J45" i="1"/>
  <c r="A45" i="1"/>
  <c r="J44" i="1"/>
  <c r="A44" i="1"/>
  <c r="J43" i="1"/>
  <c r="A43" i="1"/>
  <c r="J42" i="1"/>
  <c r="A42" i="1"/>
  <c r="J41" i="1"/>
  <c r="A41" i="1"/>
  <c r="J40" i="1"/>
  <c r="A40" i="1"/>
  <c r="J39" i="1"/>
  <c r="A39" i="1"/>
  <c r="J38" i="1"/>
  <c r="K37" i="1"/>
  <c r="M37" i="1" s="1"/>
  <c r="J36" i="1"/>
  <c r="A36" i="1"/>
  <c r="J35" i="1"/>
  <c r="A35" i="1"/>
  <c r="J34" i="1"/>
  <c r="A34" i="1"/>
  <c r="J33" i="1"/>
  <c r="A33" i="1"/>
  <c r="J32" i="1"/>
  <c r="A32" i="1"/>
  <c r="J31" i="1"/>
  <c r="A31" i="1"/>
  <c r="J30" i="1"/>
  <c r="A30" i="1"/>
  <c r="J29" i="1"/>
  <c r="A29" i="1"/>
  <c r="J28" i="1"/>
  <c r="A28" i="1"/>
  <c r="J27" i="1"/>
  <c r="A27" i="1"/>
  <c r="J26" i="1"/>
  <c r="A26" i="1"/>
  <c r="J25" i="1"/>
  <c r="A25" i="1"/>
  <c r="J24" i="1"/>
  <c r="A24" i="1"/>
  <c r="J23" i="1"/>
  <c r="A23" i="1"/>
  <c r="J22" i="1"/>
  <c r="A22" i="1"/>
  <c r="J21" i="1"/>
  <c r="A21" i="1"/>
  <c r="J20" i="1"/>
  <c r="A20" i="1"/>
  <c r="J19" i="1"/>
  <c r="A19" i="1"/>
  <c r="J18" i="1"/>
  <c r="A18" i="1"/>
  <c r="J17" i="1"/>
  <c r="A17" i="1"/>
  <c r="J16" i="1"/>
  <c r="A16" i="1"/>
  <c r="J15" i="1"/>
  <c r="A15" i="1"/>
  <c r="J14" i="1"/>
  <c r="A14" i="1"/>
  <c r="P594" i="1" l="1"/>
  <c r="Q594" i="1"/>
  <c r="J594" i="1"/>
  <c r="M594" i="1"/>
  <c r="K594" i="1"/>
  <c r="L593" i="1"/>
  <c r="L397" i="1"/>
  <c r="L471" i="1"/>
  <c r="L311" i="1"/>
  <c r="L203" i="1"/>
  <c r="L342" i="1"/>
  <c r="L268" i="1"/>
  <c r="L562" i="1"/>
  <c r="L81" i="1"/>
  <c r="L157" i="1"/>
  <c r="L259" i="1"/>
  <c r="L447" i="1"/>
  <c r="L166" i="1"/>
  <c r="L212" i="1"/>
  <c r="L235" i="1"/>
  <c r="L514" i="1"/>
  <c r="L72" i="1"/>
  <c r="L128" i="1"/>
  <c r="L138" i="1"/>
  <c r="L37" i="1"/>
  <c r="L540" i="1"/>
  <c r="L323" i="1"/>
  <c r="L552" i="1"/>
  <c r="L421" i="1"/>
  <c r="L571" i="1"/>
  <c r="L594" i="1" l="1"/>
</calcChain>
</file>

<file path=xl/comments1.xml><?xml version="1.0" encoding="utf-8"?>
<comments xmlns="http://schemas.openxmlformats.org/spreadsheetml/2006/main">
  <authors>
    <author>SX30500H</author>
  </authors>
  <commentList>
    <comment ref="A13" authorId="0" shapeId="0">
      <text>
        <r>
          <rPr>
            <b/>
            <sz val="11"/>
            <color rgb="FF000000"/>
            <rFont val="Tahoma"/>
            <family val="2"/>
          </rPr>
          <t>CAT 1. EDIFICI
CAT 2. ELECTRICITAT i altres
CAT 3. CLIMA i altres
CAT 1.2.3. Totes.</t>
        </r>
      </text>
    </comment>
  </commentList>
</comments>
</file>

<file path=xl/sharedStrings.xml><?xml version="1.0" encoding="utf-8"?>
<sst xmlns="http://schemas.openxmlformats.org/spreadsheetml/2006/main" count="3611" uniqueCount="738">
  <si>
    <t>CAT.</t>
  </si>
  <si>
    <t xml:space="preserve">LOT </t>
  </si>
  <si>
    <t>ÀMBIT</t>
  </si>
  <si>
    <t>SAP</t>
  </si>
  <si>
    <t>Material</t>
  </si>
  <si>
    <t>CECO</t>
  </si>
  <si>
    <t>IMPORT                           SENSE IVA</t>
  </si>
  <si>
    <t>LOT 1 CAT 1</t>
  </si>
  <si>
    <t>AP56</t>
  </si>
  <si>
    <t>Z62</t>
  </si>
  <si>
    <t>CCES. Lleida</t>
  </si>
  <si>
    <t>EDI0003059</t>
  </si>
  <si>
    <t>ABS Artesa de Segre</t>
  </si>
  <si>
    <t>EDI0003060</t>
  </si>
  <si>
    <t>CAR Balaguer</t>
  </si>
  <si>
    <t>EDI0003061</t>
  </si>
  <si>
    <t>ABS Ponts</t>
  </si>
  <si>
    <t>EDI0003065</t>
  </si>
  <si>
    <t>ABS Mollerussa</t>
  </si>
  <si>
    <t>EDI0003066</t>
  </si>
  <si>
    <t>ABS Cervera</t>
  </si>
  <si>
    <t>EDI0003068</t>
  </si>
  <si>
    <t>ABS Almenar</t>
  </si>
  <si>
    <t>EDI0003075</t>
  </si>
  <si>
    <t>ABS Agramunt</t>
  </si>
  <si>
    <t>EDI0003076</t>
  </si>
  <si>
    <t>ABS Bellpuig</t>
  </si>
  <si>
    <t>EDI0003468</t>
  </si>
  <si>
    <t>ABS Tàrrega</t>
  </si>
  <si>
    <t>EDI0000605</t>
  </si>
  <si>
    <t>ABS Balafia</t>
  </si>
  <si>
    <t>EDI0002119</t>
  </si>
  <si>
    <t>ABS Ferran</t>
  </si>
  <si>
    <t>EDI0003058</t>
  </si>
  <si>
    <t>ABS La Granadella</t>
  </si>
  <si>
    <t>EDI0003067</t>
  </si>
  <si>
    <t>ABS Almacelles</t>
  </si>
  <si>
    <t>EDI0003070</t>
  </si>
  <si>
    <t>ABS Eixample</t>
  </si>
  <si>
    <t>EDI0003071</t>
  </si>
  <si>
    <t>ABS Bordeta</t>
  </si>
  <si>
    <t>EDI0003635</t>
  </si>
  <si>
    <t>ABS Seròs</t>
  </si>
  <si>
    <t>EDI0005327</t>
  </si>
  <si>
    <t>ABS Alcarràs</t>
  </si>
  <si>
    <t>EDI0005881</t>
  </si>
  <si>
    <t>ABS Cappont</t>
  </si>
  <si>
    <t>EDI0003069</t>
  </si>
  <si>
    <t xml:space="preserve">CUAP Prat de la Riba </t>
  </si>
  <si>
    <t>EDIN000097</t>
  </si>
  <si>
    <t>ABS 11 de setembre</t>
  </si>
  <si>
    <t>EDIN000055</t>
  </si>
  <si>
    <t>ABS Borges Blanques</t>
  </si>
  <si>
    <t>EDI0006904</t>
  </si>
  <si>
    <t>ABS Primer de Maig</t>
  </si>
  <si>
    <t>SAC1100000</t>
  </si>
  <si>
    <t>Espai Salut</t>
  </si>
  <si>
    <t>GE01440000</t>
  </si>
  <si>
    <t>LOT 2 CAT 1</t>
  </si>
  <si>
    <t>AP51</t>
  </si>
  <si>
    <t>Z12</t>
  </si>
  <si>
    <t>Dreta de Barcelona</t>
  </si>
  <si>
    <t>EDI0006732</t>
  </si>
  <si>
    <t>La Sagrera</t>
  </si>
  <si>
    <t>EDI0003318</t>
  </si>
  <si>
    <t>Pare Claret</t>
  </si>
  <si>
    <t>EDI0003634</t>
  </si>
  <si>
    <t>Passeig de  Maragall</t>
  </si>
  <si>
    <t>EDI0003299</t>
  </si>
  <si>
    <t>Passeig de Sant Joan</t>
  </si>
  <si>
    <t>EDI0002148</t>
  </si>
  <si>
    <t>Sanllehy (NOU)</t>
  </si>
  <si>
    <t>EDIN000092</t>
  </si>
  <si>
    <t>Guinardó</t>
  </si>
  <si>
    <t>EDIN000102</t>
  </si>
  <si>
    <t>Vila de Gràcia</t>
  </si>
  <si>
    <t>Z13</t>
  </si>
  <si>
    <t>Muntanya de Barcelona</t>
  </si>
  <si>
    <t>EDI0003338</t>
  </si>
  <si>
    <t>Chafarines</t>
  </si>
  <si>
    <t>EDI0003582</t>
  </si>
  <si>
    <t>Ciutat Meridiana</t>
  </si>
  <si>
    <t>EDI0003325</t>
  </si>
  <si>
    <t>El Carmel</t>
  </si>
  <si>
    <t>EDI0003328</t>
  </si>
  <si>
    <t>Guineueta</t>
  </si>
  <si>
    <t>EDIN000064</t>
  </si>
  <si>
    <t>Trinitat Vella</t>
  </si>
  <si>
    <t>EDI0003326</t>
  </si>
  <si>
    <t>Horta</t>
  </si>
  <si>
    <t>EDI0003693</t>
  </si>
  <si>
    <t>Rio de Janeiro</t>
  </si>
  <si>
    <t>EDI0005272</t>
  </si>
  <si>
    <t>Roquetes</t>
  </si>
  <si>
    <t>EDI0006127</t>
  </si>
  <si>
    <t>Turó de la Peira</t>
  </si>
  <si>
    <t>EDI0006299</t>
  </si>
  <si>
    <t>Les Indianes</t>
  </si>
  <si>
    <t>EDI0003256</t>
  </si>
  <si>
    <t>Montcada (centre)</t>
  </si>
  <si>
    <t>Z11</t>
  </si>
  <si>
    <t>Esquerra de Barcelona</t>
  </si>
  <si>
    <t>EDI0003401</t>
  </si>
  <si>
    <t>Adrià NOU</t>
  </si>
  <si>
    <t>EDIN000089</t>
  </si>
  <si>
    <t>Bordeta-Magoria (NOU)</t>
  </si>
  <si>
    <t>EDI0003307</t>
  </si>
  <si>
    <t>Dr. Carles Ribas</t>
  </si>
  <si>
    <t>EDI0006778</t>
  </si>
  <si>
    <t>La Marina (Philips nou)</t>
  </si>
  <si>
    <t>EDIN000036</t>
  </si>
  <si>
    <t>Montnegre</t>
  </si>
  <si>
    <t>EDI0003310</t>
  </si>
  <si>
    <t>Sants (antic Serra i Arola)</t>
  </si>
  <si>
    <t>EDIN000110</t>
  </si>
  <si>
    <t>Roger</t>
  </si>
  <si>
    <t>Z10</t>
  </si>
  <si>
    <t>Litoral de Barcelona</t>
  </si>
  <si>
    <t>EDI0005551</t>
  </si>
  <si>
    <t>Besós Mar</t>
  </si>
  <si>
    <t>EDI0005116</t>
  </si>
  <si>
    <t>Casc Antic</t>
  </si>
  <si>
    <t>EDI0000230</t>
  </si>
  <si>
    <t>Dr.Lluís Sayé</t>
  </si>
  <si>
    <t>EDI0005379</t>
  </si>
  <si>
    <t>Gòtic</t>
  </si>
  <si>
    <t>EDIN000120</t>
  </si>
  <si>
    <t>Espai APROP Gòtic</t>
  </si>
  <si>
    <t>EDI0003344</t>
  </si>
  <si>
    <t>La Pau</t>
  </si>
  <si>
    <t>EDI0002905</t>
  </si>
  <si>
    <t>Ramón Turró</t>
  </si>
  <si>
    <t>EDIN000103</t>
  </si>
  <si>
    <t>La Mina (nou)</t>
  </si>
  <si>
    <t>EDI0006942</t>
  </si>
  <si>
    <t>El Clot NOU</t>
  </si>
  <si>
    <t>Z16</t>
  </si>
  <si>
    <t>CCES. BCN Ciutat</t>
  </si>
  <si>
    <t>GE08440000</t>
  </si>
  <si>
    <t>LOT 3 CAT 1</t>
  </si>
  <si>
    <t>AP54</t>
  </si>
  <si>
    <t>Z41</t>
  </si>
  <si>
    <t>Girona Sud</t>
  </si>
  <si>
    <t>EDI0005444</t>
  </si>
  <si>
    <t>Can Gibert del Pla (Girona-2)</t>
  </si>
  <si>
    <t>EDI0003140</t>
  </si>
  <si>
    <t>Dr.Joan Vilaplana</t>
  </si>
  <si>
    <t>EDI0005833</t>
  </si>
  <si>
    <t>Montilivi (Maluquer nou)</t>
  </si>
  <si>
    <t>EDI0000865</t>
  </si>
  <si>
    <t>Salt</t>
  </si>
  <si>
    <t>EDI0003138</t>
  </si>
  <si>
    <t>Vila-roja</t>
  </si>
  <si>
    <t>Z43</t>
  </si>
  <si>
    <t>Maritim</t>
  </si>
  <si>
    <t>EDI0006798</t>
  </si>
  <si>
    <t>Canet de Mar</t>
  </si>
  <si>
    <t>EDI0000766</t>
  </si>
  <si>
    <t>Pineda de Mar</t>
  </si>
  <si>
    <t>EDI0006825</t>
  </si>
  <si>
    <t>Sant Pol</t>
  </si>
  <si>
    <t>Z42</t>
  </si>
  <si>
    <t>CCES. Girona</t>
  </si>
  <si>
    <t>GE04440000</t>
  </si>
  <si>
    <t>LOT 4 CAT 1</t>
  </si>
  <si>
    <t>AP57</t>
  </si>
  <si>
    <t>Z77</t>
  </si>
  <si>
    <t>Delta</t>
  </si>
  <si>
    <t>EDI0003172</t>
  </si>
  <si>
    <t>17 de setembre-Sant Cosme i Sant Damià</t>
  </si>
  <si>
    <t>EDI0003187</t>
  </si>
  <si>
    <t>Amadeu Torner</t>
  </si>
  <si>
    <t>EDI8030083</t>
  </si>
  <si>
    <t>Begues</t>
  </si>
  <si>
    <t>EDI0002199</t>
  </si>
  <si>
    <t>Bellvitge Sud</t>
  </si>
  <si>
    <t>EDI0000379</t>
  </si>
  <si>
    <t>Castelldefels (El Castell)</t>
  </si>
  <si>
    <t>EDI0003484</t>
  </si>
  <si>
    <t>Centre Salut Mental Hospitalet</t>
  </si>
  <si>
    <t>EDI0006610</t>
  </si>
  <si>
    <t>CUAP Pura Fernandez (Rbla. Marina 478)</t>
  </si>
  <si>
    <t>EDI0003168</t>
  </si>
  <si>
    <t>Dr. Bartomeu Fabrés Anglada (Gavà 2)</t>
  </si>
  <si>
    <t>EDI0003173</t>
  </si>
  <si>
    <t>Dr. Pujol i Capçada</t>
  </si>
  <si>
    <t>EDI0003192</t>
  </si>
  <si>
    <t>Rambla de la Marina (Rbla. Marina 264)</t>
  </si>
  <si>
    <t>EDI0003188</t>
  </si>
  <si>
    <t>Florida</t>
  </si>
  <si>
    <t>EDI0003167</t>
  </si>
  <si>
    <t>Gavà</t>
  </si>
  <si>
    <t>EDIN000100</t>
  </si>
  <si>
    <t>Gornal</t>
  </si>
  <si>
    <t>EDI0006403</t>
  </si>
  <si>
    <t>Maria Bernades (Viladecans II)</t>
  </si>
  <si>
    <t>EDI0001412</t>
  </si>
  <si>
    <t>UBP-FORMACIO (Rossell 8-9)</t>
  </si>
  <si>
    <t>EDI0000782</t>
  </si>
  <si>
    <t>Ramona Via</t>
  </si>
  <si>
    <t>EDI0007264</t>
  </si>
  <si>
    <t>Rehabilitació Viladecans (V. Montserrat 132)</t>
  </si>
  <si>
    <t>EDI0003194</t>
  </si>
  <si>
    <t>Ronda Torrassa</t>
  </si>
  <si>
    <t>EDI0003191</t>
  </si>
  <si>
    <t>Sant Feliu</t>
  </si>
  <si>
    <t>EDIN000099</t>
  </si>
  <si>
    <t>Montbaix</t>
  </si>
  <si>
    <t>EDI0003183</t>
  </si>
  <si>
    <t>Viladecans (Mas Font)</t>
  </si>
  <si>
    <t>EDIN000115</t>
  </si>
  <si>
    <t>Alhambra</t>
  </si>
  <si>
    <t>EDI0003186</t>
  </si>
  <si>
    <t>Just Oliveras</t>
  </si>
  <si>
    <t>Z71</t>
  </si>
  <si>
    <t>Baix Llobregat Centre</t>
  </si>
  <si>
    <t>EDI0003161</t>
  </si>
  <si>
    <t>ASSIR Jaume Soler Cornellà</t>
  </si>
  <si>
    <t>EDI0000880</t>
  </si>
  <si>
    <t>Camps Blancs</t>
  </si>
  <si>
    <t>EDI0005958</t>
  </si>
  <si>
    <t>Can Moritz</t>
  </si>
  <si>
    <t>EDI0003165</t>
  </si>
  <si>
    <t>Can Vidalet</t>
  </si>
  <si>
    <t>EDI0003431</t>
  </si>
  <si>
    <t>Corbera de Llobregat (nou)</t>
  </si>
  <si>
    <t>EDI0001848</t>
  </si>
  <si>
    <t>Cornellà</t>
  </si>
  <si>
    <t>EDI0005994</t>
  </si>
  <si>
    <t>Dr. Martí i Julià</t>
  </si>
  <si>
    <t>EDI0003454</t>
  </si>
  <si>
    <t>El Pla</t>
  </si>
  <si>
    <t>EDI0003177</t>
  </si>
  <si>
    <t>Les Planes</t>
  </si>
  <si>
    <t>EDI0003166</t>
  </si>
  <si>
    <t>Lluís Millet</t>
  </si>
  <si>
    <t>EDIN000101</t>
  </si>
  <si>
    <t>Molí Nou</t>
  </si>
  <si>
    <t>EDI0003180</t>
  </si>
  <si>
    <t>Rambla / Sant Feliu de Llobregat-2</t>
  </si>
  <si>
    <t>EDI0003175</t>
  </si>
  <si>
    <t>Montclar</t>
  </si>
  <si>
    <t>EDI0003163</t>
  </si>
  <si>
    <t>Sant Ildefons</t>
  </si>
  <si>
    <t>EDI0003179</t>
  </si>
  <si>
    <t>Sant Just Desvern</t>
  </si>
  <si>
    <t>EDI0006911</t>
  </si>
  <si>
    <t>Sant Vicenç dels Horts-El Serral</t>
  </si>
  <si>
    <t>EDI0003181</t>
  </si>
  <si>
    <t>Sant Vicenç dels Horts-Vila Vella</t>
  </si>
  <si>
    <t>EDIN000052</t>
  </si>
  <si>
    <t>Torrelles</t>
  </si>
  <si>
    <t>EDI0PRO064</t>
  </si>
  <si>
    <t>Vallirana (nou)</t>
  </si>
  <si>
    <t>EDI0005554</t>
  </si>
  <si>
    <t>Verdaguer (Sant Joan Despí-1)</t>
  </si>
  <si>
    <t>EDIN000085</t>
  </si>
  <si>
    <t>Santa Coloma de Cervelló</t>
  </si>
  <si>
    <t>EDIN000134</t>
  </si>
  <si>
    <t>Papiol</t>
  </si>
  <si>
    <t>EDI0005553</t>
  </si>
  <si>
    <t>Vinyets</t>
  </si>
  <si>
    <t>Z76</t>
  </si>
  <si>
    <t>CCES. Metropolitana Sud</t>
  </si>
  <si>
    <t>GE05440000</t>
  </si>
  <si>
    <t>LOT 5 CAT 1</t>
  </si>
  <si>
    <t>AP52</t>
  </si>
  <si>
    <t>Z22</t>
  </si>
  <si>
    <t>Badalona - Sant Adrià</t>
  </si>
  <si>
    <t>EDI0002879</t>
  </si>
  <si>
    <t>La Salut</t>
  </si>
  <si>
    <t>EDI0003200</t>
  </si>
  <si>
    <t>Llefià</t>
  </si>
  <si>
    <t>EDIN000080</t>
  </si>
  <si>
    <t>Gran Sol</t>
  </si>
  <si>
    <t>EDI0003199</t>
  </si>
  <si>
    <t>Sant Roc</t>
  </si>
  <si>
    <t>Santa Coloma de Gramenet</t>
  </si>
  <si>
    <t>EDI0005930</t>
  </si>
  <si>
    <t>Barri Llatí</t>
  </si>
  <si>
    <t>EDI0006564</t>
  </si>
  <si>
    <t>Can Marine</t>
  </si>
  <si>
    <t>EDI0003208</t>
  </si>
  <si>
    <t>El Fondo</t>
  </si>
  <si>
    <t>EDI0001929</t>
  </si>
  <si>
    <t>Santa Rosa</t>
  </si>
  <si>
    <t>EDI0006005</t>
  </si>
  <si>
    <t>Singuerlin</t>
  </si>
  <si>
    <t>Z23</t>
  </si>
  <si>
    <t>CCES. Bcnès N-Maresme</t>
  </si>
  <si>
    <t>GE06440100</t>
  </si>
  <si>
    <t>LOT 6 CAT 1</t>
  </si>
  <si>
    <t>Z32</t>
  </si>
  <si>
    <t>Granollers-Mollet</t>
  </si>
  <si>
    <t>EDI8016674</t>
  </si>
  <si>
    <t>Bigues i Riells</t>
  </si>
  <si>
    <t>EDI0003290</t>
  </si>
  <si>
    <t xml:space="preserve">Can Pantiquet </t>
  </si>
  <si>
    <t>EDI0003283</t>
  </si>
  <si>
    <t>Canovelles</t>
  </si>
  <si>
    <t>EDI0000273</t>
  </si>
  <si>
    <t>Joan Miranbell i Folch</t>
  </si>
  <si>
    <t>EDI0003288</t>
  </si>
  <si>
    <t>La Cruïlla</t>
  </si>
  <si>
    <t>EDI0000578</t>
  </si>
  <si>
    <t>La Llagosta</t>
  </si>
  <si>
    <t>EDI0005296</t>
  </si>
  <si>
    <t>Les Franqueses del Vallès</t>
  </si>
  <si>
    <t>EDIN000086</t>
  </si>
  <si>
    <t>Llinars del Vallès</t>
  </si>
  <si>
    <t>EDI0006253</t>
  </si>
  <si>
    <t>Montmeló</t>
  </si>
  <si>
    <t>EDI0003292</t>
  </si>
  <si>
    <t>Montornès del Vallès</t>
  </si>
  <si>
    <t>EDI0003293</t>
  </si>
  <si>
    <t>Parets del Vallès</t>
  </si>
  <si>
    <t>EDI0006002</t>
  </si>
  <si>
    <t xml:space="preserve">Plana Lledó </t>
  </si>
  <si>
    <t>EDI0006795</t>
  </si>
  <si>
    <t>Sant Antoni de Vilamajor</t>
  </si>
  <si>
    <t>EDI0003295</t>
  </si>
  <si>
    <t>Sant Celoni</t>
  </si>
  <si>
    <t>EDI0006245</t>
  </si>
  <si>
    <t>Sant Fost de Campsentelles</t>
  </si>
  <si>
    <t>EDI0003286</t>
  </si>
  <si>
    <t>Sant Miquel</t>
  </si>
  <si>
    <t>EDI0000949</t>
  </si>
  <si>
    <t>Santa Perpètua de Mogoda</t>
  </si>
  <si>
    <t>EDI0005470</t>
  </si>
  <si>
    <t>Santa Maria de Palautordera</t>
  </si>
  <si>
    <t>GE06250000</t>
  </si>
  <si>
    <t>LOT 7 CAT 1</t>
  </si>
  <si>
    <t>Z31</t>
  </si>
  <si>
    <t>Cerdanyola-Ripollet</t>
  </si>
  <si>
    <t>EDI0000130</t>
  </si>
  <si>
    <t>Barberà del Vallès</t>
  </si>
  <si>
    <t>EDI0005811</t>
  </si>
  <si>
    <t>Canaletes</t>
  </si>
  <si>
    <t>EDI0005496</t>
  </si>
  <si>
    <t>CAP II Cerdanyola Ripollet</t>
  </si>
  <si>
    <t>EDI0006769</t>
  </si>
  <si>
    <t>Farigola</t>
  </si>
  <si>
    <t>EDI0003254</t>
  </si>
  <si>
    <t>Fontetes</t>
  </si>
  <si>
    <t>EDI0003258</t>
  </si>
  <si>
    <t>Ripollet</t>
  </si>
  <si>
    <t>EDI0007188</t>
  </si>
  <si>
    <t>Rosa dels Vents</t>
  </si>
  <si>
    <t>EDI0003255</t>
  </si>
  <si>
    <t>Serraparera</t>
  </si>
  <si>
    <t>GE06240000</t>
  </si>
  <si>
    <t>LOT 8 CAT 2</t>
  </si>
  <si>
    <t>Bordeta-Magoria</t>
  </si>
  <si>
    <t>Sants (abans S i Arola)</t>
  </si>
  <si>
    <t>EDI0003341</t>
  </si>
  <si>
    <t>Sant Martí (Fluvià, 209-211)</t>
  </si>
  <si>
    <t>Z15</t>
  </si>
  <si>
    <t>Atenció Urgent</t>
  </si>
  <si>
    <t>EDIN000035</t>
  </si>
  <si>
    <t>CUAP Horta (Carmelitana)</t>
  </si>
  <si>
    <t>LOT 9 CAT 2</t>
  </si>
  <si>
    <t>LOT 10 CAT 2</t>
  </si>
  <si>
    <t>Oficines UBP - FORMACIO (Rossell 8-9)</t>
  </si>
  <si>
    <t>GE05570000</t>
  </si>
  <si>
    <t>LOT 11 CAT 2</t>
  </si>
  <si>
    <t>GE05130000</t>
  </si>
  <si>
    <t>LOT 12 CAT 3</t>
  </si>
  <si>
    <t>LOT 13 CAT 3</t>
  </si>
  <si>
    <t>AP53</t>
  </si>
  <si>
    <t>Z70</t>
  </si>
  <si>
    <t>Anoia</t>
  </si>
  <si>
    <t>EDI0003048</t>
  </si>
  <si>
    <t>CAP Anoia</t>
  </si>
  <si>
    <t>EDI0003676</t>
  </si>
  <si>
    <t>CAP Calaf</t>
  </si>
  <si>
    <t>EDI0005878</t>
  </si>
  <si>
    <t>CAP Capellades</t>
  </si>
  <si>
    <t>EDIN000098</t>
  </si>
  <si>
    <t>CAP Piera</t>
  </si>
  <si>
    <t>EDI0003090</t>
  </si>
  <si>
    <t>CAP Santa Coloma de Queralt</t>
  </si>
  <si>
    <t>EDI0005513</t>
  </si>
  <si>
    <t>CAP Santa Margarida de Montbuí</t>
  </si>
  <si>
    <t>EDI0007227</t>
  </si>
  <si>
    <t>CL Vallfogona de Riucorb</t>
  </si>
  <si>
    <t>Z33</t>
  </si>
  <si>
    <t>Osona</t>
  </si>
  <si>
    <t>EDI0000644</t>
  </si>
  <si>
    <t>CAP Manlleu</t>
  </si>
  <si>
    <t>EDI0003250</t>
  </si>
  <si>
    <t>CAP Osona</t>
  </si>
  <si>
    <t>EDIN000090</t>
  </si>
  <si>
    <t>CAP Prats de Luçanès</t>
  </si>
  <si>
    <t>EDI0000192</t>
  </si>
  <si>
    <t>CAP Sant Hipòlit de Voltregà</t>
  </si>
  <si>
    <t>EDI0000919</t>
  </si>
  <si>
    <t>CAP Sant Quirze de Besora</t>
  </si>
  <si>
    <t>EDI0005443</t>
  </si>
  <si>
    <t>CAP Santa Eugènia de Berga</t>
  </si>
  <si>
    <t>EDI0001059</t>
  </si>
  <si>
    <t>CAP Tona</t>
  </si>
  <si>
    <t>EDI0001800</t>
  </si>
  <si>
    <t>CAP Torelló</t>
  </si>
  <si>
    <t>EDI0007180</t>
  </si>
  <si>
    <t>Cl Taradell</t>
  </si>
  <si>
    <t>Z30</t>
  </si>
  <si>
    <t>EDI0007155</t>
  </si>
  <si>
    <t>GERÈNCIA</t>
  </si>
  <si>
    <t>EDI0005815</t>
  </si>
  <si>
    <t>CAP Artés</t>
  </si>
  <si>
    <t>EDI0002470</t>
  </si>
  <si>
    <t>CAP Bages</t>
  </si>
  <si>
    <t>EDI0003243</t>
  </si>
  <si>
    <t>CAP Berguedà</t>
  </si>
  <si>
    <t>EDI0003230</t>
  </si>
  <si>
    <t>CAP Cardona</t>
  </si>
  <si>
    <t>EDI8044921</t>
  </si>
  <si>
    <t>CAP Castellbell i el Vilar</t>
  </si>
  <si>
    <t>EDI0003244</t>
  </si>
  <si>
    <t>CAP Gironella</t>
  </si>
  <si>
    <t>EDI0003245</t>
  </si>
  <si>
    <t>CAP Guardiola de Berguedà</t>
  </si>
  <si>
    <t>EDIN000065</t>
  </si>
  <si>
    <t>CAP Moià</t>
  </si>
  <si>
    <t>EDI0003235</t>
  </si>
  <si>
    <t>CAP Monistrol de Montserrat</t>
  </si>
  <si>
    <t>EDIN000130</t>
  </si>
  <si>
    <t>CAP Navarcles</t>
  </si>
  <si>
    <t>EDI0003237</t>
  </si>
  <si>
    <t>CAP Navàs</t>
  </si>
  <si>
    <t>EDI0003238</t>
  </si>
  <si>
    <t>CAP Sallent</t>
  </si>
  <si>
    <t>EDIN000069</t>
  </si>
  <si>
    <t>CAP Sant Fruitós del Bages</t>
  </si>
  <si>
    <t>EDIN000077</t>
  </si>
  <si>
    <t>CAP Sant Fruitós del Bages-Pediatria</t>
  </si>
  <si>
    <t>EDI0003240</t>
  </si>
  <si>
    <t>CAP Sant Joan de Vilatorrada</t>
  </si>
  <si>
    <t>EDI0006235</t>
  </si>
  <si>
    <t>CAP Santpedor</t>
  </si>
  <si>
    <t>EDIN000063</t>
  </si>
  <si>
    <t>CAP Súria</t>
  </si>
  <si>
    <t>EDI0006257</t>
  </si>
  <si>
    <t>CAP Vacarisses</t>
  </si>
  <si>
    <t>EDI0006113</t>
  </si>
  <si>
    <t>CL Avinyó</t>
  </si>
  <si>
    <t>EDI00S1813</t>
  </si>
  <si>
    <t>CL Callús</t>
  </si>
  <si>
    <t>EDI8024499</t>
  </si>
  <si>
    <t>CL Castellar de N'Hug</t>
  </si>
  <si>
    <t>EDI8674151</t>
  </si>
  <si>
    <t>CL Fonollossa</t>
  </si>
  <si>
    <t>EDI8019957</t>
  </si>
  <si>
    <t>CL Montmajor</t>
  </si>
  <si>
    <t>EDI0006237</t>
  </si>
  <si>
    <t>Cl Saldes</t>
  </si>
  <si>
    <t>EDI0006228</t>
  </si>
  <si>
    <t>CL Vilada</t>
  </si>
  <si>
    <t>Z35</t>
  </si>
  <si>
    <t>CCES. Catalunya Central</t>
  </si>
  <si>
    <t>GE07440000</t>
  </si>
  <si>
    <t>LOT 14 CAT 3</t>
  </si>
  <si>
    <t>Z20</t>
  </si>
  <si>
    <t>Mataró - Maresme</t>
  </si>
  <si>
    <t>EDI0003213</t>
  </si>
  <si>
    <t>Arenys de Mar</t>
  </si>
  <si>
    <t>EDI0003658</t>
  </si>
  <si>
    <t>Dr. Guillermo Masriera</t>
  </si>
  <si>
    <t>EDI0003441</t>
  </si>
  <si>
    <t>El Maresme</t>
  </si>
  <si>
    <t>EDI00S1989</t>
  </si>
  <si>
    <t>La Llàntia</t>
  </si>
  <si>
    <t>EDI0003225</t>
  </si>
  <si>
    <t>Premià de Mar</t>
  </si>
  <si>
    <t>EDI0006362</t>
  </si>
  <si>
    <t>Rocafonda</t>
  </si>
  <si>
    <t>EDI0003426</t>
  </si>
  <si>
    <t>Ronda Cerdanya</t>
  </si>
  <si>
    <t>EDIN000088</t>
  </si>
  <si>
    <t>Ronda Prim</t>
  </si>
  <si>
    <t>EDI0003226</t>
  </si>
  <si>
    <t>Sant Andreu de Llavaneres</t>
  </si>
  <si>
    <t>EDIN000125</t>
  </si>
  <si>
    <t>Víctor Català, Premià de Dalt</t>
  </si>
  <si>
    <t>EDI0003228</t>
  </si>
  <si>
    <t>Vilassar de Dalt</t>
  </si>
  <si>
    <t>GE06180000</t>
  </si>
  <si>
    <t>LOT 15 CAT 3</t>
  </si>
  <si>
    <t>CCES. Barcelonès Nord-Maresme</t>
  </si>
  <si>
    <t>EDI0003201</t>
  </si>
  <si>
    <t>Oficines Àmbit Bcn N i M Sardana</t>
  </si>
  <si>
    <t>EDI0000670</t>
  </si>
  <si>
    <t>El Masnou</t>
  </si>
  <si>
    <t>EDI0005669</t>
  </si>
  <si>
    <t>Bufalà - Canyet</t>
  </si>
  <si>
    <t>EDI0003206</t>
  </si>
  <si>
    <t>Dr. Barraquer</t>
  </si>
  <si>
    <t>EDI0002047</t>
  </si>
  <si>
    <t>Dr. Robert</t>
  </si>
  <si>
    <t>EDI00S1985</t>
  </si>
  <si>
    <t>CL Teià</t>
  </si>
  <si>
    <t>EDIN000060</t>
  </si>
  <si>
    <t>La Riera Matamoros</t>
  </si>
  <si>
    <t>Z21</t>
  </si>
  <si>
    <t>EDIN000123</t>
  </si>
  <si>
    <t>Oficines Méndez Núñez</t>
  </si>
  <si>
    <t>EDI0003209</t>
  </si>
  <si>
    <t>Santa Coloma</t>
  </si>
  <si>
    <t>LOT 16 CAT 3</t>
  </si>
  <si>
    <t>Can Pantiquet</t>
  </si>
  <si>
    <t>EDIN000083</t>
  </si>
  <si>
    <t>CL El Figaró</t>
  </si>
  <si>
    <t>EDIN000079</t>
  </si>
  <si>
    <t>CL Gualba</t>
  </si>
  <si>
    <t>EDIN000114</t>
  </si>
  <si>
    <t>Corró d'Avall</t>
  </si>
  <si>
    <t>EDI0006000</t>
  </si>
  <si>
    <t>L'Ametlla del Vallès</t>
  </si>
  <si>
    <t>EDI8029377</t>
  </si>
  <si>
    <t>Lliçà de Vall</t>
  </si>
  <si>
    <t>Plana Lledó</t>
  </si>
  <si>
    <t>EDIN000126</t>
  </si>
  <si>
    <t>Sant Feliu de Codines</t>
  </si>
  <si>
    <t>EDI8030076</t>
  </si>
  <si>
    <t>Vilanova del Vallès</t>
  </si>
  <si>
    <t>EDI0006227</t>
  </si>
  <si>
    <t>Vallromanes</t>
  </si>
  <si>
    <t>EDI0003285</t>
  </si>
  <si>
    <t>Vallès Oriental</t>
  </si>
  <si>
    <t>LOT 17 CAT 3</t>
  </si>
  <si>
    <t>EDI0003251</t>
  </si>
  <si>
    <t>Badia del Vallès</t>
  </si>
  <si>
    <t>EDIN000037</t>
  </si>
  <si>
    <t>Pinetons</t>
  </si>
  <si>
    <t>Z34</t>
  </si>
  <si>
    <t>Sabadell-Terrassa</t>
  </si>
  <si>
    <t>EDI0005445</t>
  </si>
  <si>
    <t>Can Oriach</t>
  </si>
  <si>
    <t>EDI0003270</t>
  </si>
  <si>
    <t>CAP II Sant Felix</t>
  </si>
  <si>
    <t>EDI0005448</t>
  </si>
  <si>
    <t>Castellar del Vallès</t>
  </si>
  <si>
    <t>EDI0007186</t>
  </si>
  <si>
    <t>Centre</t>
  </si>
  <si>
    <t>EDI0003265</t>
  </si>
  <si>
    <t>Creu Alta</t>
  </si>
  <si>
    <t>EDI0006341</t>
  </si>
  <si>
    <t>Creu de Barberà</t>
  </si>
  <si>
    <t>EDI0006340</t>
  </si>
  <si>
    <t>La Serra</t>
  </si>
  <si>
    <t>EDI0006154</t>
  </si>
  <si>
    <t>Merinals</t>
  </si>
  <si>
    <t>EDI0006338</t>
  </si>
  <si>
    <t>Nord</t>
  </si>
  <si>
    <t>EDIN000034</t>
  </si>
  <si>
    <t>Polinyà</t>
  </si>
  <si>
    <t>EDI0003263</t>
  </si>
  <si>
    <t>Rambla (oficines SAP Vallès Occidental)</t>
  </si>
  <si>
    <t>EDI0006286</t>
  </si>
  <si>
    <t>Sant Oleguer</t>
  </si>
  <si>
    <t>EDI0003275</t>
  </si>
  <si>
    <t>Sant Quirze del Vallès</t>
  </si>
  <si>
    <t>EDIN000012</t>
  </si>
  <si>
    <t>Sud</t>
  </si>
  <si>
    <t>EDI0003279</t>
  </si>
  <si>
    <t>Antoni Creus</t>
  </si>
  <si>
    <t>EDIN000007</t>
  </si>
  <si>
    <t>Sentmenat</t>
  </si>
  <si>
    <t>LOT 18 CAT 3</t>
  </si>
  <si>
    <t>LOT 19 CAT 3</t>
  </si>
  <si>
    <t>Z74</t>
  </si>
  <si>
    <t>Baix Llobregat Nord</t>
  </si>
  <si>
    <t>EDI0006006</t>
  </si>
  <si>
    <t>Abrera</t>
  </si>
  <si>
    <t>Z75</t>
  </si>
  <si>
    <t>Alt Penedès-Garraf</t>
  </si>
  <si>
    <t>EDI0003153</t>
  </si>
  <si>
    <t>Alt Penedès</t>
  </si>
  <si>
    <t>EDI0005665</t>
  </si>
  <si>
    <t>Esparreguera</t>
  </si>
  <si>
    <t>EDI0003047</t>
  </si>
  <si>
    <t>Jaume I</t>
  </si>
  <si>
    <t>EDI0007126</t>
  </si>
  <si>
    <t>La Solana</t>
  </si>
  <si>
    <t>EDI0003169</t>
  </si>
  <si>
    <t>Martorell</t>
  </si>
  <si>
    <t>EDI0006100</t>
  </si>
  <si>
    <t>Pallejà</t>
  </si>
  <si>
    <t>EDI0005995</t>
  </si>
  <si>
    <t>EDI0003174</t>
  </si>
  <si>
    <t>Sant Andreu de la Barca</t>
  </si>
  <si>
    <t>EDI0003160</t>
  </si>
  <si>
    <t>Sant Joan de Vilanova</t>
  </si>
  <si>
    <t>EDI0003439</t>
  </si>
  <si>
    <t>Sant Llorenç d'Hortons</t>
  </si>
  <si>
    <t>EDI0003440</t>
  </si>
  <si>
    <t>Sant Sadurní d'Anoia</t>
  </si>
  <si>
    <t>EDIN000018</t>
  </si>
  <si>
    <t>Olivella</t>
  </si>
  <si>
    <t>EDI0007262</t>
  </si>
  <si>
    <t>Lavern</t>
  </si>
  <si>
    <t>EDIN000022</t>
  </si>
  <si>
    <t>Can Vilalba</t>
  </si>
  <si>
    <t>EDIN000113</t>
  </si>
  <si>
    <t>La Vila</t>
  </si>
  <si>
    <t>EDIN000001</t>
  </si>
  <si>
    <t>Castellvi Rosanes</t>
  </si>
  <si>
    <t>EDIN000082</t>
  </si>
  <si>
    <t>Masquefa</t>
  </si>
  <si>
    <t>EDIN000108</t>
  </si>
  <si>
    <t>Josep Bertran i Miret</t>
  </si>
  <si>
    <t>EDIN000096</t>
  </si>
  <si>
    <t>Vilafranca Nord</t>
  </si>
  <si>
    <t>EDIN000122</t>
  </si>
  <si>
    <t>Moja</t>
  </si>
  <si>
    <t>EDIN000116</t>
  </si>
  <si>
    <t>Collbató</t>
  </si>
  <si>
    <t>EDIN000121</t>
  </si>
  <si>
    <t>Sant Esteve Sesrovires</t>
  </si>
  <si>
    <t>EDI0002234</t>
  </si>
  <si>
    <t>Sitges</t>
  </si>
  <si>
    <t>EDI0007184</t>
  </si>
  <si>
    <t>Torrent de Llops</t>
  </si>
  <si>
    <t>LOT 20 CAT 3</t>
  </si>
  <si>
    <t>Centre Mental Hospitalet</t>
  </si>
  <si>
    <t>CAP La Florida (NORD/SUD)</t>
  </si>
  <si>
    <t>Gornal (nou)</t>
  </si>
  <si>
    <t>Rambla de la Marina (nou) Rbla. Marina 264</t>
  </si>
  <si>
    <t>CAP Santfeliu L'Emigrant 21 L'Hospitalet</t>
  </si>
  <si>
    <t>Oficines UBP (Rossell 8-9)</t>
  </si>
  <si>
    <t>CAP Montbaig - Viladecans</t>
  </si>
  <si>
    <t>LOT 21 CAT 3</t>
  </si>
  <si>
    <t>EDI0003450</t>
  </si>
  <si>
    <t>Sardenya (Formació)</t>
  </si>
  <si>
    <t>EDI0001580</t>
  </si>
  <si>
    <t>Bon Pastor</t>
  </si>
  <si>
    <t>EDI0003332</t>
  </si>
  <si>
    <t>Sant Andreu</t>
  </si>
  <si>
    <t>Turó</t>
  </si>
  <si>
    <t>EDI0003298</t>
  </si>
  <si>
    <t>Manso</t>
  </si>
  <si>
    <t>EDI0003305</t>
  </si>
  <si>
    <t>Numància</t>
  </si>
  <si>
    <t>Sants (abans Serra i Arola)</t>
  </si>
  <si>
    <t>EDI0003294</t>
  </si>
  <si>
    <t>Drassanes</t>
  </si>
  <si>
    <t>La Mina</t>
  </si>
  <si>
    <t>EDI0003339</t>
  </si>
  <si>
    <t>Poblenou</t>
  </si>
  <si>
    <t>1.2</t>
  </si>
  <si>
    <t>LOT 22 CAT 1.2</t>
  </si>
  <si>
    <t>1.2.3</t>
  </si>
  <si>
    <t>LOT 25 CAT 1.2.3</t>
  </si>
  <si>
    <t>AP50</t>
  </si>
  <si>
    <t>Z00</t>
  </si>
  <si>
    <t>Terres de l'Ebre</t>
  </si>
  <si>
    <t>901000593</t>
  </si>
  <si>
    <t>EDI0003092</t>
  </si>
  <si>
    <t>CAP Flix</t>
  </si>
  <si>
    <t>EDIN000073</t>
  </si>
  <si>
    <t>C.L El Pinell de Brai</t>
  </si>
  <si>
    <t>EDIN000072</t>
  </si>
  <si>
    <t>C.L La Bisbal de Falset</t>
  </si>
  <si>
    <t>EDIN000002</t>
  </si>
  <si>
    <t>C.L Riba Roja</t>
  </si>
  <si>
    <t>EDI0003098</t>
  </si>
  <si>
    <t>CAP Mora d'Ebre</t>
  </si>
  <si>
    <t>EDI0003094</t>
  </si>
  <si>
    <t>CAP Mora la Nova</t>
  </si>
  <si>
    <t>EDI0003121</t>
  </si>
  <si>
    <t>CAP Batea</t>
  </si>
  <si>
    <t>EDIN000008</t>
  </si>
  <si>
    <t>C.L La Fatarella</t>
  </si>
  <si>
    <t>EDIN000009</t>
  </si>
  <si>
    <t>C.L La Palma d'Ebre</t>
  </si>
  <si>
    <t>EDIN000011</t>
  </si>
  <si>
    <t>C.L Tivissa</t>
  </si>
  <si>
    <t>EDI0003120</t>
  </si>
  <si>
    <t>CAP Gandesa</t>
  </si>
  <si>
    <t>Z01</t>
  </si>
  <si>
    <t>CCES. Terres de l'Ebre</t>
  </si>
  <si>
    <t>901000039</t>
  </si>
  <si>
    <t>GE11440000</t>
  </si>
  <si>
    <t>LOT 24 CAT 1.2.3</t>
  </si>
  <si>
    <t>EDIN000084</t>
  </si>
  <si>
    <t>C.L Alfara de Carles</t>
  </si>
  <si>
    <t>EDIN000091</t>
  </si>
  <si>
    <t>C.L Paüls</t>
  </si>
  <si>
    <t>EDIN000132</t>
  </si>
  <si>
    <t>C.L Benifallet</t>
  </si>
  <si>
    <t>EDI0007181</t>
  </si>
  <si>
    <t>C.L Aldover</t>
  </si>
  <si>
    <t>EDIN000106</t>
  </si>
  <si>
    <t>CAP Roquetes</t>
  </si>
  <si>
    <t>EDI0003839</t>
  </si>
  <si>
    <t>CAP el Temple</t>
  </si>
  <si>
    <t>EDI0005313</t>
  </si>
  <si>
    <t>CAP Xerta</t>
  </si>
  <si>
    <t>EDIN000095</t>
  </si>
  <si>
    <t>C.L Campredo</t>
  </si>
  <si>
    <t>EDI0003106</t>
  </si>
  <si>
    <t>CAP Deltebre</t>
  </si>
  <si>
    <t>GE03070000</t>
  </si>
  <si>
    <t>EDI0006242</t>
  </si>
  <si>
    <t>CAP Alcanar</t>
  </si>
  <si>
    <t>EDI0006110</t>
  </si>
  <si>
    <t>CAP la Senia</t>
  </si>
  <si>
    <t>EDIN000026</t>
  </si>
  <si>
    <t>C.L Les Casses d'Alcanar</t>
  </si>
  <si>
    <t>EDI0003105</t>
  </si>
  <si>
    <t>CAP l'Ametlla de Mar</t>
  </si>
  <si>
    <t>EDIN000068</t>
  </si>
  <si>
    <t>C.L El Perello</t>
  </si>
  <si>
    <t>EDI0003109</t>
  </si>
  <si>
    <t>CAP Amposta nou</t>
  </si>
  <si>
    <t>EDI0003108</t>
  </si>
  <si>
    <t>CAP Amposta antic</t>
  </si>
  <si>
    <t>EDI0003110</t>
  </si>
  <si>
    <t>CAP Sant Carles de la Rapita</t>
  </si>
  <si>
    <t>2.3</t>
  </si>
  <si>
    <t>LOT 26 CAT 2.3</t>
  </si>
  <si>
    <t>901000230</t>
  </si>
  <si>
    <t>CENTRE D'ATENCIÓ PRIMÀRIA</t>
  </si>
  <si>
    <t xml:space="preserve">Periode: 12 mesos </t>
  </si>
  <si>
    <t>IMPORT SORTIDA</t>
  </si>
  <si>
    <t>IMPORT OFERTA</t>
  </si>
  <si>
    <t>Exp.  CSE/CC00/1101373656/24/PO</t>
  </si>
  <si>
    <t>Servei manteniment d'instal·lacions i elements constructius dels centres d'Atenció Primària de l'Institut Català de la Salut</t>
  </si>
  <si>
    <t>IMPORT                           AMB 21% IVA</t>
  </si>
  <si>
    <t>IMPORT TOTAL AMB 21% IVA</t>
  </si>
  <si>
    <t>IMPORT TOTAL  SENSE IVA</t>
  </si>
  <si>
    <t xml:space="preserve">Empresa: </t>
  </si>
  <si>
    <t xml:space="preserve">NIF: </t>
  </si>
  <si>
    <t>TOTAL</t>
  </si>
  <si>
    <t>Bages-Berguedà-Solsonès</t>
  </si>
  <si>
    <t>Manteniment correctiu</t>
  </si>
  <si>
    <t>D07210000</t>
  </si>
  <si>
    <t>ANNEX 17. MODEL OFERTA ECONÒMICA (Desglossament imports per període de 12 mesos)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</si>
</sst>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000000"/>
      <name val="Tahoma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3366FF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CD5B4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A2E5EC"/>
        <bgColor rgb="FF000000"/>
      </patternFill>
    </fill>
    <fill>
      <patternFill patternType="solid">
        <fgColor rgb="FFA2E5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9F3F7"/>
        <bgColor indexed="64"/>
      </patternFill>
    </fill>
    <fill>
      <patternFill patternType="solid">
        <fgColor rgb="FFEAD5FF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51">
    <xf numFmtId="0" fontId="0" fillId="0" borderId="0" xfId="0"/>
    <xf numFmtId="4" fontId="5" fillId="5" borderId="2" xfId="2" applyNumberFormat="1" applyFont="1" applyFill="1" applyBorder="1" applyAlignment="1">
      <alignment vertical="center"/>
    </xf>
    <xf numFmtId="4" fontId="7" fillId="5" borderId="2" xfId="0" applyNumberFormat="1" applyFont="1" applyFill="1" applyBorder="1" applyAlignment="1">
      <alignment horizontal="right" vertical="center"/>
    </xf>
    <xf numFmtId="4" fontId="7" fillId="5" borderId="9" xfId="0" applyNumberFormat="1" applyFont="1" applyFill="1" applyBorder="1" applyAlignment="1">
      <alignment vertical="center"/>
    </xf>
    <xf numFmtId="4" fontId="5" fillId="5" borderId="2" xfId="0" applyNumberFormat="1" applyFont="1" applyFill="1" applyBorder="1" applyAlignment="1">
      <alignment horizontal="right" vertical="center"/>
    </xf>
    <xf numFmtId="4" fontId="5" fillId="5" borderId="9" xfId="0" applyNumberFormat="1" applyFont="1" applyFill="1" applyBorder="1" applyAlignment="1">
      <alignment horizontal="center" vertical="center"/>
    </xf>
    <xf numFmtId="4" fontId="5" fillId="6" borderId="2" xfId="2" applyNumberFormat="1" applyFont="1" applyFill="1" applyBorder="1" applyAlignment="1">
      <alignment vertical="center"/>
    </xf>
    <xf numFmtId="4" fontId="5" fillId="9" borderId="11" xfId="2" applyNumberFormat="1" applyFont="1" applyFill="1" applyBorder="1" applyAlignment="1">
      <alignment vertical="center"/>
    </xf>
    <xf numFmtId="4" fontId="5" fillId="11" borderId="11" xfId="2" applyNumberFormat="1" applyFont="1" applyFill="1" applyBorder="1" applyAlignment="1">
      <alignment vertical="center"/>
    </xf>
    <xf numFmtId="4" fontId="5" fillId="11" borderId="11" xfId="0" applyNumberFormat="1" applyFont="1" applyFill="1" applyBorder="1" applyAlignment="1">
      <alignment vertical="center"/>
    </xf>
    <xf numFmtId="4" fontId="5" fillId="11" borderId="12" xfId="0" applyNumberFormat="1" applyFont="1" applyFill="1" applyBorder="1" applyAlignment="1">
      <alignment vertical="center"/>
    </xf>
    <xf numFmtId="0" fontId="5" fillId="12" borderId="15" xfId="0" applyFont="1" applyFill="1" applyBorder="1" applyAlignment="1">
      <alignment horizontal="center" vertical="center"/>
    </xf>
    <xf numFmtId="0" fontId="5" fillId="12" borderId="1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2" borderId="11" xfId="2" applyFont="1" applyFill="1" applyBorder="1" applyAlignment="1">
      <alignment horizontal="center" vertical="center"/>
    </xf>
    <xf numFmtId="0" fontId="5" fillId="12" borderId="11" xfId="2" applyFont="1" applyFill="1" applyBorder="1" applyAlignment="1">
      <alignment vertical="center"/>
    </xf>
    <xf numFmtId="0" fontId="5" fillId="12" borderId="11" xfId="2" applyFont="1" applyFill="1" applyBorder="1" applyAlignment="1">
      <alignment horizontal="left" vertical="center"/>
    </xf>
    <xf numFmtId="4" fontId="5" fillId="12" borderId="11" xfId="2" applyNumberFormat="1" applyFont="1" applyFill="1" applyBorder="1" applyAlignment="1">
      <alignment vertical="center"/>
    </xf>
    <xf numFmtId="0" fontId="5" fillId="12" borderId="16" xfId="0" applyFont="1" applyFill="1" applyBorder="1" applyAlignment="1">
      <alignment horizontal="center"/>
    </xf>
    <xf numFmtId="0" fontId="5" fillId="3" borderId="16" xfId="2" applyFont="1" applyFill="1" applyBorder="1" applyAlignment="1">
      <alignment horizontal="center"/>
    </xf>
    <xf numFmtId="0" fontId="5" fillId="4" borderId="16" xfId="0" quotePrefix="1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4" fontId="5" fillId="8" borderId="2" xfId="2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2" applyFont="1" applyFill="1" applyBorder="1" applyAlignment="1">
      <alignment vertical="center"/>
    </xf>
    <xf numFmtId="0" fontId="5" fillId="5" borderId="2" xfId="2" applyFont="1" applyFill="1" applyBorder="1" applyAlignment="1">
      <alignment horizontal="center" vertical="center"/>
    </xf>
    <xf numFmtId="0" fontId="5" fillId="5" borderId="2" xfId="2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/>
    <xf numFmtId="4" fontId="5" fillId="5" borderId="2" xfId="0" applyNumberFormat="1" applyFont="1" applyFill="1" applyBorder="1" applyAlignment="1">
      <alignment horizontal="right"/>
    </xf>
    <xf numFmtId="4" fontId="5" fillId="5" borderId="2" xfId="0" applyNumberFormat="1" applyFont="1" applyFill="1" applyBorder="1"/>
    <xf numFmtId="0" fontId="5" fillId="8" borderId="2" xfId="0" applyFont="1" applyFill="1" applyBorder="1" applyAlignment="1">
      <alignment horizontal="center"/>
    </xf>
    <xf numFmtId="0" fontId="5" fillId="8" borderId="2" xfId="0" applyFont="1" applyFill="1" applyBorder="1"/>
    <xf numFmtId="4" fontId="5" fillId="8" borderId="2" xfId="0" applyNumberFormat="1" applyFont="1" applyFill="1" applyBorder="1" applyAlignment="1">
      <alignment horizontal="right"/>
    </xf>
    <xf numFmtId="0" fontId="5" fillId="8" borderId="2" xfId="0" applyFont="1" applyFill="1" applyBorder="1" applyAlignment="1">
      <alignment horizontal="left"/>
    </xf>
    <xf numFmtId="4" fontId="5" fillId="8" borderId="2" xfId="0" applyNumberFormat="1" applyFont="1" applyFill="1" applyBorder="1"/>
    <xf numFmtId="4" fontId="5" fillId="8" borderId="2" xfId="1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left"/>
    </xf>
    <xf numFmtId="4" fontId="5" fillId="5" borderId="2" xfId="1" applyNumberFormat="1" applyFont="1" applyFill="1" applyBorder="1" applyAlignment="1">
      <alignment horizontal="right"/>
    </xf>
    <xf numFmtId="3" fontId="5" fillId="8" borderId="2" xfId="0" applyNumberFormat="1" applyFont="1" applyFill="1" applyBorder="1"/>
    <xf numFmtId="0" fontId="5" fillId="5" borderId="1" xfId="0" applyFont="1" applyFill="1" applyBorder="1" applyAlignment="1">
      <alignment horizontal="center" vertical="center"/>
    </xf>
    <xf numFmtId="4" fontId="5" fillId="5" borderId="2" xfId="3" applyNumberFormat="1" applyFont="1" applyFill="1" applyBorder="1" applyAlignment="1">
      <alignment horizontal="right" vertical="center"/>
    </xf>
    <xf numFmtId="3" fontId="5" fillId="5" borderId="2" xfId="0" applyNumberFormat="1" applyFont="1" applyFill="1" applyBorder="1"/>
    <xf numFmtId="0" fontId="5" fillId="5" borderId="1" xfId="2" applyFont="1" applyFill="1" applyBorder="1" applyAlignment="1">
      <alignment vertical="center"/>
    </xf>
    <xf numFmtId="0" fontId="5" fillId="5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left" vertical="center"/>
    </xf>
    <xf numFmtId="4" fontId="5" fillId="5" borderId="1" xfId="2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horizontal="right" vertical="center"/>
    </xf>
    <xf numFmtId="0" fontId="5" fillId="13" borderId="16" xfId="0" applyFont="1" applyFill="1" applyBorder="1" applyAlignment="1">
      <alignment horizontal="center"/>
    </xf>
    <xf numFmtId="0" fontId="5" fillId="8" borderId="2" xfId="3" applyFont="1" applyFill="1" applyBorder="1" applyAlignment="1">
      <alignment vertical="center"/>
    </xf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/>
    <xf numFmtId="4" fontId="5" fillId="6" borderId="2" xfId="0" applyNumberFormat="1" applyFont="1" applyFill="1" applyBorder="1" applyAlignment="1">
      <alignment horizontal="right"/>
    </xf>
    <xf numFmtId="0" fontId="5" fillId="6" borderId="2" xfId="3" applyFont="1" applyFill="1" applyBorder="1" applyAlignment="1">
      <alignment vertical="center"/>
    </xf>
    <xf numFmtId="3" fontId="5" fillId="6" borderId="2" xfId="0" applyNumberFormat="1" applyFont="1" applyFill="1" applyBorder="1"/>
    <xf numFmtId="49" fontId="5" fillId="6" borderId="2" xfId="0" applyNumberFormat="1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/>
    </xf>
    <xf numFmtId="49" fontId="5" fillId="8" borderId="2" xfId="0" applyNumberFormat="1" applyFont="1" applyFill="1" applyBorder="1" applyAlignment="1">
      <alignment horizontal="center"/>
    </xf>
    <xf numFmtId="4" fontId="5" fillId="8" borderId="2" xfId="0" applyNumberFormat="1" applyFont="1" applyFill="1" applyBorder="1" applyAlignment="1"/>
    <xf numFmtId="0" fontId="5" fillId="8" borderId="2" xfId="2" applyFont="1" applyFill="1" applyBorder="1"/>
    <xf numFmtId="0" fontId="5" fillId="8" borderId="2" xfId="2" applyFont="1" applyFill="1" applyBorder="1" applyAlignment="1">
      <alignment horizontal="left"/>
    </xf>
    <xf numFmtId="0" fontId="5" fillId="8" borderId="2" xfId="3" applyFont="1" applyFill="1" applyBorder="1" applyAlignment="1" applyProtection="1">
      <alignment vertical="center"/>
    </xf>
    <xf numFmtId="4" fontId="5" fillId="8" borderId="2" xfId="3" applyNumberFormat="1" applyFont="1" applyFill="1" applyBorder="1" applyAlignment="1" applyProtection="1">
      <alignment horizontal="right" vertical="center"/>
    </xf>
    <xf numFmtId="0" fontId="5" fillId="8" borderId="2" xfId="4" applyNumberFormat="1" applyFont="1" applyFill="1" applyBorder="1" applyAlignment="1" applyProtection="1">
      <alignment vertical="center"/>
    </xf>
    <xf numFmtId="3" fontId="5" fillId="8" borderId="2" xfId="0" applyNumberFormat="1" applyFont="1" applyFill="1" applyBorder="1" applyAlignment="1">
      <alignment horizontal="left"/>
    </xf>
    <xf numFmtId="0" fontId="5" fillId="14" borderId="16" xfId="0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 vertical="center"/>
    </xf>
    <xf numFmtId="4" fontId="5" fillId="18" borderId="2" xfId="2" applyNumberFormat="1" applyFont="1" applyFill="1" applyBorder="1" applyAlignment="1">
      <alignment vertical="center"/>
    </xf>
    <xf numFmtId="0" fontId="5" fillId="18" borderId="2" xfId="0" applyFont="1" applyFill="1" applyBorder="1" applyAlignment="1">
      <alignment horizontal="center"/>
    </xf>
    <xf numFmtId="3" fontId="5" fillId="18" borderId="2" xfId="2" applyNumberFormat="1" applyFont="1" applyFill="1" applyBorder="1"/>
    <xf numFmtId="49" fontId="5" fillId="18" borderId="2" xfId="2" applyNumberFormat="1" applyFont="1" applyFill="1" applyBorder="1" applyAlignment="1">
      <alignment horizontal="center"/>
    </xf>
    <xf numFmtId="0" fontId="5" fillId="18" borderId="2" xfId="0" applyFont="1" applyFill="1" applyBorder="1"/>
    <xf numFmtId="4" fontId="5" fillId="18" borderId="2" xfId="0" applyNumberFormat="1" applyFont="1" applyFill="1" applyBorder="1" applyAlignment="1">
      <alignment horizontal="right"/>
    </xf>
    <xf numFmtId="4" fontId="5" fillId="18" borderId="2" xfId="2" applyNumberFormat="1" applyFont="1" applyFill="1" applyBorder="1" applyAlignment="1">
      <alignment horizontal="right"/>
    </xf>
    <xf numFmtId="4" fontId="5" fillId="18" borderId="2" xfId="1" applyNumberFormat="1" applyFont="1" applyFill="1" applyBorder="1" applyAlignment="1">
      <alignment horizontal="right"/>
    </xf>
    <xf numFmtId="0" fontId="5" fillId="19" borderId="2" xfId="0" applyFont="1" applyFill="1" applyBorder="1" applyAlignment="1">
      <alignment horizontal="center"/>
    </xf>
    <xf numFmtId="0" fontId="5" fillId="19" borderId="3" xfId="0" applyFont="1" applyFill="1" applyBorder="1" applyAlignment="1">
      <alignment horizontal="center" vertical="center"/>
    </xf>
    <xf numFmtId="49" fontId="5" fillId="19" borderId="2" xfId="2" applyNumberFormat="1" applyFont="1" applyFill="1" applyBorder="1" applyAlignment="1">
      <alignment horizontal="center"/>
    </xf>
    <xf numFmtId="0" fontId="5" fillId="4" borderId="2" xfId="2" applyFont="1" applyFill="1" applyBorder="1"/>
    <xf numFmtId="0" fontId="5" fillId="4" borderId="2" xfId="2" applyFont="1" applyFill="1" applyBorder="1" applyAlignment="1">
      <alignment horizontal="left"/>
    </xf>
    <xf numFmtId="4" fontId="5" fillId="4" borderId="2" xfId="2" applyNumberFormat="1" applyFont="1" applyFill="1" applyBorder="1" applyAlignment="1">
      <alignment vertical="center"/>
    </xf>
    <xf numFmtId="4" fontId="5" fillId="19" borderId="2" xfId="2" applyNumberFormat="1" applyFont="1" applyFill="1" applyBorder="1" applyAlignment="1">
      <alignment vertical="center"/>
    </xf>
    <xf numFmtId="4" fontId="5" fillId="19" borderId="2" xfId="1" applyNumberFormat="1" applyFont="1" applyFill="1" applyBorder="1" applyAlignment="1">
      <alignment horizontal="right"/>
    </xf>
    <xf numFmtId="4" fontId="7" fillId="5" borderId="18" xfId="0" applyNumberFormat="1" applyFont="1" applyFill="1" applyBorder="1" applyAlignment="1">
      <alignment vertical="center"/>
    </xf>
    <xf numFmtId="4" fontId="5" fillId="5" borderId="9" xfId="0" applyNumberFormat="1" applyFont="1" applyFill="1" applyBorder="1" applyAlignment="1">
      <alignment vertical="center"/>
    </xf>
    <xf numFmtId="4" fontId="5" fillId="5" borderId="9" xfId="0" applyNumberFormat="1" applyFont="1" applyFill="1" applyBorder="1"/>
    <xf numFmtId="4" fontId="5" fillId="5" borderId="9" xfId="1" applyNumberFormat="1" applyFont="1" applyFill="1" applyBorder="1"/>
    <xf numFmtId="4" fontId="5" fillId="6" borderId="9" xfId="0" applyNumberFormat="1" applyFont="1" applyFill="1" applyBorder="1"/>
    <xf numFmtId="4" fontId="5" fillId="8" borderId="9" xfId="0" applyNumberFormat="1" applyFont="1" applyFill="1" applyBorder="1"/>
    <xf numFmtId="4" fontId="5" fillId="8" borderId="9" xfId="0" applyNumberFormat="1" applyFont="1" applyFill="1" applyBorder="1" applyAlignment="1">
      <alignment horizontal="right"/>
    </xf>
    <xf numFmtId="4" fontId="5" fillId="8" borderId="9" xfId="1" applyNumberFormat="1" applyFont="1" applyFill="1" applyBorder="1" applyAlignment="1">
      <alignment horizontal="right"/>
    </xf>
    <xf numFmtId="4" fontId="5" fillId="18" borderId="9" xfId="0" applyNumberFormat="1" applyFont="1" applyFill="1" applyBorder="1"/>
    <xf numFmtId="4" fontId="5" fillId="18" borderId="9" xfId="1" applyNumberFormat="1" applyFont="1" applyFill="1" applyBorder="1" applyAlignment="1">
      <alignment horizontal="right"/>
    </xf>
    <xf numFmtId="0" fontId="5" fillId="12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1" xfId="2" applyFont="1" applyFill="1" applyBorder="1" applyAlignment="1">
      <alignment vertical="center"/>
    </xf>
    <xf numFmtId="0" fontId="5" fillId="5" borderId="21" xfId="2" applyFont="1" applyFill="1" applyBorder="1" applyAlignment="1">
      <alignment horizontal="center" vertical="center"/>
    </xf>
    <xf numFmtId="0" fontId="5" fillId="5" borderId="21" xfId="2" applyFont="1" applyFill="1" applyBorder="1" applyAlignment="1">
      <alignment horizontal="left" vertical="center"/>
    </xf>
    <xf numFmtId="4" fontId="5" fillId="5" borderId="21" xfId="2" applyNumberFormat="1" applyFont="1" applyFill="1" applyBorder="1" applyAlignment="1">
      <alignment vertical="center"/>
    </xf>
    <xf numFmtId="4" fontId="5" fillId="5" borderId="21" xfId="0" applyNumberFormat="1" applyFont="1" applyFill="1" applyBorder="1" applyAlignment="1">
      <alignment horizontal="right" vertical="center"/>
    </xf>
    <xf numFmtId="4" fontId="5" fillId="5" borderId="22" xfId="0" applyNumberFormat="1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 vertical="center"/>
    </xf>
    <xf numFmtId="0" fontId="5" fillId="12" borderId="11" xfId="0" applyFont="1" applyFill="1" applyBorder="1"/>
    <xf numFmtId="4" fontId="5" fillId="12" borderId="11" xfId="0" applyNumberFormat="1" applyFont="1" applyFill="1" applyBorder="1"/>
    <xf numFmtId="4" fontId="5" fillId="11" borderId="11" xfId="0" applyNumberFormat="1" applyFont="1" applyFill="1" applyBorder="1" applyAlignment="1">
      <alignment horizontal="right" vertical="center"/>
    </xf>
    <xf numFmtId="0" fontId="5" fillId="12" borderId="11" xfId="0" applyFont="1" applyFill="1" applyBorder="1" applyAlignment="1">
      <alignment vertical="center"/>
    </xf>
    <xf numFmtId="4" fontId="5" fillId="12" borderId="11" xfId="0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4" fontId="5" fillId="5" borderId="22" xfId="0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horizontal="center"/>
    </xf>
    <xf numFmtId="0" fontId="5" fillId="5" borderId="21" xfId="0" applyFont="1" applyFill="1" applyBorder="1"/>
    <xf numFmtId="4" fontId="5" fillId="5" borderId="21" xfId="0" applyNumberFormat="1" applyFont="1" applyFill="1" applyBorder="1" applyAlignment="1">
      <alignment horizontal="right"/>
    </xf>
    <xf numFmtId="0" fontId="5" fillId="12" borderId="17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4" fontId="5" fillId="11" borderId="11" xfId="1" applyNumberFormat="1" applyFont="1" applyFill="1" applyBorder="1" applyAlignment="1">
      <alignment horizontal="right"/>
    </xf>
    <xf numFmtId="4" fontId="5" fillId="11" borderId="12" xfId="1" applyNumberFormat="1" applyFont="1" applyFill="1" applyBorder="1"/>
    <xf numFmtId="0" fontId="5" fillId="12" borderId="20" xfId="0" applyFont="1" applyFill="1" applyBorder="1" applyAlignment="1">
      <alignment horizontal="center"/>
    </xf>
    <xf numFmtId="4" fontId="5" fillId="5" borderId="21" xfId="1" applyNumberFormat="1" applyFont="1" applyFill="1" applyBorder="1" applyAlignment="1">
      <alignment horizontal="right"/>
    </xf>
    <xf numFmtId="4" fontId="5" fillId="5" borderId="22" xfId="1" applyNumberFormat="1" applyFont="1" applyFill="1" applyBorder="1"/>
    <xf numFmtId="4" fontId="5" fillId="5" borderId="21" xfId="3" applyNumberFormat="1" applyFont="1" applyFill="1" applyBorder="1" applyAlignment="1">
      <alignment horizontal="right" vertical="center"/>
    </xf>
    <xf numFmtId="4" fontId="5" fillId="11" borderId="11" xfId="0" applyNumberFormat="1" applyFont="1" applyFill="1" applyBorder="1"/>
    <xf numFmtId="4" fontId="5" fillId="11" borderId="12" xfId="0" applyNumberFormat="1" applyFont="1" applyFill="1" applyBorder="1"/>
    <xf numFmtId="0" fontId="5" fillId="13" borderId="20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 vertical="center"/>
    </xf>
    <xf numFmtId="0" fontId="5" fillId="6" borderId="21" xfId="0" applyFont="1" applyFill="1" applyBorder="1"/>
    <xf numFmtId="4" fontId="5" fillId="6" borderId="21" xfId="0" applyNumberFormat="1" applyFont="1" applyFill="1" applyBorder="1" applyAlignment="1">
      <alignment horizontal="right"/>
    </xf>
    <xf numFmtId="4" fontId="5" fillId="6" borderId="21" xfId="2" applyNumberFormat="1" applyFont="1" applyFill="1" applyBorder="1" applyAlignment="1">
      <alignment vertical="center"/>
    </xf>
    <xf numFmtId="4" fontId="5" fillId="6" borderId="21" xfId="0" applyNumberFormat="1" applyFont="1" applyFill="1" applyBorder="1" applyAlignment="1">
      <alignment horizontal="right" vertical="center"/>
    </xf>
    <xf numFmtId="4" fontId="5" fillId="6" borderId="22" xfId="0" applyNumberFormat="1" applyFont="1" applyFill="1" applyBorder="1" applyAlignment="1">
      <alignment horizontal="right" vertical="center"/>
    </xf>
    <xf numFmtId="0" fontId="5" fillId="13" borderId="17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/>
    </xf>
    <xf numFmtId="4" fontId="3" fillId="13" borderId="11" xfId="0" applyNumberFormat="1" applyFont="1" applyFill="1" applyBorder="1"/>
    <xf numFmtId="4" fontId="4" fillId="13" borderId="11" xfId="0" applyNumberFormat="1" applyFont="1" applyFill="1" applyBorder="1"/>
    <xf numFmtId="4" fontId="5" fillId="13" borderId="11" xfId="0" applyNumberFormat="1" applyFont="1" applyFill="1" applyBorder="1"/>
    <xf numFmtId="4" fontId="5" fillId="7" borderId="11" xfId="2" applyNumberFormat="1" applyFont="1" applyFill="1" applyBorder="1" applyAlignment="1">
      <alignment vertical="center"/>
    </xf>
    <xf numFmtId="4" fontId="5" fillId="7" borderId="11" xfId="1" applyNumberFormat="1" applyFont="1" applyFill="1" applyBorder="1" applyAlignment="1">
      <alignment horizontal="right"/>
    </xf>
    <xf numFmtId="4" fontId="5" fillId="7" borderId="12" xfId="1" applyNumberFormat="1" applyFont="1" applyFill="1" applyBorder="1"/>
    <xf numFmtId="4" fontId="5" fillId="6" borderId="21" xfId="1" applyNumberFormat="1" applyFont="1" applyFill="1" applyBorder="1" applyAlignment="1">
      <alignment horizontal="right"/>
    </xf>
    <xf numFmtId="4" fontId="5" fillId="6" borderId="22" xfId="1" applyNumberFormat="1" applyFont="1" applyFill="1" applyBorder="1"/>
    <xf numFmtId="4" fontId="5" fillId="7" borderId="11" xfId="0" applyNumberFormat="1" applyFont="1" applyFill="1" applyBorder="1" applyAlignment="1">
      <alignment horizontal="right"/>
    </xf>
    <xf numFmtId="4" fontId="5" fillId="7" borderId="12" xfId="0" applyNumberFormat="1" applyFont="1" applyFill="1" applyBorder="1"/>
    <xf numFmtId="3" fontId="5" fillId="6" borderId="21" xfId="0" applyNumberFormat="1" applyFont="1" applyFill="1" applyBorder="1"/>
    <xf numFmtId="4" fontId="5" fillId="6" borderId="22" xfId="0" applyNumberFormat="1" applyFont="1" applyFill="1" applyBorder="1"/>
    <xf numFmtId="49" fontId="5" fillId="6" borderId="21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center" vertical="center"/>
    </xf>
    <xf numFmtId="3" fontId="5" fillId="8" borderId="21" xfId="0" applyNumberFormat="1" applyFont="1" applyFill="1" applyBorder="1"/>
    <xf numFmtId="49" fontId="5" fillId="8" borderId="21" xfId="0" applyNumberFormat="1" applyFont="1" applyFill="1" applyBorder="1" applyAlignment="1">
      <alignment horizontal="center"/>
    </xf>
    <xf numFmtId="4" fontId="5" fillId="8" borderId="21" xfId="0" applyNumberFormat="1" applyFont="1" applyFill="1" applyBorder="1" applyAlignment="1">
      <alignment horizontal="right"/>
    </xf>
    <xf numFmtId="4" fontId="5" fillId="8" borderId="21" xfId="2" applyNumberFormat="1" applyFont="1" applyFill="1" applyBorder="1" applyAlignment="1">
      <alignment vertical="center"/>
    </xf>
    <xf numFmtId="4" fontId="5" fillId="8" borderId="21" xfId="1" applyNumberFormat="1" applyFont="1" applyFill="1" applyBorder="1" applyAlignment="1">
      <alignment horizontal="right"/>
    </xf>
    <xf numFmtId="4" fontId="5" fillId="8" borderId="22" xfId="1" applyNumberFormat="1" applyFont="1" applyFill="1" applyBorder="1"/>
    <xf numFmtId="0" fontId="5" fillId="10" borderId="1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 vertical="center"/>
    </xf>
    <xf numFmtId="49" fontId="3" fillId="10" borderId="11" xfId="0" applyNumberFormat="1" applyFont="1" applyFill="1" applyBorder="1" applyAlignment="1">
      <alignment horizontal="center"/>
    </xf>
    <xf numFmtId="4" fontId="3" fillId="10" borderId="11" xfId="0" applyNumberFormat="1" applyFont="1" applyFill="1" applyBorder="1"/>
    <xf numFmtId="4" fontId="4" fillId="10" borderId="11" xfId="0" applyNumberFormat="1" applyFont="1" applyFill="1" applyBorder="1"/>
    <xf numFmtId="4" fontId="5" fillId="10" borderId="11" xfId="0" applyNumberFormat="1" applyFont="1" applyFill="1" applyBorder="1"/>
    <xf numFmtId="4" fontId="5" fillId="9" borderId="11" xfId="0" applyNumberFormat="1" applyFont="1" applyFill="1" applyBorder="1" applyAlignment="1">
      <alignment horizontal="right"/>
    </xf>
    <xf numFmtId="4" fontId="5" fillId="9" borderId="12" xfId="0" applyNumberFormat="1" applyFont="1" applyFill="1" applyBorder="1"/>
    <xf numFmtId="4" fontId="5" fillId="8" borderId="22" xfId="0" applyNumberFormat="1" applyFont="1" applyFill="1" applyBorder="1"/>
    <xf numFmtId="0" fontId="5" fillId="10" borderId="11" xfId="2" applyFont="1" applyFill="1" applyBorder="1"/>
    <xf numFmtId="4" fontId="5" fillId="10" borderId="11" xfId="2" applyNumberFormat="1" applyFont="1" applyFill="1" applyBorder="1" applyAlignment="1">
      <alignment vertical="center"/>
    </xf>
    <xf numFmtId="4" fontId="5" fillId="9" borderId="12" xfId="0" applyNumberFormat="1" applyFont="1" applyFill="1" applyBorder="1" applyAlignment="1">
      <alignment horizontal="right"/>
    </xf>
    <xf numFmtId="0" fontId="5" fillId="8" borderId="21" xfId="2" applyFont="1" applyFill="1" applyBorder="1"/>
    <xf numFmtId="0" fontId="5" fillId="8" borderId="21" xfId="2" applyFont="1" applyFill="1" applyBorder="1" applyAlignment="1">
      <alignment horizontal="left"/>
    </xf>
    <xf numFmtId="4" fontId="5" fillId="8" borderId="22" xfId="0" applyNumberFormat="1" applyFont="1" applyFill="1" applyBorder="1" applyAlignment="1">
      <alignment horizontal="right"/>
    </xf>
    <xf numFmtId="3" fontId="5" fillId="10" borderId="11" xfId="0" applyNumberFormat="1" applyFont="1" applyFill="1" applyBorder="1"/>
    <xf numFmtId="4" fontId="5" fillId="10" borderId="11" xfId="3" applyNumberFormat="1" applyFont="1" applyFill="1" applyBorder="1" applyAlignment="1" applyProtection="1">
      <alignment horizontal="right" vertical="center"/>
    </xf>
    <xf numFmtId="0" fontId="5" fillId="8" borderId="21" xfId="4" applyNumberFormat="1" applyFont="1" applyFill="1" applyBorder="1" applyAlignment="1" applyProtection="1">
      <alignment vertical="center"/>
    </xf>
    <xf numFmtId="4" fontId="5" fillId="8" borderId="21" xfId="4" quotePrefix="1" applyNumberFormat="1" applyFont="1" applyFill="1" applyBorder="1" applyAlignment="1" applyProtection="1">
      <alignment horizontal="right" vertical="center"/>
    </xf>
    <xf numFmtId="4" fontId="5" fillId="8" borderId="22" xfId="1" applyNumberFormat="1" applyFont="1" applyFill="1" applyBorder="1" applyAlignment="1">
      <alignment horizontal="right"/>
    </xf>
    <xf numFmtId="4" fontId="5" fillId="10" borderId="11" xfId="0" applyNumberFormat="1" applyFont="1" applyFill="1" applyBorder="1" applyAlignment="1">
      <alignment horizontal="right"/>
    </xf>
    <xf numFmtId="4" fontId="5" fillId="9" borderId="11" xfId="1" applyNumberFormat="1" applyFont="1" applyFill="1" applyBorder="1" applyAlignment="1">
      <alignment horizontal="right"/>
    </xf>
    <xf numFmtId="4" fontId="5" fillId="9" borderId="12" xfId="1" applyNumberFormat="1" applyFont="1" applyFill="1" applyBorder="1" applyAlignment="1">
      <alignment horizontal="right"/>
    </xf>
    <xf numFmtId="4" fontId="5" fillId="8" borderId="21" xfId="0" applyNumberFormat="1" applyFont="1" applyFill="1" applyBorder="1" applyAlignment="1">
      <alignment horizontal="right" vertical="center"/>
    </xf>
    <xf numFmtId="4" fontId="5" fillId="8" borderId="22" xfId="0" applyNumberFormat="1" applyFont="1" applyFill="1" applyBorder="1" applyAlignment="1">
      <alignment horizontal="right" vertical="center"/>
    </xf>
    <xf numFmtId="3" fontId="5" fillId="10" borderId="11" xfId="0" applyNumberFormat="1" applyFont="1" applyFill="1" applyBorder="1" applyAlignment="1">
      <alignment horizontal="left"/>
    </xf>
    <xf numFmtId="3" fontId="5" fillId="8" borderId="21" xfId="0" applyNumberFormat="1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4" fontId="5" fillId="9" borderId="11" xfId="0" applyNumberFormat="1" applyFont="1" applyFill="1" applyBorder="1"/>
    <xf numFmtId="0" fontId="5" fillId="22" borderId="2" xfId="0" applyFont="1" applyFill="1" applyBorder="1" applyAlignment="1">
      <alignment horizontal="center"/>
    </xf>
    <xf numFmtId="0" fontId="5" fillId="22" borderId="2" xfId="0" applyFont="1" applyFill="1" applyBorder="1" applyAlignment="1">
      <alignment horizontal="center" vertical="center"/>
    </xf>
    <xf numFmtId="0" fontId="5" fillId="22" borderId="2" xfId="0" applyFont="1" applyFill="1" applyBorder="1" applyAlignment="1">
      <alignment horizontal="left"/>
    </xf>
    <xf numFmtId="4" fontId="5" fillId="22" borderId="2" xfId="0" applyNumberFormat="1" applyFont="1" applyFill="1" applyBorder="1" applyAlignment="1">
      <alignment horizontal="right"/>
    </xf>
    <xf numFmtId="4" fontId="5" fillId="22" borderId="2" xfId="2" applyNumberFormat="1" applyFont="1" applyFill="1" applyBorder="1" applyAlignment="1">
      <alignment vertical="center"/>
    </xf>
    <xf numFmtId="4" fontId="5" fillId="22" borderId="2" xfId="1" applyNumberFormat="1" applyFont="1" applyFill="1" applyBorder="1" applyAlignment="1">
      <alignment horizontal="right"/>
    </xf>
    <xf numFmtId="4" fontId="5" fillId="22" borderId="9" xfId="1" applyNumberFormat="1" applyFont="1" applyFill="1" applyBorder="1" applyAlignment="1">
      <alignment horizontal="right"/>
    </xf>
    <xf numFmtId="0" fontId="5" fillId="14" borderId="20" xfId="0" applyFont="1" applyFill="1" applyBorder="1" applyAlignment="1">
      <alignment horizontal="center"/>
    </xf>
    <xf numFmtId="0" fontId="5" fillId="22" borderId="21" xfId="0" applyFont="1" applyFill="1" applyBorder="1" applyAlignment="1">
      <alignment horizontal="center"/>
    </xf>
    <xf numFmtId="0" fontId="5" fillId="22" borderId="21" xfId="0" applyFont="1" applyFill="1" applyBorder="1" applyAlignment="1">
      <alignment horizontal="center" vertical="center"/>
    </xf>
    <xf numFmtId="0" fontId="5" fillId="22" borderId="21" xfId="0" applyFont="1" applyFill="1" applyBorder="1" applyAlignment="1">
      <alignment horizontal="left"/>
    </xf>
    <xf numFmtId="4" fontId="5" fillId="22" borderId="21" xfId="0" applyNumberFormat="1" applyFont="1" applyFill="1" applyBorder="1" applyAlignment="1">
      <alignment horizontal="right"/>
    </xf>
    <xf numFmtId="4" fontId="5" fillId="22" borderId="21" xfId="2" applyNumberFormat="1" applyFont="1" applyFill="1" applyBorder="1" applyAlignment="1">
      <alignment vertical="center"/>
    </xf>
    <xf numFmtId="4" fontId="5" fillId="22" borderId="21" xfId="1" applyNumberFormat="1" applyFont="1" applyFill="1" applyBorder="1" applyAlignment="1">
      <alignment horizontal="right"/>
    </xf>
    <xf numFmtId="4" fontId="5" fillId="22" borderId="22" xfId="1" applyNumberFormat="1" applyFont="1" applyFill="1" applyBorder="1" applyAlignment="1">
      <alignment horizontal="right"/>
    </xf>
    <xf numFmtId="0" fontId="5" fillId="14" borderId="17" xfId="0" applyFont="1" applyFill="1" applyBorder="1" applyAlignment="1">
      <alignment horizontal="center"/>
    </xf>
    <xf numFmtId="0" fontId="5" fillId="15" borderId="11" xfId="0" applyFont="1" applyFill="1" applyBorder="1" applyAlignment="1">
      <alignment horizontal="center"/>
    </xf>
    <xf numFmtId="0" fontId="5" fillId="15" borderId="11" xfId="0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/>
    </xf>
    <xf numFmtId="0" fontId="5" fillId="14" borderId="11" xfId="0" applyFont="1" applyFill="1" applyBorder="1" applyAlignment="1">
      <alignment horizontal="left"/>
    </xf>
    <xf numFmtId="4" fontId="5" fillId="15" borderId="11" xfId="0" applyNumberFormat="1" applyFont="1" applyFill="1" applyBorder="1" applyAlignment="1">
      <alignment horizontal="right"/>
    </xf>
    <xf numFmtId="4" fontId="5" fillId="15" borderId="11" xfId="2" applyNumberFormat="1" applyFont="1" applyFill="1" applyBorder="1" applyAlignment="1">
      <alignment vertical="center"/>
    </xf>
    <xf numFmtId="4" fontId="5" fillId="15" borderId="11" xfId="1" applyNumberFormat="1" applyFont="1" applyFill="1" applyBorder="1" applyAlignment="1">
      <alignment horizontal="right"/>
    </xf>
    <xf numFmtId="4" fontId="5" fillId="15" borderId="12" xfId="1" applyNumberFormat="1" applyFont="1" applyFill="1" applyBorder="1" applyAlignment="1">
      <alignment horizontal="right"/>
    </xf>
    <xf numFmtId="0" fontId="5" fillId="3" borderId="20" xfId="2" applyFont="1" applyFill="1" applyBorder="1" applyAlignment="1">
      <alignment horizontal="center"/>
    </xf>
    <xf numFmtId="0" fontId="5" fillId="18" borderId="21" xfId="0" applyFont="1" applyFill="1" applyBorder="1" applyAlignment="1">
      <alignment horizontal="center"/>
    </xf>
    <xf numFmtId="0" fontId="5" fillId="18" borderId="21" xfId="0" applyFont="1" applyFill="1" applyBorder="1" applyAlignment="1">
      <alignment horizontal="center" vertical="center"/>
    </xf>
    <xf numFmtId="0" fontId="5" fillId="18" borderId="21" xfId="0" applyFont="1" applyFill="1" applyBorder="1" applyAlignment="1">
      <alignment horizontal="left"/>
    </xf>
    <xf numFmtId="49" fontId="5" fillId="18" borderId="21" xfId="0" applyNumberFormat="1" applyFont="1" applyFill="1" applyBorder="1" applyAlignment="1">
      <alignment horizontal="center"/>
    </xf>
    <xf numFmtId="4" fontId="5" fillId="18" borderId="21" xfId="0" applyNumberFormat="1" applyFont="1" applyFill="1" applyBorder="1" applyAlignment="1">
      <alignment horizontal="right"/>
    </xf>
    <xf numFmtId="4" fontId="5" fillId="18" borderId="21" xfId="2" applyNumberFormat="1" applyFont="1" applyFill="1" applyBorder="1" applyAlignment="1">
      <alignment vertical="center"/>
    </xf>
    <xf numFmtId="4" fontId="5" fillId="18" borderId="21" xfId="1" applyNumberFormat="1" applyFont="1" applyFill="1" applyBorder="1" applyAlignment="1">
      <alignment horizontal="right"/>
    </xf>
    <xf numFmtId="4" fontId="5" fillId="18" borderId="22" xfId="1" applyNumberFormat="1" applyFont="1" applyFill="1" applyBorder="1" applyAlignment="1">
      <alignment horizontal="right"/>
    </xf>
    <xf numFmtId="0" fontId="5" fillId="3" borderId="17" xfId="2" applyFont="1" applyFill="1" applyBorder="1" applyAlignment="1">
      <alignment horizontal="center"/>
    </xf>
    <xf numFmtId="0" fontId="5" fillId="16" borderId="11" xfId="0" applyFont="1" applyFill="1" applyBorder="1" applyAlignment="1">
      <alignment horizontal="center"/>
    </xf>
    <xf numFmtId="0" fontId="5" fillId="16" borderId="11" xfId="0" applyFont="1" applyFill="1" applyBorder="1" applyAlignment="1">
      <alignment horizontal="center" vertical="center"/>
    </xf>
    <xf numFmtId="49" fontId="5" fillId="16" borderId="11" xfId="2" applyNumberFormat="1" applyFont="1" applyFill="1" applyBorder="1" applyAlignment="1">
      <alignment horizontal="center"/>
    </xf>
    <xf numFmtId="3" fontId="5" fillId="17" borderId="11" xfId="2" applyNumberFormat="1" applyFont="1" applyFill="1" applyBorder="1"/>
    <xf numFmtId="0" fontId="5" fillId="17" borderId="11" xfId="0" applyFont="1" applyFill="1" applyBorder="1"/>
    <xf numFmtId="4" fontId="5" fillId="17" borderId="11" xfId="0" applyNumberFormat="1" applyFont="1" applyFill="1" applyBorder="1" applyAlignment="1">
      <alignment horizontal="right"/>
    </xf>
    <xf numFmtId="4" fontId="5" fillId="16" borderId="11" xfId="2" applyNumberFormat="1" applyFont="1" applyFill="1" applyBorder="1" applyAlignment="1">
      <alignment vertical="center"/>
    </xf>
    <xf numFmtId="4" fontId="5" fillId="16" borderId="11" xfId="2" applyNumberFormat="1" applyFont="1" applyFill="1" applyBorder="1" applyAlignment="1">
      <alignment horizontal="right"/>
    </xf>
    <xf numFmtId="4" fontId="5" fillId="16" borderId="12" xfId="0" applyNumberFormat="1" applyFont="1" applyFill="1" applyBorder="1"/>
    <xf numFmtId="3" fontId="5" fillId="18" borderId="21" xfId="2" applyNumberFormat="1" applyFont="1" applyFill="1" applyBorder="1"/>
    <xf numFmtId="49" fontId="5" fillId="18" borderId="21" xfId="2" applyNumberFormat="1" applyFont="1" applyFill="1" applyBorder="1" applyAlignment="1">
      <alignment horizontal="center"/>
    </xf>
    <xf numFmtId="0" fontId="5" fillId="18" borderId="21" xfId="0" applyFont="1" applyFill="1" applyBorder="1"/>
    <xf numFmtId="4" fontId="5" fillId="19" borderId="9" xfId="1" applyNumberFormat="1" applyFont="1" applyFill="1" applyBorder="1" applyAlignment="1">
      <alignment horizontal="right"/>
    </xf>
    <xf numFmtId="4" fontId="5" fillId="18" borderId="21" xfId="0" applyNumberFormat="1" applyFont="1" applyFill="1" applyBorder="1" applyAlignment="1">
      <alignment horizontal="right" vertical="center"/>
    </xf>
    <xf numFmtId="3" fontId="5" fillId="3" borderId="11" xfId="2" applyNumberFormat="1" applyFont="1" applyFill="1" applyBorder="1"/>
    <xf numFmtId="4" fontId="5" fillId="3" borderId="11" xfId="0" applyNumberFormat="1" applyFont="1" applyFill="1" applyBorder="1" applyAlignment="1">
      <alignment horizontal="right"/>
    </xf>
    <xf numFmtId="49" fontId="5" fillId="23" borderId="2" xfId="2" applyNumberFormat="1" applyFont="1" applyFill="1" applyBorder="1" applyAlignment="1">
      <alignment horizontal="center"/>
    </xf>
    <xf numFmtId="0" fontId="5" fillId="23" borderId="2" xfId="0" applyFont="1" applyFill="1" applyBorder="1" applyAlignment="1">
      <alignment horizontal="center"/>
    </xf>
    <xf numFmtId="0" fontId="5" fillId="23" borderId="2" xfId="0" applyFont="1" applyFill="1" applyBorder="1" applyAlignment="1">
      <alignment horizontal="center" vertical="center"/>
    </xf>
    <xf numFmtId="3" fontId="5" fillId="23" borderId="2" xfId="2" applyNumberFormat="1" applyFont="1" applyFill="1" applyBorder="1"/>
    <xf numFmtId="0" fontId="5" fillId="23" borderId="2" xfId="0" applyFont="1" applyFill="1" applyBorder="1"/>
    <xf numFmtId="4" fontId="5" fillId="23" borderId="2" xfId="0" applyNumberFormat="1" applyFont="1" applyFill="1" applyBorder="1" applyAlignment="1">
      <alignment horizontal="right"/>
    </xf>
    <xf numFmtId="4" fontId="5" fillId="23" borderId="2" xfId="2" applyNumberFormat="1" applyFont="1" applyFill="1" applyBorder="1" applyAlignment="1">
      <alignment vertical="center"/>
    </xf>
    <xf numFmtId="4" fontId="5" fillId="23" borderId="2" xfId="1" applyNumberFormat="1" applyFont="1" applyFill="1" applyBorder="1" applyAlignment="1">
      <alignment horizontal="right"/>
    </xf>
    <xf numFmtId="4" fontId="5" fillId="23" borderId="9" xfId="1" applyNumberFormat="1" applyFont="1" applyFill="1" applyBorder="1" applyAlignment="1">
      <alignment horizontal="right"/>
    </xf>
    <xf numFmtId="0" fontId="5" fillId="23" borderId="2" xfId="2" applyFont="1" applyFill="1" applyBorder="1"/>
    <xf numFmtId="0" fontId="5" fillId="23" borderId="2" xfId="2" applyFont="1" applyFill="1" applyBorder="1" applyAlignment="1">
      <alignment horizontal="left"/>
    </xf>
    <xf numFmtId="4" fontId="5" fillId="23" borderId="9" xfId="0" applyNumberFormat="1" applyFont="1" applyFill="1" applyBorder="1"/>
    <xf numFmtId="0" fontId="10" fillId="20" borderId="5" xfId="0" applyFont="1" applyFill="1" applyBorder="1" applyAlignment="1">
      <alignment horizontal="center" vertical="center"/>
    </xf>
    <xf numFmtId="0" fontId="10" fillId="20" borderId="7" xfId="0" applyFont="1" applyFill="1" applyBorder="1" applyAlignment="1">
      <alignment horizontal="center" vertical="center"/>
    </xf>
    <xf numFmtId="0" fontId="10" fillId="20" borderId="4" xfId="0" applyFont="1" applyFill="1" applyBorder="1" applyAlignment="1">
      <alignment horizontal="center" vertical="center"/>
    </xf>
    <xf numFmtId="4" fontId="10" fillId="20" borderId="5" xfId="0" applyNumberFormat="1" applyFont="1" applyFill="1" applyBorder="1" applyAlignment="1">
      <alignment horizontal="right" vertical="center" wrapText="1"/>
    </xf>
    <xf numFmtId="0" fontId="5" fillId="5" borderId="31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11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11" borderId="33" xfId="0" applyFont="1" applyFill="1" applyBorder="1" applyAlignment="1">
      <alignment horizontal="center"/>
    </xf>
    <xf numFmtId="0" fontId="5" fillId="6" borderId="34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/>
    </xf>
    <xf numFmtId="4" fontId="3" fillId="7" borderId="33" xfId="0" applyNumberFormat="1" applyFont="1" applyFill="1" applyBorder="1" applyAlignment="1">
      <alignment horizontal="center"/>
    </xf>
    <xf numFmtId="0" fontId="5" fillId="6" borderId="34" xfId="0" applyFont="1" applyFill="1" applyBorder="1" applyAlignment="1">
      <alignment horizontal="center"/>
    </xf>
    <xf numFmtId="0" fontId="5" fillId="8" borderId="34" xfId="0" applyFont="1" applyFill="1" applyBorder="1" applyAlignment="1">
      <alignment horizontal="center"/>
    </xf>
    <xf numFmtId="0" fontId="5" fillId="8" borderId="32" xfId="0" applyFont="1" applyFill="1" applyBorder="1" applyAlignment="1">
      <alignment horizontal="center"/>
    </xf>
    <xf numFmtId="4" fontId="3" fillId="9" borderId="33" xfId="0" applyNumberFormat="1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22" borderId="34" xfId="0" applyFont="1" applyFill="1" applyBorder="1" applyAlignment="1">
      <alignment horizontal="center"/>
    </xf>
    <xf numFmtId="0" fontId="5" fillId="22" borderId="32" xfId="0" applyFont="1" applyFill="1" applyBorder="1" applyAlignment="1">
      <alignment horizontal="center"/>
    </xf>
    <xf numFmtId="0" fontId="5" fillId="15" borderId="33" xfId="0" applyFont="1" applyFill="1" applyBorder="1" applyAlignment="1">
      <alignment horizontal="center"/>
    </xf>
    <xf numFmtId="0" fontId="5" fillId="18" borderId="34" xfId="0" applyFont="1" applyFill="1" applyBorder="1" applyAlignment="1">
      <alignment horizontal="center"/>
    </xf>
    <xf numFmtId="0" fontId="5" fillId="18" borderId="32" xfId="0" applyFont="1" applyFill="1" applyBorder="1" applyAlignment="1">
      <alignment horizontal="center"/>
    </xf>
    <xf numFmtId="0" fontId="5" fillId="16" borderId="33" xfId="0" applyFont="1" applyFill="1" applyBorder="1" applyAlignment="1">
      <alignment horizontal="center"/>
    </xf>
    <xf numFmtId="0" fontId="5" fillId="23" borderId="32" xfId="0" applyFont="1" applyFill="1" applyBorder="1" applyAlignment="1">
      <alignment horizontal="center"/>
    </xf>
    <xf numFmtId="0" fontId="5" fillId="19" borderId="32" xfId="0" applyFont="1" applyFill="1" applyBorder="1" applyAlignment="1">
      <alignment horizontal="center"/>
    </xf>
    <xf numFmtId="0" fontId="5" fillId="5" borderId="13" xfId="2" applyFont="1" applyFill="1" applyBorder="1" applyAlignment="1">
      <alignment vertical="center"/>
    </xf>
    <xf numFmtId="0" fontId="5" fillId="5" borderId="14" xfId="2" applyFont="1" applyFill="1" applyBorder="1" applyAlignment="1">
      <alignment vertical="center"/>
    </xf>
    <xf numFmtId="0" fontId="5" fillId="11" borderId="35" xfId="2" applyFont="1" applyFill="1" applyBorder="1" applyAlignment="1">
      <alignment vertical="center"/>
    </xf>
    <xf numFmtId="0" fontId="5" fillId="5" borderId="24" xfId="2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5" fillId="11" borderId="35" xfId="0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0" fontId="5" fillId="5" borderId="14" xfId="0" applyFont="1" applyFill="1" applyBorder="1"/>
    <xf numFmtId="0" fontId="5" fillId="11" borderId="35" xfId="0" applyFont="1" applyFill="1" applyBorder="1"/>
    <xf numFmtId="0" fontId="5" fillId="5" borderId="24" xfId="0" applyFont="1" applyFill="1" applyBorder="1"/>
    <xf numFmtId="0" fontId="5" fillId="5" borderId="14" xfId="0" applyFont="1" applyFill="1" applyBorder="1" applyAlignment="1">
      <alignment horizontal="left"/>
    </xf>
    <xf numFmtId="0" fontId="5" fillId="6" borderId="24" xfId="0" applyFont="1" applyFill="1" applyBorder="1"/>
    <xf numFmtId="0" fontId="5" fillId="6" borderId="14" xfId="0" applyFont="1" applyFill="1" applyBorder="1"/>
    <xf numFmtId="4" fontId="3" fillId="7" borderId="35" xfId="0" applyNumberFormat="1" applyFont="1" applyFill="1" applyBorder="1"/>
    <xf numFmtId="3" fontId="5" fillId="6" borderId="14" xfId="0" applyNumberFormat="1" applyFont="1" applyFill="1" applyBorder="1"/>
    <xf numFmtId="3" fontId="5" fillId="6" borderId="24" xfId="0" applyNumberFormat="1" applyFont="1" applyFill="1" applyBorder="1"/>
    <xf numFmtId="3" fontId="5" fillId="8" borderId="24" xfId="0" applyNumberFormat="1" applyFont="1" applyFill="1" applyBorder="1"/>
    <xf numFmtId="3" fontId="5" fillId="8" borderId="14" xfId="0" applyNumberFormat="1" applyFont="1" applyFill="1" applyBorder="1"/>
    <xf numFmtId="4" fontId="3" fillId="9" borderId="35" xfId="0" applyNumberFormat="1" applyFont="1" applyFill="1" applyBorder="1"/>
    <xf numFmtId="0" fontId="5" fillId="8" borderId="14" xfId="0" applyFont="1" applyFill="1" applyBorder="1"/>
    <xf numFmtId="0" fontId="5" fillId="8" borderId="14" xfId="2" applyFont="1" applyFill="1" applyBorder="1"/>
    <xf numFmtId="0" fontId="5" fillId="9" borderId="35" xfId="2" applyFont="1" applyFill="1" applyBorder="1"/>
    <xf numFmtId="0" fontId="5" fillId="8" borderId="24" xfId="2" applyFont="1" applyFill="1" applyBorder="1"/>
    <xf numFmtId="3" fontId="5" fillId="9" borderId="35" xfId="0" applyNumberFormat="1" applyFont="1" applyFill="1" applyBorder="1"/>
    <xf numFmtId="0" fontId="5" fillId="8" borderId="14" xfId="0" applyFont="1" applyFill="1" applyBorder="1" applyAlignment="1">
      <alignment horizontal="left"/>
    </xf>
    <xf numFmtId="0" fontId="5" fillId="9" borderId="35" xfId="0" applyFont="1" applyFill="1" applyBorder="1" applyAlignment="1">
      <alignment horizontal="left"/>
    </xf>
    <xf numFmtId="0" fontId="5" fillId="22" borderId="24" xfId="0" applyFont="1" applyFill="1" applyBorder="1" applyAlignment="1">
      <alignment horizontal="left"/>
    </xf>
    <xf numFmtId="0" fontId="5" fillId="22" borderId="14" xfId="0" applyFont="1" applyFill="1" applyBorder="1" applyAlignment="1">
      <alignment horizontal="left"/>
    </xf>
    <xf numFmtId="0" fontId="5" fillId="15" borderId="35" xfId="0" applyFont="1" applyFill="1" applyBorder="1" applyAlignment="1">
      <alignment horizontal="left"/>
    </xf>
    <xf numFmtId="0" fontId="5" fillId="18" borderId="24" xfId="0" applyFont="1" applyFill="1" applyBorder="1" applyAlignment="1">
      <alignment horizontal="left"/>
    </xf>
    <xf numFmtId="3" fontId="5" fillId="18" borderId="14" xfId="2" applyNumberFormat="1" applyFont="1" applyFill="1" applyBorder="1"/>
    <xf numFmtId="3" fontId="5" fillId="16" borderId="35" xfId="2" applyNumberFormat="1" applyFont="1" applyFill="1" applyBorder="1"/>
    <xf numFmtId="3" fontId="5" fillId="18" borderId="24" xfId="2" applyNumberFormat="1" applyFont="1" applyFill="1" applyBorder="1"/>
    <xf numFmtId="3" fontId="5" fillId="23" borderId="14" xfId="2" applyNumberFormat="1" applyFont="1" applyFill="1" applyBorder="1"/>
    <xf numFmtId="0" fontId="5" fillId="23" borderId="14" xfId="2" applyFont="1" applyFill="1" applyBorder="1"/>
    <xf numFmtId="0" fontId="5" fillId="19" borderId="36" xfId="2" applyFont="1" applyFill="1" applyBorder="1"/>
    <xf numFmtId="4" fontId="10" fillId="20" borderId="8" xfId="0" applyNumberFormat="1" applyFont="1" applyFill="1" applyBorder="1" applyAlignment="1">
      <alignment horizontal="right" vertical="center" wrapText="1"/>
    </xf>
    <xf numFmtId="4" fontId="4" fillId="0" borderId="19" xfId="0" applyNumberFormat="1" applyFont="1" applyFill="1" applyBorder="1"/>
    <xf numFmtId="4" fontId="4" fillId="7" borderId="35" xfId="0" applyNumberFormat="1" applyFont="1" applyFill="1" applyBorder="1"/>
    <xf numFmtId="0" fontId="3" fillId="24" borderId="0" xfId="0" applyFont="1" applyFill="1" applyBorder="1" applyAlignment="1">
      <alignment horizontal="center"/>
    </xf>
    <xf numFmtId="0" fontId="3" fillId="24" borderId="0" xfId="0" applyFont="1" applyFill="1" applyBorder="1" applyAlignment="1">
      <alignment horizontal="center" vertical="center"/>
    </xf>
    <xf numFmtId="164" fontId="3" fillId="24" borderId="0" xfId="0" applyNumberFormat="1" applyFont="1" applyFill="1" applyBorder="1" applyAlignment="1">
      <alignment horizontal="right"/>
    </xf>
    <xf numFmtId="164" fontId="3" fillId="24" borderId="0" xfId="0" applyNumberFormat="1" applyFont="1" applyFill="1" applyBorder="1" applyAlignment="1">
      <alignment horizontal="center"/>
    </xf>
    <xf numFmtId="4" fontId="3" fillId="24" borderId="0" xfId="0" applyNumberFormat="1" applyFont="1" applyFill="1" applyBorder="1"/>
    <xf numFmtId="0" fontId="4" fillId="24" borderId="0" xfId="0" applyFont="1" applyFill="1" applyBorder="1"/>
    <xf numFmtId="0" fontId="5" fillId="24" borderId="0" xfId="0" applyFont="1" applyFill="1" applyBorder="1"/>
    <xf numFmtId="0" fontId="5" fillId="24" borderId="0" xfId="0" applyFont="1" applyFill="1" applyBorder="1" applyAlignment="1">
      <alignment horizontal="right"/>
    </xf>
    <xf numFmtId="0" fontId="6" fillId="24" borderId="0" xfId="0" applyFont="1" applyFill="1" applyBorder="1" applyAlignment="1">
      <alignment horizontal="center" vertical="center"/>
    </xf>
    <xf numFmtId="0" fontId="6" fillId="24" borderId="0" xfId="0" applyFont="1" applyFill="1" applyBorder="1" applyAlignment="1">
      <alignment horizontal="right"/>
    </xf>
    <xf numFmtId="0" fontId="6" fillId="24" borderId="0" xfId="0" applyFont="1" applyFill="1" applyBorder="1" applyAlignment="1">
      <alignment horizontal="center"/>
    </xf>
    <xf numFmtId="0" fontId="6" fillId="24" borderId="0" xfId="0" applyFont="1" applyFill="1" applyBorder="1"/>
    <xf numFmtId="164" fontId="17" fillId="24" borderId="0" xfId="0" applyNumberFormat="1" applyFont="1" applyFill="1" applyBorder="1" applyAlignment="1">
      <alignment horizontal="center"/>
    </xf>
    <xf numFmtId="164" fontId="17" fillId="24" borderId="0" xfId="0" applyNumberFormat="1" applyFont="1" applyFill="1" applyBorder="1" applyAlignment="1">
      <alignment horizontal="right"/>
    </xf>
    <xf numFmtId="4" fontId="17" fillId="24" borderId="0" xfId="0" applyNumberFormat="1" applyFont="1" applyFill="1" applyBorder="1"/>
    <xf numFmtId="164" fontId="6" fillId="24" borderId="0" xfId="0" applyNumberFormat="1" applyFont="1" applyFill="1" applyBorder="1" applyAlignment="1">
      <alignment horizontal="right"/>
    </xf>
    <xf numFmtId="164" fontId="6" fillId="24" borderId="0" xfId="0" applyNumberFormat="1" applyFont="1" applyFill="1" applyBorder="1" applyAlignment="1">
      <alignment horizontal="center"/>
    </xf>
    <xf numFmtId="0" fontId="6" fillId="24" borderId="10" xfId="0" applyFont="1" applyFill="1" applyBorder="1" applyAlignment="1">
      <alignment horizontal="center"/>
    </xf>
    <xf numFmtId="0" fontId="0" fillId="24" borderId="10" xfId="0" applyFill="1" applyBorder="1" applyAlignment="1"/>
    <xf numFmtId="0" fontId="9" fillId="24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4" borderId="0" xfId="0" applyFont="1" applyFill="1" applyBorder="1" applyAlignment="1"/>
    <xf numFmtId="0" fontId="6" fillId="24" borderId="0" xfId="0" applyFont="1" applyFill="1" applyBorder="1" applyAlignment="1">
      <alignment vertical="center"/>
    </xf>
    <xf numFmtId="164" fontId="6" fillId="24" borderId="0" xfId="0" applyNumberFormat="1" applyFont="1" applyFill="1" applyBorder="1" applyAlignment="1"/>
    <xf numFmtId="0" fontId="9" fillId="24" borderId="0" xfId="0" applyFont="1" applyFill="1" applyBorder="1" applyAlignment="1"/>
    <xf numFmtId="0" fontId="0" fillId="0" borderId="0" xfId="0" applyProtection="1">
      <protection locked="0"/>
    </xf>
    <xf numFmtId="0" fontId="0" fillId="0" borderId="0" xfId="0" applyProtection="1"/>
    <xf numFmtId="0" fontId="3" fillId="0" borderId="0" xfId="0" applyFont="1" applyFill="1" applyBorder="1" applyProtection="1">
      <protection locked="0" hidden="1"/>
    </xf>
    <xf numFmtId="0" fontId="0" fillId="0" borderId="0" xfId="0" applyProtection="1">
      <protection locked="0" hidden="1"/>
    </xf>
    <xf numFmtId="0" fontId="9" fillId="0" borderId="0" xfId="0" applyFont="1" applyFill="1" applyBorder="1" applyAlignment="1" applyProtection="1">
      <alignment horizontal="left"/>
      <protection locked="0" hidden="1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 hidden="1"/>
    </xf>
    <xf numFmtId="4" fontId="7" fillId="0" borderId="8" xfId="0" applyNumberFormat="1" applyFont="1" applyFill="1" applyBorder="1" applyAlignment="1" applyProtection="1">
      <alignment horizontal="right" vertical="center" wrapText="1"/>
      <protection locked="0" hidden="1"/>
    </xf>
    <xf numFmtId="4" fontId="5" fillId="0" borderId="0" xfId="0" applyNumberFormat="1" applyFont="1" applyFill="1" applyBorder="1" applyAlignment="1" applyProtection="1">
      <alignment horizontal="right" vertical="center"/>
      <protection locked="0" hidden="1"/>
    </xf>
    <xf numFmtId="4" fontId="5" fillId="0" borderId="2" xfId="2" applyNumberFormat="1" applyFont="1" applyFill="1" applyBorder="1" applyAlignment="1" applyProtection="1">
      <alignment vertical="center"/>
      <protection locked="0" hidden="1"/>
    </xf>
    <xf numFmtId="4" fontId="7" fillId="0" borderId="2" xfId="0" applyNumberFormat="1" applyFont="1" applyFill="1" applyBorder="1" applyAlignment="1" applyProtection="1">
      <alignment horizontal="right" vertical="center"/>
      <protection locked="0" hidden="1"/>
    </xf>
    <xf numFmtId="4" fontId="7" fillId="0" borderId="9" xfId="0" applyNumberFormat="1" applyFont="1" applyFill="1" applyBorder="1" applyAlignment="1" applyProtection="1">
      <alignment vertical="center"/>
      <protection locked="0" hidden="1"/>
    </xf>
    <xf numFmtId="4" fontId="5" fillId="0" borderId="2" xfId="0" applyNumberFormat="1" applyFont="1" applyFill="1" applyBorder="1" applyAlignment="1" applyProtection="1">
      <alignment horizontal="right" vertical="center"/>
      <protection locked="0" hidden="1"/>
    </xf>
    <xf numFmtId="4" fontId="5" fillId="0" borderId="9" xfId="0" applyNumberFormat="1" applyFont="1" applyFill="1" applyBorder="1" applyAlignment="1" applyProtection="1">
      <alignment horizontal="center" vertical="center"/>
      <protection locked="0" hidden="1"/>
    </xf>
    <xf numFmtId="4" fontId="5" fillId="12" borderId="10" xfId="2" applyNumberFormat="1" applyFont="1" applyFill="1" applyBorder="1" applyAlignment="1" applyProtection="1">
      <alignment vertical="center"/>
      <protection locked="0" hidden="1"/>
    </xf>
    <xf numFmtId="4" fontId="5" fillId="11" borderId="11" xfId="2" applyNumberFormat="1" applyFont="1" applyFill="1" applyBorder="1" applyAlignment="1" applyProtection="1">
      <alignment vertical="center"/>
      <protection locked="0" hidden="1"/>
    </xf>
    <xf numFmtId="4" fontId="5" fillId="11" borderId="11" xfId="0" applyNumberFormat="1" applyFont="1" applyFill="1" applyBorder="1" applyAlignment="1" applyProtection="1">
      <alignment vertical="center"/>
      <protection locked="0" hidden="1"/>
    </xf>
    <xf numFmtId="4" fontId="5" fillId="11" borderId="12" xfId="0" applyNumberFormat="1" applyFont="1" applyFill="1" applyBorder="1" applyAlignment="1" applyProtection="1">
      <alignment vertical="center"/>
      <protection locked="0" hidden="1"/>
    </xf>
    <xf numFmtId="4" fontId="5" fillId="0" borderId="23" xfId="2" applyNumberFormat="1" applyFont="1" applyFill="1" applyBorder="1" applyAlignment="1" applyProtection="1">
      <alignment vertical="center"/>
      <protection locked="0" hidden="1"/>
    </xf>
    <xf numFmtId="4" fontId="5" fillId="0" borderId="21" xfId="2" applyNumberFormat="1" applyFont="1" applyFill="1" applyBorder="1" applyAlignment="1" applyProtection="1">
      <alignment vertical="center"/>
      <protection locked="0" hidden="1"/>
    </xf>
    <xf numFmtId="4" fontId="5" fillId="0" borderId="21" xfId="0" applyNumberFormat="1" applyFont="1" applyFill="1" applyBorder="1" applyAlignment="1" applyProtection="1">
      <alignment horizontal="right" vertical="center"/>
      <protection locked="0" hidden="1"/>
    </xf>
    <xf numFmtId="4" fontId="5" fillId="0" borderId="22" xfId="0" applyNumberFormat="1" applyFont="1" applyFill="1" applyBorder="1" applyAlignment="1" applyProtection="1">
      <alignment horizontal="center" vertical="center"/>
      <protection locked="0" hidden="1"/>
    </xf>
    <xf numFmtId="4" fontId="5" fillId="0" borderId="0" xfId="2" applyNumberFormat="1" applyFont="1" applyFill="1" applyBorder="1" applyAlignment="1" applyProtection="1">
      <alignment vertical="center"/>
      <protection locked="0" hidden="1"/>
    </xf>
    <xf numFmtId="4" fontId="5" fillId="0" borderId="9" xfId="0" applyNumberFormat="1" applyFont="1" applyFill="1" applyBorder="1" applyAlignment="1" applyProtection="1">
      <alignment vertical="center"/>
      <protection locked="0" hidden="1"/>
    </xf>
    <xf numFmtId="4" fontId="5" fillId="12" borderId="10" xfId="0" applyNumberFormat="1" applyFont="1" applyFill="1" applyBorder="1" applyAlignment="1" applyProtection="1">
      <alignment vertical="center"/>
      <protection locked="0" hidden="1"/>
    </xf>
    <xf numFmtId="4" fontId="5" fillId="11" borderId="11" xfId="0" applyNumberFormat="1" applyFont="1" applyFill="1" applyBorder="1" applyAlignment="1" applyProtection="1">
      <alignment horizontal="right" vertical="center"/>
      <protection locked="0" hidden="1"/>
    </xf>
    <xf numFmtId="4" fontId="5" fillId="0" borderId="23" xfId="0" applyNumberFormat="1" applyFont="1" applyFill="1" applyBorder="1" applyAlignment="1" applyProtection="1">
      <alignment horizontal="right" vertical="center"/>
      <protection locked="0" hidden="1"/>
    </xf>
    <xf numFmtId="4" fontId="5" fillId="0" borderId="22" xfId="0" applyNumberFormat="1" applyFont="1" applyFill="1" applyBorder="1" applyAlignment="1" applyProtection="1">
      <alignment vertical="center"/>
      <protection locked="0" hidden="1"/>
    </xf>
    <xf numFmtId="4" fontId="5" fillId="0" borderId="2" xfId="0" applyNumberFormat="1" applyFont="1" applyFill="1" applyBorder="1" applyAlignment="1" applyProtection="1">
      <alignment horizontal="right"/>
      <protection locked="0" hidden="1"/>
    </xf>
    <xf numFmtId="4" fontId="5" fillId="0" borderId="9" xfId="0" applyNumberFormat="1" applyFont="1" applyFill="1" applyBorder="1" applyProtection="1">
      <protection locked="0" hidden="1"/>
    </xf>
    <xf numFmtId="4" fontId="5" fillId="12" borderId="10" xfId="0" applyNumberFormat="1" applyFont="1" applyFill="1" applyBorder="1" applyProtection="1">
      <protection locked="0" hidden="1"/>
    </xf>
    <xf numFmtId="4" fontId="5" fillId="0" borderId="23" xfId="0" applyNumberFormat="1" applyFont="1" applyFill="1" applyBorder="1" applyAlignment="1" applyProtection="1">
      <alignment horizontal="right"/>
      <protection locked="0" hidden="1"/>
    </xf>
    <xf numFmtId="4" fontId="5" fillId="0" borderId="0" xfId="0" applyNumberFormat="1" applyFont="1" applyFill="1" applyBorder="1" applyAlignment="1" applyProtection="1">
      <alignment horizontal="right"/>
      <protection locked="0" hidden="1"/>
    </xf>
    <xf numFmtId="4" fontId="5" fillId="0" borderId="2" xfId="1" applyNumberFormat="1" applyFont="1" applyFill="1" applyBorder="1" applyAlignment="1" applyProtection="1">
      <alignment horizontal="right"/>
      <protection locked="0" hidden="1"/>
    </xf>
    <xf numFmtId="4" fontId="5" fillId="0" borderId="9" xfId="1" applyNumberFormat="1" applyFont="1" applyFill="1" applyBorder="1" applyProtection="1">
      <protection locked="0" hidden="1"/>
    </xf>
    <xf numFmtId="4" fontId="5" fillId="0" borderId="2" xfId="0" applyNumberFormat="1" applyFont="1" applyFill="1" applyBorder="1" applyProtection="1">
      <protection locked="0" hidden="1"/>
    </xf>
    <xf numFmtId="4" fontId="5" fillId="11" borderId="11" xfId="1" applyNumberFormat="1" applyFont="1" applyFill="1" applyBorder="1" applyAlignment="1" applyProtection="1">
      <alignment horizontal="right"/>
      <protection locked="0" hidden="1"/>
    </xf>
    <xf numFmtId="4" fontId="5" fillId="11" borderId="12" xfId="1" applyNumberFormat="1" applyFont="1" applyFill="1" applyBorder="1" applyProtection="1">
      <protection locked="0" hidden="1"/>
    </xf>
    <xf numFmtId="4" fontId="5" fillId="0" borderId="21" xfId="1" applyNumberFormat="1" applyFont="1" applyFill="1" applyBorder="1" applyAlignment="1" applyProtection="1">
      <alignment horizontal="right"/>
      <protection locked="0" hidden="1"/>
    </xf>
    <xf numFmtId="4" fontId="5" fillId="0" borderId="22" xfId="1" applyNumberFormat="1" applyFont="1" applyFill="1" applyBorder="1" applyProtection="1">
      <protection locked="0" hidden="1"/>
    </xf>
    <xf numFmtId="4" fontId="5" fillId="2" borderId="10" xfId="0" applyNumberFormat="1" applyFont="1" applyFill="1" applyBorder="1" applyProtection="1">
      <protection locked="0" hidden="1"/>
    </xf>
    <xf numFmtId="4" fontId="5" fillId="0" borderId="24" xfId="3" applyNumberFormat="1" applyFont="1" applyFill="1" applyBorder="1" applyAlignment="1" applyProtection="1">
      <alignment horizontal="right" vertical="center"/>
      <protection locked="0" hidden="1"/>
    </xf>
    <xf numFmtId="4" fontId="5" fillId="0" borderId="14" xfId="3" applyNumberFormat="1" applyFont="1" applyFill="1" applyBorder="1" applyAlignment="1" applyProtection="1">
      <alignment horizontal="right" vertical="center"/>
      <protection locked="0" hidden="1"/>
    </xf>
    <xf numFmtId="4" fontId="5" fillId="0" borderId="0" xfId="3" applyNumberFormat="1" applyFont="1" applyFill="1" applyBorder="1" applyAlignment="1" applyProtection="1">
      <alignment horizontal="right" vertical="center"/>
      <protection locked="0" hidden="1"/>
    </xf>
    <xf numFmtId="4" fontId="5" fillId="11" borderId="11" xfId="0" applyNumberFormat="1" applyFont="1" applyFill="1" applyBorder="1" applyProtection="1">
      <protection locked="0" hidden="1"/>
    </xf>
    <xf numFmtId="4" fontId="5" fillId="11" borderId="12" xfId="0" applyNumberFormat="1" applyFont="1" applyFill="1" applyBorder="1" applyProtection="1">
      <protection locked="0" hidden="1"/>
    </xf>
    <xf numFmtId="4" fontId="5" fillId="0" borderId="22" xfId="0" applyNumberFormat="1" applyFont="1" applyFill="1" applyBorder="1" applyAlignment="1" applyProtection="1">
      <alignment horizontal="right" vertical="center"/>
      <protection locked="0" hidden="1"/>
    </xf>
    <xf numFmtId="4" fontId="5" fillId="13" borderId="10" xfId="0" applyNumberFormat="1" applyFont="1" applyFill="1" applyBorder="1" applyProtection="1">
      <protection locked="0" hidden="1"/>
    </xf>
    <xf numFmtId="4" fontId="5" fillId="7" borderId="11" xfId="2" applyNumberFormat="1" applyFont="1" applyFill="1" applyBorder="1" applyAlignment="1" applyProtection="1">
      <alignment vertical="center"/>
      <protection locked="0" hidden="1"/>
    </xf>
    <xf numFmtId="4" fontId="5" fillId="7" borderId="11" xfId="1" applyNumberFormat="1" applyFont="1" applyFill="1" applyBorder="1" applyAlignment="1" applyProtection="1">
      <alignment horizontal="right"/>
      <protection locked="0" hidden="1"/>
    </xf>
    <xf numFmtId="4" fontId="5" fillId="7" borderId="12" xfId="1" applyNumberFormat="1" applyFont="1" applyFill="1" applyBorder="1" applyProtection="1">
      <protection locked="0" hidden="1"/>
    </xf>
    <xf numFmtId="4" fontId="5" fillId="0" borderId="24" xfId="0" applyNumberFormat="1" applyFont="1" applyFill="1" applyBorder="1" applyAlignment="1" applyProtection="1">
      <alignment horizontal="right"/>
      <protection locked="0" hidden="1"/>
    </xf>
    <xf numFmtId="4" fontId="5" fillId="0" borderId="14" xfId="0" applyNumberFormat="1" applyFont="1" applyFill="1" applyBorder="1" applyAlignment="1" applyProtection="1">
      <alignment horizontal="right"/>
      <protection locked="0" hidden="1"/>
    </xf>
    <xf numFmtId="4" fontId="5" fillId="7" borderId="11" xfId="0" applyNumberFormat="1" applyFont="1" applyFill="1" applyBorder="1" applyAlignment="1" applyProtection="1">
      <alignment horizontal="right"/>
      <protection locked="0" hidden="1"/>
    </xf>
    <xf numFmtId="4" fontId="5" fillId="7" borderId="12" xfId="0" applyNumberFormat="1" applyFont="1" applyFill="1" applyBorder="1" applyProtection="1">
      <protection locked="0" hidden="1"/>
    </xf>
    <xf numFmtId="4" fontId="5" fillId="0" borderId="21" xfId="0" applyNumberFormat="1" applyFont="1" applyFill="1" applyBorder="1" applyAlignment="1" applyProtection="1">
      <alignment horizontal="right"/>
      <protection locked="0" hidden="1"/>
    </xf>
    <xf numFmtId="4" fontId="5" fillId="0" borderId="22" xfId="0" applyNumberFormat="1" applyFont="1" applyFill="1" applyBorder="1" applyProtection="1">
      <protection locked="0" hidden="1"/>
    </xf>
    <xf numFmtId="4" fontId="5" fillId="10" borderId="10" xfId="0" applyNumberFormat="1" applyFont="1" applyFill="1" applyBorder="1" applyProtection="1">
      <protection locked="0" hidden="1"/>
    </xf>
    <xf numFmtId="4" fontId="5" fillId="9" borderId="11" xfId="2" applyNumberFormat="1" applyFont="1" applyFill="1" applyBorder="1" applyAlignment="1" applyProtection="1">
      <alignment vertical="center"/>
      <protection locked="0" hidden="1"/>
    </xf>
    <xf numFmtId="4" fontId="5" fillId="9" borderId="11" xfId="0" applyNumberFormat="1" applyFont="1" applyFill="1" applyBorder="1" applyAlignment="1" applyProtection="1">
      <alignment horizontal="right"/>
      <protection locked="0" hidden="1"/>
    </xf>
    <xf numFmtId="4" fontId="5" fillId="9" borderId="12" xfId="0" applyNumberFormat="1" applyFont="1" applyFill="1" applyBorder="1" applyProtection="1">
      <protection locked="0" hidden="1"/>
    </xf>
    <xf numFmtId="4" fontId="5" fillId="0" borderId="0" xfId="0" applyNumberFormat="1" applyFont="1" applyFill="1" applyBorder="1" applyAlignment="1" applyProtection="1">
      <protection locked="0" hidden="1"/>
    </xf>
    <xf numFmtId="4" fontId="5" fillId="0" borderId="9" xfId="0" applyNumberFormat="1" applyFont="1" applyFill="1" applyBorder="1" applyAlignment="1" applyProtection="1">
      <alignment horizontal="right"/>
      <protection locked="0" hidden="1"/>
    </xf>
    <xf numFmtId="4" fontId="5" fillId="10" borderId="10" xfId="2" applyNumberFormat="1" applyFont="1" applyFill="1" applyBorder="1" applyAlignment="1" applyProtection="1">
      <alignment vertical="center"/>
      <protection locked="0" hidden="1"/>
    </xf>
    <xf numFmtId="4" fontId="5" fillId="9" borderId="12" xfId="0" applyNumberFormat="1" applyFont="1" applyFill="1" applyBorder="1" applyAlignment="1" applyProtection="1">
      <alignment horizontal="right"/>
      <protection locked="0" hidden="1"/>
    </xf>
    <xf numFmtId="4" fontId="5" fillId="0" borderId="22" xfId="0" applyNumberFormat="1" applyFont="1" applyFill="1" applyBorder="1" applyAlignment="1" applyProtection="1">
      <alignment horizontal="right"/>
      <protection locked="0" hidden="1"/>
    </xf>
    <xf numFmtId="4" fontId="5" fillId="10" borderId="10" xfId="3" applyNumberFormat="1" applyFont="1" applyFill="1" applyBorder="1" applyAlignment="1" applyProtection="1">
      <alignment horizontal="right" vertical="center"/>
      <protection locked="0" hidden="1"/>
    </xf>
    <xf numFmtId="4" fontId="5" fillId="0" borderId="23" xfId="4" quotePrefix="1" applyNumberFormat="1" applyFont="1" applyFill="1" applyBorder="1" applyAlignment="1" applyProtection="1">
      <alignment horizontal="right" vertical="center"/>
      <protection locked="0" hidden="1"/>
    </xf>
    <xf numFmtId="4" fontId="5" fillId="0" borderId="22" xfId="1" applyNumberFormat="1" applyFont="1" applyFill="1" applyBorder="1" applyAlignment="1" applyProtection="1">
      <alignment horizontal="right"/>
      <protection locked="0" hidden="1"/>
    </xf>
    <xf numFmtId="4" fontId="5" fillId="10" borderId="10" xfId="0" applyNumberFormat="1" applyFont="1" applyFill="1" applyBorder="1" applyAlignment="1" applyProtection="1">
      <alignment horizontal="right"/>
      <protection locked="0" hidden="1"/>
    </xf>
    <xf numFmtId="4" fontId="5" fillId="0" borderId="9" xfId="1" applyNumberFormat="1" applyFont="1" applyFill="1" applyBorder="1" applyAlignment="1" applyProtection="1">
      <alignment horizontal="right"/>
      <protection locked="0" hidden="1"/>
    </xf>
    <xf numFmtId="4" fontId="5" fillId="9" borderId="11" xfId="1" applyNumberFormat="1" applyFont="1" applyFill="1" applyBorder="1" applyAlignment="1" applyProtection="1">
      <alignment horizontal="right"/>
      <protection locked="0" hidden="1"/>
    </xf>
    <xf numFmtId="4" fontId="5" fillId="9" borderId="12" xfId="1" applyNumberFormat="1" applyFont="1" applyFill="1" applyBorder="1" applyAlignment="1" applyProtection="1">
      <alignment horizontal="right"/>
      <protection locked="0" hidden="1"/>
    </xf>
    <xf numFmtId="4" fontId="5" fillId="10" borderId="11" xfId="0" applyNumberFormat="1" applyFont="1" applyFill="1" applyBorder="1" applyAlignment="1" applyProtection="1">
      <alignment horizontal="right"/>
      <protection locked="0" hidden="1"/>
    </xf>
    <xf numFmtId="4" fontId="5" fillId="9" borderId="11" xfId="0" applyNumberFormat="1" applyFont="1" applyFill="1" applyBorder="1" applyProtection="1">
      <protection locked="0" hidden="1"/>
    </xf>
    <xf numFmtId="4" fontId="5" fillId="15" borderId="10" xfId="0" applyNumberFormat="1" applyFont="1" applyFill="1" applyBorder="1" applyAlignment="1" applyProtection="1">
      <alignment horizontal="right"/>
      <protection locked="0" hidden="1"/>
    </xf>
    <xf numFmtId="4" fontId="5" fillId="15" borderId="11" xfId="2" applyNumberFormat="1" applyFont="1" applyFill="1" applyBorder="1" applyAlignment="1" applyProtection="1">
      <alignment vertical="center"/>
      <protection locked="0" hidden="1"/>
    </xf>
    <xf numFmtId="4" fontId="5" fillId="15" borderId="11" xfId="1" applyNumberFormat="1" applyFont="1" applyFill="1" applyBorder="1" applyAlignment="1" applyProtection="1">
      <alignment horizontal="right"/>
      <protection locked="0" hidden="1"/>
    </xf>
    <xf numFmtId="4" fontId="5" fillId="15" borderId="12" xfId="1" applyNumberFormat="1" applyFont="1" applyFill="1" applyBorder="1" applyAlignment="1" applyProtection="1">
      <alignment horizontal="right"/>
      <protection locked="0" hidden="1"/>
    </xf>
    <xf numFmtId="4" fontId="5" fillId="0" borderId="2" xfId="2" applyNumberFormat="1" applyFont="1" applyFill="1" applyBorder="1" applyAlignment="1" applyProtection="1">
      <alignment horizontal="right"/>
      <protection locked="0" hidden="1"/>
    </xf>
    <xf numFmtId="4" fontId="5" fillId="17" borderId="10" xfId="0" applyNumberFormat="1" applyFont="1" applyFill="1" applyBorder="1" applyAlignment="1" applyProtection="1">
      <alignment horizontal="right"/>
      <protection locked="0" hidden="1"/>
    </xf>
    <xf numFmtId="4" fontId="5" fillId="16" borderId="11" xfId="2" applyNumberFormat="1" applyFont="1" applyFill="1" applyBorder="1" applyAlignment="1" applyProtection="1">
      <alignment vertical="center"/>
      <protection locked="0" hidden="1"/>
    </xf>
    <xf numFmtId="4" fontId="5" fillId="16" borderId="11" xfId="2" applyNumberFormat="1" applyFont="1" applyFill="1" applyBorder="1" applyAlignment="1" applyProtection="1">
      <alignment horizontal="right"/>
      <protection locked="0" hidden="1"/>
    </xf>
    <xf numFmtId="4" fontId="5" fillId="16" borderId="12" xfId="0" applyNumberFormat="1" applyFont="1" applyFill="1" applyBorder="1" applyProtection="1">
      <protection locked="0" hidden="1"/>
    </xf>
    <xf numFmtId="4" fontId="5" fillId="4" borderId="0" xfId="2" applyNumberFormat="1" applyFont="1" applyFill="1" applyBorder="1" applyAlignment="1" applyProtection="1">
      <alignment vertical="center"/>
      <protection locked="0" hidden="1"/>
    </xf>
    <xf numFmtId="4" fontId="5" fillId="19" borderId="2" xfId="2" applyNumberFormat="1" applyFont="1" applyFill="1" applyBorder="1" applyAlignment="1" applyProtection="1">
      <alignment vertical="center"/>
      <protection locked="0" hidden="1"/>
    </xf>
    <xf numFmtId="4" fontId="5" fillId="19" borderId="2" xfId="1" applyNumberFormat="1" applyFont="1" applyFill="1" applyBorder="1" applyAlignment="1" applyProtection="1">
      <alignment horizontal="right"/>
      <protection locked="0" hidden="1"/>
    </xf>
    <xf numFmtId="4" fontId="5" fillId="19" borderId="9" xfId="1" applyNumberFormat="1" applyFont="1" applyFill="1" applyBorder="1" applyAlignment="1" applyProtection="1">
      <alignment horizontal="right"/>
      <protection locked="0" hidden="1"/>
    </xf>
    <xf numFmtId="4" fontId="4" fillId="0" borderId="25" xfId="0" applyNumberFormat="1" applyFont="1" applyFill="1" applyBorder="1" applyProtection="1">
      <protection locked="0" hidden="1"/>
    </xf>
    <xf numFmtId="4" fontId="4" fillId="0" borderId="26" xfId="0" applyNumberFormat="1" applyFont="1" applyFill="1" applyBorder="1" applyProtection="1">
      <protection locked="0" hidden="1"/>
    </xf>
    <xf numFmtId="4" fontId="4" fillId="0" borderId="37" xfId="0" applyNumberFormat="1" applyFont="1" applyFill="1" applyBorder="1" applyProtection="1">
      <protection locked="0" hidden="1"/>
    </xf>
    <xf numFmtId="0" fontId="6" fillId="24" borderId="0" xfId="0" applyFont="1" applyFill="1" applyBorder="1" applyAlignment="1"/>
    <xf numFmtId="0" fontId="2" fillId="24" borderId="0" xfId="0" applyFont="1" applyFill="1" applyAlignment="1"/>
    <xf numFmtId="4" fontId="9" fillId="24" borderId="10" xfId="0" applyNumberFormat="1" applyFont="1" applyFill="1" applyBorder="1" applyAlignment="1">
      <alignment horizontal="center"/>
    </xf>
    <xf numFmtId="0" fontId="15" fillId="24" borderId="10" xfId="0" applyFont="1" applyFill="1" applyBorder="1" applyAlignment="1">
      <alignment horizontal="center"/>
    </xf>
    <xf numFmtId="4" fontId="16" fillId="0" borderId="10" xfId="0" applyNumberFormat="1" applyFont="1" applyFill="1" applyBorder="1" applyAlignment="1" applyProtection="1">
      <alignment horizontal="center"/>
      <protection locked="0" hidden="1"/>
    </xf>
    <xf numFmtId="0" fontId="13" fillId="0" borderId="10" xfId="0" applyFont="1" applyBorder="1" applyAlignment="1" applyProtection="1">
      <alignment horizontal="center"/>
      <protection locked="0" hidden="1"/>
    </xf>
    <xf numFmtId="0" fontId="4" fillId="0" borderId="25" xfId="0" applyFont="1" applyFill="1" applyBorder="1" applyAlignment="1">
      <alignment horizontal="center"/>
    </xf>
    <xf numFmtId="0" fontId="13" fillId="0" borderId="26" xfId="0" applyFont="1" applyBorder="1" applyAlignment="1"/>
    <xf numFmtId="0" fontId="13" fillId="0" borderId="27" xfId="0" applyFont="1" applyBorder="1" applyAlignment="1"/>
    <xf numFmtId="0" fontId="10" fillId="20" borderId="6" xfId="0" applyFont="1" applyFill="1" applyBorder="1" applyAlignment="1">
      <alignment horizontal="center" vertical="center"/>
    </xf>
    <xf numFmtId="0" fontId="10" fillId="20" borderId="7" xfId="0" applyFont="1" applyFill="1" applyBorder="1" applyAlignment="1">
      <alignment horizontal="center" vertical="center"/>
    </xf>
    <xf numFmtId="0" fontId="14" fillId="20" borderId="7" xfId="0" applyFont="1" applyFill="1" applyBorder="1" applyAlignment="1">
      <alignment horizontal="center" vertical="center"/>
    </xf>
    <xf numFmtId="0" fontId="11" fillId="21" borderId="28" xfId="0" applyFont="1" applyFill="1" applyBorder="1" applyAlignment="1">
      <alignment horizontal="center" vertical="center"/>
    </xf>
    <xf numFmtId="0" fontId="12" fillId="21" borderId="29" xfId="0" applyFont="1" applyFill="1" applyBorder="1" applyAlignment="1">
      <alignment vertical="center"/>
    </xf>
    <xf numFmtId="0" fontId="12" fillId="21" borderId="30" xfId="0" applyFont="1" applyFill="1" applyBorder="1" applyAlignment="1">
      <alignment vertical="center"/>
    </xf>
    <xf numFmtId="0" fontId="9" fillId="0" borderId="28" xfId="0" applyFont="1" applyFill="1" applyBorder="1" applyAlignment="1" applyProtection="1">
      <alignment horizontal="center" vertical="center"/>
      <protection locked="0" hidden="1"/>
    </xf>
    <xf numFmtId="0" fontId="13" fillId="0" borderId="29" xfId="0" applyFont="1" applyBorder="1" applyAlignment="1" applyProtection="1">
      <alignment horizontal="center" vertical="center"/>
      <protection locked="0" hidden="1"/>
    </xf>
    <xf numFmtId="0" fontId="13" fillId="0" borderId="30" xfId="0" applyFont="1" applyBorder="1" applyAlignment="1" applyProtection="1">
      <alignment horizontal="center" vertical="center"/>
      <protection locked="0" hidden="1"/>
    </xf>
  </cellXfs>
  <cellStyles count="5">
    <cellStyle name="Moneda" xfId="1" builtinId="4"/>
    <cellStyle name="Normal" xfId="0" builtinId="0"/>
    <cellStyle name="Normal 2" xfId="2"/>
    <cellStyle name="Normal_ACS i Legionela  2010" xfId="4"/>
    <cellStyle name="Normal_ProrrogaMantenimentPrimaria_ActualitzacioJuliol07_AscensorsExclosos_v310809" xfId="3"/>
  </cellStyles>
  <dxfs count="22">
    <dxf>
      <fill>
        <patternFill>
          <bgColor rgb="FFFF00FF"/>
        </patternFill>
      </fill>
    </dxf>
    <dxf>
      <fill>
        <patternFill>
          <bgColor rgb="FFFF99CC"/>
        </patternFill>
      </fill>
    </dxf>
    <dxf>
      <fill>
        <patternFill>
          <bgColor rgb="FFFF00FF"/>
        </patternFill>
      </fill>
    </dxf>
    <dxf>
      <fill>
        <patternFill>
          <bgColor rgb="FFFF99CC"/>
        </patternFill>
      </fill>
    </dxf>
    <dxf>
      <fill>
        <patternFill>
          <bgColor rgb="FFFF00FF"/>
        </patternFill>
      </fill>
    </dxf>
    <dxf>
      <fill>
        <patternFill>
          <bgColor rgb="FFFF99CC"/>
        </patternFill>
      </fill>
    </dxf>
    <dxf>
      <fill>
        <patternFill>
          <bgColor rgb="FFFF00FF"/>
        </patternFill>
      </fill>
    </dxf>
    <dxf>
      <fill>
        <patternFill>
          <bgColor rgb="FFFF99CC"/>
        </patternFill>
      </fill>
    </dxf>
    <dxf>
      <fill>
        <patternFill>
          <bgColor rgb="FFFF00FF"/>
        </patternFill>
      </fill>
    </dxf>
    <dxf>
      <fill>
        <patternFill>
          <bgColor rgb="FFFF99CC"/>
        </patternFill>
      </fill>
    </dxf>
    <dxf>
      <fill>
        <patternFill>
          <bgColor rgb="FFFF00FF"/>
        </patternFill>
      </fill>
    </dxf>
    <dxf>
      <fill>
        <patternFill>
          <bgColor rgb="FFFF99CC"/>
        </patternFill>
      </fill>
    </dxf>
    <dxf>
      <fill>
        <patternFill>
          <bgColor rgb="FFFF00FF"/>
        </patternFill>
      </fill>
    </dxf>
    <dxf>
      <fill>
        <patternFill>
          <bgColor rgb="FFFF99CC"/>
        </patternFill>
      </fill>
    </dxf>
    <dxf>
      <fill>
        <patternFill>
          <bgColor rgb="FFFF00FF"/>
        </patternFill>
      </fill>
    </dxf>
    <dxf>
      <fill>
        <patternFill>
          <bgColor rgb="FFFF99CC"/>
        </patternFill>
      </fill>
    </dxf>
    <dxf>
      <fill>
        <patternFill>
          <bgColor rgb="FFFF00FF"/>
        </patternFill>
      </fill>
    </dxf>
    <dxf>
      <fill>
        <patternFill>
          <bgColor rgb="FFFF99CC"/>
        </patternFill>
      </fill>
    </dxf>
    <dxf>
      <fill>
        <patternFill>
          <bgColor rgb="FFFF00FF"/>
        </patternFill>
      </fill>
    </dxf>
    <dxf>
      <fill>
        <patternFill>
          <bgColor rgb="FFFF99CC"/>
        </patternFill>
      </fill>
    </dxf>
    <dxf>
      <fill>
        <patternFill>
          <bgColor rgb="FFFF00FF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CCCCFF"/>
      <color rgb="FFEAD5FF"/>
      <color rgb="FFE2C5FF"/>
      <color rgb="FFC9F3F7"/>
      <color rgb="FFAAEAE8"/>
      <color rgb="FF9999FF"/>
      <color rgb="FF99CCFF"/>
      <color rgb="FFCCECFF"/>
      <color rgb="FFA2E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942975</xdr:colOff>
      <xdr:row>3</xdr:row>
      <xdr:rowOff>38100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90500"/>
          <a:ext cx="1257300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%20SERVEIS%20GENERALS/000%20SERVEIS%20ANY%202024/1101373656%20MANTENIMENT%20INTEGRAL/1%20PdN/PdN%202024%20x%20trebal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N"/>
      <sheetName val="GIRONA"/>
      <sheetName val="GT CC"/>
      <sheetName val="LLEIDA"/>
      <sheetName val="M SUD"/>
      <sheetName val="M NORD"/>
      <sheetName val="TERRES EBRE"/>
      <sheetName val=" TOTAL 1"/>
      <sheetName val="Resum"/>
      <sheetName val=" TOTAL 10 M 2024"/>
      <sheetName val=" TOTAL 12 M 2025"/>
      <sheetName val=" TOTAL 2 M 2026 "/>
      <sheetName val="CENTRES"/>
      <sheetName val="X MESOS"/>
    </sheetNames>
    <sheetDataSet>
      <sheetData sheetId="0"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  <row r="14">
          <cell r="B14">
            <v>1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1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1</v>
          </cell>
        </row>
        <row r="27">
          <cell r="B27">
            <v>1</v>
          </cell>
        </row>
        <row r="28">
          <cell r="B28">
            <v>1</v>
          </cell>
        </row>
        <row r="29">
          <cell r="B29">
            <v>1</v>
          </cell>
        </row>
        <row r="30">
          <cell r="B30">
            <v>1</v>
          </cell>
        </row>
        <row r="31">
          <cell r="B31">
            <v>1</v>
          </cell>
        </row>
        <row r="32">
          <cell r="B32">
            <v>1</v>
          </cell>
        </row>
        <row r="33">
          <cell r="B33">
            <v>1</v>
          </cell>
        </row>
        <row r="34">
          <cell r="B34">
            <v>1</v>
          </cell>
        </row>
        <row r="35">
          <cell r="B35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39">
          <cell r="B39">
            <v>1</v>
          </cell>
        </row>
        <row r="40">
          <cell r="B40">
            <v>1</v>
          </cell>
        </row>
        <row r="41">
          <cell r="B41">
            <v>1</v>
          </cell>
        </row>
        <row r="42">
          <cell r="B42">
            <v>1</v>
          </cell>
        </row>
        <row r="43">
          <cell r="B43">
            <v>2</v>
          </cell>
        </row>
        <row r="44">
          <cell r="B44">
            <v>2</v>
          </cell>
        </row>
        <row r="45">
          <cell r="B45">
            <v>2</v>
          </cell>
        </row>
        <row r="46">
          <cell r="B46">
            <v>2</v>
          </cell>
        </row>
        <row r="47">
          <cell r="B47">
            <v>2</v>
          </cell>
        </row>
        <row r="48">
          <cell r="B48">
            <v>2</v>
          </cell>
        </row>
        <row r="49">
          <cell r="B49">
            <v>2</v>
          </cell>
        </row>
        <row r="50">
          <cell r="B50">
            <v>2</v>
          </cell>
        </row>
        <row r="51">
          <cell r="B51">
            <v>2</v>
          </cell>
        </row>
        <row r="52">
          <cell r="B52">
            <v>2</v>
          </cell>
        </row>
        <row r="53">
          <cell r="B53">
            <v>2</v>
          </cell>
        </row>
        <row r="54">
          <cell r="B54">
            <v>2</v>
          </cell>
        </row>
        <row r="55">
          <cell r="B55">
            <v>2</v>
          </cell>
        </row>
        <row r="56">
          <cell r="B56">
            <v>2</v>
          </cell>
        </row>
        <row r="57">
          <cell r="B57">
            <v>2</v>
          </cell>
        </row>
        <row r="58">
          <cell r="B58">
            <v>2</v>
          </cell>
        </row>
        <row r="59">
          <cell r="B59">
            <v>2</v>
          </cell>
        </row>
        <row r="60">
          <cell r="B60">
            <v>2</v>
          </cell>
        </row>
        <row r="61">
          <cell r="B61">
            <v>2</v>
          </cell>
        </row>
        <row r="62">
          <cell r="B62">
            <v>2</v>
          </cell>
        </row>
        <row r="63">
          <cell r="B63">
            <v>2</v>
          </cell>
        </row>
        <row r="64">
          <cell r="B64">
            <v>2</v>
          </cell>
        </row>
        <row r="65">
          <cell r="B65">
            <v>2</v>
          </cell>
        </row>
        <row r="66">
          <cell r="B66">
            <v>2</v>
          </cell>
        </row>
        <row r="67">
          <cell r="B67">
            <v>2</v>
          </cell>
        </row>
        <row r="68">
          <cell r="B68">
            <v>2</v>
          </cell>
        </row>
        <row r="69">
          <cell r="B69">
            <v>2</v>
          </cell>
        </row>
        <row r="70">
          <cell r="B70">
            <v>2</v>
          </cell>
        </row>
        <row r="71">
          <cell r="B71">
            <v>2</v>
          </cell>
        </row>
        <row r="72">
          <cell r="B72">
            <v>2</v>
          </cell>
        </row>
        <row r="73">
          <cell r="B73">
            <v>2</v>
          </cell>
        </row>
        <row r="74">
          <cell r="B74">
            <v>2</v>
          </cell>
        </row>
        <row r="75">
          <cell r="B75">
            <v>2</v>
          </cell>
        </row>
        <row r="77">
          <cell r="B77">
            <v>2</v>
          </cell>
        </row>
        <row r="78">
          <cell r="B78">
            <v>2</v>
          </cell>
        </row>
        <row r="79">
          <cell r="B79">
            <v>3</v>
          </cell>
        </row>
        <row r="80">
          <cell r="B80">
            <v>3</v>
          </cell>
        </row>
        <row r="81">
          <cell r="B81">
            <v>3</v>
          </cell>
        </row>
        <row r="82">
          <cell r="B82">
            <v>3</v>
          </cell>
        </row>
        <row r="83">
          <cell r="B83">
            <v>3</v>
          </cell>
        </row>
        <row r="84">
          <cell r="B84">
            <v>3</v>
          </cell>
        </row>
        <row r="85">
          <cell r="B85">
            <v>3</v>
          </cell>
        </row>
        <row r="86">
          <cell r="B86">
            <v>3</v>
          </cell>
        </row>
        <row r="87">
          <cell r="B87">
            <v>3</v>
          </cell>
        </row>
        <row r="88">
          <cell r="B88">
            <v>3</v>
          </cell>
        </row>
        <row r="89">
          <cell r="B89">
            <v>3</v>
          </cell>
        </row>
        <row r="90">
          <cell r="B90">
            <v>3</v>
          </cell>
        </row>
        <row r="91">
          <cell r="B91">
            <v>3</v>
          </cell>
        </row>
        <row r="92">
          <cell r="B92">
            <v>3</v>
          </cell>
        </row>
        <row r="93">
          <cell r="B93">
            <v>3</v>
          </cell>
        </row>
        <row r="94">
          <cell r="B94">
            <v>3</v>
          </cell>
        </row>
        <row r="95">
          <cell r="B95">
            <v>3</v>
          </cell>
        </row>
        <row r="96">
          <cell r="B96">
            <v>3</v>
          </cell>
        </row>
        <row r="97">
          <cell r="B97">
            <v>3</v>
          </cell>
        </row>
        <row r="98">
          <cell r="B98">
            <v>3</v>
          </cell>
        </row>
        <row r="99">
          <cell r="B99">
            <v>3</v>
          </cell>
        </row>
        <row r="100">
          <cell r="B100">
            <v>3</v>
          </cell>
        </row>
        <row r="101">
          <cell r="B101">
            <v>3</v>
          </cell>
        </row>
        <row r="102">
          <cell r="B102">
            <v>3</v>
          </cell>
        </row>
        <row r="103">
          <cell r="B103">
            <v>3</v>
          </cell>
        </row>
        <row r="104">
          <cell r="B104">
            <v>3</v>
          </cell>
        </row>
        <row r="105">
          <cell r="B105">
            <v>3</v>
          </cell>
        </row>
        <row r="106">
          <cell r="B106">
            <v>3</v>
          </cell>
        </row>
        <row r="107">
          <cell r="B107">
            <v>3</v>
          </cell>
        </row>
        <row r="108">
          <cell r="B108">
            <v>3</v>
          </cell>
        </row>
        <row r="109">
          <cell r="B109">
            <v>3</v>
          </cell>
        </row>
        <row r="110">
          <cell r="B110">
            <v>3</v>
          </cell>
        </row>
        <row r="111">
          <cell r="B111">
            <v>3</v>
          </cell>
        </row>
        <row r="112">
          <cell r="B112">
            <v>3</v>
          </cell>
        </row>
        <row r="113">
          <cell r="B113">
            <v>3</v>
          </cell>
        </row>
        <row r="114">
          <cell r="B114">
            <v>3</v>
          </cell>
        </row>
        <row r="115">
          <cell r="B115">
            <v>3</v>
          </cell>
        </row>
        <row r="116">
          <cell r="B116">
            <v>3</v>
          </cell>
        </row>
        <row r="117">
          <cell r="B117">
            <v>3</v>
          </cell>
        </row>
        <row r="118">
          <cell r="B118">
            <v>3</v>
          </cell>
        </row>
        <row r="119">
          <cell r="B119">
            <v>3</v>
          </cell>
        </row>
      </sheetData>
      <sheetData sheetId="1"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  <row r="14">
          <cell r="B14">
            <v>1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2</v>
          </cell>
        </row>
        <row r="18">
          <cell r="B18">
            <v>2</v>
          </cell>
        </row>
        <row r="19">
          <cell r="B19">
            <v>2</v>
          </cell>
        </row>
        <row r="20">
          <cell r="B20">
            <v>2</v>
          </cell>
        </row>
        <row r="21">
          <cell r="B21">
            <v>2</v>
          </cell>
        </row>
        <row r="22">
          <cell r="B22">
            <v>2</v>
          </cell>
        </row>
        <row r="23">
          <cell r="B23">
            <v>2</v>
          </cell>
        </row>
        <row r="24">
          <cell r="B24">
            <v>2</v>
          </cell>
        </row>
        <row r="25">
          <cell r="B25">
            <v>3</v>
          </cell>
        </row>
        <row r="26">
          <cell r="B26">
            <v>3</v>
          </cell>
        </row>
        <row r="27">
          <cell r="B27">
            <v>3</v>
          </cell>
        </row>
        <row r="28">
          <cell r="B28">
            <v>3</v>
          </cell>
        </row>
        <row r="29">
          <cell r="B29">
            <v>3</v>
          </cell>
        </row>
        <row r="30">
          <cell r="B30">
            <v>3</v>
          </cell>
        </row>
        <row r="31">
          <cell r="B31">
            <v>3</v>
          </cell>
        </row>
        <row r="32">
          <cell r="B32">
            <v>3</v>
          </cell>
        </row>
      </sheetData>
      <sheetData sheetId="2">
        <row r="9">
          <cell r="B9">
            <v>3</v>
          </cell>
        </row>
        <row r="10">
          <cell r="B10">
            <v>3</v>
          </cell>
        </row>
        <row r="11">
          <cell r="B11">
            <v>3</v>
          </cell>
        </row>
        <row r="12">
          <cell r="B12">
            <v>3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3</v>
          </cell>
        </row>
        <row r="17">
          <cell r="B17">
            <v>3</v>
          </cell>
        </row>
        <row r="18">
          <cell r="B18">
            <v>3</v>
          </cell>
        </row>
        <row r="19">
          <cell r="B19">
            <v>3</v>
          </cell>
        </row>
        <row r="20">
          <cell r="B20">
            <v>3</v>
          </cell>
        </row>
        <row r="21">
          <cell r="B21">
            <v>3</v>
          </cell>
        </row>
        <row r="22">
          <cell r="B22">
            <v>3</v>
          </cell>
        </row>
        <row r="23">
          <cell r="B23">
            <v>3</v>
          </cell>
        </row>
        <row r="24">
          <cell r="B24">
            <v>3</v>
          </cell>
        </row>
        <row r="25">
          <cell r="B25">
            <v>3</v>
          </cell>
        </row>
        <row r="26">
          <cell r="B26">
            <v>3</v>
          </cell>
        </row>
        <row r="27">
          <cell r="B27">
            <v>3</v>
          </cell>
        </row>
        <row r="28">
          <cell r="B28">
            <v>3</v>
          </cell>
        </row>
        <row r="29">
          <cell r="B29">
            <v>3</v>
          </cell>
        </row>
        <row r="30">
          <cell r="B30">
            <v>3</v>
          </cell>
        </row>
        <row r="31">
          <cell r="B31">
            <v>3</v>
          </cell>
        </row>
        <row r="32">
          <cell r="B32">
            <v>3</v>
          </cell>
        </row>
        <row r="33">
          <cell r="B33">
            <v>3</v>
          </cell>
        </row>
        <row r="34">
          <cell r="B34">
            <v>3</v>
          </cell>
        </row>
        <row r="35">
          <cell r="B35">
            <v>3</v>
          </cell>
        </row>
        <row r="36">
          <cell r="B36">
            <v>3</v>
          </cell>
        </row>
        <row r="37">
          <cell r="B37">
            <v>3</v>
          </cell>
        </row>
        <row r="38">
          <cell r="B38">
            <v>3</v>
          </cell>
        </row>
        <row r="39">
          <cell r="B39">
            <v>3</v>
          </cell>
        </row>
        <row r="40">
          <cell r="B40">
            <v>3</v>
          </cell>
        </row>
        <row r="41">
          <cell r="B41">
            <v>3</v>
          </cell>
        </row>
        <row r="42">
          <cell r="B42">
            <v>3</v>
          </cell>
        </row>
        <row r="43">
          <cell r="B43">
            <v>3</v>
          </cell>
        </row>
        <row r="44">
          <cell r="B44">
            <v>3</v>
          </cell>
        </row>
        <row r="45">
          <cell r="B45">
            <v>3</v>
          </cell>
        </row>
        <row r="46">
          <cell r="B46">
            <v>3</v>
          </cell>
        </row>
        <row r="47">
          <cell r="B47">
            <v>3</v>
          </cell>
        </row>
        <row r="48">
          <cell r="B48">
            <v>3</v>
          </cell>
        </row>
        <row r="49">
          <cell r="B49">
            <v>3</v>
          </cell>
        </row>
        <row r="50">
          <cell r="B50">
            <v>3</v>
          </cell>
        </row>
      </sheetData>
      <sheetData sheetId="3"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  <row r="14">
          <cell r="B14">
            <v>1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1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1</v>
          </cell>
        </row>
        <row r="27">
          <cell r="B27">
            <v>1</v>
          </cell>
        </row>
        <row r="28">
          <cell r="B28">
            <v>1</v>
          </cell>
        </row>
        <row r="29">
          <cell r="B29">
            <v>1</v>
          </cell>
        </row>
        <row r="30">
          <cell r="B30">
            <v>1</v>
          </cell>
        </row>
        <row r="31">
          <cell r="B31">
            <v>1</v>
          </cell>
        </row>
      </sheetData>
      <sheetData sheetId="4"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  <row r="14">
          <cell r="B14">
            <v>1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1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1</v>
          </cell>
        </row>
        <row r="27">
          <cell r="B27">
            <v>1</v>
          </cell>
        </row>
        <row r="28">
          <cell r="B28">
            <v>1</v>
          </cell>
        </row>
        <row r="29">
          <cell r="B29">
            <v>1</v>
          </cell>
        </row>
        <row r="30">
          <cell r="B30">
            <v>1</v>
          </cell>
        </row>
        <row r="31">
          <cell r="B31">
            <v>1</v>
          </cell>
        </row>
        <row r="32">
          <cell r="B32">
            <v>1</v>
          </cell>
        </row>
        <row r="33">
          <cell r="B33">
            <v>1</v>
          </cell>
        </row>
        <row r="34">
          <cell r="B34">
            <v>1</v>
          </cell>
        </row>
        <row r="35">
          <cell r="B35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39">
          <cell r="B39">
            <v>1</v>
          </cell>
        </row>
        <row r="40">
          <cell r="B40">
            <v>1</v>
          </cell>
        </row>
        <row r="41">
          <cell r="B41">
            <v>1</v>
          </cell>
        </row>
        <row r="42">
          <cell r="B42">
            <v>1</v>
          </cell>
        </row>
        <row r="43">
          <cell r="B43">
            <v>1</v>
          </cell>
        </row>
        <row r="44">
          <cell r="B44">
            <v>1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1</v>
          </cell>
        </row>
        <row r="48">
          <cell r="B48">
            <v>1</v>
          </cell>
        </row>
        <row r="49">
          <cell r="B49">
            <v>1</v>
          </cell>
        </row>
        <row r="50">
          <cell r="B50">
            <v>1</v>
          </cell>
        </row>
        <row r="51">
          <cell r="B51">
            <v>1</v>
          </cell>
        </row>
        <row r="52">
          <cell r="B52">
            <v>1</v>
          </cell>
        </row>
        <row r="53">
          <cell r="B53">
            <v>1</v>
          </cell>
        </row>
        <row r="54">
          <cell r="B54">
            <v>1</v>
          </cell>
        </row>
        <row r="55">
          <cell r="B55">
            <v>2</v>
          </cell>
        </row>
        <row r="56">
          <cell r="B56">
            <v>2</v>
          </cell>
        </row>
        <row r="57">
          <cell r="B57">
            <v>2</v>
          </cell>
        </row>
        <row r="58">
          <cell r="B58">
            <v>2</v>
          </cell>
        </row>
        <row r="59">
          <cell r="B59">
            <v>2</v>
          </cell>
        </row>
        <row r="60">
          <cell r="B60">
            <v>2</v>
          </cell>
        </row>
        <row r="61">
          <cell r="B61">
            <v>2</v>
          </cell>
        </row>
        <row r="62">
          <cell r="B62">
            <v>2</v>
          </cell>
        </row>
        <row r="63">
          <cell r="B63">
            <v>2</v>
          </cell>
        </row>
        <row r="64">
          <cell r="B64">
            <v>2</v>
          </cell>
        </row>
        <row r="65">
          <cell r="B65">
            <v>2</v>
          </cell>
        </row>
        <row r="66">
          <cell r="B66">
            <v>2</v>
          </cell>
        </row>
        <row r="67">
          <cell r="B67">
            <v>2</v>
          </cell>
        </row>
        <row r="68">
          <cell r="B68">
            <v>2</v>
          </cell>
        </row>
        <row r="69">
          <cell r="B69">
            <v>2</v>
          </cell>
        </row>
        <row r="70">
          <cell r="B70">
            <v>2</v>
          </cell>
        </row>
        <row r="71">
          <cell r="B71">
            <v>2</v>
          </cell>
        </row>
        <row r="72">
          <cell r="B72">
            <v>2</v>
          </cell>
        </row>
        <row r="73">
          <cell r="B73">
            <v>2</v>
          </cell>
        </row>
        <row r="74">
          <cell r="B74">
            <v>2</v>
          </cell>
        </row>
        <row r="75">
          <cell r="B75">
            <v>2</v>
          </cell>
        </row>
        <row r="76">
          <cell r="B76">
            <v>2</v>
          </cell>
        </row>
        <row r="77">
          <cell r="B77">
            <v>2</v>
          </cell>
        </row>
        <row r="78">
          <cell r="B78">
            <v>2</v>
          </cell>
        </row>
        <row r="79">
          <cell r="B79">
            <v>2</v>
          </cell>
        </row>
        <row r="80">
          <cell r="B80">
            <v>2</v>
          </cell>
        </row>
        <row r="81">
          <cell r="B81">
            <v>2</v>
          </cell>
        </row>
        <row r="82">
          <cell r="B82">
            <v>2</v>
          </cell>
        </row>
        <row r="83">
          <cell r="B83">
            <v>2</v>
          </cell>
        </row>
        <row r="84">
          <cell r="B84">
            <v>2</v>
          </cell>
        </row>
        <row r="85">
          <cell r="B85">
            <v>2</v>
          </cell>
        </row>
        <row r="86">
          <cell r="B86">
            <v>2</v>
          </cell>
        </row>
        <row r="87">
          <cell r="B87">
            <v>2</v>
          </cell>
        </row>
        <row r="88">
          <cell r="B88">
            <v>2</v>
          </cell>
        </row>
        <row r="89">
          <cell r="B89">
            <v>2</v>
          </cell>
        </row>
        <row r="90">
          <cell r="B90">
            <v>2</v>
          </cell>
        </row>
        <row r="91">
          <cell r="B91">
            <v>2</v>
          </cell>
        </row>
        <row r="92">
          <cell r="B92">
            <v>2</v>
          </cell>
        </row>
        <row r="93">
          <cell r="B93">
            <v>2</v>
          </cell>
        </row>
        <row r="94">
          <cell r="B94">
            <v>2</v>
          </cell>
        </row>
        <row r="95">
          <cell r="B95">
            <v>2</v>
          </cell>
        </row>
        <row r="96">
          <cell r="B96">
            <v>2</v>
          </cell>
        </row>
        <row r="97">
          <cell r="B97">
            <v>2</v>
          </cell>
        </row>
        <row r="98">
          <cell r="B98">
            <v>2</v>
          </cell>
        </row>
        <row r="99">
          <cell r="B99">
            <v>2</v>
          </cell>
        </row>
        <row r="100">
          <cell r="B100">
            <v>3</v>
          </cell>
        </row>
        <row r="101">
          <cell r="B101">
            <v>3</v>
          </cell>
        </row>
        <row r="102">
          <cell r="B102">
            <v>3</v>
          </cell>
        </row>
        <row r="103">
          <cell r="B103">
            <v>3</v>
          </cell>
        </row>
        <row r="104">
          <cell r="B104">
            <v>3</v>
          </cell>
        </row>
        <row r="105">
          <cell r="B105">
            <v>3</v>
          </cell>
        </row>
        <row r="106">
          <cell r="B106">
            <v>3</v>
          </cell>
        </row>
        <row r="107">
          <cell r="B107">
            <v>3</v>
          </cell>
        </row>
        <row r="108">
          <cell r="B108">
            <v>3</v>
          </cell>
        </row>
        <row r="109">
          <cell r="B109">
            <v>3</v>
          </cell>
        </row>
        <row r="110">
          <cell r="B110">
            <v>3</v>
          </cell>
        </row>
        <row r="111">
          <cell r="B111">
            <v>3</v>
          </cell>
        </row>
        <row r="112">
          <cell r="B112">
            <v>3</v>
          </cell>
        </row>
        <row r="113">
          <cell r="B113">
            <v>3</v>
          </cell>
        </row>
        <row r="114">
          <cell r="B114">
            <v>3</v>
          </cell>
        </row>
        <row r="115">
          <cell r="B115">
            <v>3</v>
          </cell>
        </row>
        <row r="116">
          <cell r="B116">
            <v>3</v>
          </cell>
        </row>
        <row r="117">
          <cell r="B117">
            <v>3</v>
          </cell>
        </row>
        <row r="118">
          <cell r="B118">
            <v>3</v>
          </cell>
        </row>
        <row r="119">
          <cell r="B119">
            <v>3</v>
          </cell>
        </row>
        <row r="120">
          <cell r="B120">
            <v>3</v>
          </cell>
        </row>
        <row r="121">
          <cell r="B121">
            <v>3</v>
          </cell>
        </row>
        <row r="122">
          <cell r="B122">
            <v>3</v>
          </cell>
        </row>
        <row r="123">
          <cell r="B123">
            <v>3</v>
          </cell>
        </row>
        <row r="124">
          <cell r="B124">
            <v>3</v>
          </cell>
        </row>
        <row r="125">
          <cell r="B125">
            <v>3</v>
          </cell>
        </row>
        <row r="126">
          <cell r="B126">
            <v>3</v>
          </cell>
        </row>
        <row r="127">
          <cell r="B127">
            <v>3</v>
          </cell>
        </row>
        <row r="128">
          <cell r="B128">
            <v>3</v>
          </cell>
        </row>
        <row r="129">
          <cell r="B129">
            <v>3</v>
          </cell>
        </row>
        <row r="130">
          <cell r="B130">
            <v>3</v>
          </cell>
        </row>
        <row r="131">
          <cell r="B131">
            <v>3</v>
          </cell>
        </row>
        <row r="132">
          <cell r="B132">
            <v>3</v>
          </cell>
        </row>
        <row r="133">
          <cell r="B133">
            <v>3</v>
          </cell>
        </row>
        <row r="134">
          <cell r="B134">
            <v>3</v>
          </cell>
        </row>
        <row r="135">
          <cell r="B135">
            <v>3</v>
          </cell>
        </row>
        <row r="136">
          <cell r="B136">
            <v>3</v>
          </cell>
        </row>
        <row r="137">
          <cell r="B137">
            <v>3</v>
          </cell>
        </row>
        <row r="138">
          <cell r="B138">
            <v>3</v>
          </cell>
        </row>
        <row r="139">
          <cell r="B139">
            <v>3</v>
          </cell>
        </row>
        <row r="140">
          <cell r="B140">
            <v>3</v>
          </cell>
        </row>
        <row r="141">
          <cell r="B141">
            <v>3</v>
          </cell>
        </row>
        <row r="142">
          <cell r="B142">
            <v>3</v>
          </cell>
        </row>
        <row r="143">
          <cell r="B143">
            <v>3</v>
          </cell>
        </row>
        <row r="144">
          <cell r="B144">
            <v>3</v>
          </cell>
        </row>
        <row r="145">
          <cell r="B145">
            <v>3</v>
          </cell>
        </row>
        <row r="146">
          <cell r="B146">
            <v>3</v>
          </cell>
        </row>
        <row r="147">
          <cell r="B147">
            <v>3</v>
          </cell>
        </row>
        <row r="148">
          <cell r="B148">
            <v>3</v>
          </cell>
        </row>
        <row r="149">
          <cell r="B149">
            <v>3</v>
          </cell>
        </row>
        <row r="150">
          <cell r="B150">
            <v>3</v>
          </cell>
        </row>
        <row r="151">
          <cell r="B151">
            <v>3</v>
          </cell>
        </row>
        <row r="152">
          <cell r="B152">
            <v>3</v>
          </cell>
        </row>
        <row r="153">
          <cell r="B153">
            <v>3</v>
          </cell>
        </row>
        <row r="154">
          <cell r="B154">
            <v>3</v>
          </cell>
        </row>
        <row r="155">
          <cell r="B155">
            <v>3</v>
          </cell>
        </row>
        <row r="156">
          <cell r="B156">
            <v>3</v>
          </cell>
        </row>
        <row r="157">
          <cell r="B157">
            <v>3</v>
          </cell>
        </row>
        <row r="158">
          <cell r="B158">
            <v>3</v>
          </cell>
        </row>
        <row r="159">
          <cell r="B159">
            <v>3</v>
          </cell>
        </row>
        <row r="160">
          <cell r="B160">
            <v>3</v>
          </cell>
        </row>
        <row r="161">
          <cell r="B161">
            <v>3</v>
          </cell>
        </row>
        <row r="162">
          <cell r="B162">
            <v>3</v>
          </cell>
        </row>
        <row r="163">
          <cell r="B163">
            <v>3</v>
          </cell>
        </row>
        <row r="164">
          <cell r="B164">
            <v>3</v>
          </cell>
        </row>
        <row r="165">
          <cell r="B165">
            <v>3</v>
          </cell>
        </row>
        <row r="166">
          <cell r="B166">
            <v>3</v>
          </cell>
        </row>
        <row r="167">
          <cell r="B167">
            <v>3</v>
          </cell>
        </row>
        <row r="168">
          <cell r="B168">
            <v>3</v>
          </cell>
        </row>
        <row r="169">
          <cell r="B169">
            <v>3</v>
          </cell>
        </row>
        <row r="170">
          <cell r="B170">
            <v>3</v>
          </cell>
        </row>
        <row r="171">
          <cell r="B171" t="str">
            <v>1.2</v>
          </cell>
        </row>
        <row r="172">
          <cell r="B172" t="str">
            <v>1.2</v>
          </cell>
        </row>
        <row r="173">
          <cell r="B173" t="str">
            <v>1.2</v>
          </cell>
        </row>
        <row r="174">
          <cell r="B174" t="str">
            <v>1.2</v>
          </cell>
        </row>
        <row r="175">
          <cell r="B175" t="str">
            <v>1.2</v>
          </cell>
        </row>
        <row r="176">
          <cell r="B176" t="str">
            <v>1.2</v>
          </cell>
        </row>
        <row r="177">
          <cell r="B177" t="str">
            <v>1.2</v>
          </cell>
        </row>
        <row r="178">
          <cell r="B178" t="str">
            <v>1.2</v>
          </cell>
        </row>
        <row r="179">
          <cell r="B179" t="str">
            <v>1.2</v>
          </cell>
        </row>
        <row r="180">
          <cell r="B180" t="str">
            <v>1.2</v>
          </cell>
        </row>
        <row r="181">
          <cell r="B181" t="str">
            <v>1.2</v>
          </cell>
        </row>
        <row r="182">
          <cell r="B182" t="str">
            <v>1.2</v>
          </cell>
        </row>
        <row r="183">
          <cell r="B183" t="str">
            <v>1.2</v>
          </cell>
        </row>
        <row r="184">
          <cell r="B184" t="str">
            <v>1.2</v>
          </cell>
        </row>
        <row r="185">
          <cell r="B185" t="str">
            <v>1.2</v>
          </cell>
        </row>
        <row r="186">
          <cell r="B186" t="str">
            <v>1.2</v>
          </cell>
        </row>
        <row r="187">
          <cell r="B187" t="str">
            <v>1.2</v>
          </cell>
        </row>
        <row r="188">
          <cell r="B188" t="str">
            <v>1.2</v>
          </cell>
        </row>
        <row r="189">
          <cell r="B189" t="str">
            <v>1.2</v>
          </cell>
        </row>
        <row r="190">
          <cell r="B190" t="str">
            <v>1.2</v>
          </cell>
        </row>
        <row r="191">
          <cell r="B191" t="str">
            <v>1.2</v>
          </cell>
        </row>
        <row r="192">
          <cell r="B192" t="str">
            <v>1.2</v>
          </cell>
        </row>
        <row r="193">
          <cell r="B193" t="str">
            <v>1.2</v>
          </cell>
        </row>
        <row r="194">
          <cell r="B194" t="str">
            <v>1.2</v>
          </cell>
        </row>
        <row r="195">
          <cell r="B195" t="str">
            <v>1.2</v>
          </cell>
        </row>
      </sheetData>
      <sheetData sheetId="5"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  <row r="14">
          <cell r="B14">
            <v>1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1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1</v>
          </cell>
        </row>
        <row r="27">
          <cell r="B27">
            <v>1</v>
          </cell>
        </row>
        <row r="28">
          <cell r="B28">
            <v>1</v>
          </cell>
        </row>
        <row r="29">
          <cell r="B29">
            <v>1</v>
          </cell>
        </row>
        <row r="30">
          <cell r="B30">
            <v>1</v>
          </cell>
        </row>
        <row r="31">
          <cell r="B31">
            <v>1</v>
          </cell>
        </row>
        <row r="32">
          <cell r="B32">
            <v>1</v>
          </cell>
        </row>
        <row r="33">
          <cell r="B33">
            <v>1</v>
          </cell>
        </row>
        <row r="34">
          <cell r="B34">
            <v>1</v>
          </cell>
        </row>
        <row r="35">
          <cell r="B35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39">
          <cell r="B39">
            <v>1</v>
          </cell>
        </row>
        <row r="40">
          <cell r="B40">
            <v>1</v>
          </cell>
        </row>
        <row r="41">
          <cell r="B41">
            <v>1</v>
          </cell>
        </row>
        <row r="42">
          <cell r="B42">
            <v>1</v>
          </cell>
        </row>
        <row r="44">
          <cell r="B44">
            <v>3</v>
          </cell>
        </row>
        <row r="45">
          <cell r="B45">
            <v>3</v>
          </cell>
        </row>
        <row r="46">
          <cell r="B46">
            <v>3</v>
          </cell>
        </row>
        <row r="47">
          <cell r="B47">
            <v>3</v>
          </cell>
        </row>
        <row r="48">
          <cell r="B48">
            <v>3</v>
          </cell>
        </row>
        <row r="49">
          <cell r="B49">
            <v>3</v>
          </cell>
        </row>
        <row r="50">
          <cell r="B50">
            <v>3</v>
          </cell>
        </row>
        <row r="51">
          <cell r="B51">
            <v>3</v>
          </cell>
        </row>
        <row r="53">
          <cell r="B53">
            <v>3</v>
          </cell>
        </row>
        <row r="54">
          <cell r="B54">
            <v>3</v>
          </cell>
        </row>
        <row r="55">
          <cell r="B55">
            <v>3</v>
          </cell>
        </row>
        <row r="56">
          <cell r="B56">
            <v>3</v>
          </cell>
        </row>
        <row r="57">
          <cell r="B57">
            <v>3</v>
          </cell>
        </row>
        <row r="58">
          <cell r="B58">
            <v>3</v>
          </cell>
        </row>
        <row r="59">
          <cell r="B59">
            <v>3</v>
          </cell>
        </row>
        <row r="60">
          <cell r="B60">
            <v>3</v>
          </cell>
        </row>
        <row r="61">
          <cell r="B61">
            <v>3</v>
          </cell>
        </row>
        <row r="62">
          <cell r="B62">
            <v>3</v>
          </cell>
        </row>
        <row r="63">
          <cell r="B63">
            <v>3</v>
          </cell>
        </row>
        <row r="64">
          <cell r="B64">
            <v>3</v>
          </cell>
        </row>
        <row r="65">
          <cell r="B65">
            <v>3</v>
          </cell>
        </row>
        <row r="66">
          <cell r="B66">
            <v>3</v>
          </cell>
        </row>
        <row r="67">
          <cell r="B67">
            <v>3</v>
          </cell>
        </row>
        <row r="68">
          <cell r="B68">
            <v>3</v>
          </cell>
        </row>
        <row r="69">
          <cell r="B69">
            <v>3</v>
          </cell>
        </row>
        <row r="70">
          <cell r="B70">
            <v>3</v>
          </cell>
        </row>
        <row r="71">
          <cell r="B71">
            <v>3</v>
          </cell>
        </row>
        <row r="72">
          <cell r="B72">
            <v>3</v>
          </cell>
        </row>
        <row r="73">
          <cell r="B73">
            <v>3</v>
          </cell>
        </row>
        <row r="74">
          <cell r="B74">
            <v>3</v>
          </cell>
        </row>
        <row r="75">
          <cell r="B75">
            <v>3</v>
          </cell>
        </row>
        <row r="76">
          <cell r="B76">
            <v>3</v>
          </cell>
        </row>
        <row r="77">
          <cell r="B77">
            <v>3</v>
          </cell>
        </row>
        <row r="78">
          <cell r="B78">
            <v>3</v>
          </cell>
        </row>
        <row r="79">
          <cell r="B79">
            <v>3</v>
          </cell>
        </row>
        <row r="80">
          <cell r="B80">
            <v>3</v>
          </cell>
        </row>
        <row r="81">
          <cell r="B81">
            <v>3</v>
          </cell>
        </row>
        <row r="82">
          <cell r="B82">
            <v>3</v>
          </cell>
        </row>
        <row r="83">
          <cell r="B83">
            <v>3</v>
          </cell>
        </row>
        <row r="84">
          <cell r="B84">
            <v>3</v>
          </cell>
        </row>
        <row r="85">
          <cell r="B85">
            <v>3</v>
          </cell>
        </row>
        <row r="86">
          <cell r="B86">
            <v>3</v>
          </cell>
        </row>
        <row r="87">
          <cell r="B87">
            <v>3</v>
          </cell>
        </row>
        <row r="88">
          <cell r="B88">
            <v>3</v>
          </cell>
        </row>
        <row r="89">
          <cell r="B89">
            <v>3</v>
          </cell>
        </row>
        <row r="90">
          <cell r="B90">
            <v>3</v>
          </cell>
        </row>
        <row r="91">
          <cell r="B91">
            <v>3</v>
          </cell>
        </row>
        <row r="92">
          <cell r="B92">
            <v>3</v>
          </cell>
        </row>
        <row r="93">
          <cell r="B93">
            <v>3</v>
          </cell>
        </row>
        <row r="94">
          <cell r="B94">
            <v>3</v>
          </cell>
        </row>
        <row r="95">
          <cell r="B95">
            <v>3</v>
          </cell>
        </row>
        <row r="96">
          <cell r="B96">
            <v>3</v>
          </cell>
        </row>
        <row r="97">
          <cell r="B97">
            <v>3</v>
          </cell>
        </row>
        <row r="98">
          <cell r="B98">
            <v>3</v>
          </cell>
        </row>
        <row r="99">
          <cell r="B99">
            <v>3</v>
          </cell>
        </row>
        <row r="100">
          <cell r="B100">
            <v>3</v>
          </cell>
        </row>
        <row r="101">
          <cell r="B101">
            <v>3</v>
          </cell>
        </row>
        <row r="102">
          <cell r="B102">
            <v>3</v>
          </cell>
        </row>
        <row r="103">
          <cell r="B103">
            <v>3</v>
          </cell>
        </row>
        <row r="104">
          <cell r="B104">
            <v>3</v>
          </cell>
        </row>
        <row r="105">
          <cell r="B105">
            <v>3</v>
          </cell>
        </row>
        <row r="106">
          <cell r="B106">
            <v>3</v>
          </cell>
        </row>
        <row r="107">
          <cell r="B107">
            <v>3</v>
          </cell>
        </row>
        <row r="108">
          <cell r="B108">
            <v>3</v>
          </cell>
        </row>
        <row r="109">
          <cell r="B109">
            <v>3</v>
          </cell>
        </row>
        <row r="110">
          <cell r="B110">
            <v>3</v>
          </cell>
        </row>
        <row r="111">
          <cell r="B111">
            <v>3</v>
          </cell>
        </row>
        <row r="112">
          <cell r="B112">
            <v>3</v>
          </cell>
        </row>
        <row r="113">
          <cell r="B113">
            <v>3</v>
          </cell>
        </row>
        <row r="114">
          <cell r="B114">
            <v>3</v>
          </cell>
        </row>
        <row r="115">
          <cell r="B115">
            <v>3</v>
          </cell>
        </row>
        <row r="116">
          <cell r="B116">
            <v>3</v>
          </cell>
        </row>
        <row r="117">
          <cell r="B117">
            <v>3</v>
          </cell>
        </row>
        <row r="118">
          <cell r="B118">
            <v>3</v>
          </cell>
        </row>
        <row r="119">
          <cell r="B119">
            <v>3</v>
          </cell>
        </row>
        <row r="120">
          <cell r="B120">
            <v>3</v>
          </cell>
        </row>
        <row r="121">
          <cell r="B121">
            <v>3</v>
          </cell>
        </row>
        <row r="122">
          <cell r="B122">
            <v>3</v>
          </cell>
        </row>
        <row r="123">
          <cell r="B123">
            <v>3</v>
          </cell>
        </row>
        <row r="124">
          <cell r="B124">
            <v>3</v>
          </cell>
        </row>
        <row r="125">
          <cell r="B125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24"/>
  <sheetViews>
    <sheetView tabSelected="1" topLeftCell="A342" zoomScaleNormal="100" workbookViewId="0">
      <selection activeCell="L355" sqref="L355"/>
    </sheetView>
  </sheetViews>
  <sheetFormatPr defaultRowHeight="15" x14ac:dyDescent="0.25"/>
  <cols>
    <col min="1" max="1" width="4.85546875" style="338" bestFit="1" customWidth="1"/>
    <col min="2" max="2" width="4.7109375" bestFit="1" customWidth="1"/>
    <col min="3" max="3" width="14.85546875" bestFit="1" customWidth="1"/>
    <col min="4" max="4" width="6.140625" bestFit="1" customWidth="1"/>
    <col min="5" max="5" width="4" bestFit="1" customWidth="1"/>
    <col min="6" max="6" width="28.5703125" bestFit="1" customWidth="1"/>
    <col min="7" max="7" width="10" bestFit="1" customWidth="1"/>
    <col min="8" max="8" width="11.7109375" bestFit="1" customWidth="1"/>
    <col min="9" max="9" width="36.42578125" bestFit="1" customWidth="1"/>
    <col min="10" max="10" width="15.42578125" customWidth="1"/>
    <col min="11" max="11" width="12.7109375" bestFit="1" customWidth="1"/>
    <col min="12" max="12" width="14.7109375" customWidth="1"/>
    <col min="13" max="13" width="14.42578125" customWidth="1"/>
    <col min="14" max="14" width="13.140625" style="343" customWidth="1"/>
    <col min="15" max="15" width="12.7109375" style="343" customWidth="1"/>
    <col min="16" max="16" width="13.42578125" style="343" customWidth="1"/>
    <col min="17" max="17" width="13.85546875" style="343" customWidth="1"/>
  </cols>
  <sheetData>
    <row r="1" spans="1:17" x14ac:dyDescent="0.25">
      <c r="A1" s="318"/>
      <c r="B1" s="318"/>
      <c r="C1" s="318"/>
      <c r="D1" s="319"/>
      <c r="E1" s="319"/>
      <c r="F1" s="320"/>
      <c r="G1" s="321"/>
      <c r="H1" s="320"/>
      <c r="I1" s="322"/>
      <c r="J1" s="323"/>
      <c r="K1" s="324"/>
      <c r="L1" s="325"/>
      <c r="M1" s="322"/>
      <c r="N1" s="345"/>
      <c r="O1" s="346"/>
      <c r="P1" s="346"/>
      <c r="Q1" s="346"/>
    </row>
    <row r="2" spans="1:17" x14ac:dyDescent="0.25">
      <c r="A2" s="318"/>
      <c r="B2" s="318"/>
      <c r="C2" s="318"/>
      <c r="D2" s="319"/>
      <c r="E2" s="319"/>
      <c r="F2" s="320"/>
      <c r="G2" s="321"/>
      <c r="H2" s="320"/>
      <c r="I2" s="322"/>
      <c r="J2" s="323"/>
      <c r="K2" s="324"/>
      <c r="L2" s="325"/>
      <c r="M2" s="322"/>
      <c r="N2" s="345"/>
      <c r="O2" s="346"/>
      <c r="P2" s="346"/>
      <c r="Q2" s="346"/>
    </row>
    <row r="3" spans="1:17" x14ac:dyDescent="0.25">
      <c r="A3" s="318"/>
      <c r="B3" s="318"/>
      <c r="C3" s="318"/>
      <c r="D3" s="326"/>
      <c r="E3" s="319"/>
      <c r="F3" s="327"/>
      <c r="G3" s="328"/>
      <c r="H3" s="327"/>
      <c r="I3" s="322"/>
      <c r="J3" s="329"/>
      <c r="K3" s="324"/>
      <c r="L3" s="325"/>
      <c r="M3" s="322"/>
      <c r="N3" s="345"/>
      <c r="O3" s="346"/>
      <c r="P3" s="346"/>
      <c r="Q3" s="346"/>
    </row>
    <row r="4" spans="1:17" x14ac:dyDescent="0.25">
      <c r="A4" s="318"/>
      <c r="B4" s="318"/>
      <c r="C4" s="318"/>
      <c r="D4" s="319"/>
      <c r="E4" s="319"/>
      <c r="F4" s="320"/>
      <c r="G4" s="321"/>
      <c r="H4" s="320"/>
      <c r="I4" s="322"/>
      <c r="J4" s="323"/>
      <c r="K4" s="324"/>
      <c r="L4" s="325"/>
      <c r="M4" s="322"/>
      <c r="N4" s="345"/>
      <c r="O4" s="346"/>
      <c r="P4" s="346"/>
      <c r="Q4" s="346"/>
    </row>
    <row r="5" spans="1:17" x14ac:dyDescent="0.25">
      <c r="A5" s="433" t="s">
        <v>726</v>
      </c>
      <c r="B5" s="434"/>
      <c r="C5" s="434"/>
      <c r="D5" s="434"/>
      <c r="E5" s="434"/>
      <c r="F5" s="434"/>
      <c r="G5" s="330"/>
      <c r="H5" s="331"/>
      <c r="I5" s="332"/>
      <c r="J5" s="323"/>
      <c r="K5" s="324"/>
      <c r="L5" s="325"/>
      <c r="M5" s="322"/>
      <c r="N5" s="345"/>
      <c r="O5" s="346"/>
      <c r="P5" s="346"/>
      <c r="Q5" s="346"/>
    </row>
    <row r="6" spans="1:17" x14ac:dyDescent="0.25">
      <c r="A6" s="339" t="s">
        <v>727</v>
      </c>
      <c r="B6" s="339"/>
      <c r="C6" s="339"/>
      <c r="D6" s="340"/>
      <c r="E6" s="340"/>
      <c r="F6" s="341"/>
      <c r="G6" s="334"/>
      <c r="H6" s="333"/>
      <c r="I6" s="332"/>
      <c r="J6" s="323"/>
      <c r="K6" s="324"/>
      <c r="L6" s="325"/>
      <c r="M6" s="322"/>
      <c r="N6" s="345"/>
      <c r="O6" s="346"/>
      <c r="P6" s="346"/>
      <c r="Q6" s="346"/>
    </row>
    <row r="7" spans="1:17" x14ac:dyDescent="0.25">
      <c r="A7" s="342"/>
      <c r="B7" s="339"/>
      <c r="C7" s="339"/>
      <c r="D7" s="340"/>
      <c r="E7" s="340"/>
      <c r="F7" s="341"/>
      <c r="G7" s="334"/>
      <c r="H7" s="333"/>
      <c r="I7" s="322"/>
      <c r="J7" s="323"/>
      <c r="K7" s="324"/>
      <c r="L7" s="325"/>
      <c r="M7" s="322"/>
      <c r="N7" s="345"/>
      <c r="O7" s="346"/>
      <c r="P7" s="346"/>
      <c r="Q7" s="346"/>
    </row>
    <row r="8" spans="1:17" ht="20.100000000000001" customHeight="1" x14ac:dyDescent="0.25">
      <c r="A8" s="342" t="s">
        <v>737</v>
      </c>
      <c r="B8" s="339"/>
      <c r="C8" s="339"/>
      <c r="D8" s="340"/>
      <c r="E8" s="340"/>
      <c r="F8" s="341"/>
      <c r="G8" s="334"/>
      <c r="H8" s="333"/>
      <c r="I8" s="322"/>
      <c r="J8" s="323"/>
      <c r="K8" s="324"/>
      <c r="L8" s="325"/>
      <c r="M8" s="322"/>
      <c r="N8" s="347" t="s">
        <v>731</v>
      </c>
      <c r="O8" s="346"/>
      <c r="P8" s="346"/>
      <c r="Q8" s="346"/>
    </row>
    <row r="9" spans="1:17" ht="20.100000000000001" customHeight="1" x14ac:dyDescent="0.25">
      <c r="A9" s="337"/>
      <c r="B9" s="328"/>
      <c r="C9" s="328"/>
      <c r="D9" s="326"/>
      <c r="E9" s="326"/>
      <c r="F9" s="333"/>
      <c r="G9" s="334"/>
      <c r="H9" s="333"/>
      <c r="I9" s="322"/>
      <c r="J9" s="323"/>
      <c r="K9" s="324"/>
      <c r="L9" s="325"/>
      <c r="M9" s="322"/>
      <c r="N9" s="347" t="s">
        <v>732</v>
      </c>
      <c r="O9" s="346"/>
      <c r="P9" s="346"/>
      <c r="Q9" s="346"/>
    </row>
    <row r="10" spans="1:17" ht="20.100000000000001" customHeight="1" x14ac:dyDescent="0.25">
      <c r="A10" s="337"/>
      <c r="B10" s="328"/>
      <c r="C10" s="328"/>
      <c r="D10" s="326"/>
      <c r="E10" s="326"/>
      <c r="F10" s="333"/>
      <c r="G10" s="334"/>
      <c r="H10" s="333"/>
      <c r="I10" s="322"/>
      <c r="J10" s="323"/>
      <c r="K10" s="324"/>
      <c r="L10" s="325"/>
      <c r="M10" s="322"/>
      <c r="N10" s="347"/>
      <c r="O10" s="346"/>
      <c r="P10" s="346"/>
      <c r="Q10" s="346"/>
    </row>
    <row r="11" spans="1:17" ht="15.75" thickBot="1" x14ac:dyDescent="0.3">
      <c r="A11" s="335"/>
      <c r="B11" s="336"/>
      <c r="C11" s="336"/>
      <c r="D11" s="336"/>
      <c r="E11" s="336"/>
      <c r="F11" s="336"/>
      <c r="G11" s="336"/>
      <c r="H11" s="336"/>
      <c r="I11" s="336"/>
      <c r="J11" s="435" t="s">
        <v>723</v>
      </c>
      <c r="K11" s="436"/>
      <c r="L11" s="436"/>
      <c r="M11" s="436"/>
      <c r="N11" s="437" t="s">
        <v>723</v>
      </c>
      <c r="O11" s="438"/>
      <c r="P11" s="438"/>
      <c r="Q11" s="438"/>
    </row>
    <row r="12" spans="1:17" ht="24.95" customHeight="1" thickBot="1" x14ac:dyDescent="0.3">
      <c r="A12" s="445" t="s">
        <v>724</v>
      </c>
      <c r="B12" s="446"/>
      <c r="C12" s="446"/>
      <c r="D12" s="446"/>
      <c r="E12" s="446"/>
      <c r="F12" s="446"/>
      <c r="G12" s="446"/>
      <c r="H12" s="446"/>
      <c r="I12" s="446"/>
      <c r="J12" s="446"/>
      <c r="K12" s="446"/>
      <c r="L12" s="446"/>
      <c r="M12" s="447"/>
      <c r="N12" s="448" t="s">
        <v>725</v>
      </c>
      <c r="O12" s="449"/>
      <c r="P12" s="449"/>
      <c r="Q12" s="450"/>
    </row>
    <row r="13" spans="1:17" ht="24" x14ac:dyDescent="0.25">
      <c r="A13" s="256" t="s">
        <v>0</v>
      </c>
      <c r="B13" s="442" t="s">
        <v>1</v>
      </c>
      <c r="C13" s="444"/>
      <c r="D13" s="254" t="s">
        <v>2</v>
      </c>
      <c r="E13" s="442" t="s">
        <v>3</v>
      </c>
      <c r="F13" s="443"/>
      <c r="G13" s="255" t="s">
        <v>4</v>
      </c>
      <c r="H13" s="255" t="s">
        <v>5</v>
      </c>
      <c r="I13" s="254" t="s">
        <v>722</v>
      </c>
      <c r="J13" s="257" t="s">
        <v>6</v>
      </c>
      <c r="K13" s="257" t="s">
        <v>728</v>
      </c>
      <c r="L13" s="257" t="s">
        <v>730</v>
      </c>
      <c r="M13" s="315" t="s">
        <v>729</v>
      </c>
      <c r="N13" s="348" t="s">
        <v>6</v>
      </c>
      <c r="O13" s="348" t="s">
        <v>728</v>
      </c>
      <c r="P13" s="348" t="s">
        <v>730</v>
      </c>
      <c r="Q13" s="349" t="s">
        <v>729</v>
      </c>
    </row>
    <row r="14" spans="1:17" x14ac:dyDescent="0.25">
      <c r="A14" s="11">
        <f>[1]LLEIDA!B9</f>
        <v>1</v>
      </c>
      <c r="B14" s="44">
        <v>1</v>
      </c>
      <c r="C14" s="44" t="s">
        <v>7</v>
      </c>
      <c r="D14" s="44" t="s">
        <v>8</v>
      </c>
      <c r="E14" s="258" t="s">
        <v>9</v>
      </c>
      <c r="F14" s="279" t="s">
        <v>10</v>
      </c>
      <c r="G14" s="48">
        <v>901000151</v>
      </c>
      <c r="H14" s="47" t="s">
        <v>11</v>
      </c>
      <c r="I14" s="49" t="s">
        <v>12</v>
      </c>
      <c r="J14" s="30">
        <f>+K14/1.21</f>
        <v>5553.4644628099177</v>
      </c>
      <c r="K14" s="50">
        <v>6719.692</v>
      </c>
      <c r="L14" s="51"/>
      <c r="M14" s="87"/>
      <c r="N14" s="350"/>
      <c r="O14" s="351"/>
      <c r="P14" s="352"/>
      <c r="Q14" s="353"/>
    </row>
    <row r="15" spans="1:17" x14ac:dyDescent="0.25">
      <c r="A15" s="12">
        <f>[1]LLEIDA!B10</f>
        <v>1</v>
      </c>
      <c r="B15" s="25">
        <v>1</v>
      </c>
      <c r="C15" s="25" t="s">
        <v>7</v>
      </c>
      <c r="D15" s="25" t="s">
        <v>8</v>
      </c>
      <c r="E15" s="259" t="s">
        <v>9</v>
      </c>
      <c r="F15" s="280" t="s">
        <v>10</v>
      </c>
      <c r="G15" s="27">
        <v>901000151</v>
      </c>
      <c r="H15" s="26" t="s">
        <v>13</v>
      </c>
      <c r="I15" s="28" t="s">
        <v>14</v>
      </c>
      <c r="J15" s="4">
        <f t="shared" ref="J15:J36" si="0">+K15/1.21</f>
        <v>44656.449173553723</v>
      </c>
      <c r="K15" s="1">
        <v>54034.303500000002</v>
      </c>
      <c r="L15" s="2"/>
      <c r="M15" s="3"/>
      <c r="N15" s="350"/>
      <c r="O15" s="351"/>
      <c r="P15" s="352"/>
      <c r="Q15" s="353"/>
    </row>
    <row r="16" spans="1:17" x14ac:dyDescent="0.25">
      <c r="A16" s="12">
        <f>[1]LLEIDA!B11</f>
        <v>1</v>
      </c>
      <c r="B16" s="25">
        <v>1</v>
      </c>
      <c r="C16" s="25" t="s">
        <v>7</v>
      </c>
      <c r="D16" s="25" t="s">
        <v>8</v>
      </c>
      <c r="E16" s="259" t="s">
        <v>9</v>
      </c>
      <c r="F16" s="280" t="s">
        <v>10</v>
      </c>
      <c r="G16" s="27">
        <v>901000151</v>
      </c>
      <c r="H16" s="26" t="s">
        <v>15</v>
      </c>
      <c r="I16" s="28" t="s">
        <v>16</v>
      </c>
      <c r="J16" s="4">
        <f t="shared" si="0"/>
        <v>3942.8123966942148</v>
      </c>
      <c r="K16" s="1">
        <v>4770.8029999999999</v>
      </c>
      <c r="L16" s="2"/>
      <c r="M16" s="3"/>
      <c r="N16" s="350"/>
      <c r="O16" s="351"/>
      <c r="P16" s="352"/>
      <c r="Q16" s="353"/>
    </row>
    <row r="17" spans="1:17" x14ac:dyDescent="0.25">
      <c r="A17" s="12">
        <f>[1]LLEIDA!B12</f>
        <v>1</v>
      </c>
      <c r="B17" s="25">
        <v>1</v>
      </c>
      <c r="C17" s="25" t="s">
        <v>7</v>
      </c>
      <c r="D17" s="25" t="s">
        <v>8</v>
      </c>
      <c r="E17" s="259" t="s">
        <v>9</v>
      </c>
      <c r="F17" s="280" t="s">
        <v>10</v>
      </c>
      <c r="G17" s="27">
        <v>901000151</v>
      </c>
      <c r="H17" s="26" t="s">
        <v>17</v>
      </c>
      <c r="I17" s="28" t="s">
        <v>18</v>
      </c>
      <c r="J17" s="4">
        <f t="shared" si="0"/>
        <v>24158.491487603307</v>
      </c>
      <c r="K17" s="1">
        <v>29231.774700000002</v>
      </c>
      <c r="L17" s="2"/>
      <c r="M17" s="3"/>
      <c r="N17" s="350"/>
      <c r="O17" s="351"/>
      <c r="P17" s="352"/>
      <c r="Q17" s="353"/>
    </row>
    <row r="18" spans="1:17" x14ac:dyDescent="0.25">
      <c r="A18" s="12">
        <f>[1]LLEIDA!B13</f>
        <v>1</v>
      </c>
      <c r="B18" s="25">
        <v>1</v>
      </c>
      <c r="C18" s="25" t="s">
        <v>7</v>
      </c>
      <c r="D18" s="25" t="s">
        <v>8</v>
      </c>
      <c r="E18" s="259" t="s">
        <v>9</v>
      </c>
      <c r="F18" s="280" t="s">
        <v>10</v>
      </c>
      <c r="G18" s="27">
        <v>901000151</v>
      </c>
      <c r="H18" s="26" t="s">
        <v>19</v>
      </c>
      <c r="I18" s="28" t="s">
        <v>20</v>
      </c>
      <c r="J18" s="4">
        <f t="shared" si="0"/>
        <v>13308.296694214878</v>
      </c>
      <c r="K18" s="1">
        <v>16103.039000000001</v>
      </c>
      <c r="L18" s="2"/>
      <c r="M18" s="3"/>
      <c r="N18" s="350"/>
      <c r="O18" s="351"/>
      <c r="P18" s="352"/>
      <c r="Q18" s="353"/>
    </row>
    <row r="19" spans="1:17" x14ac:dyDescent="0.25">
      <c r="A19" s="12">
        <f>[1]LLEIDA!B14</f>
        <v>1</v>
      </c>
      <c r="B19" s="25">
        <v>1</v>
      </c>
      <c r="C19" s="25" t="s">
        <v>7</v>
      </c>
      <c r="D19" s="25" t="s">
        <v>8</v>
      </c>
      <c r="E19" s="259" t="s">
        <v>9</v>
      </c>
      <c r="F19" s="280" t="s">
        <v>10</v>
      </c>
      <c r="G19" s="27">
        <v>901000151</v>
      </c>
      <c r="H19" s="26" t="s">
        <v>21</v>
      </c>
      <c r="I19" s="28" t="s">
        <v>22</v>
      </c>
      <c r="J19" s="4">
        <f t="shared" si="0"/>
        <v>5645.5719008264459</v>
      </c>
      <c r="K19" s="1">
        <v>6831.1419999999998</v>
      </c>
      <c r="L19" s="2"/>
      <c r="M19" s="3"/>
      <c r="N19" s="350"/>
      <c r="O19" s="351"/>
      <c r="P19" s="352"/>
      <c r="Q19" s="353"/>
    </row>
    <row r="20" spans="1:17" x14ac:dyDescent="0.25">
      <c r="A20" s="12">
        <f>[1]LLEIDA!B15</f>
        <v>1</v>
      </c>
      <c r="B20" s="25">
        <v>1</v>
      </c>
      <c r="C20" s="25" t="s">
        <v>7</v>
      </c>
      <c r="D20" s="25" t="s">
        <v>8</v>
      </c>
      <c r="E20" s="259" t="s">
        <v>9</v>
      </c>
      <c r="F20" s="280" t="s">
        <v>10</v>
      </c>
      <c r="G20" s="27">
        <v>901000151</v>
      </c>
      <c r="H20" s="26" t="s">
        <v>23</v>
      </c>
      <c r="I20" s="28" t="s">
        <v>24</v>
      </c>
      <c r="J20" s="4">
        <f t="shared" si="0"/>
        <v>3871.5826446280989</v>
      </c>
      <c r="K20" s="1">
        <v>4684.6149999999998</v>
      </c>
      <c r="L20" s="2"/>
      <c r="M20" s="3"/>
      <c r="N20" s="350"/>
      <c r="O20" s="351"/>
      <c r="P20" s="352"/>
      <c r="Q20" s="353"/>
    </row>
    <row r="21" spans="1:17" x14ac:dyDescent="0.25">
      <c r="A21" s="12">
        <f>[1]LLEIDA!B16</f>
        <v>1</v>
      </c>
      <c r="B21" s="25">
        <v>1</v>
      </c>
      <c r="C21" s="25" t="s">
        <v>7</v>
      </c>
      <c r="D21" s="25" t="s">
        <v>8</v>
      </c>
      <c r="E21" s="259" t="s">
        <v>9</v>
      </c>
      <c r="F21" s="280" t="s">
        <v>10</v>
      </c>
      <c r="G21" s="27">
        <v>901000151</v>
      </c>
      <c r="H21" s="26" t="s">
        <v>25</v>
      </c>
      <c r="I21" s="28" t="s">
        <v>26</v>
      </c>
      <c r="J21" s="4">
        <f t="shared" si="0"/>
        <v>4062.5520661157025</v>
      </c>
      <c r="K21" s="1">
        <v>4915.6880000000001</v>
      </c>
      <c r="L21" s="2"/>
      <c r="M21" s="3"/>
      <c r="N21" s="350"/>
      <c r="O21" s="351"/>
      <c r="P21" s="352"/>
      <c r="Q21" s="353"/>
    </row>
    <row r="22" spans="1:17" x14ac:dyDescent="0.25">
      <c r="A22" s="12">
        <f>[1]LLEIDA!B17</f>
        <v>1</v>
      </c>
      <c r="B22" s="25">
        <v>1</v>
      </c>
      <c r="C22" s="25" t="s">
        <v>7</v>
      </c>
      <c r="D22" s="25" t="s">
        <v>8</v>
      </c>
      <c r="E22" s="259" t="s">
        <v>9</v>
      </c>
      <c r="F22" s="280" t="s">
        <v>10</v>
      </c>
      <c r="G22" s="27">
        <v>901000151</v>
      </c>
      <c r="H22" s="26" t="s">
        <v>27</v>
      </c>
      <c r="I22" s="28" t="s">
        <v>28</v>
      </c>
      <c r="J22" s="4">
        <f t="shared" si="0"/>
        <v>20571.275206611568</v>
      </c>
      <c r="K22" s="1">
        <v>24891.242999999999</v>
      </c>
      <c r="L22" s="2"/>
      <c r="M22" s="3"/>
      <c r="N22" s="350"/>
      <c r="O22" s="351"/>
      <c r="P22" s="352"/>
      <c r="Q22" s="353"/>
    </row>
    <row r="23" spans="1:17" x14ac:dyDescent="0.25">
      <c r="A23" s="12">
        <f>[1]LLEIDA!B18</f>
        <v>1</v>
      </c>
      <c r="B23" s="25">
        <v>1</v>
      </c>
      <c r="C23" s="25" t="s">
        <v>7</v>
      </c>
      <c r="D23" s="25" t="s">
        <v>8</v>
      </c>
      <c r="E23" s="259" t="s">
        <v>9</v>
      </c>
      <c r="F23" s="280" t="s">
        <v>10</v>
      </c>
      <c r="G23" s="27">
        <v>901000151</v>
      </c>
      <c r="H23" s="26" t="s">
        <v>29</v>
      </c>
      <c r="I23" s="28" t="s">
        <v>30</v>
      </c>
      <c r="J23" s="4">
        <f t="shared" si="0"/>
        <v>8029.3123966942157</v>
      </c>
      <c r="K23" s="1">
        <v>9715.4680000000008</v>
      </c>
      <c r="L23" s="2"/>
      <c r="M23" s="3"/>
      <c r="N23" s="350"/>
      <c r="O23" s="351"/>
      <c r="P23" s="352"/>
      <c r="Q23" s="353"/>
    </row>
    <row r="24" spans="1:17" x14ac:dyDescent="0.25">
      <c r="A24" s="12">
        <f>[1]LLEIDA!B19</f>
        <v>1</v>
      </c>
      <c r="B24" s="25">
        <v>1</v>
      </c>
      <c r="C24" s="25" t="s">
        <v>7</v>
      </c>
      <c r="D24" s="25" t="s">
        <v>8</v>
      </c>
      <c r="E24" s="259" t="s">
        <v>9</v>
      </c>
      <c r="F24" s="280" t="s">
        <v>10</v>
      </c>
      <c r="G24" s="27">
        <v>901000151</v>
      </c>
      <c r="H24" s="26" t="s">
        <v>31</v>
      </c>
      <c r="I24" s="28" t="s">
        <v>32</v>
      </c>
      <c r="J24" s="4">
        <f t="shared" si="0"/>
        <v>16633.37520661157</v>
      </c>
      <c r="K24" s="1">
        <v>20126.383999999998</v>
      </c>
      <c r="L24" s="2"/>
      <c r="M24" s="3"/>
      <c r="N24" s="350"/>
      <c r="O24" s="351"/>
      <c r="P24" s="352"/>
      <c r="Q24" s="353"/>
    </row>
    <row r="25" spans="1:17" x14ac:dyDescent="0.25">
      <c r="A25" s="12">
        <f>[1]LLEIDA!B20</f>
        <v>1</v>
      </c>
      <c r="B25" s="25">
        <v>1</v>
      </c>
      <c r="C25" s="25" t="s">
        <v>7</v>
      </c>
      <c r="D25" s="25" t="s">
        <v>8</v>
      </c>
      <c r="E25" s="259" t="s">
        <v>9</v>
      </c>
      <c r="F25" s="280" t="s">
        <v>10</v>
      </c>
      <c r="G25" s="27">
        <v>901000151</v>
      </c>
      <c r="H25" s="26" t="s">
        <v>33</v>
      </c>
      <c r="I25" s="28" t="s">
        <v>34</v>
      </c>
      <c r="J25" s="4">
        <f t="shared" si="0"/>
        <v>2829.5404958677686</v>
      </c>
      <c r="K25" s="1">
        <v>3423.7440000000001</v>
      </c>
      <c r="L25" s="2"/>
      <c r="M25" s="3"/>
      <c r="N25" s="350"/>
      <c r="O25" s="351"/>
      <c r="P25" s="352"/>
      <c r="Q25" s="353"/>
    </row>
    <row r="26" spans="1:17" x14ac:dyDescent="0.25">
      <c r="A26" s="12">
        <f>[1]LLEIDA!B21</f>
        <v>1</v>
      </c>
      <c r="B26" s="25">
        <v>1</v>
      </c>
      <c r="C26" s="25" t="s">
        <v>7</v>
      </c>
      <c r="D26" s="25" t="s">
        <v>8</v>
      </c>
      <c r="E26" s="259" t="s">
        <v>9</v>
      </c>
      <c r="F26" s="280" t="s">
        <v>10</v>
      </c>
      <c r="G26" s="27">
        <v>901000151</v>
      </c>
      <c r="H26" s="26" t="s">
        <v>35</v>
      </c>
      <c r="I26" s="28" t="s">
        <v>36</v>
      </c>
      <c r="J26" s="4">
        <f t="shared" si="0"/>
        <v>6352.3429752066122</v>
      </c>
      <c r="K26" s="1">
        <v>7686.335</v>
      </c>
      <c r="L26" s="2"/>
      <c r="M26" s="3"/>
      <c r="N26" s="350"/>
      <c r="O26" s="351"/>
      <c r="P26" s="352"/>
      <c r="Q26" s="353"/>
    </row>
    <row r="27" spans="1:17" x14ac:dyDescent="0.25">
      <c r="A27" s="12">
        <f>[1]LLEIDA!B22</f>
        <v>1</v>
      </c>
      <c r="B27" s="25">
        <v>1</v>
      </c>
      <c r="C27" s="25" t="s">
        <v>7</v>
      </c>
      <c r="D27" s="25" t="s">
        <v>8</v>
      </c>
      <c r="E27" s="259" t="s">
        <v>9</v>
      </c>
      <c r="F27" s="280" t="s">
        <v>10</v>
      </c>
      <c r="G27" s="27">
        <v>901000151</v>
      </c>
      <c r="H27" s="26" t="s">
        <v>37</v>
      </c>
      <c r="I27" s="28" t="s">
        <v>38</v>
      </c>
      <c r="J27" s="4">
        <f t="shared" si="0"/>
        <v>13862.783471074381</v>
      </c>
      <c r="K27" s="1">
        <v>16773.968000000001</v>
      </c>
      <c r="L27" s="2"/>
      <c r="M27" s="3"/>
      <c r="N27" s="350"/>
      <c r="O27" s="351"/>
      <c r="P27" s="352"/>
      <c r="Q27" s="353"/>
    </row>
    <row r="28" spans="1:17" x14ac:dyDescent="0.25">
      <c r="A28" s="12">
        <f>[1]LLEIDA!B23</f>
        <v>1</v>
      </c>
      <c r="B28" s="25">
        <v>1</v>
      </c>
      <c r="C28" s="25" t="s">
        <v>7</v>
      </c>
      <c r="D28" s="25" t="s">
        <v>8</v>
      </c>
      <c r="E28" s="259" t="s">
        <v>9</v>
      </c>
      <c r="F28" s="280" t="s">
        <v>10</v>
      </c>
      <c r="G28" s="27">
        <v>901000151</v>
      </c>
      <c r="H28" s="26" t="s">
        <v>39</v>
      </c>
      <c r="I28" s="28" t="s">
        <v>40</v>
      </c>
      <c r="J28" s="4">
        <f t="shared" si="0"/>
        <v>11216.352561983471</v>
      </c>
      <c r="K28" s="1">
        <v>13571.786599999999</v>
      </c>
      <c r="L28" s="2"/>
      <c r="M28" s="3"/>
      <c r="N28" s="350"/>
      <c r="O28" s="351"/>
      <c r="P28" s="352"/>
      <c r="Q28" s="353"/>
    </row>
    <row r="29" spans="1:17" x14ac:dyDescent="0.25">
      <c r="A29" s="12">
        <f>[1]LLEIDA!B24</f>
        <v>1</v>
      </c>
      <c r="B29" s="25">
        <v>1</v>
      </c>
      <c r="C29" s="25" t="s">
        <v>7</v>
      </c>
      <c r="D29" s="25" t="s">
        <v>8</v>
      </c>
      <c r="E29" s="259" t="s">
        <v>9</v>
      </c>
      <c r="F29" s="280" t="s">
        <v>10</v>
      </c>
      <c r="G29" s="27">
        <v>901000151</v>
      </c>
      <c r="H29" s="26" t="s">
        <v>41</v>
      </c>
      <c r="I29" s="28" t="s">
        <v>42</v>
      </c>
      <c r="J29" s="4">
        <f t="shared" si="0"/>
        <v>4345.6289256198352</v>
      </c>
      <c r="K29" s="1">
        <v>5258.2110000000002</v>
      </c>
      <c r="L29" s="2"/>
      <c r="M29" s="3"/>
      <c r="N29" s="350"/>
      <c r="O29" s="351"/>
      <c r="P29" s="352"/>
      <c r="Q29" s="353"/>
    </row>
    <row r="30" spans="1:17" x14ac:dyDescent="0.25">
      <c r="A30" s="12">
        <f>[1]LLEIDA!B25</f>
        <v>1</v>
      </c>
      <c r="B30" s="25">
        <v>1</v>
      </c>
      <c r="C30" s="25" t="s">
        <v>7</v>
      </c>
      <c r="D30" s="25" t="s">
        <v>8</v>
      </c>
      <c r="E30" s="259" t="s">
        <v>9</v>
      </c>
      <c r="F30" s="280" t="s">
        <v>10</v>
      </c>
      <c r="G30" s="27">
        <v>901000151</v>
      </c>
      <c r="H30" s="26" t="s">
        <v>43</v>
      </c>
      <c r="I30" s="28" t="s">
        <v>44</v>
      </c>
      <c r="J30" s="4">
        <f t="shared" si="0"/>
        <v>6003.5628099173555</v>
      </c>
      <c r="K30" s="1">
        <v>7264.3109999999997</v>
      </c>
      <c r="L30" s="2"/>
      <c r="M30" s="3"/>
      <c r="N30" s="350"/>
      <c r="O30" s="351"/>
      <c r="P30" s="352"/>
      <c r="Q30" s="353"/>
    </row>
    <row r="31" spans="1:17" x14ac:dyDescent="0.25">
      <c r="A31" s="12">
        <f>[1]LLEIDA!B26</f>
        <v>1</v>
      </c>
      <c r="B31" s="25">
        <v>1</v>
      </c>
      <c r="C31" s="25" t="s">
        <v>7</v>
      </c>
      <c r="D31" s="25" t="s">
        <v>8</v>
      </c>
      <c r="E31" s="259" t="s">
        <v>9</v>
      </c>
      <c r="F31" s="280" t="s">
        <v>10</v>
      </c>
      <c r="G31" s="27">
        <v>901000151</v>
      </c>
      <c r="H31" s="26" t="s">
        <v>45</v>
      </c>
      <c r="I31" s="28" t="s">
        <v>46</v>
      </c>
      <c r="J31" s="4">
        <f t="shared" si="0"/>
        <v>5226.7900826446285</v>
      </c>
      <c r="K31" s="1">
        <v>6324.4160000000002</v>
      </c>
      <c r="L31" s="4"/>
      <c r="M31" s="3"/>
      <c r="N31" s="350"/>
      <c r="O31" s="351"/>
      <c r="P31" s="354"/>
      <c r="Q31" s="353"/>
    </row>
    <row r="32" spans="1:17" x14ac:dyDescent="0.25">
      <c r="A32" s="12">
        <f>[1]LLEIDA!B27</f>
        <v>1</v>
      </c>
      <c r="B32" s="25">
        <v>1</v>
      </c>
      <c r="C32" s="25" t="s">
        <v>7</v>
      </c>
      <c r="D32" s="25" t="s">
        <v>8</v>
      </c>
      <c r="E32" s="259" t="s">
        <v>9</v>
      </c>
      <c r="F32" s="280" t="s">
        <v>10</v>
      </c>
      <c r="G32" s="27">
        <v>901000151</v>
      </c>
      <c r="H32" s="26" t="s">
        <v>47</v>
      </c>
      <c r="I32" s="28" t="s">
        <v>48</v>
      </c>
      <c r="J32" s="4">
        <f t="shared" si="0"/>
        <v>17139.352066115705</v>
      </c>
      <c r="K32" s="1">
        <v>20738.616000000002</v>
      </c>
      <c r="L32" s="4"/>
      <c r="M32" s="3"/>
      <c r="N32" s="350"/>
      <c r="O32" s="351"/>
      <c r="P32" s="354"/>
      <c r="Q32" s="353"/>
    </row>
    <row r="33" spans="1:17" x14ac:dyDescent="0.25">
      <c r="A33" s="12">
        <f>[1]LLEIDA!B28</f>
        <v>1</v>
      </c>
      <c r="B33" s="25">
        <v>1</v>
      </c>
      <c r="C33" s="25" t="s">
        <v>7</v>
      </c>
      <c r="D33" s="25" t="s">
        <v>8</v>
      </c>
      <c r="E33" s="259" t="s">
        <v>9</v>
      </c>
      <c r="F33" s="280" t="s">
        <v>10</v>
      </c>
      <c r="G33" s="27">
        <v>901000151</v>
      </c>
      <c r="H33" s="26" t="s">
        <v>49</v>
      </c>
      <c r="I33" s="28" t="s">
        <v>50</v>
      </c>
      <c r="J33" s="4">
        <f t="shared" si="0"/>
        <v>27327.662809917358</v>
      </c>
      <c r="K33" s="1">
        <v>33066.472000000002</v>
      </c>
      <c r="L33" s="4"/>
      <c r="M33" s="3"/>
      <c r="N33" s="350"/>
      <c r="O33" s="351"/>
      <c r="P33" s="354"/>
      <c r="Q33" s="353"/>
    </row>
    <row r="34" spans="1:17" x14ac:dyDescent="0.25">
      <c r="A34" s="12">
        <f>[1]LLEIDA!B29</f>
        <v>1</v>
      </c>
      <c r="B34" s="25">
        <v>1</v>
      </c>
      <c r="C34" s="25" t="s">
        <v>7</v>
      </c>
      <c r="D34" s="25" t="s">
        <v>8</v>
      </c>
      <c r="E34" s="259" t="s">
        <v>9</v>
      </c>
      <c r="F34" s="280" t="s">
        <v>10</v>
      </c>
      <c r="G34" s="27">
        <v>901000151</v>
      </c>
      <c r="H34" s="26" t="s">
        <v>51</v>
      </c>
      <c r="I34" s="28" t="s">
        <v>52</v>
      </c>
      <c r="J34" s="4">
        <f t="shared" si="0"/>
        <v>2565.9290082644629</v>
      </c>
      <c r="K34" s="1">
        <v>3104.7741000000001</v>
      </c>
      <c r="L34" s="4"/>
      <c r="M34" s="3"/>
      <c r="N34" s="350"/>
      <c r="O34" s="351"/>
      <c r="P34" s="354"/>
      <c r="Q34" s="353"/>
    </row>
    <row r="35" spans="1:17" x14ac:dyDescent="0.25">
      <c r="A35" s="12">
        <f>[1]LLEIDA!B30</f>
        <v>1</v>
      </c>
      <c r="B35" s="25">
        <v>1</v>
      </c>
      <c r="C35" s="25" t="s">
        <v>7</v>
      </c>
      <c r="D35" s="25" t="s">
        <v>8</v>
      </c>
      <c r="E35" s="259" t="s">
        <v>9</v>
      </c>
      <c r="F35" s="280" t="s">
        <v>10</v>
      </c>
      <c r="G35" s="27">
        <v>901000151</v>
      </c>
      <c r="H35" s="26" t="s">
        <v>53</v>
      </c>
      <c r="I35" s="28" t="s">
        <v>54</v>
      </c>
      <c r="J35" s="4">
        <f t="shared" si="0"/>
        <v>1958.0199173553719</v>
      </c>
      <c r="K35" s="1">
        <v>2369.2040999999999</v>
      </c>
      <c r="L35" s="4"/>
      <c r="M35" s="3"/>
      <c r="N35" s="350"/>
      <c r="O35" s="351"/>
      <c r="P35" s="354"/>
      <c r="Q35" s="353"/>
    </row>
    <row r="36" spans="1:17" x14ac:dyDescent="0.25">
      <c r="A36" s="12">
        <f>[1]LLEIDA!B31</f>
        <v>1</v>
      </c>
      <c r="B36" s="25">
        <v>1</v>
      </c>
      <c r="C36" s="25" t="s">
        <v>7</v>
      </c>
      <c r="D36" s="25" t="s">
        <v>8</v>
      </c>
      <c r="E36" s="259" t="s">
        <v>9</v>
      </c>
      <c r="F36" s="280" t="s">
        <v>10</v>
      </c>
      <c r="G36" s="27">
        <v>901000151</v>
      </c>
      <c r="H36" s="26" t="s">
        <v>55</v>
      </c>
      <c r="I36" s="28" t="s">
        <v>56</v>
      </c>
      <c r="J36" s="4">
        <f t="shared" si="0"/>
        <v>5737.3723140495877</v>
      </c>
      <c r="K36" s="1">
        <v>6942.2205000000004</v>
      </c>
      <c r="L36" s="4"/>
      <c r="M36" s="5"/>
      <c r="N36" s="350"/>
      <c r="O36" s="351"/>
      <c r="P36" s="354"/>
      <c r="Q36" s="355"/>
    </row>
    <row r="37" spans="1:17" ht="15.75" thickBot="1" x14ac:dyDescent="0.3">
      <c r="A37" s="14">
        <v>1</v>
      </c>
      <c r="B37" s="15">
        <v>1</v>
      </c>
      <c r="C37" s="15" t="s">
        <v>7</v>
      </c>
      <c r="D37" s="15" t="s">
        <v>8</v>
      </c>
      <c r="E37" s="260" t="s">
        <v>9</v>
      </c>
      <c r="F37" s="281" t="s">
        <v>10</v>
      </c>
      <c r="G37" s="16">
        <v>901000595</v>
      </c>
      <c r="H37" s="17" t="s">
        <v>57</v>
      </c>
      <c r="I37" s="18" t="s">
        <v>735</v>
      </c>
      <c r="J37" s="19">
        <v>50999.7</v>
      </c>
      <c r="K37" s="8">
        <f t="shared" ref="K37:K72" si="1">+J37*1.21</f>
        <v>61709.636999999995</v>
      </c>
      <c r="L37" s="9">
        <f>SUM(J14:J37)</f>
        <v>305998.22107438027</v>
      </c>
      <c r="M37" s="10">
        <f>SUM(K14:K37)</f>
        <v>370257.84749999992</v>
      </c>
      <c r="N37" s="356">
        <v>50999.7</v>
      </c>
      <c r="O37" s="357">
        <v>61709.64</v>
      </c>
      <c r="P37" s="358">
        <f>SUM(N14:N37)</f>
        <v>50999.7</v>
      </c>
      <c r="Q37" s="359">
        <f>SUM(O14:O37)</f>
        <v>61709.64</v>
      </c>
    </row>
    <row r="38" spans="1:17" x14ac:dyDescent="0.25">
      <c r="A38" s="97">
        <v>1</v>
      </c>
      <c r="B38" s="98">
        <v>2</v>
      </c>
      <c r="C38" s="98" t="s">
        <v>58</v>
      </c>
      <c r="D38" s="98" t="s">
        <v>59</v>
      </c>
      <c r="E38" s="261" t="s">
        <v>60</v>
      </c>
      <c r="F38" s="282" t="s">
        <v>61</v>
      </c>
      <c r="G38" s="100">
        <v>901000151</v>
      </c>
      <c r="H38" s="99" t="s">
        <v>62</v>
      </c>
      <c r="I38" s="101" t="s">
        <v>63</v>
      </c>
      <c r="J38" s="102">
        <f>+K38/1.21</f>
        <v>15851.895537190085</v>
      </c>
      <c r="K38" s="102">
        <v>19180.793600000001</v>
      </c>
      <c r="L38" s="103"/>
      <c r="M38" s="104"/>
      <c r="N38" s="360"/>
      <c r="O38" s="361"/>
      <c r="P38" s="362"/>
      <c r="Q38" s="363"/>
    </row>
    <row r="39" spans="1:17" x14ac:dyDescent="0.25">
      <c r="A39" s="12">
        <f>[1]BCN!B9</f>
        <v>1</v>
      </c>
      <c r="B39" s="25">
        <v>2</v>
      </c>
      <c r="C39" s="25" t="s">
        <v>58</v>
      </c>
      <c r="D39" s="25" t="s">
        <v>59</v>
      </c>
      <c r="E39" s="259" t="s">
        <v>60</v>
      </c>
      <c r="F39" s="283" t="s">
        <v>61</v>
      </c>
      <c r="G39" s="25">
        <v>901000151</v>
      </c>
      <c r="H39" s="29" t="s">
        <v>64</v>
      </c>
      <c r="I39" s="29" t="s">
        <v>65</v>
      </c>
      <c r="J39" s="1">
        <f t="shared" ref="J39:J71" si="2">+K39/1.21</f>
        <v>27553.780495867766</v>
      </c>
      <c r="K39" s="1">
        <v>33340.074399999998</v>
      </c>
      <c r="L39" s="4"/>
      <c r="M39" s="88"/>
      <c r="N39" s="364"/>
      <c r="O39" s="351"/>
      <c r="P39" s="354"/>
      <c r="Q39" s="365"/>
    </row>
    <row r="40" spans="1:17" x14ac:dyDescent="0.25">
      <c r="A40" s="12">
        <f>[1]BCN!B10</f>
        <v>1</v>
      </c>
      <c r="B40" s="25">
        <v>2</v>
      </c>
      <c r="C40" s="25" t="s">
        <v>58</v>
      </c>
      <c r="D40" s="25" t="s">
        <v>59</v>
      </c>
      <c r="E40" s="259" t="s">
        <v>60</v>
      </c>
      <c r="F40" s="283" t="s">
        <v>61</v>
      </c>
      <c r="G40" s="25">
        <v>901000151</v>
      </c>
      <c r="H40" s="29" t="s">
        <v>66</v>
      </c>
      <c r="I40" s="29" t="s">
        <v>67</v>
      </c>
      <c r="J40" s="1">
        <f t="shared" si="2"/>
        <v>42613.142479338843</v>
      </c>
      <c r="K40" s="1">
        <v>51561.902399999999</v>
      </c>
      <c r="L40" s="4"/>
      <c r="M40" s="88"/>
      <c r="N40" s="364"/>
      <c r="O40" s="351"/>
      <c r="P40" s="354"/>
      <c r="Q40" s="365"/>
    </row>
    <row r="41" spans="1:17" x14ac:dyDescent="0.25">
      <c r="A41" s="12">
        <f>[1]BCN!B11</f>
        <v>1</v>
      </c>
      <c r="B41" s="25">
        <v>2</v>
      </c>
      <c r="C41" s="25" t="s">
        <v>58</v>
      </c>
      <c r="D41" s="25" t="s">
        <v>59</v>
      </c>
      <c r="E41" s="259" t="s">
        <v>60</v>
      </c>
      <c r="F41" s="283" t="s">
        <v>61</v>
      </c>
      <c r="G41" s="25">
        <v>901000151</v>
      </c>
      <c r="H41" s="29" t="s">
        <v>68</v>
      </c>
      <c r="I41" s="29" t="s">
        <v>69</v>
      </c>
      <c r="J41" s="1">
        <f t="shared" si="2"/>
        <v>7374.6333884297519</v>
      </c>
      <c r="K41" s="1">
        <v>8923.3063999999995</v>
      </c>
      <c r="L41" s="4"/>
      <c r="M41" s="88"/>
      <c r="N41" s="364"/>
      <c r="O41" s="351"/>
      <c r="P41" s="354"/>
      <c r="Q41" s="365"/>
    </row>
    <row r="42" spans="1:17" x14ac:dyDescent="0.25">
      <c r="A42" s="12">
        <f>[1]BCN!B12</f>
        <v>1</v>
      </c>
      <c r="B42" s="25">
        <v>2</v>
      </c>
      <c r="C42" s="25" t="s">
        <v>58</v>
      </c>
      <c r="D42" s="25" t="s">
        <v>59</v>
      </c>
      <c r="E42" s="259" t="s">
        <v>60</v>
      </c>
      <c r="F42" s="283" t="s">
        <v>61</v>
      </c>
      <c r="G42" s="25">
        <v>901000151</v>
      </c>
      <c r="H42" s="29" t="s">
        <v>70</v>
      </c>
      <c r="I42" s="29" t="s">
        <v>71</v>
      </c>
      <c r="J42" s="1">
        <f t="shared" si="2"/>
        <v>18275.337024793389</v>
      </c>
      <c r="K42" s="1">
        <v>22113.157800000001</v>
      </c>
      <c r="L42" s="4"/>
      <c r="M42" s="88"/>
      <c r="N42" s="364"/>
      <c r="O42" s="351"/>
      <c r="P42" s="354"/>
      <c r="Q42" s="365"/>
    </row>
    <row r="43" spans="1:17" x14ac:dyDescent="0.25">
      <c r="A43" s="12">
        <f>[1]BCN!B13</f>
        <v>1</v>
      </c>
      <c r="B43" s="25">
        <v>2</v>
      </c>
      <c r="C43" s="25" t="s">
        <v>58</v>
      </c>
      <c r="D43" s="25" t="s">
        <v>59</v>
      </c>
      <c r="E43" s="259" t="s">
        <v>60</v>
      </c>
      <c r="F43" s="283" t="s">
        <v>61</v>
      </c>
      <c r="G43" s="25">
        <v>901000151</v>
      </c>
      <c r="H43" s="29" t="s">
        <v>72</v>
      </c>
      <c r="I43" s="29" t="s">
        <v>73</v>
      </c>
      <c r="J43" s="1">
        <f t="shared" si="2"/>
        <v>26773.415041322314</v>
      </c>
      <c r="K43" s="1">
        <v>32395.832200000001</v>
      </c>
      <c r="L43" s="4"/>
      <c r="M43" s="88"/>
      <c r="N43" s="364"/>
      <c r="O43" s="351"/>
      <c r="P43" s="354"/>
      <c r="Q43" s="365"/>
    </row>
    <row r="44" spans="1:17" x14ac:dyDescent="0.25">
      <c r="A44" s="12">
        <f>[1]BCN!B14</f>
        <v>1</v>
      </c>
      <c r="B44" s="25">
        <v>2</v>
      </c>
      <c r="C44" s="25" t="s">
        <v>58</v>
      </c>
      <c r="D44" s="25" t="s">
        <v>59</v>
      </c>
      <c r="E44" s="259" t="s">
        <v>60</v>
      </c>
      <c r="F44" s="283" t="s">
        <v>61</v>
      </c>
      <c r="G44" s="25">
        <v>901000151</v>
      </c>
      <c r="H44" s="29" t="s">
        <v>74</v>
      </c>
      <c r="I44" s="29" t="s">
        <v>75</v>
      </c>
      <c r="J44" s="1">
        <f t="shared" si="2"/>
        <v>13759.747768595042</v>
      </c>
      <c r="K44" s="1">
        <v>16649.2948</v>
      </c>
      <c r="L44" s="4"/>
      <c r="M44" s="88"/>
      <c r="N44" s="364"/>
      <c r="O44" s="351"/>
      <c r="P44" s="354"/>
      <c r="Q44" s="365"/>
    </row>
    <row r="45" spans="1:17" x14ac:dyDescent="0.25">
      <c r="A45" s="12">
        <f>[1]BCN!B15</f>
        <v>1</v>
      </c>
      <c r="B45" s="25">
        <v>2</v>
      </c>
      <c r="C45" s="25" t="s">
        <v>58</v>
      </c>
      <c r="D45" s="25" t="s">
        <v>59</v>
      </c>
      <c r="E45" s="259" t="s">
        <v>76</v>
      </c>
      <c r="F45" s="283" t="s">
        <v>77</v>
      </c>
      <c r="G45" s="25">
        <v>901000151</v>
      </c>
      <c r="H45" s="29" t="s">
        <v>78</v>
      </c>
      <c r="I45" s="29" t="s">
        <v>79</v>
      </c>
      <c r="J45" s="1">
        <f t="shared" si="2"/>
        <v>28578.120165289256</v>
      </c>
      <c r="K45" s="1">
        <v>34579.525399999999</v>
      </c>
      <c r="L45" s="4"/>
      <c r="M45" s="88"/>
      <c r="N45" s="364"/>
      <c r="O45" s="351"/>
      <c r="P45" s="354"/>
      <c r="Q45" s="365"/>
    </row>
    <row r="46" spans="1:17" x14ac:dyDescent="0.25">
      <c r="A46" s="12">
        <f>[1]BCN!B16</f>
        <v>1</v>
      </c>
      <c r="B46" s="25">
        <v>2</v>
      </c>
      <c r="C46" s="25" t="s">
        <v>58</v>
      </c>
      <c r="D46" s="25" t="s">
        <v>59</v>
      </c>
      <c r="E46" s="259" t="s">
        <v>76</v>
      </c>
      <c r="F46" s="283" t="s">
        <v>77</v>
      </c>
      <c r="G46" s="25">
        <v>901000151</v>
      </c>
      <c r="H46" s="29" t="s">
        <v>80</v>
      </c>
      <c r="I46" s="29" t="s">
        <v>81</v>
      </c>
      <c r="J46" s="1">
        <f t="shared" si="2"/>
        <v>14867.04479338843</v>
      </c>
      <c r="K46" s="1">
        <v>17989.124199999998</v>
      </c>
      <c r="L46" s="4"/>
      <c r="M46" s="88"/>
      <c r="N46" s="364"/>
      <c r="O46" s="351"/>
      <c r="P46" s="354"/>
      <c r="Q46" s="365"/>
    </row>
    <row r="47" spans="1:17" x14ac:dyDescent="0.25">
      <c r="A47" s="12">
        <f>[1]BCN!B17</f>
        <v>1</v>
      </c>
      <c r="B47" s="25">
        <v>2</v>
      </c>
      <c r="C47" s="25" t="s">
        <v>58</v>
      </c>
      <c r="D47" s="25" t="s">
        <v>59</v>
      </c>
      <c r="E47" s="259" t="s">
        <v>76</v>
      </c>
      <c r="F47" s="283" t="s">
        <v>77</v>
      </c>
      <c r="G47" s="25">
        <v>901000151</v>
      </c>
      <c r="H47" s="29" t="s">
        <v>82</v>
      </c>
      <c r="I47" s="29" t="s">
        <v>83</v>
      </c>
      <c r="J47" s="1">
        <f t="shared" si="2"/>
        <v>19473.62694214876</v>
      </c>
      <c r="K47" s="1">
        <v>23563.088599999999</v>
      </c>
      <c r="L47" s="4"/>
      <c r="M47" s="88"/>
      <c r="N47" s="364"/>
      <c r="O47" s="351"/>
      <c r="P47" s="354"/>
      <c r="Q47" s="365"/>
    </row>
    <row r="48" spans="1:17" x14ac:dyDescent="0.25">
      <c r="A48" s="12">
        <f>[1]BCN!B18</f>
        <v>1</v>
      </c>
      <c r="B48" s="25">
        <v>2</v>
      </c>
      <c r="C48" s="25" t="s">
        <v>58</v>
      </c>
      <c r="D48" s="25" t="s">
        <v>59</v>
      </c>
      <c r="E48" s="259" t="s">
        <v>76</v>
      </c>
      <c r="F48" s="283" t="s">
        <v>77</v>
      </c>
      <c r="G48" s="25">
        <v>901000151</v>
      </c>
      <c r="H48" s="29" t="s">
        <v>84</v>
      </c>
      <c r="I48" s="29" t="s">
        <v>85</v>
      </c>
      <c r="J48" s="1">
        <f t="shared" si="2"/>
        <v>19928.591404958679</v>
      </c>
      <c r="K48" s="1">
        <v>24113.595600000001</v>
      </c>
      <c r="L48" s="4"/>
      <c r="M48" s="88"/>
      <c r="N48" s="364"/>
      <c r="O48" s="351"/>
      <c r="P48" s="354"/>
      <c r="Q48" s="365"/>
    </row>
    <row r="49" spans="1:17" x14ac:dyDescent="0.25">
      <c r="A49" s="12">
        <f>[1]BCN!B19</f>
        <v>1</v>
      </c>
      <c r="B49" s="25">
        <v>2</v>
      </c>
      <c r="C49" s="25" t="s">
        <v>58</v>
      </c>
      <c r="D49" s="25" t="s">
        <v>59</v>
      </c>
      <c r="E49" s="259" t="s">
        <v>76</v>
      </c>
      <c r="F49" s="283" t="s">
        <v>77</v>
      </c>
      <c r="G49" s="25">
        <v>901000151</v>
      </c>
      <c r="H49" s="29" t="s">
        <v>86</v>
      </c>
      <c r="I49" s="29" t="s">
        <v>87</v>
      </c>
      <c r="J49" s="1">
        <f t="shared" si="2"/>
        <v>15596.441983471075</v>
      </c>
      <c r="K49" s="1">
        <v>18871.694800000001</v>
      </c>
      <c r="L49" s="4"/>
      <c r="M49" s="88"/>
      <c r="N49" s="364"/>
      <c r="O49" s="351"/>
      <c r="P49" s="354"/>
      <c r="Q49" s="365"/>
    </row>
    <row r="50" spans="1:17" x14ac:dyDescent="0.25">
      <c r="A50" s="12">
        <f>[1]BCN!B20</f>
        <v>1</v>
      </c>
      <c r="B50" s="25">
        <v>2</v>
      </c>
      <c r="C50" s="25" t="s">
        <v>58</v>
      </c>
      <c r="D50" s="25" t="s">
        <v>59</v>
      </c>
      <c r="E50" s="259" t="s">
        <v>76</v>
      </c>
      <c r="F50" s="283" t="s">
        <v>77</v>
      </c>
      <c r="G50" s="25">
        <v>901000151</v>
      </c>
      <c r="H50" s="29" t="s">
        <v>88</v>
      </c>
      <c r="I50" s="29" t="s">
        <v>89</v>
      </c>
      <c r="J50" s="1">
        <f t="shared" si="2"/>
        <v>28186.139008264461</v>
      </c>
      <c r="K50" s="1">
        <v>34105.228199999998</v>
      </c>
      <c r="L50" s="4"/>
      <c r="M50" s="88"/>
      <c r="N50" s="364"/>
      <c r="O50" s="351"/>
      <c r="P50" s="354"/>
      <c r="Q50" s="365"/>
    </row>
    <row r="51" spans="1:17" x14ac:dyDescent="0.25">
      <c r="A51" s="12">
        <f>[1]BCN!B21</f>
        <v>1</v>
      </c>
      <c r="B51" s="25">
        <v>2</v>
      </c>
      <c r="C51" s="25" t="s">
        <v>58</v>
      </c>
      <c r="D51" s="25" t="s">
        <v>59</v>
      </c>
      <c r="E51" s="259" t="s">
        <v>76</v>
      </c>
      <c r="F51" s="283" t="s">
        <v>77</v>
      </c>
      <c r="G51" s="25">
        <v>901000151</v>
      </c>
      <c r="H51" s="29" t="s">
        <v>90</v>
      </c>
      <c r="I51" s="29" t="s">
        <v>91</v>
      </c>
      <c r="J51" s="1">
        <f t="shared" si="2"/>
        <v>31060.182809917354</v>
      </c>
      <c r="K51" s="1">
        <v>37582.821199999998</v>
      </c>
      <c r="L51" s="4"/>
      <c r="M51" s="88"/>
      <c r="N51" s="364"/>
      <c r="O51" s="351"/>
      <c r="P51" s="354"/>
      <c r="Q51" s="365"/>
    </row>
    <row r="52" spans="1:17" x14ac:dyDescent="0.25">
      <c r="A52" s="12">
        <f>[1]BCN!B22</f>
        <v>1</v>
      </c>
      <c r="B52" s="25">
        <v>2</v>
      </c>
      <c r="C52" s="25" t="s">
        <v>58</v>
      </c>
      <c r="D52" s="25" t="s">
        <v>59</v>
      </c>
      <c r="E52" s="259" t="s">
        <v>76</v>
      </c>
      <c r="F52" s="283" t="s">
        <v>77</v>
      </c>
      <c r="G52" s="25">
        <v>901000151</v>
      </c>
      <c r="H52" s="29" t="s">
        <v>92</v>
      </c>
      <c r="I52" s="29" t="s">
        <v>93</v>
      </c>
      <c r="J52" s="1">
        <f t="shared" si="2"/>
        <v>14225.655867768597</v>
      </c>
      <c r="K52" s="1">
        <v>17213.043600000001</v>
      </c>
      <c r="L52" s="4"/>
      <c r="M52" s="88"/>
      <c r="N52" s="364"/>
      <c r="O52" s="351"/>
      <c r="P52" s="354"/>
      <c r="Q52" s="365"/>
    </row>
    <row r="53" spans="1:17" x14ac:dyDescent="0.25">
      <c r="A53" s="12">
        <f>[1]BCN!B23</f>
        <v>1</v>
      </c>
      <c r="B53" s="25">
        <v>2</v>
      </c>
      <c r="C53" s="25" t="s">
        <v>58</v>
      </c>
      <c r="D53" s="25" t="s">
        <v>59</v>
      </c>
      <c r="E53" s="259" t="s">
        <v>76</v>
      </c>
      <c r="F53" s="283" t="s">
        <v>77</v>
      </c>
      <c r="G53" s="25">
        <v>901000151</v>
      </c>
      <c r="H53" s="29" t="s">
        <v>94</v>
      </c>
      <c r="I53" s="29" t="s">
        <v>95</v>
      </c>
      <c r="J53" s="1">
        <f t="shared" si="2"/>
        <v>21532.943801652895</v>
      </c>
      <c r="K53" s="1">
        <v>26054.862000000001</v>
      </c>
      <c r="L53" s="4"/>
      <c r="M53" s="88"/>
      <c r="N53" s="364"/>
      <c r="O53" s="351"/>
      <c r="P53" s="354"/>
      <c r="Q53" s="365"/>
    </row>
    <row r="54" spans="1:17" x14ac:dyDescent="0.25">
      <c r="A54" s="12">
        <f>[1]BCN!B24</f>
        <v>1</v>
      </c>
      <c r="B54" s="25">
        <v>2</v>
      </c>
      <c r="C54" s="25" t="s">
        <v>58</v>
      </c>
      <c r="D54" s="25" t="s">
        <v>59</v>
      </c>
      <c r="E54" s="259" t="s">
        <v>76</v>
      </c>
      <c r="F54" s="283" t="s">
        <v>77</v>
      </c>
      <c r="G54" s="25">
        <v>901000151</v>
      </c>
      <c r="H54" s="29" t="s">
        <v>96</v>
      </c>
      <c r="I54" s="29" t="s">
        <v>97</v>
      </c>
      <c r="J54" s="1">
        <f t="shared" si="2"/>
        <v>12158.073884297521</v>
      </c>
      <c r="K54" s="1">
        <v>14711.269399999999</v>
      </c>
      <c r="L54" s="4"/>
      <c r="M54" s="88"/>
      <c r="N54" s="364"/>
      <c r="O54" s="351"/>
      <c r="P54" s="354"/>
      <c r="Q54" s="365"/>
    </row>
    <row r="55" spans="1:17" x14ac:dyDescent="0.25">
      <c r="A55" s="12">
        <f>[1]BCN!B25</f>
        <v>1</v>
      </c>
      <c r="B55" s="25">
        <v>2</v>
      </c>
      <c r="C55" s="25" t="s">
        <v>58</v>
      </c>
      <c r="D55" s="25" t="s">
        <v>59</v>
      </c>
      <c r="E55" s="259" t="s">
        <v>76</v>
      </c>
      <c r="F55" s="283" t="s">
        <v>77</v>
      </c>
      <c r="G55" s="25">
        <v>901000151</v>
      </c>
      <c r="H55" s="29" t="s">
        <v>98</v>
      </c>
      <c r="I55" s="29" t="s">
        <v>99</v>
      </c>
      <c r="J55" s="1">
        <f t="shared" si="2"/>
        <v>14239.584132231405</v>
      </c>
      <c r="K55" s="1">
        <v>17229.896799999999</v>
      </c>
      <c r="L55" s="4"/>
      <c r="M55" s="88"/>
      <c r="N55" s="364"/>
      <c r="O55" s="351"/>
      <c r="P55" s="354"/>
      <c r="Q55" s="365"/>
    </row>
    <row r="56" spans="1:17" x14ac:dyDescent="0.25">
      <c r="A56" s="12">
        <f>[1]BCN!B26</f>
        <v>1</v>
      </c>
      <c r="B56" s="25">
        <v>2</v>
      </c>
      <c r="C56" s="25" t="s">
        <v>58</v>
      </c>
      <c r="D56" s="25" t="s">
        <v>59</v>
      </c>
      <c r="E56" s="259" t="s">
        <v>100</v>
      </c>
      <c r="F56" s="283" t="s">
        <v>101</v>
      </c>
      <c r="G56" s="25">
        <v>901000151</v>
      </c>
      <c r="H56" s="29" t="s">
        <v>102</v>
      </c>
      <c r="I56" s="29" t="s">
        <v>103</v>
      </c>
      <c r="J56" s="1">
        <f t="shared" si="2"/>
        <v>25099.957024793388</v>
      </c>
      <c r="K56" s="1">
        <v>30370.948</v>
      </c>
      <c r="L56" s="4"/>
      <c r="M56" s="88"/>
      <c r="N56" s="364"/>
      <c r="O56" s="351"/>
      <c r="P56" s="354"/>
      <c r="Q56" s="365"/>
    </row>
    <row r="57" spans="1:17" x14ac:dyDescent="0.25">
      <c r="A57" s="12">
        <f>[1]BCN!B27</f>
        <v>1</v>
      </c>
      <c r="B57" s="25">
        <v>2</v>
      </c>
      <c r="C57" s="25" t="s">
        <v>58</v>
      </c>
      <c r="D57" s="25" t="s">
        <v>59</v>
      </c>
      <c r="E57" s="259" t="s">
        <v>100</v>
      </c>
      <c r="F57" s="283" t="s">
        <v>101</v>
      </c>
      <c r="G57" s="25">
        <v>901000151</v>
      </c>
      <c r="H57" s="29" t="s">
        <v>104</v>
      </c>
      <c r="I57" s="29" t="s">
        <v>105</v>
      </c>
      <c r="J57" s="1">
        <f t="shared" si="2"/>
        <v>24627.237851239672</v>
      </c>
      <c r="K57" s="1">
        <v>29798.9578</v>
      </c>
      <c r="L57" s="4"/>
      <c r="M57" s="88"/>
      <c r="N57" s="364"/>
      <c r="O57" s="351"/>
      <c r="P57" s="354"/>
      <c r="Q57" s="365"/>
    </row>
    <row r="58" spans="1:17" x14ac:dyDescent="0.25">
      <c r="A58" s="12">
        <f>[1]BCN!B28</f>
        <v>1</v>
      </c>
      <c r="B58" s="25">
        <v>2</v>
      </c>
      <c r="C58" s="25" t="s">
        <v>58</v>
      </c>
      <c r="D58" s="25" t="s">
        <v>59</v>
      </c>
      <c r="E58" s="259" t="s">
        <v>100</v>
      </c>
      <c r="F58" s="283" t="s">
        <v>101</v>
      </c>
      <c r="G58" s="25">
        <v>901000151</v>
      </c>
      <c r="H58" s="29" t="s">
        <v>106</v>
      </c>
      <c r="I58" s="29" t="s">
        <v>107</v>
      </c>
      <c r="J58" s="1">
        <f t="shared" si="2"/>
        <v>17644.968264462808</v>
      </c>
      <c r="K58" s="1">
        <v>21350.411599999999</v>
      </c>
      <c r="L58" s="4"/>
      <c r="M58" s="88"/>
      <c r="N58" s="364"/>
      <c r="O58" s="351"/>
      <c r="P58" s="354"/>
      <c r="Q58" s="365"/>
    </row>
    <row r="59" spans="1:17" x14ac:dyDescent="0.25">
      <c r="A59" s="12">
        <f>[1]BCN!B29</f>
        <v>1</v>
      </c>
      <c r="B59" s="25">
        <v>2</v>
      </c>
      <c r="C59" s="25" t="s">
        <v>58</v>
      </c>
      <c r="D59" s="25" t="s">
        <v>59</v>
      </c>
      <c r="E59" s="259" t="s">
        <v>100</v>
      </c>
      <c r="F59" s="283" t="s">
        <v>101</v>
      </c>
      <c r="G59" s="25">
        <v>901000151</v>
      </c>
      <c r="H59" s="29" t="s">
        <v>108</v>
      </c>
      <c r="I59" s="29" t="s">
        <v>109</v>
      </c>
      <c r="J59" s="1">
        <f t="shared" si="2"/>
        <v>13933.085785123969</v>
      </c>
      <c r="K59" s="1">
        <v>16859.033800000001</v>
      </c>
      <c r="L59" s="4"/>
      <c r="M59" s="88"/>
      <c r="N59" s="364"/>
      <c r="O59" s="351"/>
      <c r="P59" s="354"/>
      <c r="Q59" s="365"/>
    </row>
    <row r="60" spans="1:17" x14ac:dyDescent="0.25">
      <c r="A60" s="12">
        <f>[1]BCN!B30</f>
        <v>1</v>
      </c>
      <c r="B60" s="25">
        <v>2</v>
      </c>
      <c r="C60" s="25" t="s">
        <v>58</v>
      </c>
      <c r="D60" s="25" t="s">
        <v>59</v>
      </c>
      <c r="E60" s="259" t="s">
        <v>100</v>
      </c>
      <c r="F60" s="283" t="s">
        <v>101</v>
      </c>
      <c r="G60" s="25">
        <v>901000151</v>
      </c>
      <c r="H60" s="29" t="s">
        <v>110</v>
      </c>
      <c r="I60" s="29" t="s">
        <v>111</v>
      </c>
      <c r="J60" s="1">
        <f t="shared" si="2"/>
        <v>32732.952066115708</v>
      </c>
      <c r="K60" s="1">
        <v>39606.872000000003</v>
      </c>
      <c r="L60" s="4"/>
      <c r="M60" s="88"/>
      <c r="N60" s="364"/>
      <c r="O60" s="351"/>
      <c r="P60" s="354"/>
      <c r="Q60" s="365"/>
    </row>
    <row r="61" spans="1:17" x14ac:dyDescent="0.25">
      <c r="A61" s="12">
        <f>[1]BCN!B31</f>
        <v>1</v>
      </c>
      <c r="B61" s="25">
        <v>2</v>
      </c>
      <c r="C61" s="25" t="s">
        <v>58</v>
      </c>
      <c r="D61" s="25" t="s">
        <v>59</v>
      </c>
      <c r="E61" s="259" t="s">
        <v>100</v>
      </c>
      <c r="F61" s="283" t="s">
        <v>101</v>
      </c>
      <c r="G61" s="25">
        <v>901000151</v>
      </c>
      <c r="H61" s="29" t="s">
        <v>112</v>
      </c>
      <c r="I61" s="29" t="s">
        <v>113</v>
      </c>
      <c r="J61" s="1">
        <f t="shared" si="2"/>
        <v>15360.809421487602</v>
      </c>
      <c r="K61" s="1">
        <v>18586.579399999999</v>
      </c>
      <c r="L61" s="4"/>
      <c r="M61" s="88"/>
      <c r="N61" s="364"/>
      <c r="O61" s="351"/>
      <c r="P61" s="354"/>
      <c r="Q61" s="365"/>
    </row>
    <row r="62" spans="1:17" x14ac:dyDescent="0.25">
      <c r="A62" s="12">
        <f>[1]BCN!B32</f>
        <v>1</v>
      </c>
      <c r="B62" s="25">
        <v>2</v>
      </c>
      <c r="C62" s="25" t="s">
        <v>58</v>
      </c>
      <c r="D62" s="25" t="s">
        <v>59</v>
      </c>
      <c r="E62" s="259" t="s">
        <v>100</v>
      </c>
      <c r="F62" s="283" t="s">
        <v>101</v>
      </c>
      <c r="G62" s="25">
        <v>901000151</v>
      </c>
      <c r="H62" s="29" t="s">
        <v>114</v>
      </c>
      <c r="I62" s="29" t="s">
        <v>115</v>
      </c>
      <c r="J62" s="1">
        <f t="shared" si="2"/>
        <v>15741.617355371902</v>
      </c>
      <c r="K62" s="1">
        <v>19047.357</v>
      </c>
      <c r="L62" s="4"/>
      <c r="M62" s="88"/>
      <c r="N62" s="364"/>
      <c r="O62" s="351"/>
      <c r="P62" s="354"/>
      <c r="Q62" s="365"/>
    </row>
    <row r="63" spans="1:17" x14ac:dyDescent="0.25">
      <c r="A63" s="12">
        <f>[1]BCN!B33</f>
        <v>1</v>
      </c>
      <c r="B63" s="25">
        <v>2</v>
      </c>
      <c r="C63" s="25" t="s">
        <v>58</v>
      </c>
      <c r="D63" s="25" t="s">
        <v>59</v>
      </c>
      <c r="E63" s="259" t="s">
        <v>116</v>
      </c>
      <c r="F63" s="283" t="s">
        <v>117</v>
      </c>
      <c r="G63" s="25">
        <v>901000151</v>
      </c>
      <c r="H63" s="29" t="s">
        <v>118</v>
      </c>
      <c r="I63" s="29" t="s">
        <v>119</v>
      </c>
      <c r="J63" s="1">
        <f t="shared" si="2"/>
        <v>13526.717190082645</v>
      </c>
      <c r="K63" s="1">
        <v>16367.327799999999</v>
      </c>
      <c r="L63" s="4"/>
      <c r="M63" s="88"/>
      <c r="N63" s="364"/>
      <c r="O63" s="351"/>
      <c r="P63" s="354"/>
      <c r="Q63" s="365"/>
    </row>
    <row r="64" spans="1:17" x14ac:dyDescent="0.25">
      <c r="A64" s="12">
        <f>[1]BCN!B34</f>
        <v>1</v>
      </c>
      <c r="B64" s="25">
        <v>2</v>
      </c>
      <c r="C64" s="25" t="s">
        <v>58</v>
      </c>
      <c r="D64" s="25" t="s">
        <v>59</v>
      </c>
      <c r="E64" s="259" t="s">
        <v>116</v>
      </c>
      <c r="F64" s="283" t="s">
        <v>117</v>
      </c>
      <c r="G64" s="25">
        <v>901000151</v>
      </c>
      <c r="H64" s="29" t="s">
        <v>120</v>
      </c>
      <c r="I64" s="29" t="s">
        <v>121</v>
      </c>
      <c r="J64" s="1">
        <f t="shared" si="2"/>
        <v>15343.66694214876</v>
      </c>
      <c r="K64" s="1">
        <v>18565.837</v>
      </c>
      <c r="L64" s="4"/>
      <c r="M64" s="88"/>
      <c r="N64" s="364"/>
      <c r="O64" s="351"/>
      <c r="P64" s="354"/>
      <c r="Q64" s="365"/>
    </row>
    <row r="65" spans="1:17" x14ac:dyDescent="0.25">
      <c r="A65" s="12">
        <f>[1]BCN!B35</f>
        <v>1</v>
      </c>
      <c r="B65" s="25">
        <v>2</v>
      </c>
      <c r="C65" s="25" t="s">
        <v>58</v>
      </c>
      <c r="D65" s="25" t="s">
        <v>59</v>
      </c>
      <c r="E65" s="259" t="s">
        <v>116</v>
      </c>
      <c r="F65" s="283" t="s">
        <v>117</v>
      </c>
      <c r="G65" s="25">
        <v>901000151</v>
      </c>
      <c r="H65" s="29" t="s">
        <v>122</v>
      </c>
      <c r="I65" s="29" t="s">
        <v>123</v>
      </c>
      <c r="J65" s="1">
        <f t="shared" si="2"/>
        <v>19838.669917355372</v>
      </c>
      <c r="K65" s="1">
        <v>24004.7906</v>
      </c>
      <c r="L65" s="4"/>
      <c r="M65" s="88"/>
      <c r="N65" s="364"/>
      <c r="O65" s="351"/>
      <c r="P65" s="354"/>
      <c r="Q65" s="365"/>
    </row>
    <row r="66" spans="1:17" x14ac:dyDescent="0.25">
      <c r="A66" s="12">
        <f>[1]BCN!B36</f>
        <v>1</v>
      </c>
      <c r="B66" s="25">
        <v>2</v>
      </c>
      <c r="C66" s="25" t="s">
        <v>58</v>
      </c>
      <c r="D66" s="25" t="s">
        <v>59</v>
      </c>
      <c r="E66" s="259" t="s">
        <v>116</v>
      </c>
      <c r="F66" s="283" t="s">
        <v>117</v>
      </c>
      <c r="G66" s="25">
        <v>901000151</v>
      </c>
      <c r="H66" s="29" t="s">
        <v>124</v>
      </c>
      <c r="I66" s="29" t="s">
        <v>125</v>
      </c>
      <c r="J66" s="1">
        <f t="shared" si="2"/>
        <v>6955.7140495867779</v>
      </c>
      <c r="K66" s="1">
        <v>8416.4140000000007</v>
      </c>
      <c r="L66" s="4"/>
      <c r="M66" s="88"/>
      <c r="N66" s="364"/>
      <c r="O66" s="351"/>
      <c r="P66" s="354"/>
      <c r="Q66" s="365"/>
    </row>
    <row r="67" spans="1:17" x14ac:dyDescent="0.25">
      <c r="A67" s="12">
        <f>[1]BCN!B37</f>
        <v>1</v>
      </c>
      <c r="B67" s="25">
        <v>2</v>
      </c>
      <c r="C67" s="25" t="s">
        <v>58</v>
      </c>
      <c r="D67" s="25" t="s">
        <v>59</v>
      </c>
      <c r="E67" s="259" t="s">
        <v>116</v>
      </c>
      <c r="F67" s="283" t="s">
        <v>117</v>
      </c>
      <c r="G67" s="25">
        <v>901000151</v>
      </c>
      <c r="H67" s="29" t="s">
        <v>126</v>
      </c>
      <c r="I67" s="29" t="s">
        <v>127</v>
      </c>
      <c r="J67" s="1">
        <f t="shared" si="2"/>
        <v>513.5090909090909</v>
      </c>
      <c r="K67" s="1">
        <v>621.346</v>
      </c>
      <c r="L67" s="4"/>
      <c r="M67" s="88"/>
      <c r="N67" s="364"/>
      <c r="O67" s="351"/>
      <c r="P67" s="354"/>
      <c r="Q67" s="365"/>
    </row>
    <row r="68" spans="1:17" x14ac:dyDescent="0.25">
      <c r="A68" s="12">
        <f>[1]BCN!B38</f>
        <v>1</v>
      </c>
      <c r="B68" s="25">
        <v>2</v>
      </c>
      <c r="C68" s="25" t="s">
        <v>58</v>
      </c>
      <c r="D68" s="25" t="s">
        <v>59</v>
      </c>
      <c r="E68" s="259" t="s">
        <v>116</v>
      </c>
      <c r="F68" s="283" t="s">
        <v>117</v>
      </c>
      <c r="G68" s="25">
        <v>901000151</v>
      </c>
      <c r="H68" s="29" t="s">
        <v>128</v>
      </c>
      <c r="I68" s="29" t="s">
        <v>129</v>
      </c>
      <c r="J68" s="1">
        <f t="shared" si="2"/>
        <v>9788.8914049586783</v>
      </c>
      <c r="K68" s="1">
        <v>11844.5586</v>
      </c>
      <c r="L68" s="4"/>
      <c r="M68" s="88"/>
      <c r="N68" s="364"/>
      <c r="O68" s="351"/>
      <c r="P68" s="354"/>
      <c r="Q68" s="365"/>
    </row>
    <row r="69" spans="1:17" x14ac:dyDescent="0.25">
      <c r="A69" s="12">
        <f>[1]BCN!B39</f>
        <v>1</v>
      </c>
      <c r="B69" s="25">
        <v>2</v>
      </c>
      <c r="C69" s="25" t="s">
        <v>58</v>
      </c>
      <c r="D69" s="25" t="s">
        <v>59</v>
      </c>
      <c r="E69" s="259" t="s">
        <v>116</v>
      </c>
      <c r="F69" s="283" t="s">
        <v>117</v>
      </c>
      <c r="G69" s="25">
        <v>901000151</v>
      </c>
      <c r="H69" s="29" t="s">
        <v>130</v>
      </c>
      <c r="I69" s="29" t="s">
        <v>131</v>
      </c>
      <c r="J69" s="1">
        <f t="shared" si="2"/>
        <v>28535.952727272728</v>
      </c>
      <c r="K69" s="1">
        <v>34528.502800000002</v>
      </c>
      <c r="L69" s="4"/>
      <c r="M69" s="88"/>
      <c r="N69" s="364"/>
      <c r="O69" s="351"/>
      <c r="P69" s="354"/>
      <c r="Q69" s="365"/>
    </row>
    <row r="70" spans="1:17" x14ac:dyDescent="0.25">
      <c r="A70" s="12">
        <f>[1]BCN!B40</f>
        <v>1</v>
      </c>
      <c r="B70" s="25">
        <v>2</v>
      </c>
      <c r="C70" s="25" t="s">
        <v>58</v>
      </c>
      <c r="D70" s="25" t="s">
        <v>59</v>
      </c>
      <c r="E70" s="259" t="s">
        <v>116</v>
      </c>
      <c r="F70" s="283" t="s">
        <v>117</v>
      </c>
      <c r="G70" s="25">
        <v>901000151</v>
      </c>
      <c r="H70" s="29" t="s">
        <v>132</v>
      </c>
      <c r="I70" s="29" t="s">
        <v>133</v>
      </c>
      <c r="J70" s="1">
        <f t="shared" si="2"/>
        <v>41425.413553719009</v>
      </c>
      <c r="K70" s="1">
        <v>50124.750399999997</v>
      </c>
      <c r="L70" s="4"/>
      <c r="M70" s="88"/>
      <c r="N70" s="364"/>
      <c r="O70" s="351"/>
      <c r="P70" s="354"/>
      <c r="Q70" s="365"/>
    </row>
    <row r="71" spans="1:17" x14ac:dyDescent="0.25">
      <c r="A71" s="12">
        <f>[1]BCN!B41</f>
        <v>1</v>
      </c>
      <c r="B71" s="25">
        <v>2</v>
      </c>
      <c r="C71" s="25" t="s">
        <v>58</v>
      </c>
      <c r="D71" s="25" t="s">
        <v>59</v>
      </c>
      <c r="E71" s="259" t="s">
        <v>116</v>
      </c>
      <c r="F71" s="283" t="s">
        <v>117</v>
      </c>
      <c r="G71" s="25">
        <v>901000151</v>
      </c>
      <c r="H71" s="29" t="s">
        <v>134</v>
      </c>
      <c r="I71" s="29" t="s">
        <v>135</v>
      </c>
      <c r="J71" s="1">
        <f t="shared" si="2"/>
        <v>20562.021322314049</v>
      </c>
      <c r="K71" s="1">
        <v>24880.0458</v>
      </c>
      <c r="L71" s="4"/>
      <c r="M71" s="88"/>
      <c r="N71" s="364"/>
      <c r="O71" s="351"/>
      <c r="P71" s="354"/>
      <c r="Q71" s="365"/>
    </row>
    <row r="72" spans="1:17" ht="15.75" thickBot="1" x14ac:dyDescent="0.3">
      <c r="A72" s="14">
        <v>1</v>
      </c>
      <c r="B72" s="15">
        <v>2</v>
      </c>
      <c r="C72" s="15" t="s">
        <v>58</v>
      </c>
      <c r="D72" s="15" t="s">
        <v>59</v>
      </c>
      <c r="E72" s="260" t="s">
        <v>136</v>
      </c>
      <c r="F72" s="284" t="s">
        <v>137</v>
      </c>
      <c r="G72" s="106">
        <v>901000595</v>
      </c>
      <c r="H72" s="110" t="s">
        <v>138</v>
      </c>
      <c r="I72" s="18" t="s">
        <v>735</v>
      </c>
      <c r="J72" s="111">
        <v>134735.91</v>
      </c>
      <c r="K72" s="8">
        <f t="shared" si="1"/>
        <v>163030.45110000001</v>
      </c>
      <c r="L72" s="109">
        <f>SUM(J38:J72)</f>
        <v>808415.45049586787</v>
      </c>
      <c r="M72" s="10">
        <f>SUM(K38:K72)</f>
        <v>978182.6950999999</v>
      </c>
      <c r="N72" s="366">
        <v>134735.91</v>
      </c>
      <c r="O72" s="357">
        <v>163030.45110000001</v>
      </c>
      <c r="P72" s="367">
        <f>SUM(N38:N72)</f>
        <v>134735.91</v>
      </c>
      <c r="Q72" s="359">
        <f>SUM(O38:O72)</f>
        <v>163030.45110000001</v>
      </c>
    </row>
    <row r="73" spans="1:17" x14ac:dyDescent="0.25">
      <c r="A73" s="97">
        <f>[1]BCN!B42</f>
        <v>1</v>
      </c>
      <c r="B73" s="98">
        <v>3</v>
      </c>
      <c r="C73" s="98" t="s">
        <v>139</v>
      </c>
      <c r="D73" s="98" t="s">
        <v>140</v>
      </c>
      <c r="E73" s="261" t="s">
        <v>141</v>
      </c>
      <c r="F73" s="285" t="s">
        <v>142</v>
      </c>
      <c r="G73" s="98">
        <v>901000151</v>
      </c>
      <c r="H73" s="112" t="s">
        <v>143</v>
      </c>
      <c r="I73" s="112" t="s">
        <v>144</v>
      </c>
      <c r="J73" s="103">
        <f>+K73/1.21</f>
        <v>12589.644628099173</v>
      </c>
      <c r="K73" s="103">
        <v>15233.47</v>
      </c>
      <c r="L73" s="103"/>
      <c r="M73" s="113"/>
      <c r="N73" s="368"/>
      <c r="O73" s="362"/>
      <c r="P73" s="362"/>
      <c r="Q73" s="369"/>
    </row>
    <row r="74" spans="1:17" x14ac:dyDescent="0.25">
      <c r="A74" s="12">
        <f>[1]GIRONA!B9</f>
        <v>1</v>
      </c>
      <c r="B74" s="31">
        <v>3</v>
      </c>
      <c r="C74" s="25" t="s">
        <v>139</v>
      </c>
      <c r="D74" s="25" t="s">
        <v>140</v>
      </c>
      <c r="E74" s="259" t="s">
        <v>141</v>
      </c>
      <c r="F74" s="286" t="s">
        <v>142</v>
      </c>
      <c r="G74" s="31">
        <v>901000151</v>
      </c>
      <c r="H74" s="32" t="s">
        <v>145</v>
      </c>
      <c r="I74" s="32" t="s">
        <v>146</v>
      </c>
      <c r="J74" s="4">
        <f t="shared" ref="J74:J80" si="3">+K74/1.21</f>
        <v>5297.2785123966951</v>
      </c>
      <c r="K74" s="4">
        <v>6409.7070000000003</v>
      </c>
      <c r="L74" s="33"/>
      <c r="M74" s="89"/>
      <c r="N74" s="350"/>
      <c r="O74" s="354"/>
      <c r="P74" s="370"/>
      <c r="Q74" s="371"/>
    </row>
    <row r="75" spans="1:17" x14ac:dyDescent="0.25">
      <c r="A75" s="12">
        <f>[1]GIRONA!B10</f>
        <v>1</v>
      </c>
      <c r="B75" s="31">
        <v>3</v>
      </c>
      <c r="C75" s="25" t="s">
        <v>139</v>
      </c>
      <c r="D75" s="25" t="s">
        <v>140</v>
      </c>
      <c r="E75" s="259" t="s">
        <v>141</v>
      </c>
      <c r="F75" s="286" t="s">
        <v>142</v>
      </c>
      <c r="G75" s="31">
        <v>901000151</v>
      </c>
      <c r="H75" s="32" t="s">
        <v>147</v>
      </c>
      <c r="I75" s="32" t="s">
        <v>148</v>
      </c>
      <c r="J75" s="4">
        <f t="shared" si="3"/>
        <v>10717.578512396694</v>
      </c>
      <c r="K75" s="4">
        <v>12968.27</v>
      </c>
      <c r="L75" s="33"/>
      <c r="M75" s="89"/>
      <c r="N75" s="350"/>
      <c r="O75" s="354"/>
      <c r="P75" s="370"/>
      <c r="Q75" s="371"/>
    </row>
    <row r="76" spans="1:17" x14ac:dyDescent="0.25">
      <c r="A76" s="12">
        <f>[1]GIRONA!B11</f>
        <v>1</v>
      </c>
      <c r="B76" s="31">
        <v>3</v>
      </c>
      <c r="C76" s="25" t="s">
        <v>139</v>
      </c>
      <c r="D76" s="25" t="s">
        <v>140</v>
      </c>
      <c r="E76" s="259" t="s">
        <v>141</v>
      </c>
      <c r="F76" s="286" t="s">
        <v>142</v>
      </c>
      <c r="G76" s="31">
        <v>901000151</v>
      </c>
      <c r="H76" s="32" t="s">
        <v>149</v>
      </c>
      <c r="I76" s="32" t="s">
        <v>150</v>
      </c>
      <c r="J76" s="4">
        <f t="shared" si="3"/>
        <v>9166.4380165289258</v>
      </c>
      <c r="K76" s="4">
        <v>11091.39</v>
      </c>
      <c r="L76" s="33"/>
      <c r="M76" s="89"/>
      <c r="N76" s="350"/>
      <c r="O76" s="354"/>
      <c r="P76" s="370"/>
      <c r="Q76" s="371"/>
    </row>
    <row r="77" spans="1:17" x14ac:dyDescent="0.25">
      <c r="A77" s="12">
        <f>[1]GIRONA!B12</f>
        <v>1</v>
      </c>
      <c r="B77" s="31">
        <v>3</v>
      </c>
      <c r="C77" s="25" t="s">
        <v>139</v>
      </c>
      <c r="D77" s="25" t="s">
        <v>140</v>
      </c>
      <c r="E77" s="259" t="s">
        <v>141</v>
      </c>
      <c r="F77" s="286" t="s">
        <v>142</v>
      </c>
      <c r="G77" s="31">
        <v>901000151</v>
      </c>
      <c r="H77" s="32" t="s">
        <v>151</v>
      </c>
      <c r="I77" s="32" t="s">
        <v>152</v>
      </c>
      <c r="J77" s="4">
        <f t="shared" si="3"/>
        <v>3864.4793388429757</v>
      </c>
      <c r="K77" s="4">
        <v>4676.0200000000004</v>
      </c>
      <c r="L77" s="33"/>
      <c r="M77" s="89"/>
      <c r="N77" s="350"/>
      <c r="O77" s="354"/>
      <c r="P77" s="370"/>
      <c r="Q77" s="371"/>
    </row>
    <row r="78" spans="1:17" x14ac:dyDescent="0.25">
      <c r="A78" s="12">
        <f>[1]GIRONA!B13</f>
        <v>1</v>
      </c>
      <c r="B78" s="31">
        <v>3</v>
      </c>
      <c r="C78" s="25" t="s">
        <v>139</v>
      </c>
      <c r="D78" s="25" t="s">
        <v>140</v>
      </c>
      <c r="E78" s="259" t="s">
        <v>153</v>
      </c>
      <c r="F78" s="286" t="s">
        <v>154</v>
      </c>
      <c r="G78" s="31">
        <v>901000151</v>
      </c>
      <c r="H78" s="32" t="s">
        <v>155</v>
      </c>
      <c r="I78" s="32" t="s">
        <v>156</v>
      </c>
      <c r="J78" s="4">
        <f t="shared" si="3"/>
        <v>10791.123966942148</v>
      </c>
      <c r="K78" s="4">
        <v>13057.26</v>
      </c>
      <c r="L78" s="33"/>
      <c r="M78" s="89"/>
      <c r="N78" s="350"/>
      <c r="O78" s="354"/>
      <c r="P78" s="370"/>
      <c r="Q78" s="371"/>
    </row>
    <row r="79" spans="1:17" x14ac:dyDescent="0.25">
      <c r="A79" s="12">
        <f>[1]GIRONA!B14</f>
        <v>1</v>
      </c>
      <c r="B79" s="31">
        <v>3</v>
      </c>
      <c r="C79" s="25" t="s">
        <v>139</v>
      </c>
      <c r="D79" s="25" t="s">
        <v>140</v>
      </c>
      <c r="E79" s="259" t="s">
        <v>153</v>
      </c>
      <c r="F79" s="286" t="s">
        <v>154</v>
      </c>
      <c r="G79" s="31">
        <v>901000151</v>
      </c>
      <c r="H79" s="32" t="s">
        <v>157</v>
      </c>
      <c r="I79" s="32" t="s">
        <v>158</v>
      </c>
      <c r="J79" s="4">
        <f t="shared" si="3"/>
        <v>13412.01652892562</v>
      </c>
      <c r="K79" s="4">
        <v>16228.54</v>
      </c>
      <c r="L79" s="33"/>
      <c r="M79" s="89"/>
      <c r="N79" s="350"/>
      <c r="O79" s="354"/>
      <c r="P79" s="370"/>
      <c r="Q79" s="371"/>
    </row>
    <row r="80" spans="1:17" x14ac:dyDescent="0.25">
      <c r="A80" s="12">
        <f>[1]GIRONA!B15</f>
        <v>1</v>
      </c>
      <c r="B80" s="31">
        <v>3</v>
      </c>
      <c r="C80" s="25" t="s">
        <v>139</v>
      </c>
      <c r="D80" s="25" t="s">
        <v>140</v>
      </c>
      <c r="E80" s="259" t="s">
        <v>153</v>
      </c>
      <c r="F80" s="286" t="s">
        <v>154</v>
      </c>
      <c r="G80" s="31">
        <v>901000151</v>
      </c>
      <c r="H80" s="32" t="s">
        <v>159</v>
      </c>
      <c r="I80" s="32" t="s">
        <v>160</v>
      </c>
      <c r="J80" s="4">
        <f t="shared" si="3"/>
        <v>3329.6033057851241</v>
      </c>
      <c r="K80" s="4">
        <v>4028.82</v>
      </c>
      <c r="L80" s="33"/>
      <c r="M80" s="89"/>
      <c r="N80" s="350"/>
      <c r="O80" s="354"/>
      <c r="P80" s="370"/>
      <c r="Q80" s="371"/>
    </row>
    <row r="81" spans="1:17" ht="15.75" thickBot="1" x14ac:dyDescent="0.3">
      <c r="A81" s="14">
        <v>1</v>
      </c>
      <c r="B81" s="105">
        <v>3</v>
      </c>
      <c r="C81" s="15" t="s">
        <v>139</v>
      </c>
      <c r="D81" s="15" t="s">
        <v>140</v>
      </c>
      <c r="E81" s="260" t="s">
        <v>161</v>
      </c>
      <c r="F81" s="287" t="s">
        <v>162</v>
      </c>
      <c r="G81" s="106">
        <v>901000595</v>
      </c>
      <c r="H81" s="107" t="s">
        <v>163</v>
      </c>
      <c r="I81" s="18" t="s">
        <v>735</v>
      </c>
      <c r="J81" s="108">
        <v>13833.64</v>
      </c>
      <c r="K81" s="8">
        <f t="shared" ref="K81:K128" si="4">+J81*1.21</f>
        <v>16738.704399999999</v>
      </c>
      <c r="L81" s="109">
        <f>SUM(J73:J81)</f>
        <v>83001.802809917368</v>
      </c>
      <c r="M81" s="10">
        <f>SUM(K73:K81)</f>
        <v>100432.18140000002</v>
      </c>
      <c r="N81" s="372">
        <v>13833.64</v>
      </c>
      <c r="O81" s="357">
        <v>16738.704399999999</v>
      </c>
      <c r="P81" s="367">
        <f>SUM(N73:N81)</f>
        <v>13833.64</v>
      </c>
      <c r="Q81" s="359">
        <f>SUM(O73:O81)</f>
        <v>16738.704399999999</v>
      </c>
    </row>
    <row r="82" spans="1:17" x14ac:dyDescent="0.25">
      <c r="A82" s="97">
        <f>[1]GIRONA!B16</f>
        <v>1</v>
      </c>
      <c r="B82" s="114">
        <v>4</v>
      </c>
      <c r="C82" s="98" t="s">
        <v>164</v>
      </c>
      <c r="D82" s="98" t="s">
        <v>165</v>
      </c>
      <c r="E82" s="261" t="s">
        <v>166</v>
      </c>
      <c r="F82" s="288" t="s">
        <v>167</v>
      </c>
      <c r="G82" s="114">
        <v>901000151</v>
      </c>
      <c r="H82" s="115" t="s">
        <v>168</v>
      </c>
      <c r="I82" s="115" t="s">
        <v>169</v>
      </c>
      <c r="J82" s="116">
        <f>+K82/1.21</f>
        <v>18372.919999999998</v>
      </c>
      <c r="K82" s="102">
        <v>22231.233199999999</v>
      </c>
      <c r="L82" s="103"/>
      <c r="M82" s="113"/>
      <c r="N82" s="373"/>
      <c r="O82" s="361"/>
      <c r="P82" s="362"/>
      <c r="Q82" s="369"/>
    </row>
    <row r="83" spans="1:17" x14ac:dyDescent="0.25">
      <c r="A83" s="20">
        <f>'[1]M SUD'!B9</f>
        <v>1</v>
      </c>
      <c r="B83" s="31">
        <v>4</v>
      </c>
      <c r="C83" s="25" t="s">
        <v>164</v>
      </c>
      <c r="D83" s="25" t="s">
        <v>165</v>
      </c>
      <c r="E83" s="259" t="s">
        <v>166</v>
      </c>
      <c r="F83" s="289" t="s">
        <v>167</v>
      </c>
      <c r="G83" s="31">
        <v>901000151</v>
      </c>
      <c r="H83" s="41" t="s">
        <v>170</v>
      </c>
      <c r="I83" s="32" t="s">
        <v>171</v>
      </c>
      <c r="J83" s="33">
        <f t="shared" ref="J83:J127" si="5">+K83/1.21</f>
        <v>11852.283388429752</v>
      </c>
      <c r="K83" s="1">
        <v>14341.2629</v>
      </c>
      <c r="L83" s="33"/>
      <c r="M83" s="89"/>
      <c r="N83" s="374"/>
      <c r="O83" s="351"/>
      <c r="P83" s="370"/>
      <c r="Q83" s="371"/>
    </row>
    <row r="84" spans="1:17" x14ac:dyDescent="0.25">
      <c r="A84" s="20">
        <f>'[1]M SUD'!B10</f>
        <v>1</v>
      </c>
      <c r="B84" s="31">
        <v>4</v>
      </c>
      <c r="C84" s="25" t="s">
        <v>164</v>
      </c>
      <c r="D84" s="25" t="s">
        <v>165</v>
      </c>
      <c r="E84" s="259" t="s">
        <v>166</v>
      </c>
      <c r="F84" s="286" t="s">
        <v>167</v>
      </c>
      <c r="G84" s="31">
        <v>901000151</v>
      </c>
      <c r="H84" s="32" t="s">
        <v>172</v>
      </c>
      <c r="I84" s="32" t="s">
        <v>173</v>
      </c>
      <c r="J84" s="33">
        <f t="shared" si="5"/>
        <v>4249.3958677685951</v>
      </c>
      <c r="K84" s="1">
        <v>5141.7690000000002</v>
      </c>
      <c r="L84" s="33"/>
      <c r="M84" s="89"/>
      <c r="N84" s="374"/>
      <c r="O84" s="351"/>
      <c r="P84" s="370"/>
      <c r="Q84" s="371"/>
    </row>
    <row r="85" spans="1:17" x14ac:dyDescent="0.25">
      <c r="A85" s="20">
        <f>'[1]M SUD'!B11</f>
        <v>1</v>
      </c>
      <c r="B85" s="31">
        <v>4</v>
      </c>
      <c r="C85" s="25" t="s">
        <v>164</v>
      </c>
      <c r="D85" s="25" t="s">
        <v>165</v>
      </c>
      <c r="E85" s="259" t="s">
        <v>166</v>
      </c>
      <c r="F85" s="286" t="s">
        <v>167</v>
      </c>
      <c r="G85" s="31">
        <v>901000151</v>
      </c>
      <c r="H85" s="32" t="s">
        <v>174</v>
      </c>
      <c r="I85" s="32" t="s">
        <v>175</v>
      </c>
      <c r="J85" s="33">
        <f t="shared" si="5"/>
        <v>9331.5051239669428</v>
      </c>
      <c r="K85" s="1">
        <v>11291.1212</v>
      </c>
      <c r="L85" s="33"/>
      <c r="M85" s="89"/>
      <c r="N85" s="374"/>
      <c r="O85" s="351"/>
      <c r="P85" s="370"/>
      <c r="Q85" s="371"/>
    </row>
    <row r="86" spans="1:17" x14ac:dyDescent="0.25">
      <c r="A86" s="20">
        <f>'[1]M SUD'!B12</f>
        <v>1</v>
      </c>
      <c r="B86" s="31">
        <v>4</v>
      </c>
      <c r="C86" s="25" t="s">
        <v>164</v>
      </c>
      <c r="D86" s="25" t="s">
        <v>165</v>
      </c>
      <c r="E86" s="259" t="s">
        <v>166</v>
      </c>
      <c r="F86" s="286" t="s">
        <v>167</v>
      </c>
      <c r="G86" s="31">
        <v>901000151</v>
      </c>
      <c r="H86" s="32" t="s">
        <v>176</v>
      </c>
      <c r="I86" s="32" t="s">
        <v>177</v>
      </c>
      <c r="J86" s="33">
        <f t="shared" si="5"/>
        <v>22649.562231404961</v>
      </c>
      <c r="K86" s="1">
        <v>27405.970300000001</v>
      </c>
      <c r="L86" s="33"/>
      <c r="M86" s="89"/>
      <c r="N86" s="374"/>
      <c r="O86" s="351"/>
      <c r="P86" s="370"/>
      <c r="Q86" s="371"/>
    </row>
    <row r="87" spans="1:17" x14ac:dyDescent="0.25">
      <c r="A87" s="20">
        <f>'[1]M SUD'!B13</f>
        <v>1</v>
      </c>
      <c r="B87" s="31">
        <v>4</v>
      </c>
      <c r="C87" s="25" t="s">
        <v>164</v>
      </c>
      <c r="D87" s="25" t="s">
        <v>165</v>
      </c>
      <c r="E87" s="259" t="s">
        <v>166</v>
      </c>
      <c r="F87" s="286" t="s">
        <v>167</v>
      </c>
      <c r="G87" s="31">
        <v>901000151</v>
      </c>
      <c r="H87" s="32" t="s">
        <v>178</v>
      </c>
      <c r="I87" s="32" t="s">
        <v>179</v>
      </c>
      <c r="J87" s="33">
        <f t="shared" si="5"/>
        <v>2558.7388429752068</v>
      </c>
      <c r="K87" s="1">
        <v>3096.0740000000001</v>
      </c>
      <c r="L87" s="33"/>
      <c r="M87" s="89"/>
      <c r="N87" s="374"/>
      <c r="O87" s="351"/>
      <c r="P87" s="370"/>
      <c r="Q87" s="371"/>
    </row>
    <row r="88" spans="1:17" x14ac:dyDescent="0.25">
      <c r="A88" s="20">
        <f>'[1]M SUD'!B14</f>
        <v>1</v>
      </c>
      <c r="B88" s="31">
        <v>4</v>
      </c>
      <c r="C88" s="25" t="s">
        <v>164</v>
      </c>
      <c r="D88" s="25" t="s">
        <v>165</v>
      </c>
      <c r="E88" s="259" t="s">
        <v>166</v>
      </c>
      <c r="F88" s="286" t="s">
        <v>167</v>
      </c>
      <c r="G88" s="31">
        <v>901000151</v>
      </c>
      <c r="H88" s="32" t="s">
        <v>180</v>
      </c>
      <c r="I88" s="32" t="s">
        <v>181</v>
      </c>
      <c r="J88" s="33">
        <f t="shared" si="5"/>
        <v>10685.413223140496</v>
      </c>
      <c r="K88" s="1">
        <v>12929.35</v>
      </c>
      <c r="L88" s="33"/>
      <c r="M88" s="89"/>
      <c r="N88" s="374"/>
      <c r="O88" s="351"/>
      <c r="P88" s="370"/>
      <c r="Q88" s="371"/>
    </row>
    <row r="89" spans="1:17" x14ac:dyDescent="0.25">
      <c r="A89" s="20">
        <f>'[1]M SUD'!B15</f>
        <v>1</v>
      </c>
      <c r="B89" s="31">
        <v>4</v>
      </c>
      <c r="C89" s="25" t="s">
        <v>164</v>
      </c>
      <c r="D89" s="25" t="s">
        <v>165</v>
      </c>
      <c r="E89" s="259" t="s">
        <v>166</v>
      </c>
      <c r="F89" s="286" t="s">
        <v>167</v>
      </c>
      <c r="G89" s="31">
        <v>901000151</v>
      </c>
      <c r="H89" s="32" t="s">
        <v>182</v>
      </c>
      <c r="I89" s="32" t="s">
        <v>183</v>
      </c>
      <c r="J89" s="33">
        <f t="shared" si="5"/>
        <v>8525.2892561983481</v>
      </c>
      <c r="K89" s="1">
        <v>10315.6</v>
      </c>
      <c r="L89" s="33"/>
      <c r="M89" s="89"/>
      <c r="N89" s="374"/>
      <c r="O89" s="351"/>
      <c r="P89" s="370"/>
      <c r="Q89" s="371"/>
    </row>
    <row r="90" spans="1:17" x14ac:dyDescent="0.25">
      <c r="A90" s="20">
        <f>'[1]M SUD'!B16</f>
        <v>1</v>
      </c>
      <c r="B90" s="31">
        <v>4</v>
      </c>
      <c r="C90" s="25" t="s">
        <v>164</v>
      </c>
      <c r="D90" s="25" t="s">
        <v>165</v>
      </c>
      <c r="E90" s="259" t="s">
        <v>166</v>
      </c>
      <c r="F90" s="286" t="s">
        <v>167</v>
      </c>
      <c r="G90" s="31">
        <v>901000151</v>
      </c>
      <c r="H90" s="32" t="s">
        <v>184</v>
      </c>
      <c r="I90" s="32" t="s">
        <v>185</v>
      </c>
      <c r="J90" s="33">
        <f t="shared" si="5"/>
        <v>22875.136776859505</v>
      </c>
      <c r="K90" s="1">
        <v>27678.915499999999</v>
      </c>
      <c r="L90" s="33"/>
      <c r="M90" s="89"/>
      <c r="N90" s="374"/>
      <c r="O90" s="351"/>
      <c r="P90" s="370"/>
      <c r="Q90" s="371"/>
    </row>
    <row r="91" spans="1:17" x14ac:dyDescent="0.25">
      <c r="A91" s="20">
        <f>'[1]M SUD'!B17</f>
        <v>1</v>
      </c>
      <c r="B91" s="31">
        <v>4</v>
      </c>
      <c r="C91" s="25" t="s">
        <v>164</v>
      </c>
      <c r="D91" s="25" t="s">
        <v>165</v>
      </c>
      <c r="E91" s="259" t="s">
        <v>166</v>
      </c>
      <c r="F91" s="286" t="s">
        <v>167</v>
      </c>
      <c r="G91" s="31">
        <v>901000151</v>
      </c>
      <c r="H91" s="32" t="s">
        <v>186</v>
      </c>
      <c r="I91" s="32" t="s">
        <v>187</v>
      </c>
      <c r="J91" s="33">
        <f t="shared" si="5"/>
        <v>5585.21652892562</v>
      </c>
      <c r="K91" s="1">
        <v>6758.1120000000001</v>
      </c>
      <c r="L91" s="33"/>
      <c r="M91" s="89"/>
      <c r="N91" s="374"/>
      <c r="O91" s="351"/>
      <c r="P91" s="370"/>
      <c r="Q91" s="371"/>
    </row>
    <row r="92" spans="1:17" x14ac:dyDescent="0.25">
      <c r="A92" s="20">
        <f>'[1]M SUD'!B18</f>
        <v>1</v>
      </c>
      <c r="B92" s="31">
        <v>4</v>
      </c>
      <c r="C92" s="25" t="s">
        <v>164</v>
      </c>
      <c r="D92" s="25" t="s">
        <v>165</v>
      </c>
      <c r="E92" s="259" t="s">
        <v>166</v>
      </c>
      <c r="F92" s="286" t="s">
        <v>167</v>
      </c>
      <c r="G92" s="31">
        <v>901000151</v>
      </c>
      <c r="H92" s="32" t="s">
        <v>188</v>
      </c>
      <c r="I92" s="32" t="s">
        <v>189</v>
      </c>
      <c r="J92" s="33">
        <f t="shared" si="5"/>
        <v>14065.171983471077</v>
      </c>
      <c r="K92" s="1">
        <v>17018.858100000001</v>
      </c>
      <c r="L92" s="33"/>
      <c r="M92" s="89"/>
      <c r="N92" s="374"/>
      <c r="O92" s="351"/>
      <c r="P92" s="370"/>
      <c r="Q92" s="371"/>
    </row>
    <row r="93" spans="1:17" x14ac:dyDescent="0.25">
      <c r="A93" s="20">
        <f>'[1]M SUD'!B19</f>
        <v>1</v>
      </c>
      <c r="B93" s="31">
        <v>4</v>
      </c>
      <c r="C93" s="25" t="s">
        <v>164</v>
      </c>
      <c r="D93" s="25" t="s">
        <v>165</v>
      </c>
      <c r="E93" s="259" t="s">
        <v>166</v>
      </c>
      <c r="F93" s="286" t="s">
        <v>167</v>
      </c>
      <c r="G93" s="31">
        <v>901000151</v>
      </c>
      <c r="H93" s="32" t="s">
        <v>190</v>
      </c>
      <c r="I93" s="32" t="s">
        <v>191</v>
      </c>
      <c r="J93" s="33">
        <f t="shared" si="5"/>
        <v>10633.570247933885</v>
      </c>
      <c r="K93" s="1">
        <v>12866.62</v>
      </c>
      <c r="L93" s="33"/>
      <c r="M93" s="89"/>
      <c r="N93" s="374"/>
      <c r="O93" s="351"/>
      <c r="P93" s="370"/>
      <c r="Q93" s="371"/>
    </row>
    <row r="94" spans="1:17" x14ac:dyDescent="0.25">
      <c r="A94" s="20">
        <f>'[1]M SUD'!B20</f>
        <v>1</v>
      </c>
      <c r="B94" s="31">
        <v>4</v>
      </c>
      <c r="C94" s="25" t="s">
        <v>164</v>
      </c>
      <c r="D94" s="25" t="s">
        <v>165</v>
      </c>
      <c r="E94" s="259" t="s">
        <v>166</v>
      </c>
      <c r="F94" s="286" t="s">
        <v>167</v>
      </c>
      <c r="G94" s="31">
        <v>901000151</v>
      </c>
      <c r="H94" s="32" t="s">
        <v>192</v>
      </c>
      <c r="I94" s="32" t="s">
        <v>193</v>
      </c>
      <c r="J94" s="33">
        <f t="shared" si="5"/>
        <v>11090.364462809917</v>
      </c>
      <c r="K94" s="1">
        <v>13419.341</v>
      </c>
      <c r="L94" s="33"/>
      <c r="M94" s="89"/>
      <c r="N94" s="374"/>
      <c r="O94" s="351"/>
      <c r="P94" s="370"/>
      <c r="Q94" s="371"/>
    </row>
    <row r="95" spans="1:17" x14ac:dyDescent="0.25">
      <c r="A95" s="20">
        <f>'[1]M SUD'!B21</f>
        <v>1</v>
      </c>
      <c r="B95" s="31">
        <v>4</v>
      </c>
      <c r="C95" s="25" t="s">
        <v>164</v>
      </c>
      <c r="D95" s="25" t="s">
        <v>165</v>
      </c>
      <c r="E95" s="259" t="s">
        <v>166</v>
      </c>
      <c r="F95" s="286" t="s">
        <v>167</v>
      </c>
      <c r="G95" s="31">
        <v>901000151</v>
      </c>
      <c r="H95" s="32" t="s">
        <v>194</v>
      </c>
      <c r="I95" s="32" t="s">
        <v>195</v>
      </c>
      <c r="J95" s="33">
        <f t="shared" si="5"/>
        <v>11507.70041322314</v>
      </c>
      <c r="K95" s="1">
        <v>13924.317499999999</v>
      </c>
      <c r="L95" s="33"/>
      <c r="M95" s="89"/>
      <c r="N95" s="374"/>
      <c r="O95" s="351"/>
      <c r="P95" s="370"/>
      <c r="Q95" s="371"/>
    </row>
    <row r="96" spans="1:17" x14ac:dyDescent="0.25">
      <c r="A96" s="20">
        <f>'[1]M SUD'!B22</f>
        <v>1</v>
      </c>
      <c r="B96" s="31">
        <v>4</v>
      </c>
      <c r="C96" s="25" t="s">
        <v>164</v>
      </c>
      <c r="D96" s="25" t="s">
        <v>165</v>
      </c>
      <c r="E96" s="259" t="s">
        <v>166</v>
      </c>
      <c r="F96" s="286" t="s">
        <v>167</v>
      </c>
      <c r="G96" s="31">
        <v>901000151</v>
      </c>
      <c r="H96" s="32" t="s">
        <v>196</v>
      </c>
      <c r="I96" s="32" t="s">
        <v>197</v>
      </c>
      <c r="J96" s="33">
        <f t="shared" si="5"/>
        <v>2920.4876033057853</v>
      </c>
      <c r="K96" s="1">
        <v>3533.79</v>
      </c>
      <c r="L96" s="33"/>
      <c r="M96" s="89"/>
      <c r="N96" s="374"/>
      <c r="O96" s="351"/>
      <c r="P96" s="370"/>
      <c r="Q96" s="371"/>
    </row>
    <row r="97" spans="1:17" x14ac:dyDescent="0.25">
      <c r="A97" s="20">
        <f>'[1]M SUD'!B23</f>
        <v>1</v>
      </c>
      <c r="B97" s="31">
        <v>4</v>
      </c>
      <c r="C97" s="25" t="s">
        <v>164</v>
      </c>
      <c r="D97" s="25" t="s">
        <v>165</v>
      </c>
      <c r="E97" s="259" t="s">
        <v>166</v>
      </c>
      <c r="F97" s="286" t="s">
        <v>167</v>
      </c>
      <c r="G97" s="31">
        <v>901000151</v>
      </c>
      <c r="H97" s="32" t="s">
        <v>198</v>
      </c>
      <c r="I97" s="32" t="s">
        <v>199</v>
      </c>
      <c r="J97" s="33">
        <f t="shared" si="5"/>
        <v>12741.851239669422</v>
      </c>
      <c r="K97" s="1">
        <v>15417.64</v>
      </c>
      <c r="L97" s="33"/>
      <c r="M97" s="89"/>
      <c r="N97" s="374"/>
      <c r="O97" s="351"/>
      <c r="P97" s="370"/>
      <c r="Q97" s="371"/>
    </row>
    <row r="98" spans="1:17" x14ac:dyDescent="0.25">
      <c r="A98" s="20">
        <f>'[1]M SUD'!B24</f>
        <v>1</v>
      </c>
      <c r="B98" s="31">
        <v>4</v>
      </c>
      <c r="C98" s="25" t="s">
        <v>164</v>
      </c>
      <c r="D98" s="25" t="s">
        <v>165</v>
      </c>
      <c r="E98" s="259" t="s">
        <v>166</v>
      </c>
      <c r="F98" s="286" t="s">
        <v>167</v>
      </c>
      <c r="G98" s="31">
        <v>901000151</v>
      </c>
      <c r="H98" s="32" t="s">
        <v>200</v>
      </c>
      <c r="I98" s="32" t="s">
        <v>201</v>
      </c>
      <c r="J98" s="33">
        <f t="shared" si="5"/>
        <v>2582.0105785123969</v>
      </c>
      <c r="K98" s="1">
        <v>3124.2328000000002</v>
      </c>
      <c r="L98" s="33"/>
      <c r="M98" s="89"/>
      <c r="N98" s="374"/>
      <c r="O98" s="351"/>
      <c r="P98" s="370"/>
      <c r="Q98" s="371"/>
    </row>
    <row r="99" spans="1:17" x14ac:dyDescent="0.25">
      <c r="A99" s="20">
        <f>'[1]M SUD'!B25</f>
        <v>1</v>
      </c>
      <c r="B99" s="31">
        <v>4</v>
      </c>
      <c r="C99" s="25" t="s">
        <v>164</v>
      </c>
      <c r="D99" s="25" t="s">
        <v>165</v>
      </c>
      <c r="E99" s="259" t="s">
        <v>166</v>
      </c>
      <c r="F99" s="286" t="s">
        <v>167</v>
      </c>
      <c r="G99" s="31">
        <v>901000151</v>
      </c>
      <c r="H99" s="32" t="s">
        <v>202</v>
      </c>
      <c r="I99" s="32" t="s">
        <v>203</v>
      </c>
      <c r="J99" s="33">
        <f t="shared" si="5"/>
        <v>11520.661157024793</v>
      </c>
      <c r="K99" s="1">
        <v>13940</v>
      </c>
      <c r="L99" s="33"/>
      <c r="M99" s="89"/>
      <c r="N99" s="374"/>
      <c r="O99" s="351"/>
      <c r="P99" s="370"/>
      <c r="Q99" s="371"/>
    </row>
    <row r="100" spans="1:17" x14ac:dyDescent="0.25">
      <c r="A100" s="20">
        <f>'[1]M SUD'!B26</f>
        <v>1</v>
      </c>
      <c r="B100" s="31">
        <v>4</v>
      </c>
      <c r="C100" s="25" t="s">
        <v>164</v>
      </c>
      <c r="D100" s="25" t="s">
        <v>165</v>
      </c>
      <c r="E100" s="259" t="s">
        <v>166</v>
      </c>
      <c r="F100" s="286" t="s">
        <v>167</v>
      </c>
      <c r="G100" s="31">
        <v>901000151</v>
      </c>
      <c r="H100" s="32" t="s">
        <v>204</v>
      </c>
      <c r="I100" s="32" t="s">
        <v>205</v>
      </c>
      <c r="J100" s="33">
        <f t="shared" si="5"/>
        <v>4896.2809917355371</v>
      </c>
      <c r="K100" s="1">
        <v>5924.5</v>
      </c>
      <c r="L100" s="33"/>
      <c r="M100" s="89"/>
      <c r="N100" s="374"/>
      <c r="O100" s="351"/>
      <c r="P100" s="370"/>
      <c r="Q100" s="371"/>
    </row>
    <row r="101" spans="1:17" x14ac:dyDescent="0.25">
      <c r="A101" s="20">
        <f>'[1]M SUD'!B27</f>
        <v>1</v>
      </c>
      <c r="B101" s="31">
        <v>4</v>
      </c>
      <c r="C101" s="25" t="s">
        <v>164</v>
      </c>
      <c r="D101" s="25" t="s">
        <v>165</v>
      </c>
      <c r="E101" s="259" t="s">
        <v>166</v>
      </c>
      <c r="F101" s="286" t="s">
        <v>167</v>
      </c>
      <c r="G101" s="31">
        <v>901000151</v>
      </c>
      <c r="H101" s="32" t="s">
        <v>206</v>
      </c>
      <c r="I101" s="32" t="s">
        <v>207</v>
      </c>
      <c r="J101" s="33">
        <f t="shared" si="5"/>
        <v>15919.134380165291</v>
      </c>
      <c r="K101" s="1">
        <v>19262.152600000001</v>
      </c>
      <c r="L101" s="33"/>
      <c r="M101" s="89"/>
      <c r="N101" s="374"/>
      <c r="O101" s="351"/>
      <c r="P101" s="370"/>
      <c r="Q101" s="371"/>
    </row>
    <row r="102" spans="1:17" x14ac:dyDescent="0.25">
      <c r="A102" s="20">
        <f>'[1]M SUD'!B28</f>
        <v>1</v>
      </c>
      <c r="B102" s="31">
        <v>4</v>
      </c>
      <c r="C102" s="25" t="s">
        <v>164</v>
      </c>
      <c r="D102" s="25" t="s">
        <v>165</v>
      </c>
      <c r="E102" s="259" t="s">
        <v>166</v>
      </c>
      <c r="F102" s="286" t="s">
        <v>167</v>
      </c>
      <c r="G102" s="31">
        <v>901000151</v>
      </c>
      <c r="H102" s="32" t="s">
        <v>208</v>
      </c>
      <c r="I102" s="32" t="s">
        <v>209</v>
      </c>
      <c r="J102" s="33">
        <f t="shared" si="5"/>
        <v>7982.7813223140502</v>
      </c>
      <c r="K102" s="1">
        <v>9659.1653999999999</v>
      </c>
      <c r="L102" s="33"/>
      <c r="M102" s="89"/>
      <c r="N102" s="374"/>
      <c r="O102" s="351"/>
      <c r="P102" s="370"/>
      <c r="Q102" s="371"/>
    </row>
    <row r="103" spans="1:17" x14ac:dyDescent="0.25">
      <c r="A103" s="20">
        <f>'[1]M SUD'!B29</f>
        <v>1</v>
      </c>
      <c r="B103" s="31">
        <v>4</v>
      </c>
      <c r="C103" s="25" t="s">
        <v>164</v>
      </c>
      <c r="D103" s="25" t="s">
        <v>165</v>
      </c>
      <c r="E103" s="259" t="s">
        <v>166</v>
      </c>
      <c r="F103" s="286" t="s">
        <v>167</v>
      </c>
      <c r="G103" s="31">
        <v>901000151</v>
      </c>
      <c r="H103" s="32" t="s">
        <v>210</v>
      </c>
      <c r="I103" s="32" t="s">
        <v>211</v>
      </c>
      <c r="J103" s="33">
        <f t="shared" si="5"/>
        <v>12232.11958677686</v>
      </c>
      <c r="K103" s="1">
        <v>14800.8647</v>
      </c>
      <c r="L103" s="33"/>
      <c r="M103" s="89"/>
      <c r="N103" s="374"/>
      <c r="O103" s="351"/>
      <c r="P103" s="370"/>
      <c r="Q103" s="371"/>
    </row>
    <row r="104" spans="1:17" x14ac:dyDescent="0.25">
      <c r="A104" s="20">
        <f>'[1]M SUD'!B30</f>
        <v>1</v>
      </c>
      <c r="B104" s="31">
        <v>4</v>
      </c>
      <c r="C104" s="25" t="s">
        <v>164</v>
      </c>
      <c r="D104" s="25" t="s">
        <v>165</v>
      </c>
      <c r="E104" s="259" t="s">
        <v>166</v>
      </c>
      <c r="F104" s="286" t="s">
        <v>167</v>
      </c>
      <c r="G104" s="31">
        <v>901000151</v>
      </c>
      <c r="H104" s="32" t="s">
        <v>212</v>
      </c>
      <c r="I104" s="32" t="s">
        <v>213</v>
      </c>
      <c r="J104" s="33">
        <f t="shared" si="5"/>
        <v>37597.677685950417</v>
      </c>
      <c r="K104" s="1">
        <v>45493.19</v>
      </c>
      <c r="L104" s="42"/>
      <c r="M104" s="90"/>
      <c r="N104" s="374"/>
      <c r="O104" s="351"/>
      <c r="P104" s="375"/>
      <c r="Q104" s="376"/>
    </row>
    <row r="105" spans="1:17" x14ac:dyDescent="0.25">
      <c r="A105" s="20">
        <f>'[1]M SUD'!B31</f>
        <v>1</v>
      </c>
      <c r="B105" s="31">
        <v>4</v>
      </c>
      <c r="C105" s="25" t="s">
        <v>164</v>
      </c>
      <c r="D105" s="25" t="s">
        <v>165</v>
      </c>
      <c r="E105" s="259" t="s">
        <v>214</v>
      </c>
      <c r="F105" s="286" t="s">
        <v>215</v>
      </c>
      <c r="G105" s="31">
        <v>901000151</v>
      </c>
      <c r="H105" s="32" t="s">
        <v>216</v>
      </c>
      <c r="I105" s="32" t="s">
        <v>217</v>
      </c>
      <c r="J105" s="33">
        <f t="shared" si="5"/>
        <v>3751.8185123966941</v>
      </c>
      <c r="K105" s="1">
        <v>4539.7003999999997</v>
      </c>
      <c r="L105" s="33"/>
      <c r="M105" s="89"/>
      <c r="N105" s="374"/>
      <c r="O105" s="351"/>
      <c r="P105" s="370"/>
      <c r="Q105" s="371"/>
    </row>
    <row r="106" spans="1:17" x14ac:dyDescent="0.25">
      <c r="A106" s="20">
        <f>'[1]M SUD'!B32</f>
        <v>1</v>
      </c>
      <c r="B106" s="31">
        <v>4</v>
      </c>
      <c r="C106" s="25" t="s">
        <v>164</v>
      </c>
      <c r="D106" s="25" t="s">
        <v>165</v>
      </c>
      <c r="E106" s="259" t="s">
        <v>214</v>
      </c>
      <c r="F106" s="286" t="s">
        <v>215</v>
      </c>
      <c r="G106" s="31">
        <v>901000151</v>
      </c>
      <c r="H106" s="32" t="s">
        <v>218</v>
      </c>
      <c r="I106" s="32" t="s">
        <v>219</v>
      </c>
      <c r="J106" s="33">
        <f t="shared" si="5"/>
        <v>6892.062727272727</v>
      </c>
      <c r="K106" s="1">
        <v>8339.3958999999995</v>
      </c>
      <c r="L106" s="33"/>
      <c r="M106" s="89"/>
      <c r="N106" s="374"/>
      <c r="O106" s="351"/>
      <c r="P106" s="370"/>
      <c r="Q106" s="371"/>
    </row>
    <row r="107" spans="1:17" x14ac:dyDescent="0.25">
      <c r="A107" s="20">
        <f>'[1]M SUD'!B33</f>
        <v>1</v>
      </c>
      <c r="B107" s="31">
        <v>4</v>
      </c>
      <c r="C107" s="25" t="s">
        <v>164</v>
      </c>
      <c r="D107" s="25" t="s">
        <v>165</v>
      </c>
      <c r="E107" s="259" t="s">
        <v>214</v>
      </c>
      <c r="F107" s="286" t="s">
        <v>215</v>
      </c>
      <c r="G107" s="31">
        <v>901000151</v>
      </c>
      <c r="H107" s="32" t="s">
        <v>220</v>
      </c>
      <c r="I107" s="32" t="s">
        <v>221</v>
      </c>
      <c r="J107" s="33">
        <f t="shared" si="5"/>
        <v>19116.233057851241</v>
      </c>
      <c r="K107" s="1">
        <v>23130.642</v>
      </c>
      <c r="L107" s="33"/>
      <c r="M107" s="89"/>
      <c r="N107" s="374"/>
      <c r="O107" s="351"/>
      <c r="P107" s="370"/>
      <c r="Q107" s="371"/>
    </row>
    <row r="108" spans="1:17" x14ac:dyDescent="0.25">
      <c r="A108" s="20">
        <f>'[1]M SUD'!B34</f>
        <v>1</v>
      </c>
      <c r="B108" s="31">
        <v>4</v>
      </c>
      <c r="C108" s="25" t="s">
        <v>164</v>
      </c>
      <c r="D108" s="25" t="s">
        <v>165</v>
      </c>
      <c r="E108" s="259" t="s">
        <v>214</v>
      </c>
      <c r="F108" s="286" t="s">
        <v>215</v>
      </c>
      <c r="G108" s="31">
        <v>901000151</v>
      </c>
      <c r="H108" s="32" t="s">
        <v>222</v>
      </c>
      <c r="I108" s="32" t="s">
        <v>223</v>
      </c>
      <c r="J108" s="33">
        <f t="shared" si="5"/>
        <v>18605.867768595042</v>
      </c>
      <c r="K108" s="1">
        <v>22513.1</v>
      </c>
      <c r="L108" s="33"/>
      <c r="M108" s="89"/>
      <c r="N108" s="374"/>
      <c r="O108" s="351"/>
      <c r="P108" s="370"/>
      <c r="Q108" s="371"/>
    </row>
    <row r="109" spans="1:17" x14ac:dyDescent="0.25">
      <c r="A109" s="20">
        <f>'[1]M SUD'!B35</f>
        <v>1</v>
      </c>
      <c r="B109" s="31">
        <v>4</v>
      </c>
      <c r="C109" s="25" t="s">
        <v>164</v>
      </c>
      <c r="D109" s="25" t="s">
        <v>165</v>
      </c>
      <c r="E109" s="259" t="s">
        <v>214</v>
      </c>
      <c r="F109" s="286" t="s">
        <v>215</v>
      </c>
      <c r="G109" s="31">
        <v>901000151</v>
      </c>
      <c r="H109" s="32" t="s">
        <v>224</v>
      </c>
      <c r="I109" s="32" t="s">
        <v>225</v>
      </c>
      <c r="J109" s="33">
        <f t="shared" si="5"/>
        <v>5734.1786776859508</v>
      </c>
      <c r="K109" s="1">
        <v>6938.3562000000002</v>
      </c>
      <c r="L109" s="33"/>
      <c r="M109" s="89"/>
      <c r="N109" s="374"/>
      <c r="O109" s="351"/>
      <c r="P109" s="370"/>
      <c r="Q109" s="371"/>
    </row>
    <row r="110" spans="1:17" x14ac:dyDescent="0.25">
      <c r="A110" s="20">
        <f>'[1]M SUD'!B36</f>
        <v>1</v>
      </c>
      <c r="B110" s="31">
        <v>4</v>
      </c>
      <c r="C110" s="25" t="s">
        <v>164</v>
      </c>
      <c r="D110" s="25" t="s">
        <v>165</v>
      </c>
      <c r="E110" s="259" t="s">
        <v>214</v>
      </c>
      <c r="F110" s="286" t="s">
        <v>215</v>
      </c>
      <c r="G110" s="31">
        <v>901000151</v>
      </c>
      <c r="H110" s="32" t="s">
        <v>226</v>
      </c>
      <c r="I110" s="32" t="s">
        <v>227</v>
      </c>
      <c r="J110" s="33">
        <f t="shared" si="5"/>
        <v>25921.487603305784</v>
      </c>
      <c r="K110" s="1">
        <v>31365</v>
      </c>
      <c r="L110" s="33"/>
      <c r="M110" s="89"/>
      <c r="N110" s="374"/>
      <c r="O110" s="351"/>
      <c r="P110" s="370"/>
      <c r="Q110" s="371"/>
    </row>
    <row r="111" spans="1:17" x14ac:dyDescent="0.25">
      <c r="A111" s="20">
        <f>'[1]M SUD'!B37</f>
        <v>1</v>
      </c>
      <c r="B111" s="31">
        <v>4</v>
      </c>
      <c r="C111" s="25" t="s">
        <v>164</v>
      </c>
      <c r="D111" s="25" t="s">
        <v>165</v>
      </c>
      <c r="E111" s="259" t="s">
        <v>214</v>
      </c>
      <c r="F111" s="286" t="s">
        <v>215</v>
      </c>
      <c r="G111" s="31">
        <v>901000151</v>
      </c>
      <c r="H111" s="32" t="s">
        <v>228</v>
      </c>
      <c r="I111" s="32" t="s">
        <v>229</v>
      </c>
      <c r="J111" s="33">
        <f t="shared" si="5"/>
        <v>9680.0051239669428</v>
      </c>
      <c r="K111" s="1">
        <v>11712.806200000001</v>
      </c>
      <c r="L111" s="33"/>
      <c r="M111" s="89"/>
      <c r="N111" s="374"/>
      <c r="O111" s="351"/>
      <c r="P111" s="370"/>
      <c r="Q111" s="371"/>
    </row>
    <row r="112" spans="1:17" x14ac:dyDescent="0.25">
      <c r="A112" s="20">
        <f>'[1]M SUD'!B38</f>
        <v>1</v>
      </c>
      <c r="B112" s="31">
        <v>4</v>
      </c>
      <c r="C112" s="25" t="s">
        <v>164</v>
      </c>
      <c r="D112" s="25" t="s">
        <v>165</v>
      </c>
      <c r="E112" s="259" t="s">
        <v>214</v>
      </c>
      <c r="F112" s="286" t="s">
        <v>215</v>
      </c>
      <c r="G112" s="31">
        <v>901000151</v>
      </c>
      <c r="H112" s="32" t="s">
        <v>230</v>
      </c>
      <c r="I112" s="32" t="s">
        <v>231</v>
      </c>
      <c r="J112" s="33">
        <f t="shared" si="5"/>
        <v>14792.528925619834</v>
      </c>
      <c r="K112" s="1">
        <v>17898.96</v>
      </c>
      <c r="L112" s="33"/>
      <c r="M112" s="89"/>
      <c r="N112" s="374"/>
      <c r="O112" s="351"/>
      <c r="P112" s="370"/>
      <c r="Q112" s="371"/>
    </row>
    <row r="113" spans="1:17" x14ac:dyDescent="0.25">
      <c r="A113" s="20">
        <f>'[1]M SUD'!B39</f>
        <v>1</v>
      </c>
      <c r="B113" s="31">
        <v>4</v>
      </c>
      <c r="C113" s="25" t="s">
        <v>164</v>
      </c>
      <c r="D113" s="25" t="s">
        <v>165</v>
      </c>
      <c r="E113" s="259" t="s">
        <v>214</v>
      </c>
      <c r="F113" s="286" t="s">
        <v>215</v>
      </c>
      <c r="G113" s="31">
        <v>901000151</v>
      </c>
      <c r="H113" s="32" t="s">
        <v>232</v>
      </c>
      <c r="I113" s="32" t="s">
        <v>233</v>
      </c>
      <c r="J113" s="33">
        <f t="shared" si="5"/>
        <v>9732.6545454545467</v>
      </c>
      <c r="K113" s="1">
        <v>11776.512000000001</v>
      </c>
      <c r="L113" s="33"/>
      <c r="M113" s="89"/>
      <c r="N113" s="374"/>
      <c r="O113" s="351"/>
      <c r="P113" s="370"/>
      <c r="Q113" s="371"/>
    </row>
    <row r="114" spans="1:17" x14ac:dyDescent="0.25">
      <c r="A114" s="20">
        <f>'[1]M SUD'!B40</f>
        <v>1</v>
      </c>
      <c r="B114" s="31">
        <v>4</v>
      </c>
      <c r="C114" s="25" t="s">
        <v>164</v>
      </c>
      <c r="D114" s="25" t="s">
        <v>165</v>
      </c>
      <c r="E114" s="259" t="s">
        <v>214</v>
      </c>
      <c r="F114" s="286" t="s">
        <v>215</v>
      </c>
      <c r="G114" s="31">
        <v>901000151</v>
      </c>
      <c r="H114" s="32" t="s">
        <v>234</v>
      </c>
      <c r="I114" s="32" t="s">
        <v>235</v>
      </c>
      <c r="J114" s="33">
        <f t="shared" si="5"/>
        <v>11015.480165289257</v>
      </c>
      <c r="K114" s="1">
        <v>13328.731</v>
      </c>
      <c r="L114" s="33"/>
      <c r="M114" s="89"/>
      <c r="N114" s="374"/>
      <c r="O114" s="351"/>
      <c r="P114" s="370"/>
      <c r="Q114" s="371"/>
    </row>
    <row r="115" spans="1:17" x14ac:dyDescent="0.25">
      <c r="A115" s="20">
        <f>'[1]M SUD'!B41</f>
        <v>1</v>
      </c>
      <c r="B115" s="31">
        <v>4</v>
      </c>
      <c r="C115" s="25" t="s">
        <v>164</v>
      </c>
      <c r="D115" s="25" t="s">
        <v>165</v>
      </c>
      <c r="E115" s="259" t="s">
        <v>214</v>
      </c>
      <c r="F115" s="286" t="s">
        <v>215</v>
      </c>
      <c r="G115" s="31">
        <v>901000151</v>
      </c>
      <c r="H115" s="32" t="s">
        <v>236</v>
      </c>
      <c r="I115" s="32" t="s">
        <v>237</v>
      </c>
      <c r="J115" s="33">
        <f t="shared" si="5"/>
        <v>9286.2289256198346</v>
      </c>
      <c r="K115" s="1">
        <v>11236.337</v>
      </c>
      <c r="L115" s="33"/>
      <c r="M115" s="89"/>
      <c r="N115" s="374"/>
      <c r="O115" s="351"/>
      <c r="P115" s="370"/>
      <c r="Q115" s="371"/>
    </row>
    <row r="116" spans="1:17" x14ac:dyDescent="0.25">
      <c r="A116" s="20">
        <f>'[1]M SUD'!B42</f>
        <v>1</v>
      </c>
      <c r="B116" s="31">
        <v>4</v>
      </c>
      <c r="C116" s="25" t="s">
        <v>164</v>
      </c>
      <c r="D116" s="25" t="s">
        <v>165</v>
      </c>
      <c r="E116" s="259" t="s">
        <v>214</v>
      </c>
      <c r="F116" s="286" t="s">
        <v>215</v>
      </c>
      <c r="G116" s="31">
        <v>901000151</v>
      </c>
      <c r="H116" s="32" t="s">
        <v>238</v>
      </c>
      <c r="I116" s="32" t="s">
        <v>239</v>
      </c>
      <c r="J116" s="33">
        <f t="shared" si="5"/>
        <v>25625.925041322313</v>
      </c>
      <c r="K116" s="1">
        <v>31007.369299999998</v>
      </c>
      <c r="L116" s="33"/>
      <c r="M116" s="89"/>
      <c r="N116" s="374"/>
      <c r="O116" s="351"/>
      <c r="P116" s="370"/>
      <c r="Q116" s="371"/>
    </row>
    <row r="117" spans="1:17" x14ac:dyDescent="0.25">
      <c r="A117" s="20">
        <f>'[1]M SUD'!B43</f>
        <v>1</v>
      </c>
      <c r="B117" s="31">
        <v>4</v>
      </c>
      <c r="C117" s="25" t="s">
        <v>164</v>
      </c>
      <c r="D117" s="25" t="s">
        <v>165</v>
      </c>
      <c r="E117" s="259" t="s">
        <v>214</v>
      </c>
      <c r="F117" s="286" t="s">
        <v>215</v>
      </c>
      <c r="G117" s="31">
        <v>901000151</v>
      </c>
      <c r="H117" s="32" t="s">
        <v>240</v>
      </c>
      <c r="I117" s="32" t="s">
        <v>241</v>
      </c>
      <c r="J117" s="33">
        <f t="shared" si="5"/>
        <v>11232.644628099173</v>
      </c>
      <c r="K117" s="1">
        <v>13591.5</v>
      </c>
      <c r="L117" s="33"/>
      <c r="M117" s="89"/>
      <c r="N117" s="374"/>
      <c r="O117" s="351"/>
      <c r="P117" s="370"/>
      <c r="Q117" s="371"/>
    </row>
    <row r="118" spans="1:17" x14ac:dyDescent="0.25">
      <c r="A118" s="20">
        <f>'[1]M SUD'!B44</f>
        <v>1</v>
      </c>
      <c r="B118" s="31">
        <v>4</v>
      </c>
      <c r="C118" s="25" t="s">
        <v>164</v>
      </c>
      <c r="D118" s="25" t="s">
        <v>165</v>
      </c>
      <c r="E118" s="259" t="s">
        <v>214</v>
      </c>
      <c r="F118" s="286" t="s">
        <v>215</v>
      </c>
      <c r="G118" s="31">
        <v>901000151</v>
      </c>
      <c r="H118" s="32" t="s">
        <v>242</v>
      </c>
      <c r="I118" s="32" t="s">
        <v>243</v>
      </c>
      <c r="J118" s="33">
        <f t="shared" si="5"/>
        <v>16956.627520661157</v>
      </c>
      <c r="K118" s="1">
        <v>20517.5193</v>
      </c>
      <c r="L118" s="33"/>
      <c r="M118" s="89"/>
      <c r="N118" s="374"/>
      <c r="O118" s="351"/>
      <c r="P118" s="370"/>
      <c r="Q118" s="371"/>
    </row>
    <row r="119" spans="1:17" x14ac:dyDescent="0.25">
      <c r="A119" s="20">
        <f>'[1]M SUD'!B45</f>
        <v>1</v>
      </c>
      <c r="B119" s="31">
        <v>4</v>
      </c>
      <c r="C119" s="25" t="s">
        <v>164</v>
      </c>
      <c r="D119" s="25" t="s">
        <v>165</v>
      </c>
      <c r="E119" s="259" t="s">
        <v>214</v>
      </c>
      <c r="F119" s="286" t="s">
        <v>215</v>
      </c>
      <c r="G119" s="31">
        <v>901000151</v>
      </c>
      <c r="H119" s="32" t="s">
        <v>244</v>
      </c>
      <c r="I119" s="32" t="s">
        <v>245</v>
      </c>
      <c r="J119" s="33">
        <f t="shared" si="5"/>
        <v>5656.644628099174</v>
      </c>
      <c r="K119" s="1">
        <v>6844.54</v>
      </c>
      <c r="L119" s="33"/>
      <c r="M119" s="89"/>
      <c r="N119" s="374"/>
      <c r="O119" s="351"/>
      <c r="P119" s="370"/>
      <c r="Q119" s="371"/>
    </row>
    <row r="120" spans="1:17" x14ac:dyDescent="0.25">
      <c r="A120" s="20">
        <f>'[1]M SUD'!B46</f>
        <v>1</v>
      </c>
      <c r="B120" s="31">
        <v>4</v>
      </c>
      <c r="C120" s="25" t="s">
        <v>164</v>
      </c>
      <c r="D120" s="25" t="s">
        <v>165</v>
      </c>
      <c r="E120" s="259" t="s">
        <v>214</v>
      </c>
      <c r="F120" s="286" t="s">
        <v>215</v>
      </c>
      <c r="G120" s="31">
        <v>901000151</v>
      </c>
      <c r="H120" s="32" t="s">
        <v>246</v>
      </c>
      <c r="I120" s="32" t="s">
        <v>247</v>
      </c>
      <c r="J120" s="33">
        <f t="shared" si="5"/>
        <v>13139.659669421488</v>
      </c>
      <c r="K120" s="1">
        <v>15898.9882</v>
      </c>
      <c r="L120" s="33"/>
      <c r="M120" s="89"/>
      <c r="N120" s="374"/>
      <c r="O120" s="351"/>
      <c r="P120" s="370"/>
      <c r="Q120" s="371"/>
    </row>
    <row r="121" spans="1:17" x14ac:dyDescent="0.25">
      <c r="A121" s="20">
        <f>'[1]M SUD'!B47</f>
        <v>1</v>
      </c>
      <c r="B121" s="31">
        <v>4</v>
      </c>
      <c r="C121" s="25" t="s">
        <v>164</v>
      </c>
      <c r="D121" s="25" t="s">
        <v>165</v>
      </c>
      <c r="E121" s="259" t="s">
        <v>214</v>
      </c>
      <c r="F121" s="286" t="s">
        <v>215</v>
      </c>
      <c r="G121" s="31">
        <v>901000151</v>
      </c>
      <c r="H121" s="32" t="s">
        <v>248</v>
      </c>
      <c r="I121" s="32" t="s">
        <v>249</v>
      </c>
      <c r="J121" s="33">
        <f t="shared" si="5"/>
        <v>10447.799586776859</v>
      </c>
      <c r="K121" s="1">
        <v>12641.8375</v>
      </c>
      <c r="L121" s="33"/>
      <c r="M121" s="89"/>
      <c r="N121" s="374"/>
      <c r="O121" s="351"/>
      <c r="P121" s="370"/>
      <c r="Q121" s="371"/>
    </row>
    <row r="122" spans="1:17" x14ac:dyDescent="0.25">
      <c r="A122" s="20">
        <f>'[1]M SUD'!B48</f>
        <v>1</v>
      </c>
      <c r="B122" s="31">
        <v>4</v>
      </c>
      <c r="C122" s="25" t="s">
        <v>164</v>
      </c>
      <c r="D122" s="25" t="s">
        <v>165</v>
      </c>
      <c r="E122" s="259" t="s">
        <v>214</v>
      </c>
      <c r="F122" s="286" t="s">
        <v>215</v>
      </c>
      <c r="G122" s="31">
        <v>901000151</v>
      </c>
      <c r="H122" s="32" t="s">
        <v>250</v>
      </c>
      <c r="I122" s="32" t="s">
        <v>251</v>
      </c>
      <c r="J122" s="33">
        <f t="shared" si="5"/>
        <v>4187.4147107438021</v>
      </c>
      <c r="K122" s="1">
        <v>5066.7718000000004</v>
      </c>
      <c r="L122" s="33"/>
      <c r="M122" s="89"/>
      <c r="N122" s="374"/>
      <c r="O122" s="351"/>
      <c r="P122" s="370"/>
      <c r="Q122" s="371"/>
    </row>
    <row r="123" spans="1:17" x14ac:dyDescent="0.25">
      <c r="A123" s="20">
        <f>'[1]M SUD'!B49</f>
        <v>1</v>
      </c>
      <c r="B123" s="31">
        <v>4</v>
      </c>
      <c r="C123" s="25" t="s">
        <v>164</v>
      </c>
      <c r="D123" s="25" t="s">
        <v>165</v>
      </c>
      <c r="E123" s="259" t="s">
        <v>214</v>
      </c>
      <c r="F123" s="286" t="s">
        <v>215</v>
      </c>
      <c r="G123" s="31">
        <v>901000151</v>
      </c>
      <c r="H123" s="32" t="s">
        <v>252</v>
      </c>
      <c r="I123" s="32" t="s">
        <v>253</v>
      </c>
      <c r="J123" s="33">
        <f t="shared" si="5"/>
        <v>7451.3332231404956</v>
      </c>
      <c r="K123" s="1">
        <v>9016.1131999999998</v>
      </c>
      <c r="L123" s="33"/>
      <c r="M123" s="89"/>
      <c r="N123" s="374"/>
      <c r="O123" s="351"/>
      <c r="P123" s="370"/>
      <c r="Q123" s="371"/>
    </row>
    <row r="124" spans="1:17" x14ac:dyDescent="0.25">
      <c r="A124" s="20">
        <f>'[1]M SUD'!B50</f>
        <v>1</v>
      </c>
      <c r="B124" s="31">
        <v>4</v>
      </c>
      <c r="C124" s="25" t="s">
        <v>164</v>
      </c>
      <c r="D124" s="25" t="s">
        <v>165</v>
      </c>
      <c r="E124" s="259" t="s">
        <v>214</v>
      </c>
      <c r="F124" s="286" t="s">
        <v>215</v>
      </c>
      <c r="G124" s="31">
        <v>901000151</v>
      </c>
      <c r="H124" s="32" t="s">
        <v>254</v>
      </c>
      <c r="I124" s="32" t="s">
        <v>255</v>
      </c>
      <c r="J124" s="33">
        <f t="shared" si="5"/>
        <v>8317.9173553719011</v>
      </c>
      <c r="K124" s="1">
        <v>10064.68</v>
      </c>
      <c r="L124" s="33"/>
      <c r="M124" s="89"/>
      <c r="N124" s="374"/>
      <c r="O124" s="351"/>
      <c r="P124" s="370"/>
      <c r="Q124" s="371"/>
    </row>
    <row r="125" spans="1:17" x14ac:dyDescent="0.25">
      <c r="A125" s="20">
        <f>'[1]M SUD'!B51</f>
        <v>1</v>
      </c>
      <c r="B125" s="31">
        <v>4</v>
      </c>
      <c r="C125" s="25" t="s">
        <v>164</v>
      </c>
      <c r="D125" s="25" t="s">
        <v>165</v>
      </c>
      <c r="E125" s="259" t="s">
        <v>214</v>
      </c>
      <c r="F125" s="286" t="s">
        <v>215</v>
      </c>
      <c r="G125" s="31">
        <v>901000151</v>
      </c>
      <c r="H125" s="32" t="s">
        <v>256</v>
      </c>
      <c r="I125" s="32" t="s">
        <v>257</v>
      </c>
      <c r="J125" s="33">
        <f t="shared" si="5"/>
        <v>5190.9219008264472</v>
      </c>
      <c r="K125" s="1">
        <v>6281.0155000000004</v>
      </c>
      <c r="L125" s="34"/>
      <c r="M125" s="89"/>
      <c r="N125" s="374"/>
      <c r="O125" s="351"/>
      <c r="P125" s="377"/>
      <c r="Q125" s="371"/>
    </row>
    <row r="126" spans="1:17" x14ac:dyDescent="0.25">
      <c r="A126" s="20">
        <f>'[1]M SUD'!B52</f>
        <v>1</v>
      </c>
      <c r="B126" s="31">
        <v>4</v>
      </c>
      <c r="C126" s="25" t="s">
        <v>164</v>
      </c>
      <c r="D126" s="25" t="s">
        <v>165</v>
      </c>
      <c r="E126" s="259" t="s">
        <v>214</v>
      </c>
      <c r="F126" s="286" t="s">
        <v>215</v>
      </c>
      <c r="G126" s="31">
        <v>901000151</v>
      </c>
      <c r="H126" s="32" t="s">
        <v>258</v>
      </c>
      <c r="I126" s="32" t="s">
        <v>259</v>
      </c>
      <c r="J126" s="33">
        <f t="shared" si="5"/>
        <v>4574.4513223140502</v>
      </c>
      <c r="K126" s="1">
        <v>5535.0861000000004</v>
      </c>
      <c r="L126" s="42"/>
      <c r="M126" s="90"/>
      <c r="N126" s="374"/>
      <c r="O126" s="351"/>
      <c r="P126" s="375"/>
      <c r="Q126" s="376"/>
    </row>
    <row r="127" spans="1:17" x14ac:dyDescent="0.25">
      <c r="A127" s="20">
        <f>'[1]M SUD'!B53</f>
        <v>1</v>
      </c>
      <c r="B127" s="31">
        <v>4</v>
      </c>
      <c r="C127" s="25" t="s">
        <v>164</v>
      </c>
      <c r="D127" s="25" t="s">
        <v>165</v>
      </c>
      <c r="E127" s="259" t="s">
        <v>214</v>
      </c>
      <c r="F127" s="286" t="s">
        <v>215</v>
      </c>
      <c r="G127" s="31">
        <v>901000151</v>
      </c>
      <c r="H127" s="32" t="s">
        <v>260</v>
      </c>
      <c r="I127" s="32" t="s">
        <v>261</v>
      </c>
      <c r="J127" s="33">
        <f t="shared" si="5"/>
        <v>14100.828429752068</v>
      </c>
      <c r="K127" s="1">
        <v>17062.002400000001</v>
      </c>
      <c r="L127" s="42"/>
      <c r="M127" s="90"/>
      <c r="N127" s="374"/>
      <c r="O127" s="351"/>
      <c r="P127" s="375"/>
      <c r="Q127" s="376"/>
    </row>
    <row r="128" spans="1:17" ht="15.75" thickBot="1" x14ac:dyDescent="0.3">
      <c r="A128" s="117">
        <f>'[1]M SUD'!B54</f>
        <v>1</v>
      </c>
      <c r="B128" s="105">
        <v>4</v>
      </c>
      <c r="C128" s="15" t="s">
        <v>164</v>
      </c>
      <c r="D128" s="15" t="s">
        <v>165</v>
      </c>
      <c r="E128" s="262" t="s">
        <v>262</v>
      </c>
      <c r="F128" s="287" t="s">
        <v>263</v>
      </c>
      <c r="G128" s="118">
        <v>901000595</v>
      </c>
      <c r="H128" s="107" t="s">
        <v>264</v>
      </c>
      <c r="I128" s="18" t="s">
        <v>735</v>
      </c>
      <c r="J128" s="108">
        <v>106757.2</v>
      </c>
      <c r="K128" s="8">
        <f t="shared" si="4"/>
        <v>129176.212</v>
      </c>
      <c r="L128" s="119">
        <f>SUM(J82:J128)</f>
        <v>640543.18694214884</v>
      </c>
      <c r="M128" s="120">
        <f>SUM(K82:K128)</f>
        <v>775057.25619999995</v>
      </c>
      <c r="N128" s="372">
        <v>106757.2</v>
      </c>
      <c r="O128" s="357">
        <v>129176.212</v>
      </c>
      <c r="P128" s="378">
        <f>SUM(N82:N128)</f>
        <v>106757.2</v>
      </c>
      <c r="Q128" s="379">
        <f>SUM(O82:O128)</f>
        <v>129176.212</v>
      </c>
    </row>
    <row r="129" spans="1:17" x14ac:dyDescent="0.25">
      <c r="A129" s="121">
        <f>'[1]M SUD'!B54</f>
        <v>1</v>
      </c>
      <c r="B129" s="114">
        <v>5</v>
      </c>
      <c r="C129" s="98" t="s">
        <v>265</v>
      </c>
      <c r="D129" s="98" t="s">
        <v>266</v>
      </c>
      <c r="E129" s="261" t="s">
        <v>267</v>
      </c>
      <c r="F129" s="288" t="s">
        <v>268</v>
      </c>
      <c r="G129" s="114">
        <v>901000151</v>
      </c>
      <c r="H129" s="115" t="s">
        <v>269</v>
      </c>
      <c r="I129" s="115" t="s">
        <v>270</v>
      </c>
      <c r="J129" s="116">
        <f>+K129/1.21</f>
        <v>13409.09090909091</v>
      </c>
      <c r="K129" s="102">
        <v>16225</v>
      </c>
      <c r="L129" s="122"/>
      <c r="M129" s="123"/>
      <c r="N129" s="373"/>
      <c r="O129" s="361"/>
      <c r="P129" s="380"/>
      <c r="Q129" s="381"/>
    </row>
    <row r="130" spans="1:17" x14ac:dyDescent="0.25">
      <c r="A130" s="20">
        <f>'[1]M NORD'!B9</f>
        <v>1</v>
      </c>
      <c r="B130" s="31">
        <v>5</v>
      </c>
      <c r="C130" s="25" t="s">
        <v>265</v>
      </c>
      <c r="D130" s="25" t="s">
        <v>266</v>
      </c>
      <c r="E130" s="259" t="s">
        <v>267</v>
      </c>
      <c r="F130" s="286" t="s">
        <v>268</v>
      </c>
      <c r="G130" s="31">
        <v>901000151</v>
      </c>
      <c r="H130" s="31" t="s">
        <v>271</v>
      </c>
      <c r="I130" s="32" t="s">
        <v>272</v>
      </c>
      <c r="J130" s="33">
        <f>+K130/1.21</f>
        <v>13022.90909090909</v>
      </c>
      <c r="K130" s="1">
        <v>15757.72</v>
      </c>
      <c r="L130" s="42"/>
      <c r="M130" s="90"/>
      <c r="N130" s="374"/>
      <c r="O130" s="351"/>
      <c r="P130" s="375"/>
      <c r="Q130" s="376"/>
    </row>
    <row r="131" spans="1:17" x14ac:dyDescent="0.25">
      <c r="A131" s="20">
        <f>'[1]M NORD'!B10</f>
        <v>1</v>
      </c>
      <c r="B131" s="31">
        <v>5</v>
      </c>
      <c r="C131" s="25" t="s">
        <v>265</v>
      </c>
      <c r="D131" s="25" t="s">
        <v>266</v>
      </c>
      <c r="E131" s="259" t="s">
        <v>267</v>
      </c>
      <c r="F131" s="286" t="s">
        <v>268</v>
      </c>
      <c r="G131" s="31">
        <v>901000151</v>
      </c>
      <c r="H131" s="32" t="s">
        <v>273</v>
      </c>
      <c r="I131" s="32" t="s">
        <v>274</v>
      </c>
      <c r="J131" s="33">
        <f t="shared" ref="J131:J137" si="6">+K131/1.21</f>
        <v>21422.36363636364</v>
      </c>
      <c r="K131" s="1">
        <v>25921.06</v>
      </c>
      <c r="L131" s="33"/>
      <c r="M131" s="89"/>
      <c r="N131" s="374"/>
      <c r="O131" s="351"/>
      <c r="P131" s="370"/>
      <c r="Q131" s="371"/>
    </row>
    <row r="132" spans="1:17" x14ac:dyDescent="0.25">
      <c r="A132" s="20">
        <f>'[1]M NORD'!B11</f>
        <v>1</v>
      </c>
      <c r="B132" s="31">
        <v>5</v>
      </c>
      <c r="C132" s="25" t="s">
        <v>265</v>
      </c>
      <c r="D132" s="25" t="s">
        <v>266</v>
      </c>
      <c r="E132" s="259" t="s">
        <v>267</v>
      </c>
      <c r="F132" s="286" t="s">
        <v>268</v>
      </c>
      <c r="G132" s="31">
        <v>901000151</v>
      </c>
      <c r="H132" s="32" t="s">
        <v>275</v>
      </c>
      <c r="I132" s="32" t="s">
        <v>276</v>
      </c>
      <c r="J132" s="33">
        <f t="shared" si="6"/>
        <v>9155.7272727272739</v>
      </c>
      <c r="K132" s="1">
        <v>11078.43</v>
      </c>
      <c r="L132" s="33"/>
      <c r="M132" s="89"/>
      <c r="N132" s="374"/>
      <c r="O132" s="351"/>
      <c r="P132" s="370"/>
      <c r="Q132" s="371"/>
    </row>
    <row r="133" spans="1:17" x14ac:dyDescent="0.25">
      <c r="A133" s="20">
        <f>'[1]M NORD'!B12</f>
        <v>1</v>
      </c>
      <c r="B133" s="31">
        <v>5</v>
      </c>
      <c r="C133" s="25" t="s">
        <v>265</v>
      </c>
      <c r="D133" s="25" t="s">
        <v>266</v>
      </c>
      <c r="E133" s="259" t="s">
        <v>267</v>
      </c>
      <c r="F133" s="286" t="s">
        <v>277</v>
      </c>
      <c r="G133" s="31">
        <v>901000151</v>
      </c>
      <c r="H133" s="32" t="s">
        <v>278</v>
      </c>
      <c r="I133" s="32" t="s">
        <v>279</v>
      </c>
      <c r="J133" s="33">
        <f t="shared" si="6"/>
        <v>8547.4909090909096</v>
      </c>
      <c r="K133" s="1">
        <v>10342.464</v>
      </c>
      <c r="L133" s="33"/>
      <c r="M133" s="89"/>
      <c r="N133" s="374"/>
      <c r="O133" s="351"/>
      <c r="P133" s="370"/>
      <c r="Q133" s="371"/>
    </row>
    <row r="134" spans="1:17" x14ac:dyDescent="0.25">
      <c r="A134" s="20">
        <f>'[1]M NORD'!B13</f>
        <v>1</v>
      </c>
      <c r="B134" s="31">
        <v>5</v>
      </c>
      <c r="C134" s="25" t="s">
        <v>265</v>
      </c>
      <c r="D134" s="25" t="s">
        <v>266</v>
      </c>
      <c r="E134" s="259" t="s">
        <v>267</v>
      </c>
      <c r="F134" s="286" t="s">
        <v>277</v>
      </c>
      <c r="G134" s="31">
        <v>901000151</v>
      </c>
      <c r="H134" s="32" t="s">
        <v>280</v>
      </c>
      <c r="I134" s="32" t="s">
        <v>281</v>
      </c>
      <c r="J134" s="33">
        <f t="shared" si="6"/>
        <v>10153.363636363636</v>
      </c>
      <c r="K134" s="1">
        <v>12285.57</v>
      </c>
      <c r="L134" s="33"/>
      <c r="M134" s="89"/>
      <c r="N134" s="374"/>
      <c r="O134" s="351"/>
      <c r="P134" s="370"/>
      <c r="Q134" s="371"/>
    </row>
    <row r="135" spans="1:17" x14ac:dyDescent="0.25">
      <c r="A135" s="20">
        <f>'[1]M NORD'!B14</f>
        <v>1</v>
      </c>
      <c r="B135" s="31">
        <v>5</v>
      </c>
      <c r="C135" s="25" t="s">
        <v>265</v>
      </c>
      <c r="D135" s="25" t="s">
        <v>266</v>
      </c>
      <c r="E135" s="259" t="s">
        <v>267</v>
      </c>
      <c r="F135" s="286" t="s">
        <v>277</v>
      </c>
      <c r="G135" s="31">
        <v>901000151</v>
      </c>
      <c r="H135" s="32" t="s">
        <v>282</v>
      </c>
      <c r="I135" s="32" t="s">
        <v>283</v>
      </c>
      <c r="J135" s="33">
        <f t="shared" si="6"/>
        <v>8796.363636363636</v>
      </c>
      <c r="K135" s="1">
        <v>10643.6</v>
      </c>
      <c r="L135" s="33"/>
      <c r="M135" s="89"/>
      <c r="N135" s="374"/>
      <c r="O135" s="351"/>
      <c r="P135" s="370"/>
      <c r="Q135" s="371"/>
    </row>
    <row r="136" spans="1:17" x14ac:dyDescent="0.25">
      <c r="A136" s="20">
        <f>'[1]M NORD'!B15</f>
        <v>1</v>
      </c>
      <c r="B136" s="31">
        <v>5</v>
      </c>
      <c r="C136" s="25" t="s">
        <v>265</v>
      </c>
      <c r="D136" s="25" t="s">
        <v>266</v>
      </c>
      <c r="E136" s="259" t="s">
        <v>267</v>
      </c>
      <c r="F136" s="286" t="s">
        <v>277</v>
      </c>
      <c r="G136" s="31">
        <v>901000151</v>
      </c>
      <c r="H136" s="32" t="s">
        <v>284</v>
      </c>
      <c r="I136" s="32" t="s">
        <v>285</v>
      </c>
      <c r="J136" s="33">
        <f t="shared" si="6"/>
        <v>8324.363636363636</v>
      </c>
      <c r="K136" s="1">
        <v>10072.48</v>
      </c>
      <c r="L136" s="33"/>
      <c r="M136" s="89"/>
      <c r="N136" s="374"/>
      <c r="O136" s="351"/>
      <c r="P136" s="370"/>
      <c r="Q136" s="371"/>
    </row>
    <row r="137" spans="1:17" x14ac:dyDescent="0.25">
      <c r="A137" s="20">
        <f>'[1]M NORD'!B16</f>
        <v>1</v>
      </c>
      <c r="B137" s="31">
        <v>5</v>
      </c>
      <c r="C137" s="25" t="s">
        <v>265</v>
      </c>
      <c r="D137" s="25" t="s">
        <v>266</v>
      </c>
      <c r="E137" s="259" t="s">
        <v>267</v>
      </c>
      <c r="F137" s="286" t="s">
        <v>277</v>
      </c>
      <c r="G137" s="31">
        <v>901000151</v>
      </c>
      <c r="H137" s="32" t="s">
        <v>286</v>
      </c>
      <c r="I137" s="32" t="s">
        <v>287</v>
      </c>
      <c r="J137" s="33">
        <f t="shared" si="6"/>
        <v>7348.181818181818</v>
      </c>
      <c r="K137" s="1">
        <v>8891.2999999999993</v>
      </c>
      <c r="L137" s="33"/>
      <c r="M137" s="89"/>
      <c r="N137" s="374"/>
      <c r="O137" s="351"/>
      <c r="P137" s="370"/>
      <c r="Q137" s="371"/>
    </row>
    <row r="138" spans="1:17" ht="15.75" thickBot="1" x14ac:dyDescent="0.3">
      <c r="A138" s="117">
        <f>'[1]M NORD'!B17</f>
        <v>1</v>
      </c>
      <c r="B138" s="105">
        <v>5</v>
      </c>
      <c r="C138" s="15" t="s">
        <v>265</v>
      </c>
      <c r="D138" s="105" t="s">
        <v>266</v>
      </c>
      <c r="E138" s="262" t="s">
        <v>288</v>
      </c>
      <c r="F138" s="287" t="s">
        <v>289</v>
      </c>
      <c r="G138" s="118">
        <v>901000595</v>
      </c>
      <c r="H138" s="107" t="s">
        <v>290</v>
      </c>
      <c r="I138" s="18" t="s">
        <v>735</v>
      </c>
      <c r="J138" s="108">
        <v>20035.97</v>
      </c>
      <c r="K138" s="8">
        <v>24243.52</v>
      </c>
      <c r="L138" s="119">
        <f>SUM(J129:J138)</f>
        <v>120215.82454545454</v>
      </c>
      <c r="M138" s="120">
        <f>SUM(K129:K138)</f>
        <v>145461.144</v>
      </c>
      <c r="N138" s="382">
        <v>20035.97</v>
      </c>
      <c r="O138" s="357">
        <v>24243.52</v>
      </c>
      <c r="P138" s="378">
        <f>SUM(N129:N138)</f>
        <v>20035.97</v>
      </c>
      <c r="Q138" s="379">
        <f>SUM(O129:O138)</f>
        <v>24243.52</v>
      </c>
    </row>
    <row r="139" spans="1:17" x14ac:dyDescent="0.25">
      <c r="A139" s="121">
        <f>'[1]M NORD'!B17</f>
        <v>1</v>
      </c>
      <c r="B139" s="114">
        <v>6</v>
      </c>
      <c r="C139" s="98" t="s">
        <v>291</v>
      </c>
      <c r="D139" s="98" t="s">
        <v>266</v>
      </c>
      <c r="E139" s="261" t="s">
        <v>292</v>
      </c>
      <c r="F139" s="288" t="s">
        <v>293</v>
      </c>
      <c r="G139" s="114">
        <v>901000151</v>
      </c>
      <c r="H139" s="115" t="s">
        <v>294</v>
      </c>
      <c r="I139" s="115" t="s">
        <v>295</v>
      </c>
      <c r="J139" s="124">
        <f>+K139/1.21</f>
        <v>6522.4958677685954</v>
      </c>
      <c r="K139" s="102">
        <v>7892.22</v>
      </c>
      <c r="L139" s="122"/>
      <c r="M139" s="123"/>
      <c r="N139" s="383"/>
      <c r="O139" s="361"/>
      <c r="P139" s="380"/>
      <c r="Q139" s="381"/>
    </row>
    <row r="140" spans="1:17" x14ac:dyDescent="0.25">
      <c r="A140" s="20">
        <f>'[1]M NORD'!B18</f>
        <v>1</v>
      </c>
      <c r="B140" s="31">
        <v>6</v>
      </c>
      <c r="C140" s="25" t="s">
        <v>291</v>
      </c>
      <c r="D140" s="25" t="s">
        <v>266</v>
      </c>
      <c r="E140" s="259" t="s">
        <v>292</v>
      </c>
      <c r="F140" s="286" t="s">
        <v>293</v>
      </c>
      <c r="G140" s="31">
        <v>901000151</v>
      </c>
      <c r="H140" s="32" t="s">
        <v>296</v>
      </c>
      <c r="I140" s="32" t="s">
        <v>297</v>
      </c>
      <c r="J140" s="45">
        <f t="shared" ref="J140:J156" si="7">+K140/1.21</f>
        <v>22164.944628099172</v>
      </c>
      <c r="K140" s="1">
        <v>26819.582999999999</v>
      </c>
      <c r="L140" s="33"/>
      <c r="M140" s="89"/>
      <c r="N140" s="384"/>
      <c r="O140" s="351"/>
      <c r="P140" s="370"/>
      <c r="Q140" s="371"/>
    </row>
    <row r="141" spans="1:17" x14ac:dyDescent="0.25">
      <c r="A141" s="20">
        <f>'[1]M NORD'!B19</f>
        <v>1</v>
      </c>
      <c r="B141" s="31">
        <v>6</v>
      </c>
      <c r="C141" s="25" t="s">
        <v>291</v>
      </c>
      <c r="D141" s="25" t="s">
        <v>266</v>
      </c>
      <c r="E141" s="259" t="s">
        <v>292</v>
      </c>
      <c r="F141" s="286" t="s">
        <v>293</v>
      </c>
      <c r="G141" s="31">
        <v>901000151</v>
      </c>
      <c r="H141" s="32" t="s">
        <v>298</v>
      </c>
      <c r="I141" s="32" t="s">
        <v>299</v>
      </c>
      <c r="J141" s="45">
        <f t="shared" si="7"/>
        <v>9094.5619834710742</v>
      </c>
      <c r="K141" s="1">
        <v>11004.42</v>
      </c>
      <c r="L141" s="33"/>
      <c r="M141" s="89"/>
      <c r="N141" s="384"/>
      <c r="O141" s="351"/>
      <c r="P141" s="370"/>
      <c r="Q141" s="371"/>
    </row>
    <row r="142" spans="1:17" x14ac:dyDescent="0.25">
      <c r="A142" s="20">
        <f>'[1]M NORD'!B20</f>
        <v>1</v>
      </c>
      <c r="B142" s="31">
        <v>6</v>
      </c>
      <c r="C142" s="25" t="s">
        <v>291</v>
      </c>
      <c r="D142" s="25" t="s">
        <v>266</v>
      </c>
      <c r="E142" s="259" t="s">
        <v>292</v>
      </c>
      <c r="F142" s="286" t="s">
        <v>293</v>
      </c>
      <c r="G142" s="31">
        <v>901000151</v>
      </c>
      <c r="H142" s="32" t="s">
        <v>300</v>
      </c>
      <c r="I142" s="32" t="s">
        <v>301</v>
      </c>
      <c r="J142" s="45">
        <f t="shared" si="7"/>
        <v>9870.1388429752078</v>
      </c>
      <c r="K142" s="1">
        <v>11942.868</v>
      </c>
      <c r="L142" s="33"/>
      <c r="M142" s="89"/>
      <c r="N142" s="384"/>
      <c r="O142" s="351"/>
      <c r="P142" s="370"/>
      <c r="Q142" s="371"/>
    </row>
    <row r="143" spans="1:17" x14ac:dyDescent="0.25">
      <c r="A143" s="20">
        <f>'[1]M NORD'!B21</f>
        <v>1</v>
      </c>
      <c r="B143" s="31">
        <v>6</v>
      </c>
      <c r="C143" s="25" t="s">
        <v>291</v>
      </c>
      <c r="D143" s="25" t="s">
        <v>266</v>
      </c>
      <c r="E143" s="259" t="s">
        <v>292</v>
      </c>
      <c r="F143" s="286" t="s">
        <v>293</v>
      </c>
      <c r="G143" s="31">
        <v>901000151</v>
      </c>
      <c r="H143" s="32" t="s">
        <v>302</v>
      </c>
      <c r="I143" s="32" t="s">
        <v>303</v>
      </c>
      <c r="J143" s="45">
        <f t="shared" si="7"/>
        <v>6250.1206611570251</v>
      </c>
      <c r="K143" s="1">
        <v>7562.6459999999997</v>
      </c>
      <c r="L143" s="33"/>
      <c r="M143" s="89"/>
      <c r="N143" s="384"/>
      <c r="O143" s="351"/>
      <c r="P143" s="370"/>
      <c r="Q143" s="371"/>
    </row>
    <row r="144" spans="1:17" x14ac:dyDescent="0.25">
      <c r="A144" s="20">
        <f>'[1]M NORD'!B22</f>
        <v>1</v>
      </c>
      <c r="B144" s="31">
        <v>6</v>
      </c>
      <c r="C144" s="25" t="s">
        <v>291</v>
      </c>
      <c r="D144" s="25" t="s">
        <v>266</v>
      </c>
      <c r="E144" s="259" t="s">
        <v>292</v>
      </c>
      <c r="F144" s="286" t="s">
        <v>293</v>
      </c>
      <c r="G144" s="31">
        <v>901000151</v>
      </c>
      <c r="H144" s="32" t="s">
        <v>304</v>
      </c>
      <c r="I144" s="32" t="s">
        <v>305</v>
      </c>
      <c r="J144" s="45">
        <f t="shared" si="7"/>
        <v>6257.3752066115703</v>
      </c>
      <c r="K144" s="1">
        <v>7571.424</v>
      </c>
      <c r="L144" s="33"/>
      <c r="M144" s="89"/>
      <c r="N144" s="384"/>
      <c r="O144" s="351"/>
      <c r="P144" s="370"/>
      <c r="Q144" s="371"/>
    </row>
    <row r="145" spans="1:17" x14ac:dyDescent="0.25">
      <c r="A145" s="20">
        <f>'[1]M NORD'!B23</f>
        <v>1</v>
      </c>
      <c r="B145" s="31">
        <v>6</v>
      </c>
      <c r="C145" s="25" t="s">
        <v>291</v>
      </c>
      <c r="D145" s="25" t="s">
        <v>266</v>
      </c>
      <c r="E145" s="259" t="s">
        <v>292</v>
      </c>
      <c r="F145" s="286" t="s">
        <v>293</v>
      </c>
      <c r="G145" s="31">
        <v>901000151</v>
      </c>
      <c r="H145" s="32" t="s">
        <v>306</v>
      </c>
      <c r="I145" s="32" t="s">
        <v>307</v>
      </c>
      <c r="J145" s="45">
        <f t="shared" si="7"/>
        <v>8540.5785123966944</v>
      </c>
      <c r="K145" s="1">
        <v>10334.1</v>
      </c>
      <c r="L145" s="33"/>
      <c r="M145" s="89"/>
      <c r="N145" s="384"/>
      <c r="O145" s="351"/>
      <c r="P145" s="370"/>
      <c r="Q145" s="371"/>
    </row>
    <row r="146" spans="1:17" x14ac:dyDescent="0.25">
      <c r="A146" s="20">
        <f>'[1]M NORD'!B24</f>
        <v>1</v>
      </c>
      <c r="B146" s="31">
        <v>6</v>
      </c>
      <c r="C146" s="25" t="s">
        <v>291</v>
      </c>
      <c r="D146" s="25" t="s">
        <v>266</v>
      </c>
      <c r="E146" s="259" t="s">
        <v>292</v>
      </c>
      <c r="F146" s="286" t="s">
        <v>293</v>
      </c>
      <c r="G146" s="31">
        <v>901000151</v>
      </c>
      <c r="H146" s="32" t="s">
        <v>308</v>
      </c>
      <c r="I146" s="32" t="s">
        <v>309</v>
      </c>
      <c r="J146" s="45">
        <f t="shared" si="7"/>
        <v>10215.719008264463</v>
      </c>
      <c r="K146" s="1">
        <v>12361.02</v>
      </c>
      <c r="L146" s="33"/>
      <c r="M146" s="89"/>
      <c r="N146" s="384"/>
      <c r="O146" s="351"/>
      <c r="P146" s="370"/>
      <c r="Q146" s="371"/>
    </row>
    <row r="147" spans="1:17" x14ac:dyDescent="0.25">
      <c r="A147" s="20">
        <f>'[1]M NORD'!B25</f>
        <v>1</v>
      </c>
      <c r="B147" s="31">
        <v>6</v>
      </c>
      <c r="C147" s="25" t="s">
        <v>291</v>
      </c>
      <c r="D147" s="25" t="s">
        <v>266</v>
      </c>
      <c r="E147" s="259" t="s">
        <v>292</v>
      </c>
      <c r="F147" s="286" t="s">
        <v>293</v>
      </c>
      <c r="G147" s="31">
        <v>901000151</v>
      </c>
      <c r="H147" s="32" t="s">
        <v>310</v>
      </c>
      <c r="I147" s="32" t="s">
        <v>311</v>
      </c>
      <c r="J147" s="45">
        <f t="shared" si="7"/>
        <v>10452.480991735538</v>
      </c>
      <c r="K147" s="1">
        <v>12647.502</v>
      </c>
      <c r="L147" s="33"/>
      <c r="M147" s="89"/>
      <c r="N147" s="384"/>
      <c r="O147" s="351"/>
      <c r="P147" s="370"/>
      <c r="Q147" s="371"/>
    </row>
    <row r="148" spans="1:17" x14ac:dyDescent="0.25">
      <c r="A148" s="20">
        <f>'[1]M NORD'!B26</f>
        <v>1</v>
      </c>
      <c r="B148" s="31">
        <v>6</v>
      </c>
      <c r="C148" s="25" t="s">
        <v>291</v>
      </c>
      <c r="D148" s="25" t="s">
        <v>266</v>
      </c>
      <c r="E148" s="259" t="s">
        <v>292</v>
      </c>
      <c r="F148" s="286" t="s">
        <v>293</v>
      </c>
      <c r="G148" s="31">
        <v>901000151</v>
      </c>
      <c r="H148" s="32" t="s">
        <v>312</v>
      </c>
      <c r="I148" s="32" t="s">
        <v>313</v>
      </c>
      <c r="J148" s="45">
        <f t="shared" si="7"/>
        <v>14073.818181818182</v>
      </c>
      <c r="K148" s="1">
        <v>17029.32</v>
      </c>
      <c r="L148" s="33"/>
      <c r="M148" s="89"/>
      <c r="N148" s="384"/>
      <c r="O148" s="351"/>
      <c r="P148" s="370"/>
      <c r="Q148" s="371"/>
    </row>
    <row r="149" spans="1:17" x14ac:dyDescent="0.25">
      <c r="A149" s="20">
        <f>'[1]M NORD'!B27</f>
        <v>1</v>
      </c>
      <c r="B149" s="31">
        <v>6</v>
      </c>
      <c r="C149" s="25" t="s">
        <v>291</v>
      </c>
      <c r="D149" s="25" t="s">
        <v>266</v>
      </c>
      <c r="E149" s="259" t="s">
        <v>292</v>
      </c>
      <c r="F149" s="286" t="s">
        <v>293</v>
      </c>
      <c r="G149" s="31">
        <v>901000151</v>
      </c>
      <c r="H149" s="32" t="s">
        <v>314</v>
      </c>
      <c r="I149" s="32" t="s">
        <v>315</v>
      </c>
      <c r="J149" s="45">
        <f t="shared" si="7"/>
        <v>11824.90909090909</v>
      </c>
      <c r="K149" s="1">
        <v>14308.14</v>
      </c>
      <c r="L149" s="33"/>
      <c r="M149" s="89"/>
      <c r="N149" s="384"/>
      <c r="O149" s="351"/>
      <c r="P149" s="370"/>
      <c r="Q149" s="371"/>
    </row>
    <row r="150" spans="1:17" x14ac:dyDescent="0.25">
      <c r="A150" s="20">
        <f>'[1]M NORD'!B28</f>
        <v>1</v>
      </c>
      <c r="B150" s="31">
        <v>6</v>
      </c>
      <c r="C150" s="25" t="s">
        <v>291</v>
      </c>
      <c r="D150" s="25" t="s">
        <v>266</v>
      </c>
      <c r="E150" s="259" t="s">
        <v>292</v>
      </c>
      <c r="F150" s="286" t="s">
        <v>293</v>
      </c>
      <c r="G150" s="31">
        <v>901000151</v>
      </c>
      <c r="H150" s="32" t="s">
        <v>316</v>
      </c>
      <c r="I150" s="32" t="s">
        <v>317</v>
      </c>
      <c r="J150" s="45">
        <f t="shared" si="7"/>
        <v>12265.457851239669</v>
      </c>
      <c r="K150" s="1">
        <v>14841.204</v>
      </c>
      <c r="L150" s="33"/>
      <c r="M150" s="89"/>
      <c r="N150" s="384"/>
      <c r="O150" s="351"/>
      <c r="P150" s="370"/>
      <c r="Q150" s="371"/>
    </row>
    <row r="151" spans="1:17" x14ac:dyDescent="0.25">
      <c r="A151" s="20">
        <f>'[1]M NORD'!B29</f>
        <v>1</v>
      </c>
      <c r="B151" s="31">
        <v>6</v>
      </c>
      <c r="C151" s="25" t="s">
        <v>291</v>
      </c>
      <c r="D151" s="25" t="s">
        <v>266</v>
      </c>
      <c r="E151" s="259" t="s">
        <v>292</v>
      </c>
      <c r="F151" s="286" t="s">
        <v>293</v>
      </c>
      <c r="G151" s="31">
        <v>901000151</v>
      </c>
      <c r="H151" s="32" t="s">
        <v>318</v>
      </c>
      <c r="I151" s="32" t="s">
        <v>319</v>
      </c>
      <c r="J151" s="45">
        <f t="shared" si="7"/>
        <v>3943.8347107438017</v>
      </c>
      <c r="K151" s="1">
        <v>4772.04</v>
      </c>
      <c r="L151" s="33"/>
      <c r="M151" s="89"/>
      <c r="N151" s="384"/>
      <c r="O151" s="351"/>
      <c r="P151" s="370"/>
      <c r="Q151" s="371"/>
    </row>
    <row r="152" spans="1:17" x14ac:dyDescent="0.25">
      <c r="A152" s="20">
        <f>'[1]M NORD'!B30</f>
        <v>1</v>
      </c>
      <c r="B152" s="31">
        <v>6</v>
      </c>
      <c r="C152" s="25" t="s">
        <v>291</v>
      </c>
      <c r="D152" s="25" t="s">
        <v>266</v>
      </c>
      <c r="E152" s="259" t="s">
        <v>292</v>
      </c>
      <c r="F152" s="286" t="s">
        <v>293</v>
      </c>
      <c r="G152" s="31">
        <v>901000151</v>
      </c>
      <c r="H152" s="32" t="s">
        <v>320</v>
      </c>
      <c r="I152" s="32" t="s">
        <v>321</v>
      </c>
      <c r="J152" s="45">
        <f t="shared" si="7"/>
        <v>7330.3884297520663</v>
      </c>
      <c r="K152" s="1">
        <v>8869.77</v>
      </c>
      <c r="L152" s="33"/>
      <c r="M152" s="89"/>
      <c r="N152" s="384"/>
      <c r="O152" s="351"/>
      <c r="P152" s="370"/>
      <c r="Q152" s="371"/>
    </row>
    <row r="153" spans="1:17" x14ac:dyDescent="0.25">
      <c r="A153" s="20">
        <f>'[1]M NORD'!B31</f>
        <v>1</v>
      </c>
      <c r="B153" s="31">
        <v>6</v>
      </c>
      <c r="C153" s="25" t="s">
        <v>291</v>
      </c>
      <c r="D153" s="25" t="s">
        <v>266</v>
      </c>
      <c r="E153" s="259" t="s">
        <v>292</v>
      </c>
      <c r="F153" s="286" t="s">
        <v>293</v>
      </c>
      <c r="G153" s="31">
        <v>901000151</v>
      </c>
      <c r="H153" s="32" t="s">
        <v>322</v>
      </c>
      <c r="I153" s="32" t="s">
        <v>323</v>
      </c>
      <c r="J153" s="45">
        <f t="shared" si="7"/>
        <v>8435.0578512396696</v>
      </c>
      <c r="K153" s="1">
        <v>10206.42</v>
      </c>
      <c r="L153" s="33"/>
      <c r="M153" s="89"/>
      <c r="N153" s="384"/>
      <c r="O153" s="351"/>
      <c r="P153" s="370"/>
      <c r="Q153" s="371"/>
    </row>
    <row r="154" spans="1:17" x14ac:dyDescent="0.25">
      <c r="A154" s="20">
        <f>'[1]M NORD'!B32</f>
        <v>1</v>
      </c>
      <c r="B154" s="31">
        <v>6</v>
      </c>
      <c r="C154" s="25" t="s">
        <v>291</v>
      </c>
      <c r="D154" s="25" t="s">
        <v>266</v>
      </c>
      <c r="E154" s="259" t="s">
        <v>292</v>
      </c>
      <c r="F154" s="286" t="s">
        <v>293</v>
      </c>
      <c r="G154" s="31">
        <v>901000151</v>
      </c>
      <c r="H154" s="32" t="s">
        <v>324</v>
      </c>
      <c r="I154" s="32" t="s">
        <v>325</v>
      </c>
      <c r="J154" s="45">
        <f t="shared" si="7"/>
        <v>8006.3801652892562</v>
      </c>
      <c r="K154" s="1">
        <v>9687.7199999999993</v>
      </c>
      <c r="L154" s="33"/>
      <c r="M154" s="89"/>
      <c r="N154" s="384"/>
      <c r="O154" s="351"/>
      <c r="P154" s="370"/>
      <c r="Q154" s="371"/>
    </row>
    <row r="155" spans="1:17" x14ac:dyDescent="0.25">
      <c r="A155" s="20">
        <f>'[1]M NORD'!B33</f>
        <v>1</v>
      </c>
      <c r="B155" s="31">
        <v>6</v>
      </c>
      <c r="C155" s="25" t="s">
        <v>291</v>
      </c>
      <c r="D155" s="25" t="s">
        <v>266</v>
      </c>
      <c r="E155" s="259" t="s">
        <v>292</v>
      </c>
      <c r="F155" s="286" t="s">
        <v>293</v>
      </c>
      <c r="G155" s="31">
        <v>901000151</v>
      </c>
      <c r="H155" s="32" t="s">
        <v>326</v>
      </c>
      <c r="I155" s="32" t="s">
        <v>327</v>
      </c>
      <c r="J155" s="45">
        <f t="shared" si="7"/>
        <v>14891.603305785124</v>
      </c>
      <c r="K155" s="1">
        <v>18018.84</v>
      </c>
      <c r="L155" s="33"/>
      <c r="M155" s="89"/>
      <c r="N155" s="384"/>
      <c r="O155" s="351"/>
      <c r="P155" s="370"/>
      <c r="Q155" s="371"/>
    </row>
    <row r="156" spans="1:17" x14ac:dyDescent="0.25">
      <c r="A156" s="20">
        <f>'[1]M NORD'!B34</f>
        <v>1</v>
      </c>
      <c r="B156" s="31">
        <v>6</v>
      </c>
      <c r="C156" s="25" t="s">
        <v>291</v>
      </c>
      <c r="D156" s="25" t="s">
        <v>266</v>
      </c>
      <c r="E156" s="259" t="s">
        <v>292</v>
      </c>
      <c r="F156" s="286" t="s">
        <v>293</v>
      </c>
      <c r="G156" s="31">
        <v>901000151</v>
      </c>
      <c r="H156" s="32" t="s">
        <v>328</v>
      </c>
      <c r="I156" s="46" t="s">
        <v>329</v>
      </c>
      <c r="J156" s="45">
        <f t="shared" si="7"/>
        <v>2624.8264462809916</v>
      </c>
      <c r="K156" s="1">
        <v>3176.04</v>
      </c>
      <c r="L156" s="33"/>
      <c r="M156" s="89"/>
      <c r="N156" s="385"/>
      <c r="O156" s="351"/>
      <c r="P156" s="370"/>
      <c r="Q156" s="371"/>
    </row>
    <row r="157" spans="1:17" ht="15.75" thickBot="1" x14ac:dyDescent="0.3">
      <c r="A157" s="117">
        <f>'[1]M NORD'!B35</f>
        <v>1</v>
      </c>
      <c r="B157" s="105">
        <v>6</v>
      </c>
      <c r="C157" s="15" t="s">
        <v>291</v>
      </c>
      <c r="D157" s="15" t="s">
        <v>266</v>
      </c>
      <c r="E157" s="262" t="s">
        <v>292</v>
      </c>
      <c r="F157" s="287" t="s">
        <v>293</v>
      </c>
      <c r="G157" s="118">
        <v>901000595</v>
      </c>
      <c r="H157" s="107" t="s">
        <v>330</v>
      </c>
      <c r="I157" s="18" t="s">
        <v>735</v>
      </c>
      <c r="J157" s="108">
        <v>34552.94</v>
      </c>
      <c r="K157" s="8">
        <f t="shared" ref="K157:K203" si="8">+J157*1.21</f>
        <v>41809.057400000005</v>
      </c>
      <c r="L157" s="119">
        <f>SUM(J139:J157)</f>
        <v>207317.63173553714</v>
      </c>
      <c r="M157" s="120">
        <f>SUM(K139:K157)</f>
        <v>250854.33440000005</v>
      </c>
      <c r="N157" s="372">
        <v>34552.94</v>
      </c>
      <c r="O157" s="357">
        <v>41809.057400000005</v>
      </c>
      <c r="P157" s="378">
        <f>SUM(N139:N157)</f>
        <v>34552.94</v>
      </c>
      <c r="Q157" s="379">
        <f>SUM(O139:O157)</f>
        <v>41809.057400000005</v>
      </c>
    </row>
    <row r="158" spans="1:17" x14ac:dyDescent="0.25">
      <c r="A158" s="121">
        <f>'[1]M NORD'!B35</f>
        <v>1</v>
      </c>
      <c r="B158" s="114">
        <v>7</v>
      </c>
      <c r="C158" s="98" t="s">
        <v>331</v>
      </c>
      <c r="D158" s="98" t="s">
        <v>266</v>
      </c>
      <c r="E158" s="261" t="s">
        <v>332</v>
      </c>
      <c r="F158" s="288" t="s">
        <v>333</v>
      </c>
      <c r="G158" s="114">
        <v>901000151</v>
      </c>
      <c r="H158" s="115" t="s">
        <v>334</v>
      </c>
      <c r="I158" s="115" t="s">
        <v>335</v>
      </c>
      <c r="J158" s="116">
        <f>+K158/1.21</f>
        <v>11869.371900826447</v>
      </c>
      <c r="K158" s="102">
        <v>14361.94</v>
      </c>
      <c r="L158" s="122"/>
      <c r="M158" s="123"/>
      <c r="N158" s="373"/>
      <c r="O158" s="361"/>
      <c r="P158" s="380"/>
      <c r="Q158" s="381"/>
    </row>
    <row r="159" spans="1:17" x14ac:dyDescent="0.25">
      <c r="A159" s="20">
        <f>'[1]M NORD'!B36</f>
        <v>1</v>
      </c>
      <c r="B159" s="31">
        <v>7</v>
      </c>
      <c r="C159" s="25" t="s">
        <v>331</v>
      </c>
      <c r="D159" s="25" t="s">
        <v>266</v>
      </c>
      <c r="E159" s="259" t="s">
        <v>332</v>
      </c>
      <c r="F159" s="286" t="s">
        <v>333</v>
      </c>
      <c r="G159" s="31">
        <v>901000151</v>
      </c>
      <c r="H159" s="32" t="s">
        <v>336</v>
      </c>
      <c r="I159" s="32" t="s">
        <v>337</v>
      </c>
      <c r="J159" s="33">
        <f>+K159/1.21</f>
        <v>13060.261157024794</v>
      </c>
      <c r="K159" s="1">
        <v>15802.915999999999</v>
      </c>
      <c r="L159" s="42"/>
      <c r="M159" s="90"/>
      <c r="N159" s="374"/>
      <c r="O159" s="351"/>
      <c r="P159" s="375"/>
      <c r="Q159" s="376"/>
    </row>
    <row r="160" spans="1:17" x14ac:dyDescent="0.25">
      <c r="A160" s="20">
        <f>'[1]M NORD'!B37</f>
        <v>1</v>
      </c>
      <c r="B160" s="31">
        <v>7</v>
      </c>
      <c r="C160" s="25" t="s">
        <v>331</v>
      </c>
      <c r="D160" s="25" t="s">
        <v>266</v>
      </c>
      <c r="E160" s="259" t="s">
        <v>332</v>
      </c>
      <c r="F160" s="286" t="s">
        <v>333</v>
      </c>
      <c r="G160" s="31">
        <v>901000151</v>
      </c>
      <c r="H160" s="32" t="s">
        <v>338</v>
      </c>
      <c r="I160" s="32" t="s">
        <v>339</v>
      </c>
      <c r="J160" s="33">
        <f t="shared" ref="J160:J165" si="9">+K160/1.21</f>
        <v>18192.677685950413</v>
      </c>
      <c r="K160" s="1">
        <v>22013.14</v>
      </c>
      <c r="L160" s="42"/>
      <c r="M160" s="90"/>
      <c r="N160" s="374"/>
      <c r="O160" s="351"/>
      <c r="P160" s="375"/>
      <c r="Q160" s="376"/>
    </row>
    <row r="161" spans="1:17" x14ac:dyDescent="0.25">
      <c r="A161" s="20">
        <f>'[1]M NORD'!B38</f>
        <v>1</v>
      </c>
      <c r="B161" s="31">
        <v>7</v>
      </c>
      <c r="C161" s="25" t="s">
        <v>331</v>
      </c>
      <c r="D161" s="25" t="s">
        <v>266</v>
      </c>
      <c r="E161" s="259" t="s">
        <v>332</v>
      </c>
      <c r="F161" s="286" t="s">
        <v>333</v>
      </c>
      <c r="G161" s="31">
        <v>901000151</v>
      </c>
      <c r="H161" s="32" t="s">
        <v>340</v>
      </c>
      <c r="I161" s="32" t="s">
        <v>341</v>
      </c>
      <c r="J161" s="33">
        <f t="shared" si="9"/>
        <v>7173</v>
      </c>
      <c r="K161" s="1">
        <v>8679.33</v>
      </c>
      <c r="L161" s="42"/>
      <c r="M161" s="90"/>
      <c r="N161" s="374"/>
      <c r="O161" s="351"/>
      <c r="P161" s="375"/>
      <c r="Q161" s="376"/>
    </row>
    <row r="162" spans="1:17" x14ac:dyDescent="0.25">
      <c r="A162" s="20">
        <f>'[1]M NORD'!B39</f>
        <v>1</v>
      </c>
      <c r="B162" s="31">
        <v>7</v>
      </c>
      <c r="C162" s="25" t="s">
        <v>331</v>
      </c>
      <c r="D162" s="25" t="s">
        <v>266</v>
      </c>
      <c r="E162" s="259" t="s">
        <v>332</v>
      </c>
      <c r="F162" s="286" t="s">
        <v>333</v>
      </c>
      <c r="G162" s="31">
        <v>901000151</v>
      </c>
      <c r="H162" s="32" t="s">
        <v>342</v>
      </c>
      <c r="I162" s="32" t="s">
        <v>343</v>
      </c>
      <c r="J162" s="33">
        <f t="shared" si="9"/>
        <v>5381.3966942148763</v>
      </c>
      <c r="K162" s="1">
        <v>6511.49</v>
      </c>
      <c r="L162" s="42"/>
      <c r="M162" s="90"/>
      <c r="N162" s="374"/>
      <c r="O162" s="351"/>
      <c r="P162" s="375"/>
      <c r="Q162" s="376"/>
    </row>
    <row r="163" spans="1:17" x14ac:dyDescent="0.25">
      <c r="A163" s="20">
        <f>'[1]M NORD'!B40</f>
        <v>1</v>
      </c>
      <c r="B163" s="31">
        <v>7</v>
      </c>
      <c r="C163" s="25" t="s">
        <v>331</v>
      </c>
      <c r="D163" s="25" t="s">
        <v>266</v>
      </c>
      <c r="E163" s="259" t="s">
        <v>332</v>
      </c>
      <c r="F163" s="286" t="s">
        <v>333</v>
      </c>
      <c r="G163" s="31">
        <v>901000151</v>
      </c>
      <c r="H163" s="32" t="s">
        <v>344</v>
      </c>
      <c r="I163" s="32" t="s">
        <v>345</v>
      </c>
      <c r="J163" s="33">
        <f t="shared" si="9"/>
        <v>12139.429752066115</v>
      </c>
      <c r="K163" s="1">
        <v>14688.71</v>
      </c>
      <c r="L163" s="42"/>
      <c r="M163" s="90"/>
      <c r="N163" s="374"/>
      <c r="O163" s="351"/>
      <c r="P163" s="375"/>
      <c r="Q163" s="376"/>
    </row>
    <row r="164" spans="1:17" x14ac:dyDescent="0.25">
      <c r="A164" s="20">
        <f>'[1]M NORD'!B41</f>
        <v>1</v>
      </c>
      <c r="B164" s="31">
        <v>7</v>
      </c>
      <c r="C164" s="25" t="s">
        <v>331</v>
      </c>
      <c r="D164" s="25" t="s">
        <v>266</v>
      </c>
      <c r="E164" s="259" t="s">
        <v>332</v>
      </c>
      <c r="F164" s="286" t="s">
        <v>333</v>
      </c>
      <c r="G164" s="31">
        <v>901000151</v>
      </c>
      <c r="H164" s="32" t="s">
        <v>346</v>
      </c>
      <c r="I164" s="32" t="s">
        <v>347</v>
      </c>
      <c r="J164" s="33">
        <f t="shared" si="9"/>
        <v>8174.190082644629</v>
      </c>
      <c r="K164" s="1">
        <v>9890.77</v>
      </c>
      <c r="L164" s="42"/>
      <c r="M164" s="90"/>
      <c r="N164" s="374"/>
      <c r="O164" s="351"/>
      <c r="P164" s="375"/>
      <c r="Q164" s="376"/>
    </row>
    <row r="165" spans="1:17" x14ac:dyDescent="0.25">
      <c r="A165" s="20">
        <f>'[1]M NORD'!B42</f>
        <v>1</v>
      </c>
      <c r="B165" s="31">
        <v>7</v>
      </c>
      <c r="C165" s="25" t="s">
        <v>331</v>
      </c>
      <c r="D165" s="25" t="s">
        <v>266</v>
      </c>
      <c r="E165" s="259" t="s">
        <v>332</v>
      </c>
      <c r="F165" s="286" t="s">
        <v>333</v>
      </c>
      <c r="G165" s="31">
        <v>901000151</v>
      </c>
      <c r="H165" s="32" t="s">
        <v>348</v>
      </c>
      <c r="I165" s="32" t="s">
        <v>349</v>
      </c>
      <c r="J165" s="33">
        <f t="shared" si="9"/>
        <v>11796.917355371901</v>
      </c>
      <c r="K165" s="1">
        <v>14274.27</v>
      </c>
      <c r="L165" s="42"/>
      <c r="M165" s="90"/>
      <c r="N165" s="374"/>
      <c r="O165" s="351"/>
      <c r="P165" s="375"/>
      <c r="Q165" s="376"/>
    </row>
    <row r="166" spans="1:17" ht="15.75" thickBot="1" x14ac:dyDescent="0.3">
      <c r="A166" s="117">
        <v>1</v>
      </c>
      <c r="B166" s="105">
        <v>7</v>
      </c>
      <c r="C166" s="15" t="s">
        <v>331</v>
      </c>
      <c r="D166" s="15" t="s">
        <v>266</v>
      </c>
      <c r="E166" s="262" t="s">
        <v>332</v>
      </c>
      <c r="F166" s="287" t="s">
        <v>333</v>
      </c>
      <c r="G166" s="118">
        <v>901000595</v>
      </c>
      <c r="H166" s="107" t="s">
        <v>350</v>
      </c>
      <c r="I166" s="18" t="s">
        <v>735</v>
      </c>
      <c r="J166" s="108">
        <v>17557.45</v>
      </c>
      <c r="K166" s="8">
        <f t="shared" si="8"/>
        <v>21244.514500000001</v>
      </c>
      <c r="L166" s="125">
        <f>SUM(J158:J166)</f>
        <v>105344.69462809917</v>
      </c>
      <c r="M166" s="126">
        <f>SUM(K158:K166)</f>
        <v>127467.08050000003</v>
      </c>
      <c r="N166" s="372">
        <v>17557.45</v>
      </c>
      <c r="O166" s="357">
        <v>21244.514500000001</v>
      </c>
      <c r="P166" s="386">
        <f>SUM(N158:N166)</f>
        <v>17557.45</v>
      </c>
      <c r="Q166" s="387">
        <f>SUM(O158:O166)</f>
        <v>21244.514500000001</v>
      </c>
    </row>
    <row r="167" spans="1:17" x14ac:dyDescent="0.25">
      <c r="A167" s="127">
        <v>2</v>
      </c>
      <c r="B167" s="128">
        <v>8</v>
      </c>
      <c r="C167" s="129" t="s">
        <v>351</v>
      </c>
      <c r="D167" s="129" t="s">
        <v>59</v>
      </c>
      <c r="E167" s="263" t="s">
        <v>60</v>
      </c>
      <c r="F167" s="290" t="s">
        <v>61</v>
      </c>
      <c r="G167" s="128">
        <v>901000000</v>
      </c>
      <c r="H167" s="130" t="s">
        <v>62</v>
      </c>
      <c r="I167" s="130" t="s">
        <v>63</v>
      </c>
      <c r="J167" s="131">
        <f>+K167/1.21</f>
        <v>15851.895537190085</v>
      </c>
      <c r="K167" s="132">
        <v>19180.793600000001</v>
      </c>
      <c r="L167" s="133"/>
      <c r="M167" s="134"/>
      <c r="N167" s="373"/>
      <c r="O167" s="361"/>
      <c r="P167" s="362"/>
      <c r="Q167" s="388"/>
    </row>
    <row r="168" spans="1:17" x14ac:dyDescent="0.25">
      <c r="A168" s="52">
        <f>[1]BCN!B43</f>
        <v>2</v>
      </c>
      <c r="B168" s="54">
        <v>8</v>
      </c>
      <c r="C168" s="13" t="s">
        <v>351</v>
      </c>
      <c r="D168" s="54" t="s">
        <v>59</v>
      </c>
      <c r="E168" s="264" t="s">
        <v>60</v>
      </c>
      <c r="F168" s="291" t="s">
        <v>61</v>
      </c>
      <c r="G168" s="54">
        <v>901000000</v>
      </c>
      <c r="H168" s="55" t="s">
        <v>64</v>
      </c>
      <c r="I168" s="55" t="s">
        <v>65</v>
      </c>
      <c r="J168" s="56">
        <f t="shared" ref="J168:J202" si="10">+K168/1.21</f>
        <v>27553.780495867766</v>
      </c>
      <c r="K168" s="6">
        <v>33340.074399999998</v>
      </c>
      <c r="L168" s="56"/>
      <c r="M168" s="91"/>
      <c r="N168" s="374"/>
      <c r="O168" s="351"/>
      <c r="P168" s="370"/>
      <c r="Q168" s="371"/>
    </row>
    <row r="169" spans="1:17" x14ac:dyDescent="0.25">
      <c r="A169" s="52">
        <f>[1]BCN!B44</f>
        <v>2</v>
      </c>
      <c r="B169" s="54">
        <v>8</v>
      </c>
      <c r="C169" s="13" t="s">
        <v>351</v>
      </c>
      <c r="D169" s="54" t="s">
        <v>59</v>
      </c>
      <c r="E169" s="264" t="s">
        <v>60</v>
      </c>
      <c r="F169" s="291" t="s">
        <v>61</v>
      </c>
      <c r="G169" s="54">
        <v>901000000</v>
      </c>
      <c r="H169" s="55" t="s">
        <v>66</v>
      </c>
      <c r="I169" s="55" t="s">
        <v>67</v>
      </c>
      <c r="J169" s="56">
        <f t="shared" si="10"/>
        <v>42613.142479338843</v>
      </c>
      <c r="K169" s="6">
        <v>51561.902399999999</v>
      </c>
      <c r="L169" s="56"/>
      <c r="M169" s="91"/>
      <c r="N169" s="374"/>
      <c r="O169" s="351"/>
      <c r="P169" s="370"/>
      <c r="Q169" s="371"/>
    </row>
    <row r="170" spans="1:17" x14ac:dyDescent="0.25">
      <c r="A170" s="52">
        <f>[1]BCN!B45</f>
        <v>2</v>
      </c>
      <c r="B170" s="54">
        <v>8</v>
      </c>
      <c r="C170" s="13" t="s">
        <v>351</v>
      </c>
      <c r="D170" s="54" t="s">
        <v>59</v>
      </c>
      <c r="E170" s="264" t="s">
        <v>60</v>
      </c>
      <c r="F170" s="291" t="s">
        <v>61</v>
      </c>
      <c r="G170" s="54">
        <v>901000000</v>
      </c>
      <c r="H170" s="55" t="s">
        <v>68</v>
      </c>
      <c r="I170" s="55" t="s">
        <v>69</v>
      </c>
      <c r="J170" s="56">
        <f t="shared" si="10"/>
        <v>7374.6333884297519</v>
      </c>
      <c r="K170" s="6">
        <v>8923.3063999999995</v>
      </c>
      <c r="L170" s="56"/>
      <c r="M170" s="91"/>
      <c r="N170" s="374"/>
      <c r="O170" s="351"/>
      <c r="P170" s="370"/>
      <c r="Q170" s="371"/>
    </row>
    <row r="171" spans="1:17" x14ac:dyDescent="0.25">
      <c r="A171" s="52">
        <f>[1]BCN!B46</f>
        <v>2</v>
      </c>
      <c r="B171" s="54">
        <v>8</v>
      </c>
      <c r="C171" s="13" t="s">
        <v>351</v>
      </c>
      <c r="D171" s="54" t="s">
        <v>59</v>
      </c>
      <c r="E171" s="264" t="s">
        <v>60</v>
      </c>
      <c r="F171" s="291" t="s">
        <v>61</v>
      </c>
      <c r="G171" s="54">
        <v>901000000</v>
      </c>
      <c r="H171" s="55" t="s">
        <v>70</v>
      </c>
      <c r="I171" s="55" t="s">
        <v>71</v>
      </c>
      <c r="J171" s="56">
        <f t="shared" si="10"/>
        <v>18275.337024793389</v>
      </c>
      <c r="K171" s="6">
        <v>22113.157800000001</v>
      </c>
      <c r="L171" s="56"/>
      <c r="M171" s="91"/>
      <c r="N171" s="374"/>
      <c r="O171" s="351"/>
      <c r="P171" s="370"/>
      <c r="Q171" s="371"/>
    </row>
    <row r="172" spans="1:17" x14ac:dyDescent="0.25">
      <c r="A172" s="52">
        <f>[1]BCN!B47</f>
        <v>2</v>
      </c>
      <c r="B172" s="54">
        <v>8</v>
      </c>
      <c r="C172" s="13" t="s">
        <v>351</v>
      </c>
      <c r="D172" s="54" t="s">
        <v>59</v>
      </c>
      <c r="E172" s="264" t="s">
        <v>60</v>
      </c>
      <c r="F172" s="291" t="s">
        <v>61</v>
      </c>
      <c r="G172" s="54">
        <v>901000000</v>
      </c>
      <c r="H172" s="55" t="s">
        <v>72</v>
      </c>
      <c r="I172" s="55" t="s">
        <v>73</v>
      </c>
      <c r="J172" s="56">
        <f t="shared" si="10"/>
        <v>26773.415041322314</v>
      </c>
      <c r="K172" s="6">
        <v>32395.832200000001</v>
      </c>
      <c r="L172" s="56"/>
      <c r="M172" s="91"/>
      <c r="N172" s="374"/>
      <c r="O172" s="351"/>
      <c r="P172" s="370"/>
      <c r="Q172" s="371"/>
    </row>
    <row r="173" spans="1:17" x14ac:dyDescent="0.25">
      <c r="A173" s="52">
        <f>[1]BCN!B48</f>
        <v>2</v>
      </c>
      <c r="B173" s="54">
        <v>8</v>
      </c>
      <c r="C173" s="13" t="s">
        <v>351</v>
      </c>
      <c r="D173" s="54" t="s">
        <v>59</v>
      </c>
      <c r="E173" s="264" t="s">
        <v>60</v>
      </c>
      <c r="F173" s="291" t="s">
        <v>61</v>
      </c>
      <c r="G173" s="54">
        <v>901000000</v>
      </c>
      <c r="H173" s="55" t="s">
        <v>74</v>
      </c>
      <c r="I173" s="55" t="s">
        <v>75</v>
      </c>
      <c r="J173" s="56">
        <f t="shared" si="10"/>
        <v>13759.747768595042</v>
      </c>
      <c r="K173" s="6">
        <v>16649.2948</v>
      </c>
      <c r="L173" s="56"/>
      <c r="M173" s="91"/>
      <c r="N173" s="374"/>
      <c r="O173" s="351"/>
      <c r="P173" s="370"/>
      <c r="Q173" s="371"/>
    </row>
    <row r="174" spans="1:17" x14ac:dyDescent="0.25">
      <c r="A174" s="52">
        <f>[1]BCN!B49</f>
        <v>2</v>
      </c>
      <c r="B174" s="54">
        <v>8</v>
      </c>
      <c r="C174" s="13" t="s">
        <v>351</v>
      </c>
      <c r="D174" s="54" t="s">
        <v>59</v>
      </c>
      <c r="E174" s="264" t="s">
        <v>76</v>
      </c>
      <c r="F174" s="291" t="s">
        <v>77</v>
      </c>
      <c r="G174" s="54">
        <v>901000000</v>
      </c>
      <c r="H174" s="55" t="s">
        <v>86</v>
      </c>
      <c r="I174" s="55" t="s">
        <v>87</v>
      </c>
      <c r="J174" s="56">
        <f t="shared" si="10"/>
        <v>15596.441983471075</v>
      </c>
      <c r="K174" s="6">
        <v>18871.694800000001</v>
      </c>
      <c r="L174" s="56"/>
      <c r="M174" s="91"/>
      <c r="N174" s="374"/>
      <c r="O174" s="351"/>
      <c r="P174" s="370"/>
      <c r="Q174" s="371"/>
    </row>
    <row r="175" spans="1:17" x14ac:dyDescent="0.25">
      <c r="A175" s="52">
        <f>[1]BCN!B50</f>
        <v>2</v>
      </c>
      <c r="B175" s="54">
        <v>8</v>
      </c>
      <c r="C175" s="13" t="s">
        <v>351</v>
      </c>
      <c r="D175" s="54" t="s">
        <v>59</v>
      </c>
      <c r="E175" s="264" t="s">
        <v>76</v>
      </c>
      <c r="F175" s="291" t="s">
        <v>77</v>
      </c>
      <c r="G175" s="54">
        <v>901000000</v>
      </c>
      <c r="H175" s="55" t="s">
        <v>78</v>
      </c>
      <c r="I175" s="55" t="s">
        <v>79</v>
      </c>
      <c r="J175" s="56">
        <f t="shared" si="10"/>
        <v>28578.120165289256</v>
      </c>
      <c r="K175" s="6">
        <v>34579.525399999999</v>
      </c>
      <c r="L175" s="56"/>
      <c r="M175" s="91"/>
      <c r="N175" s="374"/>
      <c r="O175" s="351"/>
      <c r="P175" s="370"/>
      <c r="Q175" s="371"/>
    </row>
    <row r="176" spans="1:17" x14ac:dyDescent="0.25">
      <c r="A176" s="52">
        <f>[1]BCN!B51</f>
        <v>2</v>
      </c>
      <c r="B176" s="54">
        <v>8</v>
      </c>
      <c r="C176" s="13" t="s">
        <v>351</v>
      </c>
      <c r="D176" s="54" t="s">
        <v>59</v>
      </c>
      <c r="E176" s="264" t="s">
        <v>76</v>
      </c>
      <c r="F176" s="291" t="s">
        <v>77</v>
      </c>
      <c r="G176" s="54">
        <v>901000000</v>
      </c>
      <c r="H176" s="55" t="s">
        <v>80</v>
      </c>
      <c r="I176" s="55" t="s">
        <v>81</v>
      </c>
      <c r="J176" s="56">
        <f t="shared" si="10"/>
        <v>14867.04479338843</v>
      </c>
      <c r="K176" s="6">
        <v>17989.124199999998</v>
      </c>
      <c r="L176" s="56"/>
      <c r="M176" s="91"/>
      <c r="N176" s="374"/>
      <c r="O176" s="351"/>
      <c r="P176" s="370"/>
      <c r="Q176" s="371"/>
    </row>
    <row r="177" spans="1:17" x14ac:dyDescent="0.25">
      <c r="A177" s="52">
        <f>[1]BCN!B52</f>
        <v>2</v>
      </c>
      <c r="B177" s="54">
        <v>8</v>
      </c>
      <c r="C177" s="13" t="s">
        <v>351</v>
      </c>
      <c r="D177" s="54" t="s">
        <v>59</v>
      </c>
      <c r="E177" s="264" t="s">
        <v>76</v>
      </c>
      <c r="F177" s="291" t="s">
        <v>77</v>
      </c>
      <c r="G177" s="54">
        <v>901000000</v>
      </c>
      <c r="H177" s="55" t="s">
        <v>82</v>
      </c>
      <c r="I177" s="55" t="s">
        <v>83</v>
      </c>
      <c r="J177" s="56">
        <f t="shared" si="10"/>
        <v>19473.62694214876</v>
      </c>
      <c r="K177" s="6">
        <v>23563.088599999999</v>
      </c>
      <c r="L177" s="56"/>
      <c r="M177" s="91"/>
      <c r="N177" s="374"/>
      <c r="O177" s="351"/>
      <c r="P177" s="370"/>
      <c r="Q177" s="371"/>
    </row>
    <row r="178" spans="1:17" x14ac:dyDescent="0.25">
      <c r="A178" s="52">
        <f>[1]BCN!B53</f>
        <v>2</v>
      </c>
      <c r="B178" s="54">
        <v>8</v>
      </c>
      <c r="C178" s="13" t="s">
        <v>351</v>
      </c>
      <c r="D178" s="54" t="s">
        <v>59</v>
      </c>
      <c r="E178" s="264" t="s">
        <v>76</v>
      </c>
      <c r="F178" s="291" t="s">
        <v>77</v>
      </c>
      <c r="G178" s="54">
        <v>901000000</v>
      </c>
      <c r="H178" s="55" t="s">
        <v>84</v>
      </c>
      <c r="I178" s="55" t="s">
        <v>85</v>
      </c>
      <c r="J178" s="56">
        <f t="shared" si="10"/>
        <v>19928.591404958679</v>
      </c>
      <c r="K178" s="6">
        <v>24113.595600000001</v>
      </c>
      <c r="L178" s="56"/>
      <c r="M178" s="91"/>
      <c r="N178" s="374"/>
      <c r="O178" s="351"/>
      <c r="P178" s="370"/>
      <c r="Q178" s="371"/>
    </row>
    <row r="179" spans="1:17" x14ac:dyDescent="0.25">
      <c r="A179" s="52">
        <f>[1]BCN!B54</f>
        <v>2</v>
      </c>
      <c r="B179" s="54">
        <v>8</v>
      </c>
      <c r="C179" s="13" t="s">
        <v>351</v>
      </c>
      <c r="D179" s="54" t="s">
        <v>59</v>
      </c>
      <c r="E179" s="264" t="s">
        <v>76</v>
      </c>
      <c r="F179" s="291" t="s">
        <v>77</v>
      </c>
      <c r="G179" s="54">
        <v>901000000</v>
      </c>
      <c r="H179" s="55" t="s">
        <v>88</v>
      </c>
      <c r="I179" s="55" t="s">
        <v>89</v>
      </c>
      <c r="J179" s="56">
        <f t="shared" si="10"/>
        <v>28186.139008264461</v>
      </c>
      <c r="K179" s="6">
        <v>34105.228199999998</v>
      </c>
      <c r="L179" s="56"/>
      <c r="M179" s="91"/>
      <c r="N179" s="374"/>
      <c r="O179" s="351"/>
      <c r="P179" s="370"/>
      <c r="Q179" s="371"/>
    </row>
    <row r="180" spans="1:17" x14ac:dyDescent="0.25">
      <c r="A180" s="52">
        <f>[1]BCN!B55</f>
        <v>2</v>
      </c>
      <c r="B180" s="54">
        <v>8</v>
      </c>
      <c r="C180" s="13" t="s">
        <v>351</v>
      </c>
      <c r="D180" s="54" t="s">
        <v>59</v>
      </c>
      <c r="E180" s="264" t="s">
        <v>76</v>
      </c>
      <c r="F180" s="291" t="s">
        <v>77</v>
      </c>
      <c r="G180" s="54">
        <v>901000000</v>
      </c>
      <c r="H180" s="55" t="s">
        <v>90</v>
      </c>
      <c r="I180" s="55" t="s">
        <v>91</v>
      </c>
      <c r="J180" s="56">
        <f t="shared" si="10"/>
        <v>31060.182809917354</v>
      </c>
      <c r="K180" s="6">
        <v>37582.821199999998</v>
      </c>
      <c r="L180" s="56"/>
      <c r="M180" s="91"/>
      <c r="N180" s="374"/>
      <c r="O180" s="351"/>
      <c r="P180" s="370"/>
      <c r="Q180" s="371"/>
    </row>
    <row r="181" spans="1:17" x14ac:dyDescent="0.25">
      <c r="A181" s="52">
        <f>[1]BCN!B56</f>
        <v>2</v>
      </c>
      <c r="B181" s="54">
        <v>8</v>
      </c>
      <c r="C181" s="13" t="s">
        <v>351</v>
      </c>
      <c r="D181" s="54" t="s">
        <v>59</v>
      </c>
      <c r="E181" s="264" t="s">
        <v>76</v>
      </c>
      <c r="F181" s="291" t="s">
        <v>77</v>
      </c>
      <c r="G181" s="54">
        <v>901000000</v>
      </c>
      <c r="H181" s="55" t="s">
        <v>92</v>
      </c>
      <c r="I181" s="55" t="s">
        <v>93</v>
      </c>
      <c r="J181" s="56">
        <f t="shared" si="10"/>
        <v>14225.655867768597</v>
      </c>
      <c r="K181" s="6">
        <v>17213.043600000001</v>
      </c>
      <c r="L181" s="56"/>
      <c r="M181" s="91"/>
      <c r="N181" s="374"/>
      <c r="O181" s="351"/>
      <c r="P181" s="370"/>
      <c r="Q181" s="371"/>
    </row>
    <row r="182" spans="1:17" x14ac:dyDescent="0.25">
      <c r="A182" s="52">
        <f>[1]BCN!B57</f>
        <v>2</v>
      </c>
      <c r="B182" s="54">
        <v>8</v>
      </c>
      <c r="C182" s="13" t="s">
        <v>351</v>
      </c>
      <c r="D182" s="54" t="s">
        <v>59</v>
      </c>
      <c r="E182" s="264" t="s">
        <v>76</v>
      </c>
      <c r="F182" s="291" t="s">
        <v>77</v>
      </c>
      <c r="G182" s="54">
        <v>901000000</v>
      </c>
      <c r="H182" s="55" t="s">
        <v>94</v>
      </c>
      <c r="I182" s="55" t="s">
        <v>95</v>
      </c>
      <c r="J182" s="56">
        <f t="shared" si="10"/>
        <v>21532.943801652895</v>
      </c>
      <c r="K182" s="6">
        <v>26054.862000000001</v>
      </c>
      <c r="L182" s="56"/>
      <c r="M182" s="91"/>
      <c r="N182" s="374"/>
      <c r="O182" s="351"/>
      <c r="P182" s="370"/>
      <c r="Q182" s="371"/>
    </row>
    <row r="183" spans="1:17" x14ac:dyDescent="0.25">
      <c r="A183" s="52">
        <f>[1]BCN!B58</f>
        <v>2</v>
      </c>
      <c r="B183" s="54">
        <v>8</v>
      </c>
      <c r="C183" s="13" t="s">
        <v>351</v>
      </c>
      <c r="D183" s="54" t="s">
        <v>59</v>
      </c>
      <c r="E183" s="264" t="s">
        <v>76</v>
      </c>
      <c r="F183" s="291" t="s">
        <v>77</v>
      </c>
      <c r="G183" s="54">
        <v>901000000</v>
      </c>
      <c r="H183" s="55" t="s">
        <v>96</v>
      </c>
      <c r="I183" s="55" t="s">
        <v>97</v>
      </c>
      <c r="J183" s="56">
        <f t="shared" si="10"/>
        <v>12158.073884297521</v>
      </c>
      <c r="K183" s="6">
        <v>14711.269399999999</v>
      </c>
      <c r="L183" s="56"/>
      <c r="M183" s="91"/>
      <c r="N183" s="374"/>
      <c r="O183" s="351"/>
      <c r="P183" s="370"/>
      <c r="Q183" s="371"/>
    </row>
    <row r="184" spans="1:17" x14ac:dyDescent="0.25">
      <c r="A184" s="52">
        <f>[1]BCN!B59</f>
        <v>2</v>
      </c>
      <c r="B184" s="54">
        <v>8</v>
      </c>
      <c r="C184" s="13" t="s">
        <v>351</v>
      </c>
      <c r="D184" s="54" t="s">
        <v>59</v>
      </c>
      <c r="E184" s="264" t="s">
        <v>76</v>
      </c>
      <c r="F184" s="291" t="s">
        <v>77</v>
      </c>
      <c r="G184" s="54">
        <v>901000000</v>
      </c>
      <c r="H184" s="55" t="s">
        <v>98</v>
      </c>
      <c r="I184" s="57" t="s">
        <v>99</v>
      </c>
      <c r="J184" s="56">
        <f t="shared" si="10"/>
        <v>14239.584132231405</v>
      </c>
      <c r="K184" s="6">
        <v>17229.896799999999</v>
      </c>
      <c r="L184" s="56"/>
      <c r="M184" s="91"/>
      <c r="N184" s="374"/>
      <c r="O184" s="351"/>
      <c r="P184" s="370"/>
      <c r="Q184" s="371"/>
    </row>
    <row r="185" spans="1:17" x14ac:dyDescent="0.25">
      <c r="A185" s="52">
        <f>[1]BCN!B60</f>
        <v>2</v>
      </c>
      <c r="B185" s="54">
        <v>8</v>
      </c>
      <c r="C185" s="13" t="s">
        <v>351</v>
      </c>
      <c r="D185" s="54" t="s">
        <v>59</v>
      </c>
      <c r="E185" s="264" t="s">
        <v>100</v>
      </c>
      <c r="F185" s="291" t="s">
        <v>101</v>
      </c>
      <c r="G185" s="54">
        <v>901000000</v>
      </c>
      <c r="H185" s="55" t="s">
        <v>102</v>
      </c>
      <c r="I185" s="57" t="s">
        <v>103</v>
      </c>
      <c r="J185" s="56">
        <f t="shared" si="10"/>
        <v>25099.957024793388</v>
      </c>
      <c r="K185" s="6">
        <v>30370.948</v>
      </c>
      <c r="L185" s="56"/>
      <c r="M185" s="91"/>
      <c r="N185" s="374"/>
      <c r="O185" s="351"/>
      <c r="P185" s="370"/>
      <c r="Q185" s="371"/>
    </row>
    <row r="186" spans="1:17" x14ac:dyDescent="0.25">
      <c r="A186" s="52">
        <f>[1]BCN!B61</f>
        <v>2</v>
      </c>
      <c r="B186" s="54">
        <v>8</v>
      </c>
      <c r="C186" s="13" t="s">
        <v>351</v>
      </c>
      <c r="D186" s="54" t="s">
        <v>59</v>
      </c>
      <c r="E186" s="264" t="s">
        <v>100</v>
      </c>
      <c r="F186" s="291" t="s">
        <v>101</v>
      </c>
      <c r="G186" s="54">
        <v>901000000</v>
      </c>
      <c r="H186" s="55" t="s">
        <v>104</v>
      </c>
      <c r="I186" s="55" t="s">
        <v>352</v>
      </c>
      <c r="J186" s="56">
        <f t="shared" si="10"/>
        <v>24627.237851239672</v>
      </c>
      <c r="K186" s="6">
        <v>29798.9578</v>
      </c>
      <c r="L186" s="56"/>
      <c r="M186" s="91"/>
      <c r="N186" s="374"/>
      <c r="O186" s="351"/>
      <c r="P186" s="370"/>
      <c r="Q186" s="371"/>
    </row>
    <row r="187" spans="1:17" x14ac:dyDescent="0.25">
      <c r="A187" s="52">
        <f>[1]BCN!B62</f>
        <v>2</v>
      </c>
      <c r="B187" s="54">
        <v>8</v>
      </c>
      <c r="C187" s="13" t="s">
        <v>351</v>
      </c>
      <c r="D187" s="54" t="s">
        <v>59</v>
      </c>
      <c r="E187" s="264" t="s">
        <v>100</v>
      </c>
      <c r="F187" s="291" t="s">
        <v>101</v>
      </c>
      <c r="G187" s="54">
        <v>901000000</v>
      </c>
      <c r="H187" s="55" t="s">
        <v>106</v>
      </c>
      <c r="I187" s="55" t="s">
        <v>107</v>
      </c>
      <c r="J187" s="56">
        <f t="shared" si="10"/>
        <v>17644.968264462808</v>
      </c>
      <c r="K187" s="6">
        <v>21350.411599999999</v>
      </c>
      <c r="L187" s="56"/>
      <c r="M187" s="91"/>
      <c r="N187" s="374"/>
      <c r="O187" s="351"/>
      <c r="P187" s="370"/>
      <c r="Q187" s="371"/>
    </row>
    <row r="188" spans="1:17" x14ac:dyDescent="0.25">
      <c r="A188" s="52">
        <f>[1]BCN!B63</f>
        <v>2</v>
      </c>
      <c r="B188" s="54">
        <v>8</v>
      </c>
      <c r="C188" s="13" t="s">
        <v>351</v>
      </c>
      <c r="D188" s="54" t="s">
        <v>59</v>
      </c>
      <c r="E188" s="264" t="s">
        <v>100</v>
      </c>
      <c r="F188" s="291" t="s">
        <v>101</v>
      </c>
      <c r="G188" s="54">
        <v>901000000</v>
      </c>
      <c r="H188" s="55" t="s">
        <v>108</v>
      </c>
      <c r="I188" s="55" t="s">
        <v>109</v>
      </c>
      <c r="J188" s="56">
        <f t="shared" si="10"/>
        <v>13933.085785123969</v>
      </c>
      <c r="K188" s="6">
        <v>16859.033800000001</v>
      </c>
      <c r="L188" s="56"/>
      <c r="M188" s="91"/>
      <c r="N188" s="374"/>
      <c r="O188" s="351"/>
      <c r="P188" s="370"/>
      <c r="Q188" s="371"/>
    </row>
    <row r="189" spans="1:17" x14ac:dyDescent="0.25">
      <c r="A189" s="52">
        <f>[1]BCN!B64</f>
        <v>2</v>
      </c>
      <c r="B189" s="54">
        <v>8</v>
      </c>
      <c r="C189" s="13" t="s">
        <v>351</v>
      </c>
      <c r="D189" s="54" t="s">
        <v>59</v>
      </c>
      <c r="E189" s="264" t="s">
        <v>100</v>
      </c>
      <c r="F189" s="291" t="s">
        <v>101</v>
      </c>
      <c r="G189" s="54">
        <v>901000000</v>
      </c>
      <c r="H189" s="55" t="s">
        <v>110</v>
      </c>
      <c r="I189" s="55" t="s">
        <v>111</v>
      </c>
      <c r="J189" s="56">
        <f t="shared" si="10"/>
        <v>32732.952066115708</v>
      </c>
      <c r="K189" s="6">
        <v>39606.872000000003</v>
      </c>
      <c r="L189" s="56"/>
      <c r="M189" s="91"/>
      <c r="N189" s="374"/>
      <c r="O189" s="351"/>
      <c r="P189" s="370"/>
      <c r="Q189" s="371"/>
    </row>
    <row r="190" spans="1:17" x14ac:dyDescent="0.25">
      <c r="A190" s="52">
        <f>[1]BCN!B65</f>
        <v>2</v>
      </c>
      <c r="B190" s="54">
        <v>8</v>
      </c>
      <c r="C190" s="13" t="s">
        <v>351</v>
      </c>
      <c r="D190" s="54" t="s">
        <v>59</v>
      </c>
      <c r="E190" s="264" t="s">
        <v>100</v>
      </c>
      <c r="F190" s="291" t="s">
        <v>101</v>
      </c>
      <c r="G190" s="54">
        <v>901000000</v>
      </c>
      <c r="H190" s="55" t="s">
        <v>112</v>
      </c>
      <c r="I190" s="55" t="s">
        <v>353</v>
      </c>
      <c r="J190" s="56">
        <f t="shared" si="10"/>
        <v>15360.809421487602</v>
      </c>
      <c r="K190" s="6">
        <v>18586.579399999999</v>
      </c>
      <c r="L190" s="56"/>
      <c r="M190" s="91"/>
      <c r="N190" s="374"/>
      <c r="O190" s="351"/>
      <c r="P190" s="370"/>
      <c r="Q190" s="371"/>
    </row>
    <row r="191" spans="1:17" x14ac:dyDescent="0.25">
      <c r="A191" s="52">
        <f>[1]BCN!B66</f>
        <v>2</v>
      </c>
      <c r="B191" s="54">
        <v>8</v>
      </c>
      <c r="C191" s="13" t="s">
        <v>351</v>
      </c>
      <c r="D191" s="54" t="s">
        <v>59</v>
      </c>
      <c r="E191" s="264" t="s">
        <v>100</v>
      </c>
      <c r="F191" s="291" t="s">
        <v>101</v>
      </c>
      <c r="G191" s="54">
        <v>901000000</v>
      </c>
      <c r="H191" s="55" t="s">
        <v>114</v>
      </c>
      <c r="I191" s="55" t="s">
        <v>115</v>
      </c>
      <c r="J191" s="56">
        <f t="shared" si="10"/>
        <v>15741.617355371902</v>
      </c>
      <c r="K191" s="6">
        <v>19047.357</v>
      </c>
      <c r="L191" s="56"/>
      <c r="M191" s="91"/>
      <c r="N191" s="374"/>
      <c r="O191" s="351"/>
      <c r="P191" s="370"/>
      <c r="Q191" s="371"/>
    </row>
    <row r="192" spans="1:17" x14ac:dyDescent="0.25">
      <c r="A192" s="52">
        <f>[1]BCN!B67</f>
        <v>2</v>
      </c>
      <c r="B192" s="54">
        <v>8</v>
      </c>
      <c r="C192" s="13" t="s">
        <v>351</v>
      </c>
      <c r="D192" s="54" t="s">
        <v>59</v>
      </c>
      <c r="E192" s="264" t="s">
        <v>116</v>
      </c>
      <c r="F192" s="291" t="s">
        <v>117</v>
      </c>
      <c r="G192" s="54">
        <v>901000000</v>
      </c>
      <c r="H192" s="55" t="s">
        <v>118</v>
      </c>
      <c r="I192" s="55" t="s">
        <v>119</v>
      </c>
      <c r="J192" s="56">
        <f t="shared" si="10"/>
        <v>13526.717190082645</v>
      </c>
      <c r="K192" s="6">
        <v>16367.327799999999</v>
      </c>
      <c r="L192" s="56"/>
      <c r="M192" s="91"/>
      <c r="N192" s="374"/>
      <c r="O192" s="351"/>
      <c r="P192" s="370"/>
      <c r="Q192" s="371"/>
    </row>
    <row r="193" spans="1:17" x14ac:dyDescent="0.25">
      <c r="A193" s="52">
        <f>[1]BCN!B68</f>
        <v>2</v>
      </c>
      <c r="B193" s="54">
        <v>8</v>
      </c>
      <c r="C193" s="13" t="s">
        <v>351</v>
      </c>
      <c r="D193" s="54" t="s">
        <v>59</v>
      </c>
      <c r="E193" s="264" t="s">
        <v>116</v>
      </c>
      <c r="F193" s="291" t="s">
        <v>117</v>
      </c>
      <c r="G193" s="54">
        <v>901000000</v>
      </c>
      <c r="H193" s="55" t="s">
        <v>120</v>
      </c>
      <c r="I193" s="55" t="s">
        <v>121</v>
      </c>
      <c r="J193" s="56">
        <f t="shared" si="10"/>
        <v>15343.66694214876</v>
      </c>
      <c r="K193" s="6">
        <v>18565.837</v>
      </c>
      <c r="L193" s="56"/>
      <c r="M193" s="91"/>
      <c r="N193" s="374"/>
      <c r="O193" s="351"/>
      <c r="P193" s="370"/>
      <c r="Q193" s="371"/>
    </row>
    <row r="194" spans="1:17" x14ac:dyDescent="0.25">
      <c r="A194" s="52">
        <f>[1]BCN!B69</f>
        <v>2</v>
      </c>
      <c r="B194" s="54">
        <v>8</v>
      </c>
      <c r="C194" s="13" t="s">
        <v>351</v>
      </c>
      <c r="D194" s="54" t="s">
        <v>59</v>
      </c>
      <c r="E194" s="264" t="s">
        <v>116</v>
      </c>
      <c r="F194" s="291" t="s">
        <v>117</v>
      </c>
      <c r="G194" s="54">
        <v>901000000</v>
      </c>
      <c r="H194" s="55" t="s">
        <v>122</v>
      </c>
      <c r="I194" s="55" t="s">
        <v>123</v>
      </c>
      <c r="J194" s="56">
        <f t="shared" si="10"/>
        <v>19838.669917355372</v>
      </c>
      <c r="K194" s="6">
        <v>24004.7906</v>
      </c>
      <c r="L194" s="56"/>
      <c r="M194" s="91"/>
      <c r="N194" s="374"/>
      <c r="O194" s="351"/>
      <c r="P194" s="370"/>
      <c r="Q194" s="371"/>
    </row>
    <row r="195" spans="1:17" x14ac:dyDescent="0.25">
      <c r="A195" s="52">
        <f>[1]BCN!B70</f>
        <v>2</v>
      </c>
      <c r="B195" s="54">
        <v>8</v>
      </c>
      <c r="C195" s="13" t="s">
        <v>351</v>
      </c>
      <c r="D195" s="54" t="s">
        <v>59</v>
      </c>
      <c r="E195" s="264" t="s">
        <v>116</v>
      </c>
      <c r="F195" s="291" t="s">
        <v>117</v>
      </c>
      <c r="G195" s="54">
        <v>901000000</v>
      </c>
      <c r="H195" s="55" t="s">
        <v>124</v>
      </c>
      <c r="I195" s="55" t="s">
        <v>125</v>
      </c>
      <c r="J195" s="56">
        <f t="shared" si="10"/>
        <v>6955.7140495867779</v>
      </c>
      <c r="K195" s="6">
        <v>8416.4140000000007</v>
      </c>
      <c r="L195" s="56"/>
      <c r="M195" s="91"/>
      <c r="N195" s="374"/>
      <c r="O195" s="351"/>
      <c r="P195" s="370"/>
      <c r="Q195" s="371"/>
    </row>
    <row r="196" spans="1:17" x14ac:dyDescent="0.25">
      <c r="A196" s="52">
        <f>[1]BCN!B71</f>
        <v>2</v>
      </c>
      <c r="B196" s="54">
        <v>8</v>
      </c>
      <c r="C196" s="13" t="s">
        <v>351</v>
      </c>
      <c r="D196" s="54" t="s">
        <v>59</v>
      </c>
      <c r="E196" s="264" t="s">
        <v>116</v>
      </c>
      <c r="F196" s="291" t="s">
        <v>117</v>
      </c>
      <c r="G196" s="54">
        <v>901000000</v>
      </c>
      <c r="H196" s="55" t="s">
        <v>126</v>
      </c>
      <c r="I196" s="55" t="s">
        <v>127</v>
      </c>
      <c r="J196" s="56">
        <f t="shared" si="10"/>
        <v>513.5090909090909</v>
      </c>
      <c r="K196" s="6">
        <v>621.346</v>
      </c>
      <c r="L196" s="56"/>
      <c r="M196" s="91"/>
      <c r="N196" s="374"/>
      <c r="O196" s="351"/>
      <c r="P196" s="370"/>
      <c r="Q196" s="371"/>
    </row>
    <row r="197" spans="1:17" x14ac:dyDescent="0.25">
      <c r="A197" s="52">
        <f>[1]BCN!B72</f>
        <v>2</v>
      </c>
      <c r="B197" s="54">
        <v>8</v>
      </c>
      <c r="C197" s="13" t="s">
        <v>351</v>
      </c>
      <c r="D197" s="54" t="s">
        <v>59</v>
      </c>
      <c r="E197" s="264" t="s">
        <v>116</v>
      </c>
      <c r="F197" s="291" t="s">
        <v>117</v>
      </c>
      <c r="G197" s="54">
        <v>901000000</v>
      </c>
      <c r="H197" s="55" t="s">
        <v>128</v>
      </c>
      <c r="I197" s="55" t="s">
        <v>129</v>
      </c>
      <c r="J197" s="56">
        <f t="shared" si="10"/>
        <v>9788.8914049586783</v>
      </c>
      <c r="K197" s="6">
        <v>11844.5586</v>
      </c>
      <c r="L197" s="56"/>
      <c r="M197" s="91"/>
      <c r="N197" s="374"/>
      <c r="O197" s="351"/>
      <c r="P197" s="370"/>
      <c r="Q197" s="371"/>
    </row>
    <row r="198" spans="1:17" x14ac:dyDescent="0.25">
      <c r="A198" s="52">
        <f>[1]BCN!B73</f>
        <v>2</v>
      </c>
      <c r="B198" s="54">
        <v>8</v>
      </c>
      <c r="C198" s="13" t="s">
        <v>351</v>
      </c>
      <c r="D198" s="54" t="s">
        <v>59</v>
      </c>
      <c r="E198" s="264" t="s">
        <v>116</v>
      </c>
      <c r="F198" s="291" t="s">
        <v>117</v>
      </c>
      <c r="G198" s="54">
        <v>901000000</v>
      </c>
      <c r="H198" s="55" t="s">
        <v>130</v>
      </c>
      <c r="I198" s="55" t="s">
        <v>131</v>
      </c>
      <c r="J198" s="56">
        <f t="shared" si="10"/>
        <v>28535.952727272728</v>
      </c>
      <c r="K198" s="6">
        <v>34528.502800000002</v>
      </c>
      <c r="L198" s="56"/>
      <c r="M198" s="91"/>
      <c r="N198" s="374"/>
      <c r="O198" s="351"/>
      <c r="P198" s="370"/>
      <c r="Q198" s="371"/>
    </row>
    <row r="199" spans="1:17" x14ac:dyDescent="0.25">
      <c r="A199" s="52">
        <f>[1]BCN!B74</f>
        <v>2</v>
      </c>
      <c r="B199" s="54">
        <v>8</v>
      </c>
      <c r="C199" s="13" t="s">
        <v>351</v>
      </c>
      <c r="D199" s="54" t="s">
        <v>59</v>
      </c>
      <c r="E199" s="264" t="s">
        <v>116</v>
      </c>
      <c r="F199" s="291" t="s">
        <v>117</v>
      </c>
      <c r="G199" s="54">
        <v>901000000</v>
      </c>
      <c r="H199" s="55" t="s">
        <v>354</v>
      </c>
      <c r="I199" s="55" t="s">
        <v>355</v>
      </c>
      <c r="J199" s="56">
        <f t="shared" si="10"/>
        <v>27810.458512396694</v>
      </c>
      <c r="K199" s="6">
        <v>33650.654799999997</v>
      </c>
      <c r="L199" s="56"/>
      <c r="M199" s="91"/>
      <c r="N199" s="374"/>
      <c r="O199" s="351"/>
      <c r="P199" s="370"/>
      <c r="Q199" s="371"/>
    </row>
    <row r="200" spans="1:17" x14ac:dyDescent="0.25">
      <c r="A200" s="52">
        <f>[1]BCN!B75</f>
        <v>2</v>
      </c>
      <c r="B200" s="54">
        <v>8</v>
      </c>
      <c r="C200" s="13" t="s">
        <v>351</v>
      </c>
      <c r="D200" s="54" t="s">
        <v>59</v>
      </c>
      <c r="E200" s="264" t="s">
        <v>116</v>
      </c>
      <c r="F200" s="291" t="s">
        <v>117</v>
      </c>
      <c r="G200" s="54">
        <v>901000000</v>
      </c>
      <c r="H200" s="55" t="s">
        <v>132</v>
      </c>
      <c r="I200" s="55" t="s">
        <v>133</v>
      </c>
      <c r="J200" s="56">
        <f t="shared" si="10"/>
        <v>41425.413553719009</v>
      </c>
      <c r="K200" s="6">
        <v>50124.750399999997</v>
      </c>
      <c r="L200" s="56"/>
      <c r="M200" s="91"/>
      <c r="N200" s="374"/>
      <c r="O200" s="351"/>
      <c r="P200" s="370"/>
      <c r="Q200" s="371"/>
    </row>
    <row r="201" spans="1:17" x14ac:dyDescent="0.25">
      <c r="A201" s="52">
        <f>[1]BCN!B77</f>
        <v>2</v>
      </c>
      <c r="B201" s="54">
        <v>8</v>
      </c>
      <c r="C201" s="13" t="s">
        <v>351</v>
      </c>
      <c r="D201" s="54" t="s">
        <v>59</v>
      </c>
      <c r="E201" s="264" t="s">
        <v>356</v>
      </c>
      <c r="F201" s="291" t="s">
        <v>117</v>
      </c>
      <c r="G201" s="54">
        <v>901000000</v>
      </c>
      <c r="H201" s="55" t="s">
        <v>134</v>
      </c>
      <c r="I201" s="55" t="s">
        <v>135</v>
      </c>
      <c r="J201" s="56">
        <f t="shared" si="10"/>
        <v>20562.021322314049</v>
      </c>
      <c r="K201" s="6">
        <v>24880.0458</v>
      </c>
      <c r="L201" s="56"/>
      <c r="M201" s="91"/>
      <c r="N201" s="374"/>
      <c r="O201" s="351"/>
      <c r="P201" s="370"/>
      <c r="Q201" s="371"/>
    </row>
    <row r="202" spans="1:17" x14ac:dyDescent="0.25">
      <c r="A202" s="52">
        <f>[1]BCN!B78</f>
        <v>2</v>
      </c>
      <c r="B202" s="54">
        <v>8</v>
      </c>
      <c r="C202" s="13" t="s">
        <v>351</v>
      </c>
      <c r="D202" s="54" t="s">
        <v>59</v>
      </c>
      <c r="E202" s="264" t="s">
        <v>356</v>
      </c>
      <c r="F202" s="291" t="s">
        <v>357</v>
      </c>
      <c r="G202" s="54">
        <v>901000000</v>
      </c>
      <c r="H202" s="55" t="s">
        <v>358</v>
      </c>
      <c r="I202" s="55" t="s">
        <v>359</v>
      </c>
      <c r="J202" s="56">
        <f t="shared" si="10"/>
        <v>4398.3469421487598</v>
      </c>
      <c r="K202" s="6">
        <v>5321.9997999999996</v>
      </c>
      <c r="L202" s="56"/>
      <c r="M202" s="91"/>
      <c r="N202" s="374"/>
      <c r="O202" s="351"/>
      <c r="P202" s="370"/>
      <c r="Q202" s="371"/>
    </row>
    <row r="203" spans="1:17" ht="15.75" thickBot="1" x14ac:dyDescent="0.3">
      <c r="A203" s="135">
        <v>2</v>
      </c>
      <c r="B203" s="136">
        <v>8</v>
      </c>
      <c r="C203" s="137" t="s">
        <v>351</v>
      </c>
      <c r="D203" s="136" t="s">
        <v>59</v>
      </c>
      <c r="E203" s="265" t="s">
        <v>136</v>
      </c>
      <c r="F203" s="292" t="s">
        <v>137</v>
      </c>
      <c r="G203" s="138">
        <v>901000077</v>
      </c>
      <c r="H203" s="139" t="s">
        <v>138</v>
      </c>
      <c r="I203" s="140" t="s">
        <v>735</v>
      </c>
      <c r="J203" s="141">
        <v>141177.67000000001</v>
      </c>
      <c r="K203" s="142">
        <f t="shared" si="8"/>
        <v>170824.98070000001</v>
      </c>
      <c r="L203" s="143">
        <f>SUM(J167:J203)</f>
        <v>847066.0159504133</v>
      </c>
      <c r="M203" s="144">
        <f>SUM(K167:K203)</f>
        <v>1024949.8792999999</v>
      </c>
      <c r="N203" s="389">
        <v>141177.67000000001</v>
      </c>
      <c r="O203" s="390">
        <v>170824.98070000001</v>
      </c>
      <c r="P203" s="391">
        <f>SUM(N167:N203)</f>
        <v>141177.67000000001</v>
      </c>
      <c r="Q203" s="392">
        <f>SUM(O167:O203)</f>
        <v>170824.98070000001</v>
      </c>
    </row>
    <row r="204" spans="1:17" x14ac:dyDescent="0.25">
      <c r="A204" s="127">
        <f>[1]BCN!B78</f>
        <v>2</v>
      </c>
      <c r="B204" s="128">
        <v>9</v>
      </c>
      <c r="C204" s="129" t="s">
        <v>360</v>
      </c>
      <c r="D204" s="128" t="s">
        <v>140</v>
      </c>
      <c r="E204" s="266" t="s">
        <v>141</v>
      </c>
      <c r="F204" s="290" t="s">
        <v>142</v>
      </c>
      <c r="G204" s="128">
        <v>901000000</v>
      </c>
      <c r="H204" s="130" t="s">
        <v>143</v>
      </c>
      <c r="I204" s="130" t="s">
        <v>144</v>
      </c>
      <c r="J204" s="131">
        <f>+K204/1.21</f>
        <v>13289.933884297521</v>
      </c>
      <c r="K204" s="132">
        <v>16080.82</v>
      </c>
      <c r="L204" s="145"/>
      <c r="M204" s="146"/>
      <c r="N204" s="393"/>
      <c r="O204" s="361"/>
      <c r="P204" s="380"/>
      <c r="Q204" s="381"/>
    </row>
    <row r="205" spans="1:17" x14ac:dyDescent="0.25">
      <c r="A205" s="52">
        <f>[1]GIRONA!B17</f>
        <v>2</v>
      </c>
      <c r="B205" s="54">
        <v>9</v>
      </c>
      <c r="C205" s="13" t="s">
        <v>360</v>
      </c>
      <c r="D205" s="54" t="s">
        <v>140</v>
      </c>
      <c r="E205" s="264" t="s">
        <v>141</v>
      </c>
      <c r="F205" s="293" t="s">
        <v>142</v>
      </c>
      <c r="G205" s="54">
        <v>901000000</v>
      </c>
      <c r="H205" s="58" t="s">
        <v>145</v>
      </c>
      <c r="I205" s="58" t="s">
        <v>146</v>
      </c>
      <c r="J205" s="56">
        <f t="shared" ref="J205:J211" si="11">+K205/1.21</f>
        <v>5591.9355371900829</v>
      </c>
      <c r="K205" s="6">
        <v>6766.2420000000002</v>
      </c>
      <c r="L205" s="56"/>
      <c r="M205" s="91"/>
      <c r="N205" s="394"/>
      <c r="O205" s="351"/>
      <c r="P205" s="370"/>
      <c r="Q205" s="371"/>
    </row>
    <row r="206" spans="1:17" x14ac:dyDescent="0.25">
      <c r="A206" s="52">
        <f>[1]GIRONA!B18</f>
        <v>2</v>
      </c>
      <c r="B206" s="54">
        <v>9</v>
      </c>
      <c r="C206" s="13" t="s">
        <v>360</v>
      </c>
      <c r="D206" s="54" t="s">
        <v>140</v>
      </c>
      <c r="E206" s="264" t="s">
        <v>141</v>
      </c>
      <c r="F206" s="293" t="s">
        <v>142</v>
      </c>
      <c r="G206" s="54">
        <v>901000000</v>
      </c>
      <c r="H206" s="58" t="s">
        <v>147</v>
      </c>
      <c r="I206" s="58" t="s">
        <v>148</v>
      </c>
      <c r="J206" s="56">
        <f t="shared" si="11"/>
        <v>11313.735537190083</v>
      </c>
      <c r="K206" s="6">
        <v>13689.62</v>
      </c>
      <c r="L206" s="56"/>
      <c r="M206" s="91"/>
      <c r="N206" s="394"/>
      <c r="O206" s="351"/>
      <c r="P206" s="370"/>
      <c r="Q206" s="371"/>
    </row>
    <row r="207" spans="1:17" x14ac:dyDescent="0.25">
      <c r="A207" s="52">
        <f>[1]GIRONA!B19</f>
        <v>2</v>
      </c>
      <c r="B207" s="54">
        <v>9</v>
      </c>
      <c r="C207" s="13" t="s">
        <v>360</v>
      </c>
      <c r="D207" s="54" t="s">
        <v>140</v>
      </c>
      <c r="E207" s="264" t="s">
        <v>141</v>
      </c>
      <c r="F207" s="293" t="s">
        <v>142</v>
      </c>
      <c r="G207" s="54">
        <v>901000000</v>
      </c>
      <c r="H207" s="58" t="s">
        <v>149</v>
      </c>
      <c r="I207" s="58" t="s">
        <v>150</v>
      </c>
      <c r="J207" s="56">
        <f t="shared" si="11"/>
        <v>9676.3140495867774</v>
      </c>
      <c r="K207" s="6">
        <v>11708.34</v>
      </c>
      <c r="L207" s="56"/>
      <c r="M207" s="91"/>
      <c r="N207" s="394"/>
      <c r="O207" s="351"/>
      <c r="P207" s="370"/>
      <c r="Q207" s="371"/>
    </row>
    <row r="208" spans="1:17" x14ac:dyDescent="0.25">
      <c r="A208" s="52">
        <f>[1]GIRONA!B20</f>
        <v>2</v>
      </c>
      <c r="B208" s="54">
        <v>9</v>
      </c>
      <c r="C208" s="13" t="s">
        <v>360</v>
      </c>
      <c r="D208" s="54" t="s">
        <v>140</v>
      </c>
      <c r="E208" s="264" t="s">
        <v>141</v>
      </c>
      <c r="F208" s="293" t="s">
        <v>142</v>
      </c>
      <c r="G208" s="54">
        <v>901000000</v>
      </c>
      <c r="H208" s="58" t="s">
        <v>151</v>
      </c>
      <c r="I208" s="58" t="s">
        <v>152</v>
      </c>
      <c r="J208" s="56">
        <f t="shared" si="11"/>
        <v>4079.4380165289258</v>
      </c>
      <c r="K208" s="6">
        <v>4936.12</v>
      </c>
      <c r="L208" s="56"/>
      <c r="M208" s="91"/>
      <c r="N208" s="394"/>
      <c r="O208" s="351"/>
      <c r="P208" s="370"/>
      <c r="Q208" s="371"/>
    </row>
    <row r="209" spans="1:17" x14ac:dyDescent="0.25">
      <c r="A209" s="52">
        <f>[1]GIRONA!B21</f>
        <v>2</v>
      </c>
      <c r="B209" s="54">
        <v>9</v>
      </c>
      <c r="C209" s="13" t="s">
        <v>360</v>
      </c>
      <c r="D209" s="54" t="s">
        <v>140</v>
      </c>
      <c r="E209" s="264" t="s">
        <v>153</v>
      </c>
      <c r="F209" s="293" t="s">
        <v>154</v>
      </c>
      <c r="G209" s="54">
        <v>901000000</v>
      </c>
      <c r="H209" s="58" t="s">
        <v>155</v>
      </c>
      <c r="I209" s="58" t="s">
        <v>156</v>
      </c>
      <c r="J209" s="56">
        <f t="shared" si="11"/>
        <v>11391.371900826447</v>
      </c>
      <c r="K209" s="6">
        <v>13783.56</v>
      </c>
      <c r="L209" s="56"/>
      <c r="M209" s="91"/>
      <c r="N209" s="394"/>
      <c r="O209" s="351"/>
      <c r="P209" s="370"/>
      <c r="Q209" s="371"/>
    </row>
    <row r="210" spans="1:17" x14ac:dyDescent="0.25">
      <c r="A210" s="52">
        <f>[1]GIRONA!B22</f>
        <v>2</v>
      </c>
      <c r="B210" s="54">
        <v>9</v>
      </c>
      <c r="C210" s="13" t="s">
        <v>360</v>
      </c>
      <c r="D210" s="54" t="s">
        <v>140</v>
      </c>
      <c r="E210" s="264" t="s">
        <v>153</v>
      </c>
      <c r="F210" s="293" t="s">
        <v>154</v>
      </c>
      <c r="G210" s="54">
        <v>901000000</v>
      </c>
      <c r="H210" s="58" t="s">
        <v>157</v>
      </c>
      <c r="I210" s="58" t="s">
        <v>158</v>
      </c>
      <c r="J210" s="56">
        <f t="shared" si="11"/>
        <v>14158.04958677686</v>
      </c>
      <c r="K210" s="6">
        <v>17131.240000000002</v>
      </c>
      <c r="L210" s="56"/>
      <c r="M210" s="91"/>
      <c r="N210" s="394"/>
      <c r="O210" s="351"/>
      <c r="P210" s="370"/>
      <c r="Q210" s="371"/>
    </row>
    <row r="211" spans="1:17" x14ac:dyDescent="0.25">
      <c r="A211" s="52">
        <f>[1]GIRONA!B23</f>
        <v>2</v>
      </c>
      <c r="B211" s="54">
        <v>9</v>
      </c>
      <c r="C211" s="13" t="s">
        <v>360</v>
      </c>
      <c r="D211" s="54" t="s">
        <v>140</v>
      </c>
      <c r="E211" s="264" t="s">
        <v>153</v>
      </c>
      <c r="F211" s="293" t="s">
        <v>154</v>
      </c>
      <c r="G211" s="54">
        <v>901000000</v>
      </c>
      <c r="H211" s="58" t="s">
        <v>159</v>
      </c>
      <c r="I211" s="58" t="s">
        <v>160</v>
      </c>
      <c r="J211" s="56">
        <f t="shared" si="11"/>
        <v>3514.8099173553719</v>
      </c>
      <c r="K211" s="6">
        <v>4252.92</v>
      </c>
      <c r="L211" s="56"/>
      <c r="M211" s="91"/>
      <c r="N211" s="394"/>
      <c r="O211" s="351"/>
      <c r="P211" s="370"/>
      <c r="Q211" s="371"/>
    </row>
    <row r="212" spans="1:17" ht="15.75" thickBot="1" x14ac:dyDescent="0.3">
      <c r="A212" s="135">
        <f>[1]GIRONA!B24</f>
        <v>2</v>
      </c>
      <c r="B212" s="136">
        <v>9</v>
      </c>
      <c r="C212" s="137" t="s">
        <v>360</v>
      </c>
      <c r="D212" s="136" t="s">
        <v>140</v>
      </c>
      <c r="E212" s="265" t="s">
        <v>161</v>
      </c>
      <c r="F212" s="292" t="s">
        <v>162</v>
      </c>
      <c r="G212" s="138">
        <v>901000077</v>
      </c>
      <c r="H212" s="139" t="s">
        <v>163</v>
      </c>
      <c r="I212" s="140" t="s">
        <v>735</v>
      </c>
      <c r="J212" s="141">
        <v>14603.12</v>
      </c>
      <c r="K212" s="142">
        <f t="shared" ref="K212:K259" si="12">+J212*1.21</f>
        <v>17669.7752</v>
      </c>
      <c r="L212" s="147">
        <f>SUM(J204:J212)</f>
        <v>87618.708429752063</v>
      </c>
      <c r="M212" s="148">
        <f>SUM(K204:K212)</f>
        <v>106018.63720000001</v>
      </c>
      <c r="N212" s="389">
        <v>14603.12</v>
      </c>
      <c r="O212" s="390">
        <v>17669.7752</v>
      </c>
      <c r="P212" s="395">
        <f>SUM(N204:N212)</f>
        <v>14603.12</v>
      </c>
      <c r="Q212" s="396">
        <f>SUM(O204:O212)</f>
        <v>17669.7752</v>
      </c>
    </row>
    <row r="213" spans="1:17" x14ac:dyDescent="0.25">
      <c r="A213" s="127">
        <f>[1]GIRONA!B24</f>
        <v>2</v>
      </c>
      <c r="B213" s="128">
        <v>10</v>
      </c>
      <c r="C213" s="129" t="s">
        <v>361</v>
      </c>
      <c r="D213" s="128" t="s">
        <v>165</v>
      </c>
      <c r="E213" s="266" t="s">
        <v>166</v>
      </c>
      <c r="F213" s="294" t="s">
        <v>167</v>
      </c>
      <c r="G213" s="128">
        <v>901000000</v>
      </c>
      <c r="H213" s="149" t="s">
        <v>168</v>
      </c>
      <c r="I213" s="149" t="s">
        <v>169</v>
      </c>
      <c r="J213" s="131">
        <f>+K213/1.21</f>
        <v>16896.760000000002</v>
      </c>
      <c r="K213" s="132">
        <v>20445.079600000001</v>
      </c>
      <c r="L213" s="131"/>
      <c r="M213" s="150"/>
      <c r="N213" s="373"/>
      <c r="O213" s="361"/>
      <c r="P213" s="397"/>
      <c r="Q213" s="398"/>
    </row>
    <row r="214" spans="1:17" x14ac:dyDescent="0.25">
      <c r="A214" s="52">
        <f>'[1]M SUD'!B55</f>
        <v>2</v>
      </c>
      <c r="B214" s="54">
        <v>10</v>
      </c>
      <c r="C214" s="13" t="s">
        <v>361</v>
      </c>
      <c r="D214" s="54" t="s">
        <v>165</v>
      </c>
      <c r="E214" s="264" t="s">
        <v>166</v>
      </c>
      <c r="F214" s="293" t="s">
        <v>167</v>
      </c>
      <c r="G214" s="54">
        <v>901000000</v>
      </c>
      <c r="H214" s="58" t="s">
        <v>170</v>
      </c>
      <c r="I214" s="58" t="s">
        <v>171</v>
      </c>
      <c r="J214" s="56">
        <f t="shared" ref="J214:J234" si="13">+K214/1.21</f>
        <v>10900.01958677686</v>
      </c>
      <c r="K214" s="6">
        <v>13189.0237</v>
      </c>
      <c r="L214" s="56"/>
      <c r="M214" s="91"/>
      <c r="N214" s="374"/>
      <c r="O214" s="351"/>
      <c r="P214" s="370"/>
      <c r="Q214" s="371"/>
    </row>
    <row r="215" spans="1:17" x14ac:dyDescent="0.25">
      <c r="A215" s="52">
        <f>'[1]M SUD'!B56</f>
        <v>2</v>
      </c>
      <c r="B215" s="54">
        <v>10</v>
      </c>
      <c r="C215" s="13" t="s">
        <v>361</v>
      </c>
      <c r="D215" s="54" t="s">
        <v>165</v>
      </c>
      <c r="E215" s="264" t="s">
        <v>166</v>
      </c>
      <c r="F215" s="293" t="s">
        <v>167</v>
      </c>
      <c r="G215" s="54">
        <v>901000000</v>
      </c>
      <c r="H215" s="58" t="s">
        <v>172</v>
      </c>
      <c r="I215" s="58" t="s">
        <v>173</v>
      </c>
      <c r="J215" s="56">
        <f t="shared" si="13"/>
        <v>3907.9809917355374</v>
      </c>
      <c r="K215" s="6">
        <v>4728.6570000000002</v>
      </c>
      <c r="L215" s="56"/>
      <c r="M215" s="91"/>
      <c r="N215" s="374"/>
      <c r="O215" s="351"/>
      <c r="P215" s="370"/>
      <c r="Q215" s="371"/>
    </row>
    <row r="216" spans="1:17" x14ac:dyDescent="0.25">
      <c r="A216" s="52">
        <f>'[1]M SUD'!B57</f>
        <v>2</v>
      </c>
      <c r="B216" s="54">
        <v>10</v>
      </c>
      <c r="C216" s="13" t="s">
        <v>361</v>
      </c>
      <c r="D216" s="54" t="s">
        <v>165</v>
      </c>
      <c r="E216" s="264" t="s">
        <v>166</v>
      </c>
      <c r="F216" s="293" t="s">
        <v>167</v>
      </c>
      <c r="G216" s="54">
        <v>901000000</v>
      </c>
      <c r="H216" s="58" t="s">
        <v>174</v>
      </c>
      <c r="I216" s="58" t="s">
        <v>175</v>
      </c>
      <c r="J216" s="56">
        <f t="shared" si="13"/>
        <v>8581.7715702479345</v>
      </c>
      <c r="K216" s="6">
        <v>10383.943600000001</v>
      </c>
      <c r="L216" s="56"/>
      <c r="M216" s="91"/>
      <c r="N216" s="374"/>
      <c r="O216" s="351"/>
      <c r="P216" s="370"/>
      <c r="Q216" s="371"/>
    </row>
    <row r="217" spans="1:17" x14ac:dyDescent="0.25">
      <c r="A217" s="52">
        <f>'[1]M SUD'!B58</f>
        <v>2</v>
      </c>
      <c r="B217" s="54">
        <v>10</v>
      </c>
      <c r="C217" s="13" t="s">
        <v>361</v>
      </c>
      <c r="D217" s="54" t="s">
        <v>165</v>
      </c>
      <c r="E217" s="264" t="s">
        <v>166</v>
      </c>
      <c r="F217" s="293" t="s">
        <v>167</v>
      </c>
      <c r="G217" s="54">
        <v>901000000</v>
      </c>
      <c r="H217" s="58" t="s">
        <v>176</v>
      </c>
      <c r="I217" s="58" t="s">
        <v>177</v>
      </c>
      <c r="J217" s="56">
        <f t="shared" si="13"/>
        <v>20829.79826446281</v>
      </c>
      <c r="K217" s="6">
        <v>25204.055899999999</v>
      </c>
      <c r="L217" s="56"/>
      <c r="M217" s="91"/>
      <c r="N217" s="374"/>
      <c r="O217" s="351"/>
      <c r="P217" s="370"/>
      <c r="Q217" s="371"/>
    </row>
    <row r="218" spans="1:17" x14ac:dyDescent="0.25">
      <c r="A218" s="52">
        <f>'[1]M SUD'!B59</f>
        <v>2</v>
      </c>
      <c r="B218" s="54">
        <v>10</v>
      </c>
      <c r="C218" s="13" t="s">
        <v>361</v>
      </c>
      <c r="D218" s="54" t="s">
        <v>165</v>
      </c>
      <c r="E218" s="264" t="s">
        <v>166</v>
      </c>
      <c r="F218" s="293" t="s">
        <v>167</v>
      </c>
      <c r="G218" s="54">
        <v>901000000</v>
      </c>
      <c r="H218" s="58" t="s">
        <v>178</v>
      </c>
      <c r="I218" s="58" t="s">
        <v>179</v>
      </c>
      <c r="J218" s="56">
        <f t="shared" si="13"/>
        <v>2353.1586776859504</v>
      </c>
      <c r="K218" s="6">
        <v>2847.3220000000001</v>
      </c>
      <c r="L218" s="56"/>
      <c r="M218" s="91"/>
      <c r="N218" s="374"/>
      <c r="O218" s="351"/>
      <c r="P218" s="370"/>
      <c r="Q218" s="371"/>
    </row>
    <row r="219" spans="1:17" x14ac:dyDescent="0.25">
      <c r="A219" s="52">
        <f>'[1]M SUD'!B60</f>
        <v>2</v>
      </c>
      <c r="B219" s="54">
        <v>10</v>
      </c>
      <c r="C219" s="13" t="s">
        <v>361</v>
      </c>
      <c r="D219" s="54" t="s">
        <v>165</v>
      </c>
      <c r="E219" s="264" t="s">
        <v>166</v>
      </c>
      <c r="F219" s="293" t="s">
        <v>167</v>
      </c>
      <c r="G219" s="54">
        <v>901000000</v>
      </c>
      <c r="H219" s="58" t="s">
        <v>180</v>
      </c>
      <c r="I219" s="58" t="s">
        <v>181</v>
      </c>
      <c r="J219" s="56">
        <f t="shared" si="13"/>
        <v>9826.9008264462809</v>
      </c>
      <c r="K219" s="6">
        <v>11890.55</v>
      </c>
      <c r="L219" s="56"/>
      <c r="M219" s="91"/>
      <c r="N219" s="374"/>
      <c r="O219" s="351"/>
      <c r="P219" s="370"/>
      <c r="Q219" s="371"/>
    </row>
    <row r="220" spans="1:17" x14ac:dyDescent="0.25">
      <c r="A220" s="52">
        <f>'[1]M SUD'!B61</f>
        <v>2</v>
      </c>
      <c r="B220" s="54">
        <v>10</v>
      </c>
      <c r="C220" s="13" t="s">
        <v>361</v>
      </c>
      <c r="D220" s="54" t="s">
        <v>165</v>
      </c>
      <c r="E220" s="264" t="s">
        <v>166</v>
      </c>
      <c r="F220" s="293" t="s">
        <v>167</v>
      </c>
      <c r="G220" s="54">
        <v>901000000</v>
      </c>
      <c r="H220" s="58" t="s">
        <v>182</v>
      </c>
      <c r="I220" s="58" t="s">
        <v>183</v>
      </c>
      <c r="J220" s="56">
        <f t="shared" si="13"/>
        <v>7840.3305785123966</v>
      </c>
      <c r="K220" s="6">
        <v>9486.7999999999993</v>
      </c>
      <c r="L220" s="56"/>
      <c r="M220" s="91"/>
      <c r="N220" s="374"/>
      <c r="O220" s="351"/>
      <c r="P220" s="370"/>
      <c r="Q220" s="371"/>
    </row>
    <row r="221" spans="1:17" x14ac:dyDescent="0.25">
      <c r="A221" s="52">
        <f>'[1]M SUD'!B62</f>
        <v>2</v>
      </c>
      <c r="B221" s="54">
        <v>10</v>
      </c>
      <c r="C221" s="13" t="s">
        <v>361</v>
      </c>
      <c r="D221" s="54" t="s">
        <v>165</v>
      </c>
      <c r="E221" s="264" t="s">
        <v>166</v>
      </c>
      <c r="F221" s="293" t="s">
        <v>167</v>
      </c>
      <c r="G221" s="54">
        <v>901000000</v>
      </c>
      <c r="H221" s="58" t="s">
        <v>184</v>
      </c>
      <c r="I221" s="58" t="s">
        <v>185</v>
      </c>
      <c r="J221" s="56">
        <f t="shared" si="13"/>
        <v>21037.249173553719</v>
      </c>
      <c r="K221" s="6">
        <v>25455.071499999998</v>
      </c>
      <c r="L221" s="56"/>
      <c r="M221" s="91"/>
      <c r="N221" s="374"/>
      <c r="O221" s="351"/>
      <c r="P221" s="370"/>
      <c r="Q221" s="371"/>
    </row>
    <row r="222" spans="1:17" x14ac:dyDescent="0.25">
      <c r="A222" s="52">
        <f>'[1]M SUD'!B63</f>
        <v>2</v>
      </c>
      <c r="B222" s="54">
        <v>10</v>
      </c>
      <c r="C222" s="13" t="s">
        <v>361</v>
      </c>
      <c r="D222" s="54" t="s">
        <v>165</v>
      </c>
      <c r="E222" s="264" t="s">
        <v>166</v>
      </c>
      <c r="F222" s="293" t="s">
        <v>167</v>
      </c>
      <c r="G222" s="54">
        <v>901000000</v>
      </c>
      <c r="H222" s="58" t="s">
        <v>188</v>
      </c>
      <c r="I222" s="58" t="s">
        <v>189</v>
      </c>
      <c r="J222" s="56">
        <f t="shared" si="13"/>
        <v>12935.115123966942</v>
      </c>
      <c r="K222" s="6">
        <v>15651.489299999999</v>
      </c>
      <c r="L222" s="56"/>
      <c r="M222" s="91"/>
      <c r="N222" s="374"/>
      <c r="O222" s="351"/>
      <c r="P222" s="370"/>
      <c r="Q222" s="371"/>
    </row>
    <row r="223" spans="1:17" x14ac:dyDescent="0.25">
      <c r="A223" s="52">
        <f>'[1]M SUD'!B64</f>
        <v>2</v>
      </c>
      <c r="B223" s="54">
        <v>10</v>
      </c>
      <c r="C223" s="13" t="s">
        <v>361</v>
      </c>
      <c r="D223" s="54" t="s">
        <v>165</v>
      </c>
      <c r="E223" s="264" t="s">
        <v>166</v>
      </c>
      <c r="F223" s="293" t="s">
        <v>167</v>
      </c>
      <c r="G223" s="54">
        <v>901000000</v>
      </c>
      <c r="H223" s="58" t="s">
        <v>190</v>
      </c>
      <c r="I223" s="58" t="s">
        <v>191</v>
      </c>
      <c r="J223" s="56">
        <f t="shared" si="13"/>
        <v>9779.2231404958693</v>
      </c>
      <c r="K223" s="6">
        <v>11832.86</v>
      </c>
      <c r="L223" s="56"/>
      <c r="M223" s="91"/>
      <c r="N223" s="374"/>
      <c r="O223" s="351"/>
      <c r="P223" s="370"/>
      <c r="Q223" s="371"/>
    </row>
    <row r="224" spans="1:17" x14ac:dyDescent="0.25">
      <c r="A224" s="52">
        <f>'[1]M SUD'!B65</f>
        <v>2</v>
      </c>
      <c r="B224" s="54">
        <v>10</v>
      </c>
      <c r="C224" s="13" t="s">
        <v>361</v>
      </c>
      <c r="D224" s="54" t="s">
        <v>165</v>
      </c>
      <c r="E224" s="264" t="s">
        <v>166</v>
      </c>
      <c r="F224" s="293" t="s">
        <v>167</v>
      </c>
      <c r="G224" s="54">
        <v>901000000</v>
      </c>
      <c r="H224" s="58" t="s">
        <v>192</v>
      </c>
      <c r="I224" s="58" t="s">
        <v>193</v>
      </c>
      <c r="J224" s="56">
        <f t="shared" si="13"/>
        <v>10199.316528925621</v>
      </c>
      <c r="K224" s="6">
        <v>12341.173000000001</v>
      </c>
      <c r="L224" s="56"/>
      <c r="M224" s="91"/>
      <c r="N224" s="374"/>
      <c r="O224" s="351"/>
      <c r="P224" s="370"/>
      <c r="Q224" s="371"/>
    </row>
    <row r="225" spans="1:17" x14ac:dyDescent="0.25">
      <c r="A225" s="52">
        <f>'[1]M SUD'!B66</f>
        <v>2</v>
      </c>
      <c r="B225" s="54">
        <v>10</v>
      </c>
      <c r="C225" s="13" t="s">
        <v>361</v>
      </c>
      <c r="D225" s="54" t="s">
        <v>165</v>
      </c>
      <c r="E225" s="264" t="s">
        <v>166</v>
      </c>
      <c r="F225" s="293" t="s">
        <v>167</v>
      </c>
      <c r="G225" s="54">
        <v>901000000</v>
      </c>
      <c r="H225" s="58" t="s">
        <v>212</v>
      </c>
      <c r="I225" s="58" t="s">
        <v>213</v>
      </c>
      <c r="J225" s="56">
        <f t="shared" si="13"/>
        <v>34576.917355371901</v>
      </c>
      <c r="K225" s="6">
        <v>41838.07</v>
      </c>
      <c r="L225" s="56"/>
      <c r="M225" s="91"/>
      <c r="N225" s="374"/>
      <c r="O225" s="351"/>
      <c r="P225" s="370"/>
      <c r="Q225" s="371"/>
    </row>
    <row r="226" spans="1:17" x14ac:dyDescent="0.25">
      <c r="A226" s="52">
        <f>'[1]M SUD'!B67</f>
        <v>2</v>
      </c>
      <c r="B226" s="54">
        <v>10</v>
      </c>
      <c r="C226" s="13" t="s">
        <v>361</v>
      </c>
      <c r="D226" s="54" t="s">
        <v>165</v>
      </c>
      <c r="E226" s="264" t="s">
        <v>166</v>
      </c>
      <c r="F226" s="293" t="s">
        <v>167</v>
      </c>
      <c r="G226" s="54">
        <v>901000000</v>
      </c>
      <c r="H226" s="58" t="s">
        <v>194</v>
      </c>
      <c r="I226" s="58" t="s">
        <v>195</v>
      </c>
      <c r="J226" s="56">
        <f t="shared" si="13"/>
        <v>10583.121900826447</v>
      </c>
      <c r="K226" s="6">
        <v>12805.577499999999</v>
      </c>
      <c r="L226" s="56"/>
      <c r="M226" s="91"/>
      <c r="N226" s="374"/>
      <c r="O226" s="351"/>
      <c r="P226" s="370"/>
      <c r="Q226" s="371"/>
    </row>
    <row r="227" spans="1:17" x14ac:dyDescent="0.25">
      <c r="A227" s="52">
        <f>'[1]M SUD'!B68</f>
        <v>2</v>
      </c>
      <c r="B227" s="54">
        <v>10</v>
      </c>
      <c r="C227" s="13" t="s">
        <v>361</v>
      </c>
      <c r="D227" s="54" t="s">
        <v>165</v>
      </c>
      <c r="E227" s="264" t="s">
        <v>166</v>
      </c>
      <c r="F227" s="293" t="s">
        <v>167</v>
      </c>
      <c r="G227" s="54">
        <v>901000000</v>
      </c>
      <c r="H227" s="58" t="s">
        <v>196</v>
      </c>
      <c r="I227" s="58" t="s">
        <v>362</v>
      </c>
      <c r="J227" s="56">
        <f t="shared" si="13"/>
        <v>2685.8429752066118</v>
      </c>
      <c r="K227" s="6">
        <v>3249.87</v>
      </c>
      <c r="L227" s="56"/>
      <c r="M227" s="91"/>
      <c r="N227" s="374"/>
      <c r="O227" s="351"/>
      <c r="P227" s="370"/>
      <c r="Q227" s="371"/>
    </row>
    <row r="228" spans="1:17" x14ac:dyDescent="0.25">
      <c r="A228" s="52">
        <f>'[1]M SUD'!B69</f>
        <v>2</v>
      </c>
      <c r="B228" s="54">
        <v>10</v>
      </c>
      <c r="C228" s="13" t="s">
        <v>361</v>
      </c>
      <c r="D228" s="54" t="s">
        <v>165</v>
      </c>
      <c r="E228" s="264" t="s">
        <v>166</v>
      </c>
      <c r="F228" s="293" t="s">
        <v>167</v>
      </c>
      <c r="G228" s="54">
        <v>901000000</v>
      </c>
      <c r="H228" s="58" t="s">
        <v>186</v>
      </c>
      <c r="I228" s="58" t="s">
        <v>187</v>
      </c>
      <c r="J228" s="56">
        <f t="shared" si="13"/>
        <v>5136.476033057852</v>
      </c>
      <c r="K228" s="6">
        <v>6215.1360000000004</v>
      </c>
      <c r="L228" s="56"/>
      <c r="M228" s="91"/>
      <c r="N228" s="374"/>
      <c r="O228" s="351"/>
      <c r="P228" s="370"/>
      <c r="Q228" s="371"/>
    </row>
    <row r="229" spans="1:17" x14ac:dyDescent="0.25">
      <c r="A229" s="52">
        <f>'[1]M SUD'!B70</f>
        <v>2</v>
      </c>
      <c r="B229" s="54">
        <v>10</v>
      </c>
      <c r="C229" s="13" t="s">
        <v>361</v>
      </c>
      <c r="D229" s="54" t="s">
        <v>165</v>
      </c>
      <c r="E229" s="264" t="s">
        <v>166</v>
      </c>
      <c r="F229" s="293" t="s">
        <v>167</v>
      </c>
      <c r="G229" s="54">
        <v>901000000</v>
      </c>
      <c r="H229" s="58" t="s">
        <v>198</v>
      </c>
      <c r="I229" s="58" t="s">
        <v>199</v>
      </c>
      <c r="J229" s="56">
        <f t="shared" si="13"/>
        <v>11718.115702479339</v>
      </c>
      <c r="K229" s="6">
        <v>14178.92</v>
      </c>
      <c r="L229" s="56"/>
      <c r="M229" s="91"/>
      <c r="N229" s="374"/>
      <c r="O229" s="351"/>
      <c r="P229" s="370"/>
      <c r="Q229" s="371"/>
    </row>
    <row r="230" spans="1:17" x14ac:dyDescent="0.25">
      <c r="A230" s="52">
        <f>'[1]M SUD'!B71</f>
        <v>2</v>
      </c>
      <c r="B230" s="54">
        <v>10</v>
      </c>
      <c r="C230" s="13" t="s">
        <v>361</v>
      </c>
      <c r="D230" s="54" t="s">
        <v>165</v>
      </c>
      <c r="E230" s="264" t="s">
        <v>166</v>
      </c>
      <c r="F230" s="293" t="s">
        <v>167</v>
      </c>
      <c r="G230" s="54">
        <v>901000000</v>
      </c>
      <c r="H230" s="58" t="s">
        <v>200</v>
      </c>
      <c r="I230" s="58" t="s">
        <v>201</v>
      </c>
      <c r="J230" s="56">
        <f t="shared" si="13"/>
        <v>2374.5606611570252</v>
      </c>
      <c r="K230" s="6">
        <v>2873.2184000000002</v>
      </c>
      <c r="L230" s="56"/>
      <c r="M230" s="91"/>
      <c r="N230" s="374"/>
      <c r="O230" s="351"/>
      <c r="P230" s="370"/>
      <c r="Q230" s="371"/>
    </row>
    <row r="231" spans="1:17" x14ac:dyDescent="0.25">
      <c r="A231" s="52">
        <f>'[1]M SUD'!B72</f>
        <v>2</v>
      </c>
      <c r="B231" s="54">
        <v>10</v>
      </c>
      <c r="C231" s="13" t="s">
        <v>361</v>
      </c>
      <c r="D231" s="54" t="s">
        <v>165</v>
      </c>
      <c r="E231" s="264" t="s">
        <v>166</v>
      </c>
      <c r="F231" s="293" t="s">
        <v>167</v>
      </c>
      <c r="G231" s="54">
        <v>901000000</v>
      </c>
      <c r="H231" s="58" t="s">
        <v>204</v>
      </c>
      <c r="I231" s="58" t="s">
        <v>205</v>
      </c>
      <c r="J231" s="56">
        <f t="shared" si="13"/>
        <v>4502.8925619834708</v>
      </c>
      <c r="K231" s="6">
        <v>5448.5</v>
      </c>
      <c r="L231" s="56"/>
      <c r="M231" s="91"/>
      <c r="N231" s="374"/>
      <c r="O231" s="351"/>
      <c r="P231" s="370"/>
      <c r="Q231" s="371"/>
    </row>
    <row r="232" spans="1:17" x14ac:dyDescent="0.25">
      <c r="A232" s="52">
        <f>'[1]M SUD'!B73</f>
        <v>2</v>
      </c>
      <c r="B232" s="54">
        <v>10</v>
      </c>
      <c r="C232" s="13" t="s">
        <v>361</v>
      </c>
      <c r="D232" s="54" t="s">
        <v>165</v>
      </c>
      <c r="E232" s="264" t="s">
        <v>166</v>
      </c>
      <c r="F232" s="293" t="s">
        <v>167</v>
      </c>
      <c r="G232" s="54">
        <v>901000000</v>
      </c>
      <c r="H232" s="58" t="s">
        <v>206</v>
      </c>
      <c r="I232" s="58" t="s">
        <v>207</v>
      </c>
      <c r="J232" s="56">
        <f t="shared" si="13"/>
        <v>14640.122148760331</v>
      </c>
      <c r="K232" s="6">
        <v>17714.5478</v>
      </c>
      <c r="L232" s="56"/>
      <c r="M232" s="91"/>
      <c r="N232" s="374"/>
      <c r="O232" s="351"/>
      <c r="P232" s="370"/>
      <c r="Q232" s="371"/>
    </row>
    <row r="233" spans="1:17" x14ac:dyDescent="0.25">
      <c r="A233" s="52">
        <f>'[1]M SUD'!B74</f>
        <v>2</v>
      </c>
      <c r="B233" s="54">
        <v>10</v>
      </c>
      <c r="C233" s="13" t="s">
        <v>361</v>
      </c>
      <c r="D233" s="54" t="s">
        <v>165</v>
      </c>
      <c r="E233" s="264" t="s">
        <v>166</v>
      </c>
      <c r="F233" s="293" t="s">
        <v>167</v>
      </c>
      <c r="G233" s="54">
        <v>901000000</v>
      </c>
      <c r="H233" s="58" t="s">
        <v>210</v>
      </c>
      <c r="I233" s="58" t="s">
        <v>211</v>
      </c>
      <c r="J233" s="56">
        <f t="shared" si="13"/>
        <v>11249.338099173554</v>
      </c>
      <c r="K233" s="6">
        <v>13611.6991</v>
      </c>
      <c r="L233" s="56"/>
      <c r="M233" s="91"/>
      <c r="N233" s="374"/>
      <c r="O233" s="351"/>
      <c r="P233" s="370"/>
      <c r="Q233" s="371"/>
    </row>
    <row r="234" spans="1:17" x14ac:dyDescent="0.25">
      <c r="A234" s="52">
        <f>'[1]M SUD'!B75</f>
        <v>2</v>
      </c>
      <c r="B234" s="54">
        <v>10</v>
      </c>
      <c r="C234" s="13" t="s">
        <v>361</v>
      </c>
      <c r="D234" s="54" t="s">
        <v>165</v>
      </c>
      <c r="E234" s="264" t="s">
        <v>166</v>
      </c>
      <c r="F234" s="293" t="s">
        <v>167</v>
      </c>
      <c r="G234" s="54">
        <v>901000000</v>
      </c>
      <c r="H234" s="58" t="s">
        <v>208</v>
      </c>
      <c r="I234" s="58" t="s">
        <v>209</v>
      </c>
      <c r="J234" s="56">
        <f t="shared" si="13"/>
        <v>7341.4100826446283</v>
      </c>
      <c r="K234" s="6">
        <v>8883.1062000000002</v>
      </c>
      <c r="L234" s="56"/>
      <c r="M234" s="91"/>
      <c r="N234" s="374"/>
      <c r="O234" s="351"/>
      <c r="P234" s="370"/>
      <c r="Q234" s="371"/>
    </row>
    <row r="235" spans="1:17" ht="15.75" thickBot="1" x14ac:dyDescent="0.3">
      <c r="A235" s="135">
        <f>'[1]M SUD'!B76</f>
        <v>2</v>
      </c>
      <c r="B235" s="136">
        <v>10</v>
      </c>
      <c r="C235" s="137" t="s">
        <v>361</v>
      </c>
      <c r="D235" s="136" t="s">
        <v>165</v>
      </c>
      <c r="E235" s="265" t="s">
        <v>166</v>
      </c>
      <c r="F235" s="292" t="s">
        <v>167</v>
      </c>
      <c r="G235" s="138">
        <v>901000077</v>
      </c>
      <c r="H235" s="139" t="s">
        <v>363</v>
      </c>
      <c r="I235" s="140" t="s">
        <v>735</v>
      </c>
      <c r="J235" s="141">
        <v>47979.28</v>
      </c>
      <c r="K235" s="142">
        <f t="shared" si="12"/>
        <v>58054.928799999994</v>
      </c>
      <c r="L235" s="147">
        <f>SUM(J213:J235)</f>
        <v>287875.70198347105</v>
      </c>
      <c r="M235" s="148">
        <f>SUM(K213:K235)</f>
        <v>348329.59940000006</v>
      </c>
      <c r="N235" s="389">
        <v>47979.28</v>
      </c>
      <c r="O235" s="390">
        <v>58054.928799999994</v>
      </c>
      <c r="P235" s="395">
        <f>SUM(N213:N235)</f>
        <v>47979.28</v>
      </c>
      <c r="Q235" s="396">
        <f>SUM(O213:O235)</f>
        <v>58054.928799999994</v>
      </c>
    </row>
    <row r="236" spans="1:17" x14ac:dyDescent="0.25">
      <c r="A236" s="127">
        <f>'[1]M SUD'!B76</f>
        <v>2</v>
      </c>
      <c r="B236" s="128">
        <v>11</v>
      </c>
      <c r="C236" s="151" t="s">
        <v>364</v>
      </c>
      <c r="D236" s="128" t="s">
        <v>165</v>
      </c>
      <c r="E236" s="266" t="s">
        <v>214</v>
      </c>
      <c r="F236" s="294" t="s">
        <v>215</v>
      </c>
      <c r="G236" s="128">
        <v>901000000</v>
      </c>
      <c r="H236" s="149" t="s">
        <v>216</v>
      </c>
      <c r="I236" s="149" t="s">
        <v>217</v>
      </c>
      <c r="J236" s="131">
        <f>+K236/1.21</f>
        <v>3611.8654545454551</v>
      </c>
      <c r="K236" s="132">
        <v>4370.3572000000004</v>
      </c>
      <c r="L236" s="131"/>
      <c r="M236" s="150"/>
      <c r="N236" s="373"/>
      <c r="O236" s="361"/>
      <c r="P236" s="397"/>
      <c r="Q236" s="398"/>
    </row>
    <row r="237" spans="1:17" x14ac:dyDescent="0.25">
      <c r="A237" s="52">
        <f>'[1]M SUD'!B77</f>
        <v>2</v>
      </c>
      <c r="B237" s="54">
        <v>11</v>
      </c>
      <c r="C237" s="59" t="s">
        <v>364</v>
      </c>
      <c r="D237" s="54" t="s">
        <v>165</v>
      </c>
      <c r="E237" s="264" t="s">
        <v>214</v>
      </c>
      <c r="F237" s="293" t="s">
        <v>215</v>
      </c>
      <c r="G237" s="54">
        <v>901000000</v>
      </c>
      <c r="H237" s="58" t="s">
        <v>218</v>
      </c>
      <c r="I237" s="58" t="s">
        <v>219</v>
      </c>
      <c r="J237" s="56">
        <f t="shared" ref="J237:J258" si="14">+K237/1.21</f>
        <v>6634.97</v>
      </c>
      <c r="K237" s="6">
        <v>8028.3136999999997</v>
      </c>
      <c r="L237" s="56"/>
      <c r="M237" s="91"/>
      <c r="N237" s="394"/>
      <c r="O237" s="351"/>
      <c r="P237" s="370"/>
      <c r="Q237" s="371"/>
    </row>
    <row r="238" spans="1:17" x14ac:dyDescent="0.25">
      <c r="A238" s="52">
        <f>'[1]M SUD'!B78</f>
        <v>2</v>
      </c>
      <c r="B238" s="54">
        <v>11</v>
      </c>
      <c r="C238" s="59" t="s">
        <v>364</v>
      </c>
      <c r="D238" s="54" t="s">
        <v>165</v>
      </c>
      <c r="E238" s="264" t="s">
        <v>214</v>
      </c>
      <c r="F238" s="293" t="s">
        <v>215</v>
      </c>
      <c r="G238" s="54">
        <v>901000000</v>
      </c>
      <c r="H238" s="58" t="s">
        <v>220</v>
      </c>
      <c r="I238" s="58" t="s">
        <v>221</v>
      </c>
      <c r="J238" s="56">
        <f t="shared" si="14"/>
        <v>18403.145454545454</v>
      </c>
      <c r="K238" s="6">
        <v>22267.806</v>
      </c>
      <c r="L238" s="56"/>
      <c r="M238" s="91"/>
      <c r="N238" s="394"/>
      <c r="O238" s="351"/>
      <c r="P238" s="370"/>
      <c r="Q238" s="371"/>
    </row>
    <row r="239" spans="1:17" x14ac:dyDescent="0.25">
      <c r="A239" s="52">
        <f>'[1]M SUD'!B79</f>
        <v>2</v>
      </c>
      <c r="B239" s="54">
        <v>11</v>
      </c>
      <c r="C239" s="59" t="s">
        <v>364</v>
      </c>
      <c r="D239" s="54" t="s">
        <v>165</v>
      </c>
      <c r="E239" s="264" t="s">
        <v>214</v>
      </c>
      <c r="F239" s="293" t="s">
        <v>215</v>
      </c>
      <c r="G239" s="54">
        <v>901000000</v>
      </c>
      <c r="H239" s="58" t="s">
        <v>222</v>
      </c>
      <c r="I239" s="58" t="s">
        <v>223</v>
      </c>
      <c r="J239" s="56">
        <f t="shared" si="14"/>
        <v>17911.81818181818</v>
      </c>
      <c r="K239" s="6">
        <v>21673.3</v>
      </c>
      <c r="L239" s="56"/>
      <c r="M239" s="91"/>
      <c r="N239" s="394"/>
      <c r="O239" s="351"/>
      <c r="P239" s="370"/>
      <c r="Q239" s="371"/>
    </row>
    <row r="240" spans="1:17" x14ac:dyDescent="0.25">
      <c r="A240" s="52">
        <f>'[1]M SUD'!B80</f>
        <v>2</v>
      </c>
      <c r="B240" s="54">
        <v>11</v>
      </c>
      <c r="C240" s="59" t="s">
        <v>364</v>
      </c>
      <c r="D240" s="54" t="s">
        <v>165</v>
      </c>
      <c r="E240" s="264" t="s">
        <v>214</v>
      </c>
      <c r="F240" s="293" t="s">
        <v>215</v>
      </c>
      <c r="G240" s="54">
        <v>901000000</v>
      </c>
      <c r="H240" s="58" t="s">
        <v>224</v>
      </c>
      <c r="I240" s="58" t="s">
        <v>225</v>
      </c>
      <c r="J240" s="56">
        <f t="shared" si="14"/>
        <v>5520.278181818182</v>
      </c>
      <c r="K240" s="6">
        <v>6679.5366000000004</v>
      </c>
      <c r="L240" s="56"/>
      <c r="M240" s="91"/>
      <c r="N240" s="394"/>
      <c r="O240" s="351"/>
      <c r="P240" s="370"/>
      <c r="Q240" s="371"/>
    </row>
    <row r="241" spans="1:17" x14ac:dyDescent="0.25">
      <c r="A241" s="52">
        <f>'[1]M SUD'!B81</f>
        <v>2</v>
      </c>
      <c r="B241" s="54">
        <v>11</v>
      </c>
      <c r="C241" s="59" t="s">
        <v>364</v>
      </c>
      <c r="D241" s="54" t="s">
        <v>165</v>
      </c>
      <c r="E241" s="264" t="s">
        <v>214</v>
      </c>
      <c r="F241" s="293" t="s">
        <v>215</v>
      </c>
      <c r="G241" s="54">
        <v>901000000</v>
      </c>
      <c r="H241" s="58" t="s">
        <v>226</v>
      </c>
      <c r="I241" s="58" t="s">
        <v>227</v>
      </c>
      <c r="J241" s="56">
        <f t="shared" si="14"/>
        <v>24954.545454545456</v>
      </c>
      <c r="K241" s="6">
        <v>30195</v>
      </c>
      <c r="L241" s="56"/>
      <c r="M241" s="91"/>
      <c r="N241" s="394"/>
      <c r="O241" s="351"/>
      <c r="P241" s="370"/>
      <c r="Q241" s="371"/>
    </row>
    <row r="242" spans="1:17" x14ac:dyDescent="0.25">
      <c r="A242" s="52">
        <f>'[1]M SUD'!B82</f>
        <v>2</v>
      </c>
      <c r="B242" s="54">
        <v>11</v>
      </c>
      <c r="C242" s="59" t="s">
        <v>364</v>
      </c>
      <c r="D242" s="54" t="s">
        <v>165</v>
      </c>
      <c r="E242" s="264" t="s">
        <v>214</v>
      </c>
      <c r="F242" s="293" t="s">
        <v>215</v>
      </c>
      <c r="G242" s="54">
        <v>901000000</v>
      </c>
      <c r="H242" s="58" t="s">
        <v>228</v>
      </c>
      <c r="I242" s="58" t="s">
        <v>229</v>
      </c>
      <c r="J242" s="56">
        <f t="shared" si="14"/>
        <v>9318.9145454545451</v>
      </c>
      <c r="K242" s="6">
        <v>11275.8866</v>
      </c>
      <c r="L242" s="56"/>
      <c r="M242" s="91"/>
      <c r="N242" s="394"/>
      <c r="O242" s="351"/>
      <c r="P242" s="370"/>
      <c r="Q242" s="371"/>
    </row>
    <row r="243" spans="1:17" x14ac:dyDescent="0.25">
      <c r="A243" s="52">
        <f>'[1]M SUD'!B83</f>
        <v>2</v>
      </c>
      <c r="B243" s="54">
        <v>11</v>
      </c>
      <c r="C243" s="59" t="s">
        <v>364</v>
      </c>
      <c r="D243" s="54" t="s">
        <v>165</v>
      </c>
      <c r="E243" s="264" t="s">
        <v>214</v>
      </c>
      <c r="F243" s="293" t="s">
        <v>215</v>
      </c>
      <c r="G243" s="54">
        <v>901000000</v>
      </c>
      <c r="H243" s="58" t="s">
        <v>230</v>
      </c>
      <c r="I243" s="58" t="s">
        <v>231</v>
      </c>
      <c r="J243" s="56">
        <f t="shared" si="14"/>
        <v>14240.727272727272</v>
      </c>
      <c r="K243" s="6">
        <v>17231.28</v>
      </c>
      <c r="L243" s="56"/>
      <c r="M243" s="91"/>
      <c r="N243" s="394"/>
      <c r="O243" s="351"/>
      <c r="P243" s="370"/>
      <c r="Q243" s="371"/>
    </row>
    <row r="244" spans="1:17" x14ac:dyDescent="0.25">
      <c r="A244" s="52">
        <f>'[1]M SUD'!B84</f>
        <v>2</v>
      </c>
      <c r="B244" s="54">
        <v>11</v>
      </c>
      <c r="C244" s="59" t="s">
        <v>364</v>
      </c>
      <c r="D244" s="54" t="s">
        <v>165</v>
      </c>
      <c r="E244" s="264" t="s">
        <v>214</v>
      </c>
      <c r="F244" s="293" t="s">
        <v>215</v>
      </c>
      <c r="G244" s="54">
        <v>901000000</v>
      </c>
      <c r="H244" s="58" t="s">
        <v>232</v>
      </c>
      <c r="I244" s="58" t="s">
        <v>233</v>
      </c>
      <c r="J244" s="56">
        <f t="shared" si="14"/>
        <v>9369.6</v>
      </c>
      <c r="K244" s="6">
        <v>11337.216</v>
      </c>
      <c r="L244" s="56"/>
      <c r="M244" s="91"/>
      <c r="N244" s="394"/>
      <c r="O244" s="351"/>
      <c r="P244" s="370"/>
      <c r="Q244" s="371"/>
    </row>
    <row r="245" spans="1:17" x14ac:dyDescent="0.25">
      <c r="A245" s="52">
        <f>'[1]M SUD'!B85</f>
        <v>2</v>
      </c>
      <c r="B245" s="54">
        <v>11</v>
      </c>
      <c r="C245" s="59" t="s">
        <v>364</v>
      </c>
      <c r="D245" s="54" t="s">
        <v>165</v>
      </c>
      <c r="E245" s="264" t="s">
        <v>214</v>
      </c>
      <c r="F245" s="293" t="s">
        <v>215</v>
      </c>
      <c r="G245" s="54">
        <v>901000000</v>
      </c>
      <c r="H245" s="58" t="s">
        <v>234</v>
      </c>
      <c r="I245" s="58" t="s">
        <v>235</v>
      </c>
      <c r="J245" s="56">
        <f t="shared" si="14"/>
        <v>10604.572727272727</v>
      </c>
      <c r="K245" s="6">
        <v>12831.532999999999</v>
      </c>
      <c r="L245" s="56"/>
      <c r="M245" s="91"/>
      <c r="N245" s="394"/>
      <c r="O245" s="351"/>
      <c r="P245" s="370"/>
      <c r="Q245" s="371"/>
    </row>
    <row r="246" spans="1:17" x14ac:dyDescent="0.25">
      <c r="A246" s="52">
        <f>'[1]M SUD'!B86</f>
        <v>2</v>
      </c>
      <c r="B246" s="54">
        <v>11</v>
      </c>
      <c r="C246" s="59" t="s">
        <v>364</v>
      </c>
      <c r="D246" s="54" t="s">
        <v>165</v>
      </c>
      <c r="E246" s="264" t="s">
        <v>214</v>
      </c>
      <c r="F246" s="293" t="s">
        <v>215</v>
      </c>
      <c r="G246" s="54">
        <v>901000000</v>
      </c>
      <c r="H246" s="58" t="s">
        <v>236</v>
      </c>
      <c r="I246" s="58" t="s">
        <v>237</v>
      </c>
      <c r="J246" s="56">
        <f t="shared" si="14"/>
        <v>8939.8272727272742</v>
      </c>
      <c r="K246" s="6">
        <v>10817.191000000001</v>
      </c>
      <c r="L246" s="56"/>
      <c r="M246" s="91"/>
      <c r="N246" s="394"/>
      <c r="O246" s="351"/>
      <c r="P246" s="370"/>
      <c r="Q246" s="371"/>
    </row>
    <row r="247" spans="1:17" x14ac:dyDescent="0.25">
      <c r="A247" s="52">
        <f>'[1]M SUD'!B87</f>
        <v>2</v>
      </c>
      <c r="B247" s="54">
        <v>11</v>
      </c>
      <c r="C247" s="59" t="s">
        <v>364</v>
      </c>
      <c r="D247" s="54" t="s">
        <v>165</v>
      </c>
      <c r="E247" s="264" t="s">
        <v>214</v>
      </c>
      <c r="F247" s="293" t="s">
        <v>215</v>
      </c>
      <c r="G247" s="54">
        <v>901000000</v>
      </c>
      <c r="H247" s="58" t="s">
        <v>240</v>
      </c>
      <c r="I247" s="58" t="s">
        <v>241</v>
      </c>
      <c r="J247" s="56">
        <f t="shared" si="14"/>
        <v>10813.636363636364</v>
      </c>
      <c r="K247" s="6">
        <v>13084.5</v>
      </c>
      <c r="L247" s="56"/>
      <c r="M247" s="91"/>
      <c r="N247" s="394"/>
      <c r="O247" s="351"/>
      <c r="P247" s="370"/>
      <c r="Q247" s="371"/>
    </row>
    <row r="248" spans="1:17" x14ac:dyDescent="0.25">
      <c r="A248" s="52">
        <f>'[1]M SUD'!B88</f>
        <v>2</v>
      </c>
      <c r="B248" s="54">
        <v>11</v>
      </c>
      <c r="C248" s="59" t="s">
        <v>364</v>
      </c>
      <c r="D248" s="54" t="s">
        <v>165</v>
      </c>
      <c r="E248" s="264" t="s">
        <v>214</v>
      </c>
      <c r="F248" s="293" t="s">
        <v>215</v>
      </c>
      <c r="G248" s="54">
        <v>901000000</v>
      </c>
      <c r="H248" s="58" t="s">
        <v>238</v>
      </c>
      <c r="I248" s="58" t="s">
        <v>239</v>
      </c>
      <c r="J248" s="56">
        <f t="shared" si="14"/>
        <v>24670.008181818182</v>
      </c>
      <c r="K248" s="6">
        <v>29850.709900000002</v>
      </c>
      <c r="L248" s="56"/>
      <c r="M248" s="91"/>
      <c r="N248" s="394"/>
      <c r="O248" s="351"/>
      <c r="P248" s="370"/>
      <c r="Q248" s="371"/>
    </row>
    <row r="249" spans="1:17" x14ac:dyDescent="0.25">
      <c r="A249" s="52">
        <f>'[1]M SUD'!B89</f>
        <v>2</v>
      </c>
      <c r="B249" s="54">
        <v>11</v>
      </c>
      <c r="C249" s="59" t="s">
        <v>364</v>
      </c>
      <c r="D249" s="54" t="s">
        <v>165</v>
      </c>
      <c r="E249" s="264" t="s">
        <v>214</v>
      </c>
      <c r="F249" s="293" t="s">
        <v>215</v>
      </c>
      <c r="G249" s="54">
        <v>901000000</v>
      </c>
      <c r="H249" s="58" t="s">
        <v>242</v>
      </c>
      <c r="I249" s="58" t="s">
        <v>243</v>
      </c>
      <c r="J249" s="56">
        <f t="shared" si="14"/>
        <v>16324.099090909091</v>
      </c>
      <c r="K249" s="6">
        <v>19752.159899999999</v>
      </c>
      <c r="L249" s="56"/>
      <c r="M249" s="91"/>
      <c r="N249" s="394"/>
      <c r="O249" s="351"/>
      <c r="P249" s="370"/>
      <c r="Q249" s="371"/>
    </row>
    <row r="250" spans="1:17" x14ac:dyDescent="0.25">
      <c r="A250" s="52">
        <f>'[1]M SUD'!B90</f>
        <v>2</v>
      </c>
      <c r="B250" s="54">
        <v>11</v>
      </c>
      <c r="C250" s="59" t="s">
        <v>364</v>
      </c>
      <c r="D250" s="54" t="s">
        <v>165</v>
      </c>
      <c r="E250" s="264" t="s">
        <v>214</v>
      </c>
      <c r="F250" s="293" t="s">
        <v>215</v>
      </c>
      <c r="G250" s="54">
        <v>901000000</v>
      </c>
      <c r="H250" s="58" t="s">
        <v>244</v>
      </c>
      <c r="I250" s="58" t="s">
        <v>245</v>
      </c>
      <c r="J250" s="56">
        <f t="shared" si="14"/>
        <v>5445.636363636364</v>
      </c>
      <c r="K250" s="6">
        <v>6589.22</v>
      </c>
      <c r="L250" s="56"/>
      <c r="M250" s="91"/>
      <c r="N250" s="394"/>
      <c r="O250" s="351"/>
      <c r="P250" s="370"/>
      <c r="Q250" s="371"/>
    </row>
    <row r="251" spans="1:17" x14ac:dyDescent="0.25">
      <c r="A251" s="52">
        <f>'[1]M SUD'!B91</f>
        <v>2</v>
      </c>
      <c r="B251" s="54">
        <v>11</v>
      </c>
      <c r="C251" s="59" t="s">
        <v>364</v>
      </c>
      <c r="D251" s="54" t="s">
        <v>165</v>
      </c>
      <c r="E251" s="264" t="s">
        <v>214</v>
      </c>
      <c r="F251" s="293" t="s">
        <v>215</v>
      </c>
      <c r="G251" s="54">
        <v>901000000</v>
      </c>
      <c r="H251" s="58" t="s">
        <v>246</v>
      </c>
      <c r="I251" s="58" t="s">
        <v>247</v>
      </c>
      <c r="J251" s="56">
        <f t="shared" si="14"/>
        <v>12649.514545454545</v>
      </c>
      <c r="K251" s="6">
        <v>15305.9126</v>
      </c>
      <c r="L251" s="56"/>
      <c r="M251" s="91"/>
      <c r="N251" s="394"/>
      <c r="O251" s="351"/>
      <c r="P251" s="370"/>
      <c r="Q251" s="371"/>
    </row>
    <row r="252" spans="1:17" x14ac:dyDescent="0.25">
      <c r="A252" s="52">
        <f>'[1]M SUD'!B92</f>
        <v>2</v>
      </c>
      <c r="B252" s="54">
        <v>11</v>
      </c>
      <c r="C252" s="59" t="s">
        <v>364</v>
      </c>
      <c r="D252" s="54" t="s">
        <v>165</v>
      </c>
      <c r="E252" s="264" t="s">
        <v>214</v>
      </c>
      <c r="F252" s="293" t="s">
        <v>215</v>
      </c>
      <c r="G252" s="54">
        <v>901000000</v>
      </c>
      <c r="H252" s="58" t="s">
        <v>248</v>
      </c>
      <c r="I252" s="58" t="s">
        <v>249</v>
      </c>
      <c r="J252" s="56">
        <f t="shared" si="14"/>
        <v>10058.068181818182</v>
      </c>
      <c r="K252" s="6">
        <v>12170.262500000001</v>
      </c>
      <c r="L252" s="56"/>
      <c r="M252" s="91"/>
      <c r="N252" s="394"/>
      <c r="O252" s="351"/>
      <c r="P252" s="370"/>
      <c r="Q252" s="371"/>
    </row>
    <row r="253" spans="1:17" x14ac:dyDescent="0.25">
      <c r="A253" s="52">
        <f>'[1]M SUD'!B93</f>
        <v>2</v>
      </c>
      <c r="B253" s="54">
        <v>11</v>
      </c>
      <c r="C253" s="59" t="s">
        <v>364</v>
      </c>
      <c r="D253" s="54" t="s">
        <v>165</v>
      </c>
      <c r="E253" s="264" t="s">
        <v>214</v>
      </c>
      <c r="F253" s="293" t="s">
        <v>215</v>
      </c>
      <c r="G253" s="54">
        <v>901000000</v>
      </c>
      <c r="H253" s="58" t="s">
        <v>250</v>
      </c>
      <c r="I253" s="58" t="s">
        <v>251</v>
      </c>
      <c r="J253" s="56">
        <f t="shared" si="14"/>
        <v>4031.2127272727271</v>
      </c>
      <c r="K253" s="6">
        <v>4877.7673999999997</v>
      </c>
      <c r="L253" s="56"/>
      <c r="M253" s="91"/>
      <c r="N253" s="394"/>
      <c r="O253" s="351"/>
      <c r="P253" s="370"/>
      <c r="Q253" s="371"/>
    </row>
    <row r="254" spans="1:17" x14ac:dyDescent="0.25">
      <c r="A254" s="52">
        <f>'[1]M SUD'!B94</f>
        <v>2</v>
      </c>
      <c r="B254" s="54">
        <v>11</v>
      </c>
      <c r="C254" s="59" t="s">
        <v>364</v>
      </c>
      <c r="D254" s="54" t="s">
        <v>165</v>
      </c>
      <c r="E254" s="264" t="s">
        <v>214</v>
      </c>
      <c r="F254" s="293" t="s">
        <v>215</v>
      </c>
      <c r="G254" s="54">
        <v>901000000</v>
      </c>
      <c r="H254" s="58" t="s">
        <v>252</v>
      </c>
      <c r="I254" s="58" t="s">
        <v>253</v>
      </c>
      <c r="J254" s="56">
        <f t="shared" si="14"/>
        <v>7173.3781818181815</v>
      </c>
      <c r="K254" s="6">
        <v>8679.7875999999997</v>
      </c>
      <c r="L254" s="56"/>
      <c r="M254" s="91"/>
      <c r="N254" s="394"/>
      <c r="O254" s="351"/>
      <c r="P254" s="370"/>
      <c r="Q254" s="371"/>
    </row>
    <row r="255" spans="1:17" x14ac:dyDescent="0.25">
      <c r="A255" s="52">
        <f>'[1]M SUD'!B95</f>
        <v>2</v>
      </c>
      <c r="B255" s="54">
        <v>11</v>
      </c>
      <c r="C255" s="59" t="s">
        <v>364</v>
      </c>
      <c r="D255" s="54" t="s">
        <v>165</v>
      </c>
      <c r="E255" s="264" t="s">
        <v>214</v>
      </c>
      <c r="F255" s="293" t="s">
        <v>215</v>
      </c>
      <c r="G255" s="54">
        <v>901000000</v>
      </c>
      <c r="H255" s="58" t="s">
        <v>254</v>
      </c>
      <c r="I255" s="58" t="s">
        <v>255</v>
      </c>
      <c r="J255" s="56">
        <f t="shared" si="14"/>
        <v>8007.636363636364</v>
      </c>
      <c r="K255" s="6">
        <v>9689.24</v>
      </c>
      <c r="L255" s="56"/>
      <c r="M255" s="91"/>
      <c r="N255" s="394"/>
      <c r="O255" s="351"/>
      <c r="P255" s="370"/>
      <c r="Q255" s="371"/>
    </row>
    <row r="256" spans="1:17" x14ac:dyDescent="0.25">
      <c r="A256" s="52">
        <f>'[1]M SUD'!B96</f>
        <v>2</v>
      </c>
      <c r="B256" s="54">
        <v>11</v>
      </c>
      <c r="C256" s="59" t="s">
        <v>364</v>
      </c>
      <c r="D256" s="54" t="s">
        <v>165</v>
      </c>
      <c r="E256" s="264" t="s">
        <v>214</v>
      </c>
      <c r="F256" s="293" t="s">
        <v>215</v>
      </c>
      <c r="G256" s="54">
        <v>901000000</v>
      </c>
      <c r="H256" s="58" t="s">
        <v>256</v>
      </c>
      <c r="I256" s="58" t="s">
        <v>257</v>
      </c>
      <c r="J256" s="56">
        <f t="shared" si="14"/>
        <v>4997.2863636363645</v>
      </c>
      <c r="K256" s="6">
        <v>6046.7165000000005</v>
      </c>
      <c r="L256" s="56"/>
      <c r="M256" s="91"/>
      <c r="N256" s="394"/>
      <c r="O256" s="351"/>
      <c r="P256" s="370"/>
      <c r="Q256" s="371"/>
    </row>
    <row r="257" spans="1:17" x14ac:dyDescent="0.25">
      <c r="A257" s="52">
        <f>'[1]M SUD'!B97</f>
        <v>2</v>
      </c>
      <c r="B257" s="54">
        <v>11</v>
      </c>
      <c r="C257" s="59" t="s">
        <v>364</v>
      </c>
      <c r="D257" s="54" t="s">
        <v>165</v>
      </c>
      <c r="E257" s="264" t="s">
        <v>214</v>
      </c>
      <c r="F257" s="293" t="s">
        <v>215</v>
      </c>
      <c r="G257" s="54">
        <v>901000000</v>
      </c>
      <c r="H257" s="58" t="s">
        <v>258</v>
      </c>
      <c r="I257" s="58" t="s">
        <v>259</v>
      </c>
      <c r="J257" s="56">
        <f t="shared" si="14"/>
        <v>4403.8118181818181</v>
      </c>
      <c r="K257" s="6">
        <v>5328.6122999999998</v>
      </c>
      <c r="L257" s="56"/>
      <c r="M257" s="91"/>
      <c r="N257" s="394"/>
      <c r="O257" s="351"/>
      <c r="P257" s="370"/>
      <c r="Q257" s="371"/>
    </row>
    <row r="258" spans="1:17" x14ac:dyDescent="0.25">
      <c r="A258" s="52">
        <f>'[1]M SUD'!B98</f>
        <v>2</v>
      </c>
      <c r="B258" s="54">
        <v>11</v>
      </c>
      <c r="C258" s="59" t="s">
        <v>364</v>
      </c>
      <c r="D258" s="54" t="s">
        <v>165</v>
      </c>
      <c r="E258" s="264" t="s">
        <v>214</v>
      </c>
      <c r="F258" s="293" t="s">
        <v>215</v>
      </c>
      <c r="G258" s="54">
        <v>901000000</v>
      </c>
      <c r="H258" s="58" t="s">
        <v>260</v>
      </c>
      <c r="I258" s="58" t="s">
        <v>261</v>
      </c>
      <c r="J258" s="56">
        <f t="shared" si="14"/>
        <v>13574.829090909092</v>
      </c>
      <c r="K258" s="6">
        <v>16425.5432</v>
      </c>
      <c r="L258" s="56"/>
      <c r="M258" s="91"/>
      <c r="N258" s="394"/>
      <c r="O258" s="351"/>
      <c r="P258" s="370"/>
      <c r="Q258" s="371"/>
    </row>
    <row r="259" spans="1:17" ht="15.75" thickBot="1" x14ac:dyDescent="0.3">
      <c r="A259" s="135">
        <f>'[1]M SUD'!B99</f>
        <v>2</v>
      </c>
      <c r="B259" s="136">
        <v>11</v>
      </c>
      <c r="C259" s="152" t="s">
        <v>364</v>
      </c>
      <c r="D259" s="136" t="s">
        <v>165</v>
      </c>
      <c r="E259" s="265" t="s">
        <v>214</v>
      </c>
      <c r="F259" s="317" t="s">
        <v>215</v>
      </c>
      <c r="G259" s="138">
        <v>901000077</v>
      </c>
      <c r="H259" s="139" t="s">
        <v>365</v>
      </c>
      <c r="I259" s="140" t="s">
        <v>735</v>
      </c>
      <c r="J259" s="141">
        <v>50331.88</v>
      </c>
      <c r="K259" s="142">
        <f t="shared" si="12"/>
        <v>60901.574799999995</v>
      </c>
      <c r="L259" s="143">
        <f>SUM(J236:J259)</f>
        <v>301991.26181818184</v>
      </c>
      <c r="M259" s="144">
        <f>SUM(K236:K259)</f>
        <v>365409.42680000002</v>
      </c>
      <c r="N259" s="389">
        <v>50331.88</v>
      </c>
      <c r="O259" s="390">
        <v>60901.574799999995</v>
      </c>
      <c r="P259" s="391">
        <f>SUM(N236:N259)</f>
        <v>50331.88</v>
      </c>
      <c r="Q259" s="392">
        <f>SUM(O236:O259)</f>
        <v>60901.574799999995</v>
      </c>
    </row>
    <row r="260" spans="1:17" x14ac:dyDescent="0.25">
      <c r="A260" s="153">
        <v>3</v>
      </c>
      <c r="B260" s="154">
        <v>12</v>
      </c>
      <c r="C260" s="155" t="s">
        <v>366</v>
      </c>
      <c r="D260" s="154" t="s">
        <v>140</v>
      </c>
      <c r="E260" s="267" t="s">
        <v>141</v>
      </c>
      <c r="F260" s="295" t="s">
        <v>142</v>
      </c>
      <c r="G260" s="157">
        <v>901000001</v>
      </c>
      <c r="H260" s="156" t="s">
        <v>143</v>
      </c>
      <c r="I260" s="156" t="s">
        <v>144</v>
      </c>
      <c r="J260" s="158">
        <f>+K260/1.21</f>
        <v>13678.98347107438</v>
      </c>
      <c r="K260" s="159">
        <v>16551.57</v>
      </c>
      <c r="L260" s="160"/>
      <c r="M260" s="161"/>
      <c r="N260" s="373"/>
      <c r="O260" s="361"/>
      <c r="P260" s="380"/>
      <c r="Q260" s="381"/>
    </row>
    <row r="261" spans="1:17" x14ac:dyDescent="0.25">
      <c r="A261" s="60">
        <f>[1]GIRONA!B25</f>
        <v>3</v>
      </c>
      <c r="B261" s="35">
        <v>12</v>
      </c>
      <c r="C261" s="23" t="s">
        <v>366</v>
      </c>
      <c r="D261" s="35" t="s">
        <v>140</v>
      </c>
      <c r="E261" s="268" t="s">
        <v>141</v>
      </c>
      <c r="F261" s="296" t="s">
        <v>142</v>
      </c>
      <c r="G261" s="61">
        <v>901000001</v>
      </c>
      <c r="H261" s="43" t="s">
        <v>145</v>
      </c>
      <c r="I261" s="43" t="s">
        <v>146</v>
      </c>
      <c r="J261" s="37">
        <f>+K261/1.21</f>
        <v>5755.633884297521</v>
      </c>
      <c r="K261" s="24">
        <v>6964.317</v>
      </c>
      <c r="L261" s="37"/>
      <c r="M261" s="92"/>
      <c r="N261" s="374"/>
      <c r="O261" s="351"/>
      <c r="P261" s="370"/>
      <c r="Q261" s="371"/>
    </row>
    <row r="262" spans="1:17" x14ac:dyDescent="0.25">
      <c r="A262" s="60">
        <f>[1]GIRONA!B26</f>
        <v>3</v>
      </c>
      <c r="B262" s="35">
        <v>12</v>
      </c>
      <c r="C262" s="23" t="s">
        <v>366</v>
      </c>
      <c r="D262" s="35" t="s">
        <v>140</v>
      </c>
      <c r="E262" s="268" t="s">
        <v>141</v>
      </c>
      <c r="F262" s="296" t="s">
        <v>142</v>
      </c>
      <c r="G262" s="61">
        <v>901000001</v>
      </c>
      <c r="H262" s="43" t="s">
        <v>147</v>
      </c>
      <c r="I262" s="43" t="s">
        <v>148</v>
      </c>
      <c r="J262" s="37">
        <f t="shared" ref="J262:J267" si="15">+K262/1.21</f>
        <v>11644.933884297521</v>
      </c>
      <c r="K262" s="24">
        <v>14090.37</v>
      </c>
      <c r="L262" s="37"/>
      <c r="M262" s="92"/>
      <c r="N262" s="374"/>
      <c r="O262" s="351"/>
      <c r="P262" s="370"/>
      <c r="Q262" s="371"/>
    </row>
    <row r="263" spans="1:17" x14ac:dyDescent="0.25">
      <c r="A263" s="60">
        <f>[1]GIRONA!B27</f>
        <v>3</v>
      </c>
      <c r="B263" s="35">
        <v>12</v>
      </c>
      <c r="C263" s="23" t="s">
        <v>366</v>
      </c>
      <c r="D263" s="35" t="s">
        <v>140</v>
      </c>
      <c r="E263" s="268" t="s">
        <v>141</v>
      </c>
      <c r="F263" s="296" t="s">
        <v>142</v>
      </c>
      <c r="G263" s="61">
        <v>901000001</v>
      </c>
      <c r="H263" s="43" t="s">
        <v>149</v>
      </c>
      <c r="I263" s="43" t="s">
        <v>150</v>
      </c>
      <c r="J263" s="37">
        <f t="shared" si="15"/>
        <v>9959.5785123966944</v>
      </c>
      <c r="K263" s="24">
        <v>12051.09</v>
      </c>
      <c r="L263" s="37"/>
      <c r="M263" s="92"/>
      <c r="N263" s="374"/>
      <c r="O263" s="351"/>
      <c r="P263" s="370"/>
      <c r="Q263" s="371"/>
    </row>
    <row r="264" spans="1:17" x14ac:dyDescent="0.25">
      <c r="A264" s="60">
        <f>[1]GIRONA!B28</f>
        <v>3</v>
      </c>
      <c r="B264" s="35">
        <v>12</v>
      </c>
      <c r="C264" s="23" t="s">
        <v>366</v>
      </c>
      <c r="D264" s="35" t="s">
        <v>140</v>
      </c>
      <c r="E264" s="268" t="s">
        <v>141</v>
      </c>
      <c r="F264" s="296" t="s">
        <v>142</v>
      </c>
      <c r="G264" s="61">
        <v>901000001</v>
      </c>
      <c r="H264" s="43" t="s">
        <v>151</v>
      </c>
      <c r="I264" s="43" t="s">
        <v>152</v>
      </c>
      <c r="J264" s="37">
        <f t="shared" si="15"/>
        <v>4198.8595041322315</v>
      </c>
      <c r="K264" s="24">
        <v>5080.62</v>
      </c>
      <c r="L264" s="37"/>
      <c r="M264" s="92"/>
      <c r="N264" s="374"/>
      <c r="O264" s="351"/>
      <c r="P264" s="370"/>
      <c r="Q264" s="371"/>
    </row>
    <row r="265" spans="1:17" x14ac:dyDescent="0.25">
      <c r="A265" s="60">
        <f>[1]GIRONA!B29</f>
        <v>3</v>
      </c>
      <c r="B265" s="35">
        <v>12</v>
      </c>
      <c r="C265" s="23" t="s">
        <v>366</v>
      </c>
      <c r="D265" s="35" t="s">
        <v>140</v>
      </c>
      <c r="E265" s="268" t="s">
        <v>153</v>
      </c>
      <c r="F265" s="296" t="s">
        <v>154</v>
      </c>
      <c r="G265" s="61">
        <v>901000001</v>
      </c>
      <c r="H265" s="43" t="s">
        <v>155</v>
      </c>
      <c r="I265" s="43" t="s">
        <v>156</v>
      </c>
      <c r="J265" s="37">
        <f t="shared" si="15"/>
        <v>11724.842975206611</v>
      </c>
      <c r="K265" s="24">
        <v>14187.06</v>
      </c>
      <c r="L265" s="37"/>
      <c r="M265" s="92"/>
      <c r="N265" s="374"/>
      <c r="O265" s="351"/>
      <c r="P265" s="370"/>
      <c r="Q265" s="371"/>
    </row>
    <row r="266" spans="1:17" x14ac:dyDescent="0.25">
      <c r="A266" s="60">
        <f>[1]GIRONA!B30</f>
        <v>3</v>
      </c>
      <c r="B266" s="35">
        <v>12</v>
      </c>
      <c r="C266" s="23" t="s">
        <v>366</v>
      </c>
      <c r="D266" s="35" t="s">
        <v>140</v>
      </c>
      <c r="E266" s="268" t="s">
        <v>153</v>
      </c>
      <c r="F266" s="296" t="s">
        <v>154</v>
      </c>
      <c r="G266" s="61">
        <v>901000001</v>
      </c>
      <c r="H266" s="43" t="s">
        <v>157</v>
      </c>
      <c r="I266" s="43" t="s">
        <v>158</v>
      </c>
      <c r="J266" s="37">
        <f t="shared" si="15"/>
        <v>14572.512396694217</v>
      </c>
      <c r="K266" s="24">
        <v>17632.740000000002</v>
      </c>
      <c r="L266" s="37"/>
      <c r="M266" s="92"/>
      <c r="N266" s="374"/>
      <c r="O266" s="351"/>
      <c r="P266" s="370"/>
      <c r="Q266" s="371"/>
    </row>
    <row r="267" spans="1:17" x14ac:dyDescent="0.25">
      <c r="A267" s="60">
        <f>[1]GIRONA!B31</f>
        <v>3</v>
      </c>
      <c r="B267" s="35">
        <v>12</v>
      </c>
      <c r="C267" s="23" t="s">
        <v>366</v>
      </c>
      <c r="D267" s="35" t="s">
        <v>140</v>
      </c>
      <c r="E267" s="268" t="s">
        <v>153</v>
      </c>
      <c r="F267" s="296" t="s">
        <v>154</v>
      </c>
      <c r="G267" s="61">
        <v>901000001</v>
      </c>
      <c r="H267" s="43" t="s">
        <v>159</v>
      </c>
      <c r="I267" s="43" t="s">
        <v>160</v>
      </c>
      <c r="J267" s="37">
        <f t="shared" si="15"/>
        <v>3617.7024793388432</v>
      </c>
      <c r="K267" s="24">
        <v>4377.42</v>
      </c>
      <c r="L267" s="37"/>
      <c r="M267" s="92"/>
      <c r="N267" s="374"/>
      <c r="O267" s="351"/>
      <c r="P267" s="370"/>
      <c r="Q267" s="371"/>
    </row>
    <row r="268" spans="1:17" ht="15.75" thickBot="1" x14ac:dyDescent="0.3">
      <c r="A268" s="162">
        <f>[1]GIRONA!B32</f>
        <v>3</v>
      </c>
      <c r="B268" s="163">
        <v>12</v>
      </c>
      <c r="C268" s="164" t="s">
        <v>366</v>
      </c>
      <c r="D268" s="163" t="s">
        <v>140</v>
      </c>
      <c r="E268" s="269" t="s">
        <v>161</v>
      </c>
      <c r="F268" s="297" t="s">
        <v>162</v>
      </c>
      <c r="G268" s="165">
        <v>901000030</v>
      </c>
      <c r="H268" s="166" t="s">
        <v>163</v>
      </c>
      <c r="I268" s="167" t="s">
        <v>735</v>
      </c>
      <c r="J268" s="168">
        <f>+K268/1.21</f>
        <v>15030.611570247935</v>
      </c>
      <c r="K268" s="7">
        <v>18187.04</v>
      </c>
      <c r="L268" s="169">
        <f>SUM(J260:J268)</f>
        <v>90183.658677685948</v>
      </c>
      <c r="M268" s="170">
        <f>SUM(K260:K268)</f>
        <v>109122.22700000001</v>
      </c>
      <c r="N268" s="399">
        <v>15030.611570247935</v>
      </c>
      <c r="O268" s="400">
        <v>18187.04</v>
      </c>
      <c r="P268" s="401">
        <f>SUM(N260:N268)</f>
        <v>15030.611570247935</v>
      </c>
      <c r="Q268" s="402">
        <f>SUM(O260:O268)</f>
        <v>18187.04</v>
      </c>
    </row>
    <row r="269" spans="1:17" x14ac:dyDescent="0.25">
      <c r="A269" s="153">
        <f>[1]GIRONA!B32</f>
        <v>3</v>
      </c>
      <c r="B269" s="154">
        <v>13</v>
      </c>
      <c r="C269" s="155" t="s">
        <v>367</v>
      </c>
      <c r="D269" s="154" t="s">
        <v>368</v>
      </c>
      <c r="E269" s="267" t="s">
        <v>369</v>
      </c>
      <c r="F269" s="295" t="s">
        <v>370</v>
      </c>
      <c r="G269" s="157">
        <v>901000001</v>
      </c>
      <c r="H269" s="156" t="s">
        <v>371</v>
      </c>
      <c r="I269" s="156" t="s">
        <v>372</v>
      </c>
      <c r="J269" s="158">
        <f>+K269/1.21</f>
        <v>26509.570247933887</v>
      </c>
      <c r="K269" s="159">
        <v>32076.58</v>
      </c>
      <c r="L269" s="158"/>
      <c r="M269" s="171"/>
      <c r="N269" s="373"/>
      <c r="O269" s="361"/>
      <c r="P269" s="397"/>
      <c r="Q269" s="398"/>
    </row>
    <row r="270" spans="1:17" x14ac:dyDescent="0.25">
      <c r="A270" s="60">
        <f>'[1]GT CC'!B9</f>
        <v>3</v>
      </c>
      <c r="B270" s="35">
        <v>13</v>
      </c>
      <c r="C270" s="23" t="s">
        <v>367</v>
      </c>
      <c r="D270" s="35" t="s">
        <v>368</v>
      </c>
      <c r="E270" s="268" t="s">
        <v>369</v>
      </c>
      <c r="F270" s="298" t="s">
        <v>370</v>
      </c>
      <c r="G270" s="61">
        <v>901000001</v>
      </c>
      <c r="H270" s="36" t="s">
        <v>373</v>
      </c>
      <c r="I270" s="36" t="s">
        <v>374</v>
      </c>
      <c r="J270" s="62">
        <f>+K270/1.21</f>
        <v>5422.6446280991731</v>
      </c>
      <c r="K270" s="24">
        <v>6561.4</v>
      </c>
      <c r="L270" s="37"/>
      <c r="M270" s="92"/>
      <c r="N270" s="403"/>
      <c r="O270" s="351"/>
      <c r="P270" s="370"/>
      <c r="Q270" s="371"/>
    </row>
    <row r="271" spans="1:17" x14ac:dyDescent="0.25">
      <c r="A271" s="60">
        <f>'[1]GT CC'!B10</f>
        <v>3</v>
      </c>
      <c r="B271" s="35">
        <v>13</v>
      </c>
      <c r="C271" s="23" t="s">
        <v>367</v>
      </c>
      <c r="D271" s="35" t="s">
        <v>368</v>
      </c>
      <c r="E271" s="268" t="s">
        <v>369</v>
      </c>
      <c r="F271" s="298" t="s">
        <v>370</v>
      </c>
      <c r="G271" s="61">
        <v>901000001</v>
      </c>
      <c r="H271" s="36" t="s">
        <v>375</v>
      </c>
      <c r="I271" s="36" t="s">
        <v>376</v>
      </c>
      <c r="J271" s="62">
        <f t="shared" ref="J271:J310" si="16">+K271/1.21</f>
        <v>11581.950413223141</v>
      </c>
      <c r="K271" s="24">
        <v>14014.16</v>
      </c>
      <c r="L271" s="37"/>
      <c r="M271" s="92"/>
      <c r="N271" s="403"/>
      <c r="O271" s="351"/>
      <c r="P271" s="370"/>
      <c r="Q271" s="371"/>
    </row>
    <row r="272" spans="1:17" x14ac:dyDescent="0.25">
      <c r="A272" s="60">
        <f>'[1]GT CC'!B11</f>
        <v>3</v>
      </c>
      <c r="B272" s="35">
        <v>13</v>
      </c>
      <c r="C272" s="23" t="s">
        <v>367</v>
      </c>
      <c r="D272" s="35" t="s">
        <v>368</v>
      </c>
      <c r="E272" s="268" t="s">
        <v>369</v>
      </c>
      <c r="F272" s="299" t="s">
        <v>370</v>
      </c>
      <c r="G272" s="61">
        <v>901000001</v>
      </c>
      <c r="H272" s="63" t="s">
        <v>377</v>
      </c>
      <c r="I272" s="64" t="s">
        <v>378</v>
      </c>
      <c r="J272" s="62">
        <f t="shared" si="16"/>
        <v>11827.504132231406</v>
      </c>
      <c r="K272" s="24">
        <v>14311.28</v>
      </c>
      <c r="L272" s="37"/>
      <c r="M272" s="92"/>
      <c r="N272" s="403"/>
      <c r="O272" s="351"/>
      <c r="P272" s="370"/>
      <c r="Q272" s="371"/>
    </row>
    <row r="273" spans="1:17" x14ac:dyDescent="0.25">
      <c r="A273" s="60">
        <f>'[1]GT CC'!B12</f>
        <v>3</v>
      </c>
      <c r="B273" s="35">
        <v>13</v>
      </c>
      <c r="C273" s="23" t="s">
        <v>367</v>
      </c>
      <c r="D273" s="35" t="s">
        <v>368</v>
      </c>
      <c r="E273" s="268" t="s">
        <v>369</v>
      </c>
      <c r="F273" s="299" t="s">
        <v>370</v>
      </c>
      <c r="G273" s="61">
        <v>901000001</v>
      </c>
      <c r="H273" s="63" t="s">
        <v>379</v>
      </c>
      <c r="I273" s="64" t="s">
        <v>380</v>
      </c>
      <c r="J273" s="62">
        <f t="shared" si="16"/>
        <v>3714</v>
      </c>
      <c r="K273" s="24">
        <v>4493.9399999999996</v>
      </c>
      <c r="L273" s="37"/>
      <c r="M273" s="92"/>
      <c r="N273" s="403"/>
      <c r="O273" s="351"/>
      <c r="P273" s="370"/>
      <c r="Q273" s="371"/>
    </row>
    <row r="274" spans="1:17" x14ac:dyDescent="0.25">
      <c r="A274" s="60">
        <f>'[1]GT CC'!B13</f>
        <v>3</v>
      </c>
      <c r="B274" s="35">
        <v>13</v>
      </c>
      <c r="C274" s="23" t="s">
        <v>367</v>
      </c>
      <c r="D274" s="35" t="s">
        <v>368</v>
      </c>
      <c r="E274" s="268" t="s">
        <v>369</v>
      </c>
      <c r="F274" s="299" t="s">
        <v>370</v>
      </c>
      <c r="G274" s="61">
        <v>901000001</v>
      </c>
      <c r="H274" s="63" t="s">
        <v>381</v>
      </c>
      <c r="I274" s="64" t="s">
        <v>382</v>
      </c>
      <c r="J274" s="62">
        <f t="shared" si="16"/>
        <v>11090.842975206611</v>
      </c>
      <c r="K274" s="24">
        <v>13419.92</v>
      </c>
      <c r="L274" s="37"/>
      <c r="M274" s="92"/>
      <c r="N274" s="403"/>
      <c r="O274" s="351"/>
      <c r="P274" s="370"/>
      <c r="Q274" s="371"/>
    </row>
    <row r="275" spans="1:17" x14ac:dyDescent="0.25">
      <c r="A275" s="60">
        <f>'[1]GT CC'!B14</f>
        <v>3</v>
      </c>
      <c r="B275" s="35">
        <v>13</v>
      </c>
      <c r="C275" s="23" t="s">
        <v>367</v>
      </c>
      <c r="D275" s="35" t="s">
        <v>368</v>
      </c>
      <c r="E275" s="268" t="s">
        <v>369</v>
      </c>
      <c r="F275" s="299" t="s">
        <v>370</v>
      </c>
      <c r="G275" s="61">
        <v>901000001</v>
      </c>
      <c r="H275" s="63" t="s">
        <v>383</v>
      </c>
      <c r="I275" s="64" t="s">
        <v>384</v>
      </c>
      <c r="J275" s="62">
        <f t="shared" si="16"/>
        <v>1452.8595041322315</v>
      </c>
      <c r="K275" s="24">
        <v>1757.96</v>
      </c>
      <c r="L275" s="37"/>
      <c r="M275" s="92"/>
      <c r="N275" s="403"/>
      <c r="O275" s="351"/>
      <c r="P275" s="370"/>
      <c r="Q275" s="371"/>
    </row>
    <row r="276" spans="1:17" x14ac:dyDescent="0.25">
      <c r="A276" s="60">
        <f>'[1]GT CC'!B15</f>
        <v>3</v>
      </c>
      <c r="B276" s="35">
        <v>13</v>
      </c>
      <c r="C276" s="23" t="s">
        <v>367</v>
      </c>
      <c r="D276" s="35" t="s">
        <v>368</v>
      </c>
      <c r="E276" s="268" t="s">
        <v>385</v>
      </c>
      <c r="F276" s="299" t="s">
        <v>386</v>
      </c>
      <c r="G276" s="61">
        <v>901000001</v>
      </c>
      <c r="H276" s="63" t="s">
        <v>387</v>
      </c>
      <c r="I276" s="64" t="s">
        <v>388</v>
      </c>
      <c r="J276" s="62">
        <f t="shared" si="16"/>
        <v>10620.198347107438</v>
      </c>
      <c r="K276" s="24">
        <v>12850.44</v>
      </c>
      <c r="L276" s="37"/>
      <c r="M276" s="92"/>
      <c r="N276" s="403"/>
      <c r="O276" s="351"/>
      <c r="P276" s="370"/>
      <c r="Q276" s="371"/>
    </row>
    <row r="277" spans="1:17" x14ac:dyDescent="0.25">
      <c r="A277" s="60">
        <f>'[1]GT CC'!B16</f>
        <v>3</v>
      </c>
      <c r="B277" s="35">
        <v>13</v>
      </c>
      <c r="C277" s="23" t="s">
        <v>367</v>
      </c>
      <c r="D277" s="35" t="s">
        <v>368</v>
      </c>
      <c r="E277" s="268" t="s">
        <v>385</v>
      </c>
      <c r="F277" s="299" t="s">
        <v>386</v>
      </c>
      <c r="G277" s="61">
        <v>901000001</v>
      </c>
      <c r="H277" s="63" t="s">
        <v>389</v>
      </c>
      <c r="I277" s="64" t="s">
        <v>390</v>
      </c>
      <c r="J277" s="62">
        <f t="shared" si="16"/>
        <v>27389.471074380166</v>
      </c>
      <c r="K277" s="24">
        <v>33141.26</v>
      </c>
      <c r="L277" s="37"/>
      <c r="M277" s="92"/>
      <c r="N277" s="403"/>
      <c r="O277" s="351"/>
      <c r="P277" s="370"/>
      <c r="Q277" s="371"/>
    </row>
    <row r="278" spans="1:17" x14ac:dyDescent="0.25">
      <c r="A278" s="60">
        <f>'[1]GT CC'!B17</f>
        <v>3</v>
      </c>
      <c r="B278" s="35">
        <v>13</v>
      </c>
      <c r="C278" s="23" t="s">
        <v>367</v>
      </c>
      <c r="D278" s="35" t="s">
        <v>368</v>
      </c>
      <c r="E278" s="268" t="s">
        <v>385</v>
      </c>
      <c r="F278" s="299" t="s">
        <v>386</v>
      </c>
      <c r="G278" s="61">
        <v>901000001</v>
      </c>
      <c r="H278" s="63" t="s">
        <v>391</v>
      </c>
      <c r="I278" s="64" t="s">
        <v>392</v>
      </c>
      <c r="J278" s="62">
        <f t="shared" si="16"/>
        <v>8799.0082644628092</v>
      </c>
      <c r="K278" s="24">
        <v>10646.8</v>
      </c>
      <c r="L278" s="37"/>
      <c r="M278" s="92"/>
      <c r="N278" s="403"/>
      <c r="O278" s="351"/>
      <c r="P278" s="370"/>
      <c r="Q278" s="371"/>
    </row>
    <row r="279" spans="1:17" x14ac:dyDescent="0.25">
      <c r="A279" s="60">
        <f>'[1]GT CC'!B18</f>
        <v>3</v>
      </c>
      <c r="B279" s="35">
        <v>13</v>
      </c>
      <c r="C279" s="23" t="s">
        <v>367</v>
      </c>
      <c r="D279" s="35" t="s">
        <v>368</v>
      </c>
      <c r="E279" s="268" t="s">
        <v>385</v>
      </c>
      <c r="F279" s="299" t="s">
        <v>386</v>
      </c>
      <c r="G279" s="61">
        <v>901000001</v>
      </c>
      <c r="H279" s="63" t="s">
        <v>393</v>
      </c>
      <c r="I279" s="64" t="s">
        <v>394</v>
      </c>
      <c r="J279" s="62">
        <f t="shared" si="16"/>
        <v>8901.3223140495866</v>
      </c>
      <c r="K279" s="24">
        <v>10770.6</v>
      </c>
      <c r="L279" s="37"/>
      <c r="M279" s="92"/>
      <c r="N279" s="403"/>
      <c r="O279" s="351"/>
      <c r="P279" s="370"/>
      <c r="Q279" s="371"/>
    </row>
    <row r="280" spans="1:17" x14ac:dyDescent="0.25">
      <c r="A280" s="60">
        <f>'[1]GT CC'!B19</f>
        <v>3</v>
      </c>
      <c r="B280" s="35">
        <v>13</v>
      </c>
      <c r="C280" s="23" t="s">
        <v>367</v>
      </c>
      <c r="D280" s="35" t="s">
        <v>368</v>
      </c>
      <c r="E280" s="268" t="s">
        <v>385</v>
      </c>
      <c r="F280" s="299" t="s">
        <v>386</v>
      </c>
      <c r="G280" s="61">
        <v>901000001</v>
      </c>
      <c r="H280" s="63" t="s">
        <v>395</v>
      </c>
      <c r="I280" s="64" t="s">
        <v>396</v>
      </c>
      <c r="J280" s="62">
        <f t="shared" si="16"/>
        <v>5207.7851239669426</v>
      </c>
      <c r="K280" s="24">
        <v>6301.42</v>
      </c>
      <c r="L280" s="37"/>
      <c r="M280" s="92"/>
      <c r="N280" s="403"/>
      <c r="O280" s="351"/>
      <c r="P280" s="370"/>
      <c r="Q280" s="371"/>
    </row>
    <row r="281" spans="1:17" x14ac:dyDescent="0.25">
      <c r="A281" s="60">
        <f>'[1]GT CC'!B20</f>
        <v>3</v>
      </c>
      <c r="B281" s="35">
        <v>13</v>
      </c>
      <c r="C281" s="23" t="s">
        <v>367</v>
      </c>
      <c r="D281" s="35" t="s">
        <v>368</v>
      </c>
      <c r="E281" s="268" t="s">
        <v>385</v>
      </c>
      <c r="F281" s="299" t="s">
        <v>386</v>
      </c>
      <c r="G281" s="61">
        <v>901000001</v>
      </c>
      <c r="H281" s="63" t="s">
        <v>397</v>
      </c>
      <c r="I281" s="64" t="s">
        <v>398</v>
      </c>
      <c r="J281" s="62">
        <f t="shared" si="16"/>
        <v>7468.9256198347102</v>
      </c>
      <c r="K281" s="24">
        <v>9037.4</v>
      </c>
      <c r="L281" s="37"/>
      <c r="M281" s="92"/>
      <c r="N281" s="403"/>
      <c r="O281" s="351"/>
      <c r="P281" s="370"/>
      <c r="Q281" s="371"/>
    </row>
    <row r="282" spans="1:17" x14ac:dyDescent="0.25">
      <c r="A282" s="60">
        <f>'[1]GT CC'!B21</f>
        <v>3</v>
      </c>
      <c r="B282" s="35">
        <v>13</v>
      </c>
      <c r="C282" s="23" t="s">
        <v>367</v>
      </c>
      <c r="D282" s="35" t="s">
        <v>368</v>
      </c>
      <c r="E282" s="268" t="s">
        <v>385</v>
      </c>
      <c r="F282" s="299" t="s">
        <v>386</v>
      </c>
      <c r="G282" s="61">
        <v>901000001</v>
      </c>
      <c r="H282" s="63" t="s">
        <v>399</v>
      </c>
      <c r="I282" s="64" t="s">
        <v>400</v>
      </c>
      <c r="J282" s="62">
        <f t="shared" si="16"/>
        <v>11799.981652892562</v>
      </c>
      <c r="K282" s="24">
        <v>14277.977800000001</v>
      </c>
      <c r="L282" s="37"/>
      <c r="M282" s="92"/>
      <c r="N282" s="403"/>
      <c r="O282" s="351"/>
      <c r="P282" s="370"/>
      <c r="Q282" s="371"/>
    </row>
    <row r="283" spans="1:17" x14ac:dyDescent="0.25">
      <c r="A283" s="60">
        <f>'[1]GT CC'!B22</f>
        <v>3</v>
      </c>
      <c r="B283" s="35">
        <v>13</v>
      </c>
      <c r="C283" s="23" t="s">
        <v>367</v>
      </c>
      <c r="D283" s="35" t="s">
        <v>368</v>
      </c>
      <c r="E283" s="268" t="s">
        <v>385</v>
      </c>
      <c r="F283" s="299" t="s">
        <v>386</v>
      </c>
      <c r="G283" s="61">
        <v>901000001</v>
      </c>
      <c r="H283" s="63" t="s">
        <v>401</v>
      </c>
      <c r="I283" s="64" t="s">
        <v>402</v>
      </c>
      <c r="J283" s="62">
        <f t="shared" si="16"/>
        <v>11602.413223140496</v>
      </c>
      <c r="K283" s="24">
        <v>14038.92</v>
      </c>
      <c r="L283" s="37"/>
      <c r="M283" s="92"/>
      <c r="N283" s="403"/>
      <c r="O283" s="351"/>
      <c r="P283" s="370"/>
      <c r="Q283" s="371"/>
    </row>
    <row r="284" spans="1:17" x14ac:dyDescent="0.25">
      <c r="A284" s="60">
        <f>'[1]GT CC'!B23</f>
        <v>3</v>
      </c>
      <c r="B284" s="35">
        <v>13</v>
      </c>
      <c r="C284" s="23" t="s">
        <v>367</v>
      </c>
      <c r="D284" s="35" t="s">
        <v>368</v>
      </c>
      <c r="E284" s="268" t="s">
        <v>385</v>
      </c>
      <c r="F284" s="299" t="s">
        <v>386</v>
      </c>
      <c r="G284" s="61">
        <v>901000001</v>
      </c>
      <c r="H284" s="63" t="s">
        <v>403</v>
      </c>
      <c r="I284" s="64" t="s">
        <v>404</v>
      </c>
      <c r="J284" s="62">
        <f t="shared" si="16"/>
        <v>3918.6280991735539</v>
      </c>
      <c r="K284" s="24">
        <v>4741.54</v>
      </c>
      <c r="L284" s="37"/>
      <c r="M284" s="92"/>
      <c r="N284" s="403"/>
      <c r="O284" s="351"/>
      <c r="P284" s="370"/>
      <c r="Q284" s="371"/>
    </row>
    <row r="285" spans="1:17" x14ac:dyDescent="0.25">
      <c r="A285" s="60">
        <f>'[1]GT CC'!B24</f>
        <v>3</v>
      </c>
      <c r="B285" s="35">
        <v>13</v>
      </c>
      <c r="C285" s="23" t="s">
        <v>367</v>
      </c>
      <c r="D285" s="35" t="s">
        <v>368</v>
      </c>
      <c r="E285" s="268" t="s">
        <v>405</v>
      </c>
      <c r="F285" s="299" t="s">
        <v>734</v>
      </c>
      <c r="G285" s="61">
        <v>901000001</v>
      </c>
      <c r="H285" s="63" t="s">
        <v>406</v>
      </c>
      <c r="I285" s="64" t="s">
        <v>407</v>
      </c>
      <c r="J285" s="62">
        <f t="shared" si="16"/>
        <v>14702.528925619836</v>
      </c>
      <c r="K285" s="24">
        <v>17790.060000000001</v>
      </c>
      <c r="L285" s="39"/>
      <c r="M285" s="92"/>
      <c r="N285" s="403"/>
      <c r="O285" s="351"/>
      <c r="P285" s="377"/>
      <c r="Q285" s="371"/>
    </row>
    <row r="286" spans="1:17" x14ac:dyDescent="0.25">
      <c r="A286" s="60">
        <f>'[1]GT CC'!B25</f>
        <v>3</v>
      </c>
      <c r="B286" s="35">
        <v>13</v>
      </c>
      <c r="C286" s="23" t="s">
        <v>367</v>
      </c>
      <c r="D286" s="35" t="s">
        <v>368</v>
      </c>
      <c r="E286" s="268" t="s">
        <v>405</v>
      </c>
      <c r="F286" s="299" t="s">
        <v>734</v>
      </c>
      <c r="G286" s="61">
        <v>901000001</v>
      </c>
      <c r="H286" s="63" t="s">
        <v>408</v>
      </c>
      <c r="I286" s="64" t="s">
        <v>409</v>
      </c>
      <c r="J286" s="62">
        <f t="shared" si="16"/>
        <v>5627.272727272727</v>
      </c>
      <c r="K286" s="24">
        <v>6809</v>
      </c>
      <c r="L286" s="37"/>
      <c r="M286" s="93"/>
      <c r="N286" s="403"/>
      <c r="O286" s="351"/>
      <c r="P286" s="370"/>
      <c r="Q286" s="404"/>
    </row>
    <row r="287" spans="1:17" x14ac:dyDescent="0.25">
      <c r="A287" s="60">
        <f>'[1]GT CC'!B26</f>
        <v>3</v>
      </c>
      <c r="B287" s="35">
        <v>13</v>
      </c>
      <c r="C287" s="23" t="s">
        <v>367</v>
      </c>
      <c r="D287" s="35" t="s">
        <v>368</v>
      </c>
      <c r="E287" s="268" t="s">
        <v>405</v>
      </c>
      <c r="F287" s="299" t="s">
        <v>734</v>
      </c>
      <c r="G287" s="61">
        <v>901000001</v>
      </c>
      <c r="H287" s="63" t="s">
        <v>410</v>
      </c>
      <c r="I287" s="64" t="s">
        <v>411</v>
      </c>
      <c r="J287" s="62">
        <f t="shared" si="16"/>
        <v>48363.851239669428</v>
      </c>
      <c r="K287" s="24">
        <v>58520.26</v>
      </c>
      <c r="L287" s="37"/>
      <c r="M287" s="93"/>
      <c r="N287" s="403"/>
      <c r="O287" s="351"/>
      <c r="P287" s="370"/>
      <c r="Q287" s="404"/>
    </row>
    <row r="288" spans="1:17" x14ac:dyDescent="0.25">
      <c r="A288" s="60">
        <f>'[1]GT CC'!B27</f>
        <v>3</v>
      </c>
      <c r="B288" s="35">
        <v>13</v>
      </c>
      <c r="C288" s="23" t="s">
        <v>367</v>
      </c>
      <c r="D288" s="35" t="s">
        <v>368</v>
      </c>
      <c r="E288" s="268" t="s">
        <v>405</v>
      </c>
      <c r="F288" s="299" t="s">
        <v>734</v>
      </c>
      <c r="G288" s="61">
        <v>901000001</v>
      </c>
      <c r="H288" s="63" t="s">
        <v>412</v>
      </c>
      <c r="I288" s="64" t="s">
        <v>413</v>
      </c>
      <c r="J288" s="62">
        <f t="shared" si="16"/>
        <v>20616.280991735537</v>
      </c>
      <c r="K288" s="24">
        <v>24945.7</v>
      </c>
      <c r="L288" s="37"/>
      <c r="M288" s="93"/>
      <c r="N288" s="403"/>
      <c r="O288" s="351"/>
      <c r="P288" s="370"/>
      <c r="Q288" s="404"/>
    </row>
    <row r="289" spans="1:17" x14ac:dyDescent="0.25">
      <c r="A289" s="60">
        <f>'[1]GT CC'!B28</f>
        <v>3</v>
      </c>
      <c r="B289" s="35">
        <v>13</v>
      </c>
      <c r="C289" s="23" t="s">
        <v>367</v>
      </c>
      <c r="D289" s="35" t="s">
        <v>368</v>
      </c>
      <c r="E289" s="268" t="s">
        <v>405</v>
      </c>
      <c r="F289" s="299" t="s">
        <v>734</v>
      </c>
      <c r="G289" s="61">
        <v>901000001</v>
      </c>
      <c r="H289" s="63" t="s">
        <v>414</v>
      </c>
      <c r="I289" s="64" t="s">
        <v>415</v>
      </c>
      <c r="J289" s="62">
        <f t="shared" si="16"/>
        <v>8144.1983471074382</v>
      </c>
      <c r="K289" s="24">
        <v>9854.48</v>
      </c>
      <c r="L289" s="37"/>
      <c r="M289" s="93"/>
      <c r="N289" s="403"/>
      <c r="O289" s="351"/>
      <c r="P289" s="370"/>
      <c r="Q289" s="404"/>
    </row>
    <row r="290" spans="1:17" x14ac:dyDescent="0.25">
      <c r="A290" s="60">
        <f>'[1]GT CC'!B29</f>
        <v>3</v>
      </c>
      <c r="B290" s="35">
        <v>13</v>
      </c>
      <c r="C290" s="23" t="s">
        <v>367</v>
      </c>
      <c r="D290" s="35" t="s">
        <v>368</v>
      </c>
      <c r="E290" s="268" t="s">
        <v>405</v>
      </c>
      <c r="F290" s="299" t="s">
        <v>734</v>
      </c>
      <c r="G290" s="61">
        <v>901000001</v>
      </c>
      <c r="H290" s="63" t="s">
        <v>416</v>
      </c>
      <c r="I290" s="64" t="s">
        <v>417</v>
      </c>
      <c r="J290" s="62">
        <f t="shared" si="16"/>
        <v>2516.9256198347107</v>
      </c>
      <c r="K290" s="24">
        <v>3045.48</v>
      </c>
      <c r="L290" s="37"/>
      <c r="M290" s="93"/>
      <c r="N290" s="403"/>
      <c r="O290" s="351"/>
      <c r="P290" s="370"/>
      <c r="Q290" s="404"/>
    </row>
    <row r="291" spans="1:17" x14ac:dyDescent="0.25">
      <c r="A291" s="60">
        <f>'[1]GT CC'!B30</f>
        <v>3</v>
      </c>
      <c r="B291" s="35">
        <v>13</v>
      </c>
      <c r="C291" s="23" t="s">
        <v>367</v>
      </c>
      <c r="D291" s="35" t="s">
        <v>368</v>
      </c>
      <c r="E291" s="268" t="s">
        <v>405</v>
      </c>
      <c r="F291" s="299" t="s">
        <v>734</v>
      </c>
      <c r="G291" s="61">
        <v>901000001</v>
      </c>
      <c r="H291" s="63" t="s">
        <v>418</v>
      </c>
      <c r="I291" s="64" t="s">
        <v>419</v>
      </c>
      <c r="J291" s="62">
        <f t="shared" si="16"/>
        <v>6415.090909090909</v>
      </c>
      <c r="K291" s="24">
        <v>7762.26</v>
      </c>
      <c r="L291" s="37"/>
      <c r="M291" s="93"/>
      <c r="N291" s="403"/>
      <c r="O291" s="351"/>
      <c r="P291" s="370"/>
      <c r="Q291" s="404"/>
    </row>
    <row r="292" spans="1:17" x14ac:dyDescent="0.25">
      <c r="A292" s="60">
        <f>'[1]GT CC'!B31</f>
        <v>3</v>
      </c>
      <c r="B292" s="35">
        <v>13</v>
      </c>
      <c r="C292" s="23" t="s">
        <v>367</v>
      </c>
      <c r="D292" s="35" t="s">
        <v>368</v>
      </c>
      <c r="E292" s="268" t="s">
        <v>405</v>
      </c>
      <c r="F292" s="299" t="s">
        <v>734</v>
      </c>
      <c r="G292" s="61">
        <v>901000001</v>
      </c>
      <c r="H292" s="63" t="s">
        <v>420</v>
      </c>
      <c r="I292" s="64" t="s">
        <v>421</v>
      </c>
      <c r="J292" s="62">
        <f t="shared" si="16"/>
        <v>6589.0247933884302</v>
      </c>
      <c r="K292" s="24">
        <v>7972.72</v>
      </c>
      <c r="L292" s="37"/>
      <c r="M292" s="93"/>
      <c r="N292" s="403"/>
      <c r="O292" s="351"/>
      <c r="P292" s="370"/>
      <c r="Q292" s="404"/>
    </row>
    <row r="293" spans="1:17" x14ac:dyDescent="0.25">
      <c r="A293" s="60">
        <f>'[1]GT CC'!B32</f>
        <v>3</v>
      </c>
      <c r="B293" s="35">
        <v>13</v>
      </c>
      <c r="C293" s="23" t="s">
        <v>367</v>
      </c>
      <c r="D293" s="35" t="s">
        <v>368</v>
      </c>
      <c r="E293" s="268" t="s">
        <v>405</v>
      </c>
      <c r="F293" s="299" t="s">
        <v>734</v>
      </c>
      <c r="G293" s="61">
        <v>901000001</v>
      </c>
      <c r="H293" s="63" t="s">
        <v>422</v>
      </c>
      <c r="I293" s="64" t="s">
        <v>423</v>
      </c>
      <c r="J293" s="62">
        <f t="shared" si="16"/>
        <v>8215.818181818182</v>
      </c>
      <c r="K293" s="24">
        <v>9941.14</v>
      </c>
      <c r="L293" s="37"/>
      <c r="M293" s="93"/>
      <c r="N293" s="403"/>
      <c r="O293" s="351"/>
      <c r="P293" s="370"/>
      <c r="Q293" s="404"/>
    </row>
    <row r="294" spans="1:17" x14ac:dyDescent="0.25">
      <c r="A294" s="60">
        <f>'[1]GT CC'!B33</f>
        <v>3</v>
      </c>
      <c r="B294" s="35">
        <v>13</v>
      </c>
      <c r="C294" s="23" t="s">
        <v>367</v>
      </c>
      <c r="D294" s="35" t="s">
        <v>368</v>
      </c>
      <c r="E294" s="268" t="s">
        <v>405</v>
      </c>
      <c r="F294" s="299" t="s">
        <v>734</v>
      </c>
      <c r="G294" s="61">
        <v>901000001</v>
      </c>
      <c r="H294" s="63" t="s">
        <v>424</v>
      </c>
      <c r="I294" s="64" t="s">
        <v>425</v>
      </c>
      <c r="J294" s="62">
        <f t="shared" si="16"/>
        <v>8717.1570247933887</v>
      </c>
      <c r="K294" s="24">
        <v>10547.76</v>
      </c>
      <c r="L294" s="37"/>
      <c r="M294" s="93"/>
      <c r="N294" s="403"/>
      <c r="O294" s="351"/>
      <c r="P294" s="370"/>
      <c r="Q294" s="404"/>
    </row>
    <row r="295" spans="1:17" x14ac:dyDescent="0.25">
      <c r="A295" s="60">
        <f>'[1]GT CC'!B34</f>
        <v>3</v>
      </c>
      <c r="B295" s="35">
        <v>13</v>
      </c>
      <c r="C295" s="23" t="s">
        <v>367</v>
      </c>
      <c r="D295" s="35" t="s">
        <v>368</v>
      </c>
      <c r="E295" s="268" t="s">
        <v>405</v>
      </c>
      <c r="F295" s="299" t="s">
        <v>734</v>
      </c>
      <c r="G295" s="61">
        <v>901000001</v>
      </c>
      <c r="H295" s="63" t="s">
        <v>426</v>
      </c>
      <c r="I295" s="64" t="s">
        <v>427</v>
      </c>
      <c r="J295" s="62">
        <f t="shared" si="16"/>
        <v>9167.3388429752067</v>
      </c>
      <c r="K295" s="24">
        <v>11092.48</v>
      </c>
      <c r="L295" s="37"/>
      <c r="M295" s="93"/>
      <c r="N295" s="403"/>
      <c r="O295" s="351"/>
      <c r="P295" s="370"/>
      <c r="Q295" s="404"/>
    </row>
    <row r="296" spans="1:17" x14ac:dyDescent="0.25">
      <c r="A296" s="60">
        <f>'[1]GT CC'!B35</f>
        <v>3</v>
      </c>
      <c r="B296" s="35">
        <v>13</v>
      </c>
      <c r="C296" s="23" t="s">
        <v>367</v>
      </c>
      <c r="D296" s="35" t="s">
        <v>368</v>
      </c>
      <c r="E296" s="268" t="s">
        <v>405</v>
      </c>
      <c r="F296" s="299" t="s">
        <v>734</v>
      </c>
      <c r="G296" s="61">
        <v>901000001</v>
      </c>
      <c r="H296" s="63" t="s">
        <v>428</v>
      </c>
      <c r="I296" s="64" t="s">
        <v>429</v>
      </c>
      <c r="J296" s="62">
        <f t="shared" si="16"/>
        <v>7581.4710743801652</v>
      </c>
      <c r="K296" s="24">
        <v>9173.58</v>
      </c>
      <c r="L296" s="37"/>
      <c r="M296" s="93"/>
      <c r="N296" s="403"/>
      <c r="O296" s="351"/>
      <c r="P296" s="370"/>
      <c r="Q296" s="404"/>
    </row>
    <row r="297" spans="1:17" x14ac:dyDescent="0.25">
      <c r="A297" s="60">
        <f>'[1]GT CC'!B36</f>
        <v>3</v>
      </c>
      <c r="B297" s="35">
        <v>13</v>
      </c>
      <c r="C297" s="23" t="s">
        <v>367</v>
      </c>
      <c r="D297" s="35" t="s">
        <v>368</v>
      </c>
      <c r="E297" s="268" t="s">
        <v>405</v>
      </c>
      <c r="F297" s="299" t="s">
        <v>734</v>
      </c>
      <c r="G297" s="61">
        <v>901000001</v>
      </c>
      <c r="H297" s="63" t="s">
        <v>430</v>
      </c>
      <c r="I297" s="64" t="s">
        <v>431</v>
      </c>
      <c r="J297" s="62">
        <f t="shared" si="16"/>
        <v>7090.3636363636369</v>
      </c>
      <c r="K297" s="24">
        <v>8579.34</v>
      </c>
      <c r="L297" s="37"/>
      <c r="M297" s="93"/>
      <c r="N297" s="403"/>
      <c r="O297" s="351"/>
      <c r="P297" s="370"/>
      <c r="Q297" s="404"/>
    </row>
    <row r="298" spans="1:17" x14ac:dyDescent="0.25">
      <c r="A298" s="60">
        <f>'[1]GT CC'!B37</f>
        <v>3</v>
      </c>
      <c r="B298" s="35">
        <v>13</v>
      </c>
      <c r="C298" s="23" t="s">
        <v>367</v>
      </c>
      <c r="D298" s="35" t="s">
        <v>368</v>
      </c>
      <c r="E298" s="268" t="s">
        <v>405</v>
      </c>
      <c r="F298" s="299" t="s">
        <v>734</v>
      </c>
      <c r="G298" s="61">
        <v>901000001</v>
      </c>
      <c r="H298" s="63" t="s">
        <v>432</v>
      </c>
      <c r="I298" s="64" t="s">
        <v>433</v>
      </c>
      <c r="J298" s="62">
        <f t="shared" si="16"/>
        <v>2465.7685950413224</v>
      </c>
      <c r="K298" s="24">
        <v>2983.58</v>
      </c>
      <c r="L298" s="37"/>
      <c r="M298" s="93"/>
      <c r="N298" s="403"/>
      <c r="O298" s="351"/>
      <c r="P298" s="370"/>
      <c r="Q298" s="404"/>
    </row>
    <row r="299" spans="1:17" x14ac:dyDescent="0.25">
      <c r="A299" s="60">
        <f>'[1]GT CC'!B38</f>
        <v>3</v>
      </c>
      <c r="B299" s="35">
        <v>13</v>
      </c>
      <c r="C299" s="23" t="s">
        <v>367</v>
      </c>
      <c r="D299" s="35" t="s">
        <v>368</v>
      </c>
      <c r="E299" s="268" t="s">
        <v>405</v>
      </c>
      <c r="F299" s="299" t="s">
        <v>734</v>
      </c>
      <c r="G299" s="61">
        <v>901000001</v>
      </c>
      <c r="H299" s="63" t="s">
        <v>434</v>
      </c>
      <c r="I299" s="64" t="s">
        <v>435</v>
      </c>
      <c r="J299" s="62">
        <f t="shared" si="16"/>
        <v>961.75206611570252</v>
      </c>
      <c r="K299" s="24">
        <v>1163.72</v>
      </c>
      <c r="L299" s="37"/>
      <c r="M299" s="93"/>
      <c r="N299" s="403"/>
      <c r="O299" s="351"/>
      <c r="P299" s="370"/>
      <c r="Q299" s="404"/>
    </row>
    <row r="300" spans="1:17" x14ac:dyDescent="0.25">
      <c r="A300" s="60">
        <f>'[1]GT CC'!B39</f>
        <v>3</v>
      </c>
      <c r="B300" s="35">
        <v>13</v>
      </c>
      <c r="C300" s="23" t="s">
        <v>367</v>
      </c>
      <c r="D300" s="35" t="s">
        <v>368</v>
      </c>
      <c r="E300" s="268" t="s">
        <v>405</v>
      </c>
      <c r="F300" s="299" t="s">
        <v>734</v>
      </c>
      <c r="G300" s="61">
        <v>901000001</v>
      </c>
      <c r="H300" s="63" t="s">
        <v>436</v>
      </c>
      <c r="I300" s="64" t="s">
        <v>437</v>
      </c>
      <c r="J300" s="62">
        <f t="shared" si="16"/>
        <v>9545.9008264462827</v>
      </c>
      <c r="K300" s="24">
        <v>11550.54</v>
      </c>
      <c r="L300" s="37"/>
      <c r="M300" s="93"/>
      <c r="N300" s="403"/>
      <c r="O300" s="351"/>
      <c r="P300" s="370"/>
      <c r="Q300" s="404"/>
    </row>
    <row r="301" spans="1:17" x14ac:dyDescent="0.25">
      <c r="A301" s="60">
        <f>'[1]GT CC'!B40</f>
        <v>3</v>
      </c>
      <c r="B301" s="35">
        <v>13</v>
      </c>
      <c r="C301" s="23" t="s">
        <v>367</v>
      </c>
      <c r="D301" s="35" t="s">
        <v>368</v>
      </c>
      <c r="E301" s="268" t="s">
        <v>405</v>
      </c>
      <c r="F301" s="299" t="s">
        <v>734</v>
      </c>
      <c r="G301" s="61">
        <v>901000001</v>
      </c>
      <c r="H301" s="63" t="s">
        <v>438</v>
      </c>
      <c r="I301" s="64" t="s">
        <v>439</v>
      </c>
      <c r="J301" s="62">
        <f t="shared" si="16"/>
        <v>4798.5289256198348</v>
      </c>
      <c r="K301" s="24">
        <v>5806.22</v>
      </c>
      <c r="L301" s="37"/>
      <c r="M301" s="93"/>
      <c r="N301" s="403"/>
      <c r="O301" s="351"/>
      <c r="P301" s="370"/>
      <c r="Q301" s="404"/>
    </row>
    <row r="302" spans="1:17" x14ac:dyDescent="0.25">
      <c r="A302" s="60">
        <f>'[1]GT CC'!B41</f>
        <v>3</v>
      </c>
      <c r="B302" s="35">
        <v>13</v>
      </c>
      <c r="C302" s="23" t="s">
        <v>367</v>
      </c>
      <c r="D302" s="35" t="s">
        <v>368</v>
      </c>
      <c r="E302" s="268" t="s">
        <v>405</v>
      </c>
      <c r="F302" s="299" t="s">
        <v>734</v>
      </c>
      <c r="G302" s="61">
        <v>901000001</v>
      </c>
      <c r="H302" s="63" t="s">
        <v>440</v>
      </c>
      <c r="I302" s="64" t="s">
        <v>441</v>
      </c>
      <c r="J302" s="62">
        <f t="shared" si="16"/>
        <v>9781.2231404958693</v>
      </c>
      <c r="K302" s="24">
        <v>11835.28</v>
      </c>
      <c r="L302" s="37"/>
      <c r="M302" s="93"/>
      <c r="N302" s="403"/>
      <c r="O302" s="351"/>
      <c r="P302" s="370"/>
      <c r="Q302" s="404"/>
    </row>
    <row r="303" spans="1:17" x14ac:dyDescent="0.25">
      <c r="A303" s="60">
        <f>'[1]GT CC'!B42</f>
        <v>3</v>
      </c>
      <c r="B303" s="35">
        <v>13</v>
      </c>
      <c r="C303" s="23" t="s">
        <v>367</v>
      </c>
      <c r="D303" s="35" t="s">
        <v>368</v>
      </c>
      <c r="E303" s="268" t="s">
        <v>405</v>
      </c>
      <c r="F303" s="299" t="s">
        <v>734</v>
      </c>
      <c r="G303" s="61">
        <v>901000001</v>
      </c>
      <c r="H303" s="63" t="s">
        <v>442</v>
      </c>
      <c r="I303" s="64" t="s">
        <v>443</v>
      </c>
      <c r="J303" s="62">
        <f t="shared" si="16"/>
        <v>3478.677685950413</v>
      </c>
      <c r="K303" s="24">
        <v>4209.2</v>
      </c>
      <c r="L303" s="37"/>
      <c r="M303" s="93"/>
      <c r="N303" s="403"/>
      <c r="O303" s="351"/>
      <c r="P303" s="370"/>
      <c r="Q303" s="404"/>
    </row>
    <row r="304" spans="1:17" x14ac:dyDescent="0.25">
      <c r="A304" s="60">
        <f>'[1]GT CC'!B43</f>
        <v>3</v>
      </c>
      <c r="B304" s="35">
        <v>13</v>
      </c>
      <c r="C304" s="23" t="s">
        <v>367</v>
      </c>
      <c r="D304" s="35" t="s">
        <v>368</v>
      </c>
      <c r="E304" s="268" t="s">
        <v>405</v>
      </c>
      <c r="F304" s="299" t="s">
        <v>734</v>
      </c>
      <c r="G304" s="61">
        <v>901000001</v>
      </c>
      <c r="H304" s="63" t="s">
        <v>444</v>
      </c>
      <c r="I304" s="64" t="s">
        <v>445</v>
      </c>
      <c r="J304" s="62">
        <f t="shared" si="16"/>
        <v>2424.8429752066118</v>
      </c>
      <c r="K304" s="24">
        <v>2934.06</v>
      </c>
      <c r="L304" s="37"/>
      <c r="M304" s="93"/>
      <c r="N304" s="403"/>
      <c r="O304" s="351"/>
      <c r="P304" s="370"/>
      <c r="Q304" s="404"/>
    </row>
    <row r="305" spans="1:17" x14ac:dyDescent="0.25">
      <c r="A305" s="60">
        <f>'[1]GT CC'!B44</f>
        <v>3</v>
      </c>
      <c r="B305" s="35">
        <v>13</v>
      </c>
      <c r="C305" s="23" t="s">
        <v>367</v>
      </c>
      <c r="D305" s="35" t="s">
        <v>368</v>
      </c>
      <c r="E305" s="268" t="s">
        <v>405</v>
      </c>
      <c r="F305" s="299" t="s">
        <v>734</v>
      </c>
      <c r="G305" s="61">
        <v>901000001</v>
      </c>
      <c r="H305" s="63" t="s">
        <v>446</v>
      </c>
      <c r="I305" s="64" t="s">
        <v>447</v>
      </c>
      <c r="J305" s="62">
        <f t="shared" si="16"/>
        <v>1856.4884297520662</v>
      </c>
      <c r="K305" s="24">
        <v>2246.3510000000001</v>
      </c>
      <c r="L305" s="37"/>
      <c r="M305" s="93"/>
      <c r="N305" s="403"/>
      <c r="O305" s="351"/>
      <c r="P305" s="370"/>
      <c r="Q305" s="404"/>
    </row>
    <row r="306" spans="1:17" x14ac:dyDescent="0.25">
      <c r="A306" s="60">
        <f>'[1]GT CC'!B45</f>
        <v>3</v>
      </c>
      <c r="B306" s="35">
        <v>13</v>
      </c>
      <c r="C306" s="23" t="s">
        <v>367</v>
      </c>
      <c r="D306" s="35" t="s">
        <v>368</v>
      </c>
      <c r="E306" s="268" t="s">
        <v>405</v>
      </c>
      <c r="F306" s="299" t="s">
        <v>734</v>
      </c>
      <c r="G306" s="61">
        <v>901000001</v>
      </c>
      <c r="H306" s="63" t="s">
        <v>448</v>
      </c>
      <c r="I306" s="64" t="s">
        <v>449</v>
      </c>
      <c r="J306" s="62">
        <f t="shared" si="16"/>
        <v>542.2644628099174</v>
      </c>
      <c r="K306" s="24">
        <v>656.14</v>
      </c>
      <c r="L306" s="37"/>
      <c r="M306" s="93"/>
      <c r="N306" s="403"/>
      <c r="O306" s="351"/>
      <c r="P306" s="370"/>
      <c r="Q306" s="404"/>
    </row>
    <row r="307" spans="1:17" x14ac:dyDescent="0.25">
      <c r="A307" s="60">
        <f>'[1]GT CC'!B46</f>
        <v>3</v>
      </c>
      <c r="B307" s="35">
        <v>13</v>
      </c>
      <c r="C307" s="23" t="s">
        <v>367</v>
      </c>
      <c r="D307" s="35" t="s">
        <v>368</v>
      </c>
      <c r="E307" s="268" t="s">
        <v>405</v>
      </c>
      <c r="F307" s="299" t="s">
        <v>734</v>
      </c>
      <c r="G307" s="61">
        <v>901000001</v>
      </c>
      <c r="H307" s="63" t="s">
        <v>450</v>
      </c>
      <c r="I307" s="64" t="s">
        <v>451</v>
      </c>
      <c r="J307" s="62">
        <f t="shared" si="16"/>
        <v>1023.1404958677687</v>
      </c>
      <c r="K307" s="24">
        <v>1238</v>
      </c>
      <c r="L307" s="37"/>
      <c r="M307" s="93"/>
      <c r="N307" s="403"/>
      <c r="O307" s="351"/>
      <c r="P307" s="370"/>
      <c r="Q307" s="404"/>
    </row>
    <row r="308" spans="1:17" x14ac:dyDescent="0.25">
      <c r="A308" s="60">
        <f>'[1]GT CC'!B47</f>
        <v>3</v>
      </c>
      <c r="B308" s="35">
        <v>13</v>
      </c>
      <c r="C308" s="23" t="s">
        <v>367</v>
      </c>
      <c r="D308" s="35" t="s">
        <v>368</v>
      </c>
      <c r="E308" s="268" t="s">
        <v>405</v>
      </c>
      <c r="F308" s="299" t="s">
        <v>734</v>
      </c>
      <c r="G308" s="61">
        <v>901000001</v>
      </c>
      <c r="H308" s="63" t="s">
        <v>452</v>
      </c>
      <c r="I308" s="64" t="s">
        <v>453</v>
      </c>
      <c r="J308" s="62">
        <f t="shared" si="16"/>
        <v>1023.1404958677687</v>
      </c>
      <c r="K308" s="24">
        <v>1238</v>
      </c>
      <c r="L308" s="37"/>
      <c r="M308" s="93"/>
      <c r="N308" s="403"/>
      <c r="O308" s="351"/>
      <c r="P308" s="370"/>
      <c r="Q308" s="404"/>
    </row>
    <row r="309" spans="1:17" x14ac:dyDescent="0.25">
      <c r="A309" s="60">
        <f>'[1]GT CC'!B48</f>
        <v>3</v>
      </c>
      <c r="B309" s="35">
        <v>13</v>
      </c>
      <c r="C309" s="23" t="s">
        <v>367</v>
      </c>
      <c r="D309" s="35" t="s">
        <v>368</v>
      </c>
      <c r="E309" s="268" t="s">
        <v>405</v>
      </c>
      <c r="F309" s="299" t="s">
        <v>734</v>
      </c>
      <c r="G309" s="61">
        <v>901000001</v>
      </c>
      <c r="H309" s="63" t="s">
        <v>454</v>
      </c>
      <c r="I309" s="64" t="s">
        <v>455</v>
      </c>
      <c r="J309" s="62">
        <f t="shared" si="16"/>
        <v>1197.0743801652893</v>
      </c>
      <c r="K309" s="24">
        <v>1448.46</v>
      </c>
      <c r="L309" s="37"/>
      <c r="M309" s="93"/>
      <c r="N309" s="403"/>
      <c r="O309" s="351"/>
      <c r="P309" s="370"/>
      <c r="Q309" s="404"/>
    </row>
    <row r="310" spans="1:17" x14ac:dyDescent="0.25">
      <c r="A310" s="60">
        <f>'[1]GT CC'!B49</f>
        <v>3</v>
      </c>
      <c r="B310" s="35">
        <v>13</v>
      </c>
      <c r="C310" s="23" t="s">
        <v>367</v>
      </c>
      <c r="D310" s="35" t="s">
        <v>368</v>
      </c>
      <c r="E310" s="268" t="s">
        <v>405</v>
      </c>
      <c r="F310" s="299" t="s">
        <v>734</v>
      </c>
      <c r="G310" s="61">
        <v>901000001</v>
      </c>
      <c r="H310" s="63" t="s">
        <v>456</v>
      </c>
      <c r="I310" s="64" t="s">
        <v>457</v>
      </c>
      <c r="J310" s="62">
        <f t="shared" si="16"/>
        <v>1125.4545454545455</v>
      </c>
      <c r="K310" s="24">
        <v>1361.8</v>
      </c>
      <c r="L310" s="37"/>
      <c r="M310" s="93"/>
      <c r="N310" s="403"/>
      <c r="O310" s="351"/>
      <c r="P310" s="370"/>
      <c r="Q310" s="404"/>
    </row>
    <row r="311" spans="1:17" ht="15.75" thickBot="1" x14ac:dyDescent="0.3">
      <c r="A311" s="162">
        <v>3</v>
      </c>
      <c r="B311" s="163">
        <v>13</v>
      </c>
      <c r="C311" s="164" t="s">
        <v>367</v>
      </c>
      <c r="D311" s="163" t="s">
        <v>368</v>
      </c>
      <c r="E311" s="270" t="s">
        <v>458</v>
      </c>
      <c r="F311" s="300" t="s">
        <v>459</v>
      </c>
      <c r="G311" s="165">
        <v>901000030</v>
      </c>
      <c r="H311" s="172" t="s">
        <v>460</v>
      </c>
      <c r="I311" s="167" t="s">
        <v>735</v>
      </c>
      <c r="J311" s="173">
        <f>+K311/1.21</f>
        <v>72255.735537190092</v>
      </c>
      <c r="K311" s="7">
        <v>87429.440000000002</v>
      </c>
      <c r="L311" s="169">
        <f>SUM(J269:J311)</f>
        <v>433534.42049586773</v>
      </c>
      <c r="M311" s="174">
        <f>SUM(K269:K311)</f>
        <v>524576.64880000008</v>
      </c>
      <c r="N311" s="405">
        <v>72255.735537190092</v>
      </c>
      <c r="O311" s="400">
        <v>87429.440000000002</v>
      </c>
      <c r="P311" s="401">
        <f>SUM(N269:N311)</f>
        <v>72255.735537190092</v>
      </c>
      <c r="Q311" s="406">
        <f>SUM(O269:O311)</f>
        <v>87429.440000000002</v>
      </c>
    </row>
    <row r="312" spans="1:17" x14ac:dyDescent="0.25">
      <c r="A312" s="153">
        <f>'[1]GT CC'!B50</f>
        <v>3</v>
      </c>
      <c r="B312" s="154">
        <v>14</v>
      </c>
      <c r="C312" s="155" t="s">
        <v>461</v>
      </c>
      <c r="D312" s="154" t="s">
        <v>266</v>
      </c>
      <c r="E312" s="267" t="s">
        <v>462</v>
      </c>
      <c r="F312" s="301" t="s">
        <v>463</v>
      </c>
      <c r="G312" s="157">
        <v>901000001</v>
      </c>
      <c r="H312" s="175" t="s">
        <v>464</v>
      </c>
      <c r="I312" s="176" t="s">
        <v>465</v>
      </c>
      <c r="J312" s="159">
        <f>+K312/1.21</f>
        <v>8708.2809917355371</v>
      </c>
      <c r="K312" s="159">
        <v>10537.02</v>
      </c>
      <c r="L312" s="158"/>
      <c r="M312" s="177"/>
      <c r="N312" s="360"/>
      <c r="O312" s="361"/>
      <c r="P312" s="397"/>
      <c r="Q312" s="407"/>
    </row>
    <row r="313" spans="1:17" x14ac:dyDescent="0.25">
      <c r="A313" s="60">
        <f>'[1]M NORD'!B44</f>
        <v>3</v>
      </c>
      <c r="B313" s="35">
        <v>14</v>
      </c>
      <c r="C313" s="23" t="s">
        <v>461</v>
      </c>
      <c r="D313" s="35" t="s">
        <v>266</v>
      </c>
      <c r="E313" s="268" t="s">
        <v>462</v>
      </c>
      <c r="F313" s="296" t="s">
        <v>463</v>
      </c>
      <c r="G313" s="61">
        <v>901000001</v>
      </c>
      <c r="H313" s="43" t="s">
        <v>466</v>
      </c>
      <c r="I313" s="65" t="s">
        <v>467</v>
      </c>
      <c r="J313" s="66">
        <f>+K313/1.21</f>
        <v>10641.570247933883</v>
      </c>
      <c r="K313" s="24">
        <v>12876.3</v>
      </c>
      <c r="L313" s="37"/>
      <c r="M313" s="92"/>
      <c r="N313" s="385"/>
      <c r="O313" s="351"/>
      <c r="P313" s="370"/>
      <c r="Q313" s="371"/>
    </row>
    <row r="314" spans="1:17" x14ac:dyDescent="0.25">
      <c r="A314" s="60">
        <f>'[1]M NORD'!B45</f>
        <v>3</v>
      </c>
      <c r="B314" s="35">
        <v>14</v>
      </c>
      <c r="C314" s="23" t="s">
        <v>461</v>
      </c>
      <c r="D314" s="35" t="s">
        <v>266</v>
      </c>
      <c r="E314" s="268" t="s">
        <v>462</v>
      </c>
      <c r="F314" s="296" t="s">
        <v>463</v>
      </c>
      <c r="G314" s="61">
        <v>901000001</v>
      </c>
      <c r="H314" s="43" t="s">
        <v>468</v>
      </c>
      <c r="I314" s="67" t="s">
        <v>469</v>
      </c>
      <c r="J314" s="66">
        <f t="shared" ref="J314:J322" si="17">+K314/1.21</f>
        <v>52516.615537190082</v>
      </c>
      <c r="K314" s="24">
        <v>63545.104800000001</v>
      </c>
      <c r="L314" s="37"/>
      <c r="M314" s="92"/>
      <c r="N314" s="385"/>
      <c r="O314" s="351"/>
      <c r="P314" s="370"/>
      <c r="Q314" s="371"/>
    </row>
    <row r="315" spans="1:17" x14ac:dyDescent="0.25">
      <c r="A315" s="60">
        <f>'[1]M NORD'!B46</f>
        <v>3</v>
      </c>
      <c r="B315" s="35">
        <v>14</v>
      </c>
      <c r="C315" s="23" t="s">
        <v>461</v>
      </c>
      <c r="D315" s="35" t="s">
        <v>266</v>
      </c>
      <c r="E315" s="268" t="s">
        <v>462</v>
      </c>
      <c r="F315" s="296" t="s">
        <v>463</v>
      </c>
      <c r="G315" s="61">
        <v>901000001</v>
      </c>
      <c r="H315" s="43" t="s">
        <v>470</v>
      </c>
      <c r="I315" s="67" t="s">
        <v>471</v>
      </c>
      <c r="J315" s="66">
        <f t="shared" si="17"/>
        <v>9225.5206611570247</v>
      </c>
      <c r="K315" s="24">
        <v>11162.88</v>
      </c>
      <c r="L315" s="37"/>
      <c r="M315" s="92"/>
      <c r="N315" s="385"/>
      <c r="O315" s="351"/>
      <c r="P315" s="370"/>
      <c r="Q315" s="371"/>
    </row>
    <row r="316" spans="1:17" x14ac:dyDescent="0.25">
      <c r="A316" s="60">
        <f>'[1]M NORD'!B47</f>
        <v>3</v>
      </c>
      <c r="B316" s="35">
        <v>14</v>
      </c>
      <c r="C316" s="23" t="s">
        <v>461</v>
      </c>
      <c r="D316" s="35" t="s">
        <v>266</v>
      </c>
      <c r="E316" s="268" t="s">
        <v>462</v>
      </c>
      <c r="F316" s="296" t="s">
        <v>463</v>
      </c>
      <c r="G316" s="61">
        <v>901000001</v>
      </c>
      <c r="H316" s="43" t="s">
        <v>472</v>
      </c>
      <c r="I316" s="67" t="s">
        <v>473</v>
      </c>
      <c r="J316" s="66">
        <f t="shared" si="17"/>
        <v>17738.776859504131</v>
      </c>
      <c r="K316" s="24">
        <v>21463.919999999998</v>
      </c>
      <c r="L316" s="37"/>
      <c r="M316" s="92"/>
      <c r="N316" s="385"/>
      <c r="O316" s="351"/>
      <c r="P316" s="370"/>
      <c r="Q316" s="371"/>
    </row>
    <row r="317" spans="1:17" x14ac:dyDescent="0.25">
      <c r="A317" s="60">
        <f>'[1]M NORD'!B48</f>
        <v>3</v>
      </c>
      <c r="B317" s="35">
        <v>14</v>
      </c>
      <c r="C317" s="23" t="s">
        <v>461</v>
      </c>
      <c r="D317" s="35" t="s">
        <v>266</v>
      </c>
      <c r="E317" s="268" t="s">
        <v>462</v>
      </c>
      <c r="F317" s="296" t="s">
        <v>463</v>
      </c>
      <c r="G317" s="61">
        <v>901000001</v>
      </c>
      <c r="H317" s="43" t="s">
        <v>474</v>
      </c>
      <c r="I317" s="67" t="s">
        <v>475</v>
      </c>
      <c r="J317" s="66">
        <f t="shared" si="17"/>
        <v>8114.727272727273</v>
      </c>
      <c r="K317" s="24">
        <v>9818.82</v>
      </c>
      <c r="L317" s="37"/>
      <c r="M317" s="92"/>
      <c r="N317" s="385"/>
      <c r="O317" s="351"/>
      <c r="P317" s="370"/>
      <c r="Q317" s="371"/>
    </row>
    <row r="318" spans="1:17" x14ac:dyDescent="0.25">
      <c r="A318" s="60">
        <f>'[1]M NORD'!B49</f>
        <v>3</v>
      </c>
      <c r="B318" s="35">
        <v>14</v>
      </c>
      <c r="C318" s="23" t="s">
        <v>461</v>
      </c>
      <c r="D318" s="35" t="s">
        <v>266</v>
      </c>
      <c r="E318" s="268" t="s">
        <v>462</v>
      </c>
      <c r="F318" s="296" t="s">
        <v>463</v>
      </c>
      <c r="G318" s="61">
        <v>901000001</v>
      </c>
      <c r="H318" s="43" t="s">
        <v>476</v>
      </c>
      <c r="I318" s="53" t="s">
        <v>477</v>
      </c>
      <c r="J318" s="66">
        <f t="shared" si="17"/>
        <v>13990.909090909092</v>
      </c>
      <c r="K318" s="24">
        <v>16929</v>
      </c>
      <c r="L318" s="37"/>
      <c r="M318" s="92"/>
      <c r="N318" s="385"/>
      <c r="O318" s="351"/>
      <c r="P318" s="370"/>
      <c r="Q318" s="371"/>
    </row>
    <row r="319" spans="1:17" x14ac:dyDescent="0.25">
      <c r="A319" s="60">
        <f>'[1]M NORD'!B50</f>
        <v>3</v>
      </c>
      <c r="B319" s="35">
        <v>14</v>
      </c>
      <c r="C319" s="23" t="s">
        <v>461</v>
      </c>
      <c r="D319" s="35" t="s">
        <v>266</v>
      </c>
      <c r="E319" s="268" t="s">
        <v>462</v>
      </c>
      <c r="F319" s="296" t="s">
        <v>463</v>
      </c>
      <c r="G319" s="61">
        <v>901000001</v>
      </c>
      <c r="H319" s="43" t="s">
        <v>478</v>
      </c>
      <c r="I319" s="65" t="s">
        <v>479</v>
      </c>
      <c r="J319" s="66">
        <f t="shared" si="17"/>
        <v>40200.545454545456</v>
      </c>
      <c r="K319" s="24">
        <v>48642.66</v>
      </c>
      <c r="L319" s="37"/>
      <c r="M319" s="92"/>
      <c r="N319" s="385"/>
      <c r="O319" s="351"/>
      <c r="P319" s="370"/>
      <c r="Q319" s="371"/>
    </row>
    <row r="320" spans="1:17" x14ac:dyDescent="0.25">
      <c r="A320" s="60">
        <f>'[1]M NORD'!B51</f>
        <v>3</v>
      </c>
      <c r="B320" s="35">
        <v>14</v>
      </c>
      <c r="C320" s="23" t="s">
        <v>461</v>
      </c>
      <c r="D320" s="35" t="s">
        <v>266</v>
      </c>
      <c r="E320" s="268" t="s">
        <v>462</v>
      </c>
      <c r="F320" s="296" t="s">
        <v>463</v>
      </c>
      <c r="G320" s="61">
        <v>901000001</v>
      </c>
      <c r="H320" s="43" t="s">
        <v>480</v>
      </c>
      <c r="I320" s="65" t="s">
        <v>481</v>
      </c>
      <c r="J320" s="66">
        <f t="shared" si="17"/>
        <v>5375.9008264462809</v>
      </c>
      <c r="K320" s="24">
        <v>6504.84</v>
      </c>
      <c r="L320" s="37"/>
      <c r="M320" s="92"/>
      <c r="N320" s="385"/>
      <c r="O320" s="351"/>
      <c r="P320" s="370"/>
      <c r="Q320" s="371"/>
    </row>
    <row r="321" spans="1:17" x14ac:dyDescent="0.25">
      <c r="A321" s="60">
        <f>'[1]M NORD'!B53</f>
        <v>3</v>
      </c>
      <c r="B321" s="35">
        <v>14</v>
      </c>
      <c r="C321" s="23" t="s">
        <v>461</v>
      </c>
      <c r="D321" s="35" t="s">
        <v>266</v>
      </c>
      <c r="E321" s="268" t="s">
        <v>462</v>
      </c>
      <c r="F321" s="296" t="s">
        <v>463</v>
      </c>
      <c r="G321" s="61">
        <v>901000001</v>
      </c>
      <c r="H321" s="43" t="s">
        <v>482</v>
      </c>
      <c r="I321" s="65" t="s">
        <v>483</v>
      </c>
      <c r="J321" s="66">
        <f t="shared" si="17"/>
        <v>10310.876033057852</v>
      </c>
      <c r="K321" s="24">
        <v>12476.16</v>
      </c>
      <c r="L321" s="37"/>
      <c r="M321" s="92"/>
      <c r="N321" s="385"/>
      <c r="O321" s="351"/>
      <c r="P321" s="370"/>
      <c r="Q321" s="371"/>
    </row>
    <row r="322" spans="1:17" x14ac:dyDescent="0.25">
      <c r="A322" s="60">
        <f>'[1]M NORD'!B54</f>
        <v>3</v>
      </c>
      <c r="B322" s="35">
        <v>14</v>
      </c>
      <c r="C322" s="23" t="s">
        <v>461</v>
      </c>
      <c r="D322" s="35" t="s">
        <v>266</v>
      </c>
      <c r="E322" s="268" t="s">
        <v>462</v>
      </c>
      <c r="F322" s="296" t="s">
        <v>463</v>
      </c>
      <c r="G322" s="61">
        <v>901000001</v>
      </c>
      <c r="H322" s="43" t="s">
        <v>484</v>
      </c>
      <c r="I322" s="65" t="s">
        <v>485</v>
      </c>
      <c r="J322" s="66">
        <f t="shared" si="17"/>
        <v>6647.8016528925627</v>
      </c>
      <c r="K322" s="24">
        <v>8043.84</v>
      </c>
      <c r="L322" s="37"/>
      <c r="M322" s="92"/>
      <c r="N322" s="385"/>
      <c r="O322" s="351"/>
      <c r="P322" s="370"/>
      <c r="Q322" s="371"/>
    </row>
    <row r="323" spans="1:17" ht="15.75" thickBot="1" x14ac:dyDescent="0.3">
      <c r="A323" s="162">
        <v>3</v>
      </c>
      <c r="B323" s="163">
        <v>14</v>
      </c>
      <c r="C323" s="164" t="s">
        <v>461</v>
      </c>
      <c r="D323" s="163" t="s">
        <v>266</v>
      </c>
      <c r="E323" s="270" t="s">
        <v>462</v>
      </c>
      <c r="F323" s="302" t="s">
        <v>463</v>
      </c>
      <c r="G323" s="165">
        <v>901000030</v>
      </c>
      <c r="H323" s="178" t="s">
        <v>486</v>
      </c>
      <c r="I323" s="167" t="s">
        <v>735</v>
      </c>
      <c r="J323" s="179">
        <f>+K323/1.21</f>
        <v>36694.305785123972</v>
      </c>
      <c r="K323" s="7">
        <v>44400.11</v>
      </c>
      <c r="L323" s="169">
        <f>SUM(J312:J323)</f>
        <v>220165.83041322313</v>
      </c>
      <c r="M323" s="170">
        <f>SUM(K312:K323)</f>
        <v>266400.65480000002</v>
      </c>
      <c r="N323" s="408">
        <v>36694.305785123972</v>
      </c>
      <c r="O323" s="400">
        <v>44400.11</v>
      </c>
      <c r="P323" s="401">
        <f>SUM(N312:N323)</f>
        <v>36694.305785123972</v>
      </c>
      <c r="Q323" s="402">
        <f>SUM(O312:O323)</f>
        <v>44400.11</v>
      </c>
    </row>
    <row r="324" spans="1:17" x14ac:dyDescent="0.25">
      <c r="A324" s="153">
        <f>'[1]M NORD'!B55</f>
        <v>3</v>
      </c>
      <c r="B324" s="154">
        <v>15</v>
      </c>
      <c r="C324" s="155" t="s">
        <v>487</v>
      </c>
      <c r="D324" s="154" t="s">
        <v>266</v>
      </c>
      <c r="E324" s="267" t="s">
        <v>288</v>
      </c>
      <c r="F324" s="295" t="s">
        <v>488</v>
      </c>
      <c r="G324" s="157">
        <v>901000001</v>
      </c>
      <c r="H324" s="156" t="s">
        <v>489</v>
      </c>
      <c r="I324" s="180" t="s">
        <v>490</v>
      </c>
      <c r="J324" s="181">
        <f>+K324/1.21</f>
        <v>5318.6776859504134</v>
      </c>
      <c r="K324" s="159">
        <v>6435.6</v>
      </c>
      <c r="L324" s="160"/>
      <c r="M324" s="182"/>
      <c r="N324" s="409"/>
      <c r="O324" s="361"/>
      <c r="P324" s="380"/>
      <c r="Q324" s="410"/>
    </row>
    <row r="325" spans="1:17" x14ac:dyDescent="0.25">
      <c r="A325" s="60">
        <f>'[1]M NORD'!B56</f>
        <v>3</v>
      </c>
      <c r="B325" s="35">
        <v>15</v>
      </c>
      <c r="C325" s="23" t="s">
        <v>487</v>
      </c>
      <c r="D325" s="35" t="s">
        <v>266</v>
      </c>
      <c r="E325" s="268" t="s">
        <v>267</v>
      </c>
      <c r="F325" s="296" t="s">
        <v>268</v>
      </c>
      <c r="G325" s="61">
        <v>901000001</v>
      </c>
      <c r="H325" s="43" t="s">
        <v>491</v>
      </c>
      <c r="I325" s="36" t="s">
        <v>492</v>
      </c>
      <c r="J325" s="66">
        <f>+K325/1.21</f>
        <v>13065.932231404959</v>
      </c>
      <c r="K325" s="24">
        <v>15809.778</v>
      </c>
      <c r="L325" s="37"/>
      <c r="M325" s="92"/>
      <c r="N325" s="385"/>
      <c r="O325" s="351"/>
      <c r="P325" s="370"/>
      <c r="Q325" s="371"/>
    </row>
    <row r="326" spans="1:17" x14ac:dyDescent="0.25">
      <c r="A326" s="60">
        <f>'[1]M NORD'!B57</f>
        <v>3</v>
      </c>
      <c r="B326" s="35">
        <v>15</v>
      </c>
      <c r="C326" s="23" t="s">
        <v>487</v>
      </c>
      <c r="D326" s="35" t="s">
        <v>266</v>
      </c>
      <c r="E326" s="268" t="s">
        <v>267</v>
      </c>
      <c r="F326" s="296" t="s">
        <v>268</v>
      </c>
      <c r="G326" s="61">
        <v>901000001</v>
      </c>
      <c r="H326" s="43" t="s">
        <v>493</v>
      </c>
      <c r="I326" s="36" t="s">
        <v>494</v>
      </c>
      <c r="J326" s="66">
        <f t="shared" ref="J326:J340" si="18">+K326/1.21</f>
        <v>13862.876033057853</v>
      </c>
      <c r="K326" s="24">
        <v>16774.080000000002</v>
      </c>
      <c r="L326" s="37"/>
      <c r="M326" s="92"/>
      <c r="N326" s="385"/>
      <c r="O326" s="351"/>
      <c r="P326" s="370"/>
      <c r="Q326" s="371"/>
    </row>
    <row r="327" spans="1:17" x14ac:dyDescent="0.25">
      <c r="A327" s="60">
        <f>'[1]M NORD'!B58</f>
        <v>3</v>
      </c>
      <c r="B327" s="35">
        <v>15</v>
      </c>
      <c r="C327" s="23" t="s">
        <v>487</v>
      </c>
      <c r="D327" s="35" t="s">
        <v>266</v>
      </c>
      <c r="E327" s="268" t="s">
        <v>267</v>
      </c>
      <c r="F327" s="296" t="s">
        <v>268</v>
      </c>
      <c r="G327" s="61">
        <v>901000001</v>
      </c>
      <c r="H327" s="43" t="s">
        <v>495</v>
      </c>
      <c r="I327" s="36" t="s">
        <v>496</v>
      </c>
      <c r="J327" s="66">
        <f t="shared" si="18"/>
        <v>39220.958677685951</v>
      </c>
      <c r="K327" s="24">
        <v>47457.36</v>
      </c>
      <c r="L327" s="37"/>
      <c r="M327" s="92"/>
      <c r="N327" s="385"/>
      <c r="O327" s="351"/>
      <c r="P327" s="370"/>
      <c r="Q327" s="371"/>
    </row>
    <row r="328" spans="1:17" x14ac:dyDescent="0.25">
      <c r="A328" s="60">
        <f>'[1]M NORD'!B59</f>
        <v>3</v>
      </c>
      <c r="B328" s="35">
        <v>15</v>
      </c>
      <c r="C328" s="23" t="s">
        <v>487</v>
      </c>
      <c r="D328" s="35" t="s">
        <v>266</v>
      </c>
      <c r="E328" s="268" t="s">
        <v>267</v>
      </c>
      <c r="F328" s="296" t="s">
        <v>268</v>
      </c>
      <c r="G328" s="61">
        <v>901000001</v>
      </c>
      <c r="H328" s="43" t="s">
        <v>497</v>
      </c>
      <c r="I328" s="36" t="s">
        <v>498</v>
      </c>
      <c r="J328" s="66">
        <f t="shared" si="18"/>
        <v>39486.89256198347</v>
      </c>
      <c r="K328" s="24">
        <v>47779.14</v>
      </c>
      <c r="L328" s="37"/>
      <c r="M328" s="92"/>
      <c r="N328" s="385"/>
      <c r="O328" s="351"/>
      <c r="P328" s="370"/>
      <c r="Q328" s="371"/>
    </row>
    <row r="329" spans="1:17" x14ac:dyDescent="0.25">
      <c r="A329" s="60">
        <f>'[1]M NORD'!B60</f>
        <v>3</v>
      </c>
      <c r="B329" s="35">
        <v>15</v>
      </c>
      <c r="C329" s="23" t="s">
        <v>487</v>
      </c>
      <c r="D329" s="35" t="s">
        <v>266</v>
      </c>
      <c r="E329" s="268" t="s">
        <v>267</v>
      </c>
      <c r="F329" s="296" t="s">
        <v>268</v>
      </c>
      <c r="G329" s="61">
        <v>901000001</v>
      </c>
      <c r="H329" s="43" t="s">
        <v>273</v>
      </c>
      <c r="I329" s="36" t="s">
        <v>274</v>
      </c>
      <c r="J329" s="66">
        <f t="shared" si="18"/>
        <v>34262.5785123967</v>
      </c>
      <c r="K329" s="24">
        <v>41457.72</v>
      </c>
      <c r="L329" s="37"/>
      <c r="M329" s="92"/>
      <c r="N329" s="385"/>
      <c r="O329" s="351"/>
      <c r="P329" s="370"/>
      <c r="Q329" s="371"/>
    </row>
    <row r="330" spans="1:17" x14ac:dyDescent="0.25">
      <c r="A330" s="60">
        <f>'[1]M NORD'!B61</f>
        <v>3</v>
      </c>
      <c r="B330" s="35">
        <v>15</v>
      </c>
      <c r="C330" s="23" t="s">
        <v>487</v>
      </c>
      <c r="D330" s="35" t="s">
        <v>266</v>
      </c>
      <c r="E330" s="268" t="s">
        <v>267</v>
      </c>
      <c r="F330" s="296" t="s">
        <v>268</v>
      </c>
      <c r="G330" s="61">
        <v>901000001</v>
      </c>
      <c r="H330" s="43" t="s">
        <v>269</v>
      </c>
      <c r="I330" s="43" t="s">
        <v>270</v>
      </c>
      <c r="J330" s="66">
        <f t="shared" si="18"/>
        <v>21446.280991735537</v>
      </c>
      <c r="K330" s="24">
        <v>25950</v>
      </c>
      <c r="L330" s="37"/>
      <c r="M330" s="92"/>
      <c r="N330" s="385"/>
      <c r="O330" s="351"/>
      <c r="P330" s="370"/>
      <c r="Q330" s="371"/>
    </row>
    <row r="331" spans="1:17" x14ac:dyDescent="0.25">
      <c r="A331" s="60">
        <f>'[1]M NORD'!B62</f>
        <v>3</v>
      </c>
      <c r="B331" s="35">
        <v>15</v>
      </c>
      <c r="C331" s="23" t="s">
        <v>487</v>
      </c>
      <c r="D331" s="35" t="s">
        <v>266</v>
      </c>
      <c r="E331" s="268" t="s">
        <v>267</v>
      </c>
      <c r="F331" s="296" t="s">
        <v>268</v>
      </c>
      <c r="G331" s="61">
        <v>901000001</v>
      </c>
      <c r="H331" s="43" t="s">
        <v>271</v>
      </c>
      <c r="I331" s="43" t="s">
        <v>272</v>
      </c>
      <c r="J331" s="66">
        <f t="shared" si="18"/>
        <v>20828.628099173555</v>
      </c>
      <c r="K331" s="24">
        <v>25202.639999999999</v>
      </c>
      <c r="L331" s="37"/>
      <c r="M331" s="92"/>
      <c r="N331" s="385"/>
      <c r="O331" s="351"/>
      <c r="P331" s="370"/>
      <c r="Q331" s="371"/>
    </row>
    <row r="332" spans="1:17" x14ac:dyDescent="0.25">
      <c r="A332" s="60">
        <f>'[1]M NORD'!B63</f>
        <v>3</v>
      </c>
      <c r="B332" s="35">
        <v>15</v>
      </c>
      <c r="C332" s="23" t="s">
        <v>487</v>
      </c>
      <c r="D332" s="35" t="s">
        <v>266</v>
      </c>
      <c r="E332" s="268" t="s">
        <v>267</v>
      </c>
      <c r="F332" s="296" t="s">
        <v>268</v>
      </c>
      <c r="G332" s="61">
        <v>901000001</v>
      </c>
      <c r="H332" s="43" t="s">
        <v>275</v>
      </c>
      <c r="I332" s="43" t="s">
        <v>276</v>
      </c>
      <c r="J332" s="66">
        <f t="shared" si="18"/>
        <v>14643.520661157025</v>
      </c>
      <c r="K332" s="24">
        <v>17718.66</v>
      </c>
      <c r="L332" s="37"/>
      <c r="M332" s="92"/>
      <c r="N332" s="385"/>
      <c r="O332" s="351"/>
      <c r="P332" s="370"/>
      <c r="Q332" s="371"/>
    </row>
    <row r="333" spans="1:17" x14ac:dyDescent="0.25">
      <c r="A333" s="60">
        <f>'[1]M NORD'!B64</f>
        <v>3</v>
      </c>
      <c r="B333" s="35">
        <v>15</v>
      </c>
      <c r="C333" s="23" t="s">
        <v>487</v>
      </c>
      <c r="D333" s="35" t="s">
        <v>266</v>
      </c>
      <c r="E333" s="268" t="s">
        <v>267</v>
      </c>
      <c r="F333" s="296" t="s">
        <v>268</v>
      </c>
      <c r="G333" s="61">
        <v>901000001</v>
      </c>
      <c r="H333" s="43" t="s">
        <v>499</v>
      </c>
      <c r="I333" s="43" t="s">
        <v>500</v>
      </c>
      <c r="J333" s="66">
        <f t="shared" si="18"/>
        <v>3645.8677685950415</v>
      </c>
      <c r="K333" s="24">
        <v>4411.5</v>
      </c>
      <c r="L333" s="37"/>
      <c r="M333" s="92"/>
      <c r="N333" s="385"/>
      <c r="O333" s="351"/>
      <c r="P333" s="370"/>
      <c r="Q333" s="371"/>
    </row>
    <row r="334" spans="1:17" x14ac:dyDescent="0.25">
      <c r="A334" s="60">
        <f>'[1]M NORD'!B65</f>
        <v>3</v>
      </c>
      <c r="B334" s="35">
        <v>15</v>
      </c>
      <c r="C334" s="23" t="s">
        <v>487</v>
      </c>
      <c r="D334" s="35" t="s">
        <v>266</v>
      </c>
      <c r="E334" s="268" t="s">
        <v>267</v>
      </c>
      <c r="F334" s="296" t="s">
        <v>268</v>
      </c>
      <c r="G334" s="61">
        <v>901000001</v>
      </c>
      <c r="H334" s="43" t="s">
        <v>501</v>
      </c>
      <c r="I334" s="53" t="s">
        <v>502</v>
      </c>
      <c r="J334" s="66">
        <f t="shared" si="18"/>
        <v>7540.5123966942156</v>
      </c>
      <c r="K334" s="24">
        <v>9124.02</v>
      </c>
      <c r="L334" s="37"/>
      <c r="M334" s="92"/>
      <c r="N334" s="385"/>
      <c r="O334" s="351"/>
      <c r="P334" s="370"/>
      <c r="Q334" s="371"/>
    </row>
    <row r="335" spans="1:17" x14ac:dyDescent="0.25">
      <c r="A335" s="60">
        <f>'[1]M NORD'!B66</f>
        <v>3</v>
      </c>
      <c r="B335" s="35">
        <v>15</v>
      </c>
      <c r="C335" s="23" t="s">
        <v>487</v>
      </c>
      <c r="D335" s="35" t="s">
        <v>266</v>
      </c>
      <c r="E335" s="268" t="s">
        <v>503</v>
      </c>
      <c r="F335" s="296" t="s">
        <v>277</v>
      </c>
      <c r="G335" s="61">
        <v>901000001</v>
      </c>
      <c r="H335" s="43" t="s">
        <v>504</v>
      </c>
      <c r="I335" s="53" t="s">
        <v>505</v>
      </c>
      <c r="J335" s="66">
        <f t="shared" si="18"/>
        <v>2376.8484297520663</v>
      </c>
      <c r="K335" s="24">
        <v>2875.9866000000002</v>
      </c>
      <c r="L335" s="37"/>
      <c r="M335" s="92"/>
      <c r="N335" s="385"/>
      <c r="O335" s="351"/>
      <c r="P335" s="370"/>
      <c r="Q335" s="371"/>
    </row>
    <row r="336" spans="1:17" x14ac:dyDescent="0.25">
      <c r="A336" s="60">
        <f>'[1]M NORD'!B67</f>
        <v>3</v>
      </c>
      <c r="B336" s="35">
        <v>15</v>
      </c>
      <c r="C336" s="23" t="s">
        <v>487</v>
      </c>
      <c r="D336" s="35" t="s">
        <v>266</v>
      </c>
      <c r="E336" s="268" t="s">
        <v>503</v>
      </c>
      <c r="F336" s="296" t="s">
        <v>277</v>
      </c>
      <c r="G336" s="61">
        <v>901000001</v>
      </c>
      <c r="H336" s="43" t="s">
        <v>278</v>
      </c>
      <c r="I336" s="43" t="s">
        <v>279</v>
      </c>
      <c r="J336" s="66">
        <f t="shared" si="18"/>
        <v>13670.7173553719</v>
      </c>
      <c r="K336" s="24">
        <v>16541.567999999999</v>
      </c>
      <c r="L336" s="37"/>
      <c r="M336" s="92"/>
      <c r="N336" s="385"/>
      <c r="O336" s="351"/>
      <c r="P336" s="370"/>
      <c r="Q336" s="371"/>
    </row>
    <row r="337" spans="1:17" x14ac:dyDescent="0.25">
      <c r="A337" s="60">
        <f>'[1]M NORD'!B68</f>
        <v>3</v>
      </c>
      <c r="B337" s="35">
        <v>15</v>
      </c>
      <c r="C337" s="23" t="s">
        <v>487</v>
      </c>
      <c r="D337" s="35" t="s">
        <v>266</v>
      </c>
      <c r="E337" s="268" t="s">
        <v>503</v>
      </c>
      <c r="F337" s="296" t="s">
        <v>277</v>
      </c>
      <c r="G337" s="61">
        <v>901000001</v>
      </c>
      <c r="H337" s="43" t="s">
        <v>280</v>
      </c>
      <c r="I337" s="36" t="s">
        <v>281</v>
      </c>
      <c r="J337" s="66">
        <f t="shared" si="18"/>
        <v>16239.12396694215</v>
      </c>
      <c r="K337" s="24">
        <v>19649.34</v>
      </c>
      <c r="L337" s="37"/>
      <c r="M337" s="92"/>
      <c r="N337" s="385"/>
      <c r="O337" s="351"/>
      <c r="P337" s="370"/>
      <c r="Q337" s="371"/>
    </row>
    <row r="338" spans="1:17" x14ac:dyDescent="0.25">
      <c r="A338" s="60">
        <f>'[1]M NORD'!B69</f>
        <v>3</v>
      </c>
      <c r="B338" s="35">
        <v>15</v>
      </c>
      <c r="C338" s="23" t="s">
        <v>487</v>
      </c>
      <c r="D338" s="35" t="s">
        <v>266</v>
      </c>
      <c r="E338" s="268" t="s">
        <v>503</v>
      </c>
      <c r="F338" s="296" t="s">
        <v>277</v>
      </c>
      <c r="G338" s="61">
        <v>901000001</v>
      </c>
      <c r="H338" s="43" t="s">
        <v>282</v>
      </c>
      <c r="I338" s="43" t="s">
        <v>283</v>
      </c>
      <c r="J338" s="66">
        <f t="shared" si="18"/>
        <v>14068.760330578514</v>
      </c>
      <c r="K338" s="24">
        <v>17023.2</v>
      </c>
      <c r="L338" s="37"/>
      <c r="M338" s="92"/>
      <c r="N338" s="385"/>
      <c r="O338" s="351"/>
      <c r="P338" s="370"/>
      <c r="Q338" s="371"/>
    </row>
    <row r="339" spans="1:17" x14ac:dyDescent="0.25">
      <c r="A339" s="60">
        <f>'[1]M NORD'!B70</f>
        <v>3</v>
      </c>
      <c r="B339" s="35">
        <v>15</v>
      </c>
      <c r="C339" s="23" t="s">
        <v>487</v>
      </c>
      <c r="D339" s="35" t="s">
        <v>266</v>
      </c>
      <c r="E339" s="268" t="s">
        <v>503</v>
      </c>
      <c r="F339" s="296" t="s">
        <v>277</v>
      </c>
      <c r="G339" s="61">
        <v>901000001</v>
      </c>
      <c r="H339" s="43" t="s">
        <v>284</v>
      </c>
      <c r="I339" s="43" t="s">
        <v>285</v>
      </c>
      <c r="J339" s="66">
        <f t="shared" si="18"/>
        <v>13313.851239669422</v>
      </c>
      <c r="K339" s="24">
        <v>16109.76</v>
      </c>
      <c r="L339" s="37"/>
      <c r="M339" s="92"/>
      <c r="N339" s="385"/>
      <c r="O339" s="351"/>
      <c r="P339" s="370"/>
      <c r="Q339" s="371"/>
    </row>
    <row r="340" spans="1:17" x14ac:dyDescent="0.25">
      <c r="A340" s="60">
        <f>'[1]M NORD'!B71</f>
        <v>3</v>
      </c>
      <c r="B340" s="35">
        <v>15</v>
      </c>
      <c r="C340" s="23" t="s">
        <v>487</v>
      </c>
      <c r="D340" s="35" t="s">
        <v>266</v>
      </c>
      <c r="E340" s="268" t="s">
        <v>503</v>
      </c>
      <c r="F340" s="296" t="s">
        <v>277</v>
      </c>
      <c r="G340" s="61">
        <v>901000001</v>
      </c>
      <c r="H340" s="43" t="s">
        <v>506</v>
      </c>
      <c r="I340" s="36" t="s">
        <v>507</v>
      </c>
      <c r="J340" s="66">
        <f t="shared" si="18"/>
        <v>51754.165289256198</v>
      </c>
      <c r="K340" s="24">
        <v>62622.54</v>
      </c>
      <c r="L340" s="37"/>
      <c r="M340" s="92"/>
      <c r="N340" s="385"/>
      <c r="O340" s="351"/>
      <c r="P340" s="370"/>
      <c r="Q340" s="371"/>
    </row>
    <row r="341" spans="1:17" x14ac:dyDescent="0.25">
      <c r="A341" s="60">
        <f>'[1]M NORD'!B72</f>
        <v>3</v>
      </c>
      <c r="B341" s="35">
        <v>15</v>
      </c>
      <c r="C341" s="23" t="s">
        <v>487</v>
      </c>
      <c r="D341" s="35" t="s">
        <v>266</v>
      </c>
      <c r="E341" s="268" t="s">
        <v>503</v>
      </c>
      <c r="F341" s="296" t="s">
        <v>277</v>
      </c>
      <c r="G341" s="61">
        <v>901000001</v>
      </c>
      <c r="H341" s="43" t="s">
        <v>286</v>
      </c>
      <c r="I341" s="36" t="s">
        <v>287</v>
      </c>
      <c r="J341" s="66">
        <f>+K341/1.21</f>
        <v>11752.561983471074</v>
      </c>
      <c r="K341" s="24">
        <v>14220.6</v>
      </c>
      <c r="L341" s="37"/>
      <c r="M341" s="92"/>
      <c r="N341" s="385"/>
      <c r="O341" s="351"/>
      <c r="P341" s="370"/>
      <c r="Q341" s="371"/>
    </row>
    <row r="342" spans="1:17" ht="15.75" thickBot="1" x14ac:dyDescent="0.3">
      <c r="A342" s="162">
        <v>3</v>
      </c>
      <c r="B342" s="163">
        <v>15</v>
      </c>
      <c r="C342" s="164" t="s">
        <v>487</v>
      </c>
      <c r="D342" s="163" t="s">
        <v>266</v>
      </c>
      <c r="E342" s="270" t="s">
        <v>288</v>
      </c>
      <c r="F342" s="302" t="s">
        <v>488</v>
      </c>
      <c r="G342" s="165">
        <v>901000030</v>
      </c>
      <c r="H342" s="178" t="s">
        <v>290</v>
      </c>
      <c r="I342" s="167" t="s">
        <v>735</v>
      </c>
      <c r="J342" s="183">
        <f>+K342/1.21</f>
        <v>67299.752066115703</v>
      </c>
      <c r="K342" s="7">
        <v>81432.7</v>
      </c>
      <c r="L342" s="169">
        <f>SUM(J324:J342)</f>
        <v>403798.50628099183</v>
      </c>
      <c r="M342" s="170">
        <f>SUM(K324:K342)</f>
        <v>488596.19259999995</v>
      </c>
      <c r="N342" s="411">
        <v>67299.752066115703</v>
      </c>
      <c r="O342" s="400">
        <v>81432.7</v>
      </c>
      <c r="P342" s="401">
        <f>SUM(N324:N342)</f>
        <v>67299.752066115703</v>
      </c>
      <c r="Q342" s="402">
        <f>SUM(O324:O342)</f>
        <v>81432.7</v>
      </c>
    </row>
    <row r="343" spans="1:17" x14ac:dyDescent="0.25">
      <c r="A343" s="153">
        <f>'[1]M NORD'!B72</f>
        <v>3</v>
      </c>
      <c r="B343" s="154">
        <v>16</v>
      </c>
      <c r="C343" s="155" t="s">
        <v>508</v>
      </c>
      <c r="D343" s="154" t="s">
        <v>266</v>
      </c>
      <c r="E343" s="267" t="s">
        <v>292</v>
      </c>
      <c r="F343" s="295" t="s">
        <v>293</v>
      </c>
      <c r="G343" s="157">
        <v>901000001</v>
      </c>
      <c r="H343" s="156" t="s">
        <v>294</v>
      </c>
      <c r="I343" s="156" t="s">
        <v>295</v>
      </c>
      <c r="J343" s="158">
        <f>+K343/1.21</f>
        <v>9939.0413223140495</v>
      </c>
      <c r="K343" s="159">
        <v>12026.24</v>
      </c>
      <c r="L343" s="160"/>
      <c r="M343" s="182"/>
      <c r="N343" s="373"/>
      <c r="O343" s="361"/>
      <c r="P343" s="380"/>
      <c r="Q343" s="410"/>
    </row>
    <row r="344" spans="1:17" x14ac:dyDescent="0.25">
      <c r="A344" s="60">
        <f>'[1]M NORD'!B73</f>
        <v>3</v>
      </c>
      <c r="B344" s="35">
        <v>16</v>
      </c>
      <c r="C344" s="23" t="s">
        <v>508</v>
      </c>
      <c r="D344" s="35" t="s">
        <v>266</v>
      </c>
      <c r="E344" s="268" t="s">
        <v>292</v>
      </c>
      <c r="F344" s="296" t="s">
        <v>293</v>
      </c>
      <c r="G344" s="61">
        <v>901000001</v>
      </c>
      <c r="H344" s="43" t="s">
        <v>296</v>
      </c>
      <c r="I344" s="43" t="s">
        <v>509</v>
      </c>
      <c r="J344" s="37">
        <f>+K344/1.21</f>
        <v>33775.153719008267</v>
      </c>
      <c r="K344" s="24">
        <v>40867.936000000002</v>
      </c>
      <c r="L344" s="37"/>
      <c r="M344" s="92"/>
      <c r="N344" s="374"/>
      <c r="O344" s="351"/>
      <c r="P344" s="370"/>
      <c r="Q344" s="371"/>
    </row>
    <row r="345" spans="1:17" x14ac:dyDescent="0.25">
      <c r="A345" s="60">
        <f>'[1]M NORD'!B74</f>
        <v>3</v>
      </c>
      <c r="B345" s="35">
        <v>16</v>
      </c>
      <c r="C345" s="23" t="s">
        <v>508</v>
      </c>
      <c r="D345" s="35" t="s">
        <v>266</v>
      </c>
      <c r="E345" s="268" t="s">
        <v>292</v>
      </c>
      <c r="F345" s="296" t="s">
        <v>293</v>
      </c>
      <c r="G345" s="61">
        <v>901000001</v>
      </c>
      <c r="H345" s="43" t="s">
        <v>298</v>
      </c>
      <c r="I345" s="43" t="s">
        <v>299</v>
      </c>
      <c r="J345" s="37">
        <f t="shared" ref="J345:J369" si="19">+K345/1.21</f>
        <v>13858.380165289256</v>
      </c>
      <c r="K345" s="24">
        <v>16768.64</v>
      </c>
      <c r="L345" s="37"/>
      <c r="M345" s="92"/>
      <c r="N345" s="374"/>
      <c r="O345" s="351"/>
      <c r="P345" s="370"/>
      <c r="Q345" s="371"/>
    </row>
    <row r="346" spans="1:17" x14ac:dyDescent="0.25">
      <c r="A346" s="60">
        <f>'[1]M NORD'!B75</f>
        <v>3</v>
      </c>
      <c r="B346" s="35">
        <v>16</v>
      </c>
      <c r="C346" s="23" t="s">
        <v>508</v>
      </c>
      <c r="D346" s="35" t="s">
        <v>266</v>
      </c>
      <c r="E346" s="268" t="s">
        <v>292</v>
      </c>
      <c r="F346" s="296" t="s">
        <v>293</v>
      </c>
      <c r="G346" s="61">
        <v>901000001</v>
      </c>
      <c r="H346" s="43" t="s">
        <v>510</v>
      </c>
      <c r="I346" s="43" t="s">
        <v>511</v>
      </c>
      <c r="J346" s="37">
        <f t="shared" si="19"/>
        <v>753.71900826446279</v>
      </c>
      <c r="K346" s="24">
        <v>912</v>
      </c>
      <c r="L346" s="37"/>
      <c r="M346" s="92"/>
      <c r="N346" s="374"/>
      <c r="O346" s="351"/>
      <c r="P346" s="370"/>
      <c r="Q346" s="371"/>
    </row>
    <row r="347" spans="1:17" x14ac:dyDescent="0.25">
      <c r="A347" s="60">
        <f>'[1]M NORD'!B76</f>
        <v>3</v>
      </c>
      <c r="B347" s="35">
        <v>16</v>
      </c>
      <c r="C347" s="23" t="s">
        <v>508</v>
      </c>
      <c r="D347" s="35" t="s">
        <v>266</v>
      </c>
      <c r="E347" s="268" t="s">
        <v>292</v>
      </c>
      <c r="F347" s="296" t="s">
        <v>293</v>
      </c>
      <c r="G347" s="61">
        <v>901000001</v>
      </c>
      <c r="H347" s="43" t="s">
        <v>512</v>
      </c>
      <c r="I347" s="43" t="s">
        <v>513</v>
      </c>
      <c r="J347" s="37">
        <f t="shared" si="19"/>
        <v>3828.8925619834713</v>
      </c>
      <c r="K347" s="24">
        <v>4632.96</v>
      </c>
      <c r="L347" s="37"/>
      <c r="M347" s="92"/>
      <c r="N347" s="374"/>
      <c r="O347" s="351"/>
      <c r="P347" s="370"/>
      <c r="Q347" s="371"/>
    </row>
    <row r="348" spans="1:17" x14ac:dyDescent="0.25">
      <c r="A348" s="60">
        <f>'[1]M NORD'!B77</f>
        <v>3</v>
      </c>
      <c r="B348" s="35">
        <v>16</v>
      </c>
      <c r="C348" s="23" t="s">
        <v>508</v>
      </c>
      <c r="D348" s="35" t="s">
        <v>266</v>
      </c>
      <c r="E348" s="268" t="s">
        <v>292</v>
      </c>
      <c r="F348" s="296" t="s">
        <v>293</v>
      </c>
      <c r="G348" s="61">
        <v>901000001</v>
      </c>
      <c r="H348" s="43" t="s">
        <v>514</v>
      </c>
      <c r="I348" s="43" t="s">
        <v>515</v>
      </c>
      <c r="J348" s="37">
        <f t="shared" si="19"/>
        <v>10326.553388429753</v>
      </c>
      <c r="K348" s="24">
        <v>12495.1296</v>
      </c>
      <c r="L348" s="37"/>
      <c r="M348" s="92"/>
      <c r="N348" s="374"/>
      <c r="O348" s="351"/>
      <c r="P348" s="370"/>
      <c r="Q348" s="371"/>
    </row>
    <row r="349" spans="1:17" x14ac:dyDescent="0.25">
      <c r="A349" s="60">
        <f>'[1]M NORD'!B78</f>
        <v>3</v>
      </c>
      <c r="B349" s="35">
        <v>16</v>
      </c>
      <c r="C349" s="23" t="s">
        <v>508</v>
      </c>
      <c r="D349" s="35" t="s">
        <v>266</v>
      </c>
      <c r="E349" s="268" t="s">
        <v>292</v>
      </c>
      <c r="F349" s="296" t="s">
        <v>293</v>
      </c>
      <c r="G349" s="61">
        <v>901000001</v>
      </c>
      <c r="H349" s="43" t="s">
        <v>326</v>
      </c>
      <c r="I349" s="43" t="s">
        <v>327</v>
      </c>
      <c r="J349" s="37">
        <f t="shared" si="19"/>
        <v>22691.96694214876</v>
      </c>
      <c r="K349" s="24">
        <v>27457.279999999999</v>
      </c>
      <c r="L349" s="37"/>
      <c r="M349" s="92"/>
      <c r="N349" s="374"/>
      <c r="O349" s="351"/>
      <c r="P349" s="370"/>
      <c r="Q349" s="371"/>
    </row>
    <row r="350" spans="1:17" x14ac:dyDescent="0.25">
      <c r="A350" s="60">
        <f>'[1]M NORD'!B79</f>
        <v>3</v>
      </c>
      <c r="B350" s="35">
        <v>16</v>
      </c>
      <c r="C350" s="23" t="s">
        <v>508</v>
      </c>
      <c r="D350" s="35" t="s">
        <v>266</v>
      </c>
      <c r="E350" s="268" t="s">
        <v>292</v>
      </c>
      <c r="F350" s="296" t="s">
        <v>293</v>
      </c>
      <c r="G350" s="61">
        <v>901000001</v>
      </c>
      <c r="H350" s="43" t="s">
        <v>300</v>
      </c>
      <c r="I350" s="43" t="s">
        <v>301</v>
      </c>
      <c r="J350" s="37">
        <f t="shared" si="19"/>
        <v>15040.211570247933</v>
      </c>
      <c r="K350" s="24">
        <v>18198.655999999999</v>
      </c>
      <c r="L350" s="37"/>
      <c r="M350" s="92"/>
      <c r="N350" s="374"/>
      <c r="O350" s="351"/>
      <c r="P350" s="370"/>
      <c r="Q350" s="371"/>
    </row>
    <row r="351" spans="1:17" x14ac:dyDescent="0.25">
      <c r="A351" s="60">
        <f>'[1]M NORD'!B80</f>
        <v>3</v>
      </c>
      <c r="B351" s="35">
        <v>16</v>
      </c>
      <c r="C351" s="23" t="s">
        <v>508</v>
      </c>
      <c r="D351" s="35" t="s">
        <v>266</v>
      </c>
      <c r="E351" s="268" t="s">
        <v>292</v>
      </c>
      <c r="F351" s="296" t="s">
        <v>293</v>
      </c>
      <c r="G351" s="61">
        <v>901000001</v>
      </c>
      <c r="H351" s="43" t="s">
        <v>302</v>
      </c>
      <c r="I351" s="43" t="s">
        <v>303</v>
      </c>
      <c r="J351" s="37">
        <f t="shared" si="19"/>
        <v>9523.9933884297516</v>
      </c>
      <c r="K351" s="24">
        <v>11524.031999999999</v>
      </c>
      <c r="L351" s="37"/>
      <c r="M351" s="92"/>
      <c r="N351" s="374"/>
      <c r="O351" s="351"/>
      <c r="P351" s="370"/>
      <c r="Q351" s="371"/>
    </row>
    <row r="352" spans="1:17" x14ac:dyDescent="0.25">
      <c r="A352" s="60">
        <f>'[1]M NORD'!B81</f>
        <v>3</v>
      </c>
      <c r="B352" s="35">
        <v>16</v>
      </c>
      <c r="C352" s="23" t="s">
        <v>508</v>
      </c>
      <c r="D352" s="35" t="s">
        <v>266</v>
      </c>
      <c r="E352" s="268" t="s">
        <v>292</v>
      </c>
      <c r="F352" s="296" t="s">
        <v>293</v>
      </c>
      <c r="G352" s="61">
        <v>901000001</v>
      </c>
      <c r="H352" s="43" t="s">
        <v>304</v>
      </c>
      <c r="I352" s="43" t="s">
        <v>305</v>
      </c>
      <c r="J352" s="37">
        <f t="shared" si="19"/>
        <v>9535.0479338842979</v>
      </c>
      <c r="K352" s="24">
        <v>11537.407999999999</v>
      </c>
      <c r="L352" s="37"/>
      <c r="M352" s="92"/>
      <c r="N352" s="374"/>
      <c r="O352" s="351"/>
      <c r="P352" s="370"/>
      <c r="Q352" s="371"/>
    </row>
    <row r="353" spans="1:17" x14ac:dyDescent="0.25">
      <c r="A353" s="60">
        <f>'[1]M NORD'!B82</f>
        <v>3</v>
      </c>
      <c r="B353" s="35">
        <v>16</v>
      </c>
      <c r="C353" s="23" t="s">
        <v>508</v>
      </c>
      <c r="D353" s="35" t="s">
        <v>266</v>
      </c>
      <c r="E353" s="268" t="s">
        <v>292</v>
      </c>
      <c r="F353" s="296" t="s">
        <v>293</v>
      </c>
      <c r="G353" s="61">
        <v>901000001</v>
      </c>
      <c r="H353" s="43" t="s">
        <v>516</v>
      </c>
      <c r="I353" s="43" t="s">
        <v>517</v>
      </c>
      <c r="J353" s="37">
        <f t="shared" si="19"/>
        <v>9637.553719008265</v>
      </c>
      <c r="K353" s="24">
        <v>11661.44</v>
      </c>
      <c r="L353" s="37"/>
      <c r="M353" s="92"/>
      <c r="N353" s="374"/>
      <c r="O353" s="351"/>
      <c r="P353" s="370"/>
      <c r="Q353" s="371"/>
    </row>
    <row r="354" spans="1:17" x14ac:dyDescent="0.25">
      <c r="A354" s="60">
        <f>'[1]M NORD'!B83</f>
        <v>3</v>
      </c>
      <c r="B354" s="35">
        <v>16</v>
      </c>
      <c r="C354" s="23" t="s">
        <v>508</v>
      </c>
      <c r="D354" s="35" t="s">
        <v>266</v>
      </c>
      <c r="E354" s="268" t="s">
        <v>292</v>
      </c>
      <c r="F354" s="296" t="s">
        <v>293</v>
      </c>
      <c r="G354" s="61">
        <v>901000001</v>
      </c>
      <c r="H354" s="43" t="s">
        <v>306</v>
      </c>
      <c r="I354" s="43" t="s">
        <v>307</v>
      </c>
      <c r="J354" s="37">
        <f t="shared" si="19"/>
        <v>13014.214876033058</v>
      </c>
      <c r="K354" s="24">
        <v>15747.2</v>
      </c>
      <c r="L354" s="37"/>
      <c r="M354" s="92"/>
      <c r="N354" s="374"/>
      <c r="O354" s="351"/>
      <c r="P354" s="370"/>
      <c r="Q354" s="371"/>
    </row>
    <row r="355" spans="1:17" x14ac:dyDescent="0.25">
      <c r="A355" s="60">
        <f>'[1]M NORD'!B84</f>
        <v>3</v>
      </c>
      <c r="B355" s="35">
        <v>16</v>
      </c>
      <c r="C355" s="23" t="s">
        <v>508</v>
      </c>
      <c r="D355" s="35" t="s">
        <v>266</v>
      </c>
      <c r="E355" s="268" t="s">
        <v>292</v>
      </c>
      <c r="F355" s="296" t="s">
        <v>293</v>
      </c>
      <c r="G355" s="61">
        <v>901000001</v>
      </c>
      <c r="H355" s="43" t="s">
        <v>518</v>
      </c>
      <c r="I355" s="43" t="s">
        <v>519</v>
      </c>
      <c r="J355" s="37">
        <f t="shared" si="19"/>
        <v>6753.3223140495875</v>
      </c>
      <c r="K355" s="24">
        <v>8171.52</v>
      </c>
      <c r="L355" s="37"/>
      <c r="M355" s="92"/>
      <c r="N355" s="374"/>
      <c r="O355" s="351"/>
      <c r="P355" s="370"/>
      <c r="Q355" s="371"/>
    </row>
    <row r="356" spans="1:17" x14ac:dyDescent="0.25">
      <c r="A356" s="60">
        <f>'[1]M NORD'!B85</f>
        <v>3</v>
      </c>
      <c r="B356" s="35">
        <v>16</v>
      </c>
      <c r="C356" s="23" t="s">
        <v>508</v>
      </c>
      <c r="D356" s="35" t="s">
        <v>266</v>
      </c>
      <c r="E356" s="268" t="s">
        <v>292</v>
      </c>
      <c r="F356" s="296" t="s">
        <v>293</v>
      </c>
      <c r="G356" s="61">
        <v>901000001</v>
      </c>
      <c r="H356" s="43" t="s">
        <v>308</v>
      </c>
      <c r="I356" s="43" t="s">
        <v>309</v>
      </c>
      <c r="J356" s="37">
        <f t="shared" si="19"/>
        <v>15566.809917355373</v>
      </c>
      <c r="K356" s="24">
        <v>18835.84</v>
      </c>
      <c r="L356" s="37"/>
      <c r="M356" s="92"/>
      <c r="N356" s="374"/>
      <c r="O356" s="351"/>
      <c r="P356" s="370"/>
      <c r="Q356" s="371"/>
    </row>
    <row r="357" spans="1:17" x14ac:dyDescent="0.25">
      <c r="A357" s="60">
        <f>'[1]M NORD'!B86</f>
        <v>3</v>
      </c>
      <c r="B357" s="35">
        <v>16</v>
      </c>
      <c r="C357" s="23" t="s">
        <v>508</v>
      </c>
      <c r="D357" s="35" t="s">
        <v>266</v>
      </c>
      <c r="E357" s="268" t="s">
        <v>292</v>
      </c>
      <c r="F357" s="296" t="s">
        <v>293</v>
      </c>
      <c r="G357" s="61">
        <v>901000001</v>
      </c>
      <c r="H357" s="43" t="s">
        <v>310</v>
      </c>
      <c r="I357" s="43" t="s">
        <v>311</v>
      </c>
      <c r="J357" s="37">
        <f t="shared" si="19"/>
        <v>15928.595041322313</v>
      </c>
      <c r="K357" s="24">
        <v>19273.599999999999</v>
      </c>
      <c r="L357" s="37"/>
      <c r="M357" s="92"/>
      <c r="N357" s="374"/>
      <c r="O357" s="351"/>
      <c r="P357" s="370"/>
      <c r="Q357" s="371"/>
    </row>
    <row r="358" spans="1:17" x14ac:dyDescent="0.25">
      <c r="A358" s="60">
        <f>'[1]M NORD'!B87</f>
        <v>3</v>
      </c>
      <c r="B358" s="35">
        <v>16</v>
      </c>
      <c r="C358" s="23" t="s">
        <v>508</v>
      </c>
      <c r="D358" s="35" t="s">
        <v>266</v>
      </c>
      <c r="E358" s="268" t="s">
        <v>292</v>
      </c>
      <c r="F358" s="296" t="s">
        <v>293</v>
      </c>
      <c r="G358" s="61">
        <v>901000001</v>
      </c>
      <c r="H358" s="43" t="s">
        <v>312</v>
      </c>
      <c r="I358" s="43" t="s">
        <v>313</v>
      </c>
      <c r="J358" s="37">
        <f t="shared" si="19"/>
        <v>21445.81818181818</v>
      </c>
      <c r="K358" s="24">
        <v>25949.439999999999</v>
      </c>
      <c r="L358" s="37"/>
      <c r="M358" s="92"/>
      <c r="N358" s="374"/>
      <c r="O358" s="351"/>
      <c r="P358" s="370"/>
      <c r="Q358" s="371"/>
    </row>
    <row r="359" spans="1:17" x14ac:dyDescent="0.25">
      <c r="A359" s="60">
        <f>'[1]M NORD'!B88</f>
        <v>3</v>
      </c>
      <c r="B359" s="35">
        <v>16</v>
      </c>
      <c r="C359" s="23" t="s">
        <v>508</v>
      </c>
      <c r="D359" s="35" t="s">
        <v>266</v>
      </c>
      <c r="E359" s="268" t="s">
        <v>292</v>
      </c>
      <c r="F359" s="296" t="s">
        <v>293</v>
      </c>
      <c r="G359" s="61">
        <v>901000001</v>
      </c>
      <c r="H359" s="43" t="s">
        <v>314</v>
      </c>
      <c r="I359" s="43" t="s">
        <v>315</v>
      </c>
      <c r="J359" s="37">
        <f t="shared" si="19"/>
        <v>18018.909090909092</v>
      </c>
      <c r="K359" s="24">
        <v>21802.880000000001</v>
      </c>
      <c r="L359" s="37"/>
      <c r="M359" s="92"/>
      <c r="N359" s="374"/>
      <c r="O359" s="351"/>
      <c r="P359" s="370"/>
      <c r="Q359" s="371"/>
    </row>
    <row r="360" spans="1:17" x14ac:dyDescent="0.25">
      <c r="A360" s="60">
        <f>'[1]M NORD'!B89</f>
        <v>3</v>
      </c>
      <c r="B360" s="35">
        <v>16</v>
      </c>
      <c r="C360" s="23" t="s">
        <v>508</v>
      </c>
      <c r="D360" s="35" t="s">
        <v>266</v>
      </c>
      <c r="E360" s="268" t="s">
        <v>292</v>
      </c>
      <c r="F360" s="296" t="s">
        <v>293</v>
      </c>
      <c r="G360" s="61">
        <v>901000001</v>
      </c>
      <c r="H360" s="43" t="s">
        <v>316</v>
      </c>
      <c r="I360" s="43" t="s">
        <v>520</v>
      </c>
      <c r="J360" s="37">
        <f t="shared" si="19"/>
        <v>18690.221487603307</v>
      </c>
      <c r="K360" s="24">
        <v>22615.168000000001</v>
      </c>
      <c r="L360" s="37"/>
      <c r="M360" s="92"/>
      <c r="N360" s="374"/>
      <c r="O360" s="351"/>
      <c r="P360" s="370"/>
      <c r="Q360" s="371"/>
    </row>
    <row r="361" spans="1:17" x14ac:dyDescent="0.25">
      <c r="A361" s="60">
        <f>'[1]M NORD'!B90</f>
        <v>3</v>
      </c>
      <c r="B361" s="35">
        <v>16</v>
      </c>
      <c r="C361" s="23" t="s">
        <v>508</v>
      </c>
      <c r="D361" s="35" t="s">
        <v>266</v>
      </c>
      <c r="E361" s="268" t="s">
        <v>292</v>
      </c>
      <c r="F361" s="296" t="s">
        <v>293</v>
      </c>
      <c r="G361" s="61">
        <v>901000001</v>
      </c>
      <c r="H361" s="43" t="s">
        <v>318</v>
      </c>
      <c r="I361" s="43" t="s">
        <v>319</v>
      </c>
      <c r="J361" s="37">
        <f t="shared" si="19"/>
        <v>6009.6528925619841</v>
      </c>
      <c r="K361" s="24">
        <v>7271.68</v>
      </c>
      <c r="L361" s="37"/>
      <c r="M361" s="92"/>
      <c r="N361" s="374"/>
      <c r="O361" s="351"/>
      <c r="P361" s="370"/>
      <c r="Q361" s="371"/>
    </row>
    <row r="362" spans="1:17" x14ac:dyDescent="0.25">
      <c r="A362" s="60">
        <f>'[1]M NORD'!B91</f>
        <v>3</v>
      </c>
      <c r="B362" s="35">
        <v>16</v>
      </c>
      <c r="C362" s="23" t="s">
        <v>508</v>
      </c>
      <c r="D362" s="35" t="s">
        <v>266</v>
      </c>
      <c r="E362" s="268" t="s">
        <v>292</v>
      </c>
      <c r="F362" s="296" t="s">
        <v>293</v>
      </c>
      <c r="G362" s="61">
        <v>901000001</v>
      </c>
      <c r="H362" s="43" t="s">
        <v>320</v>
      </c>
      <c r="I362" s="43" t="s">
        <v>321</v>
      </c>
      <c r="J362" s="37">
        <f t="shared" si="19"/>
        <v>11170.115702479339</v>
      </c>
      <c r="K362" s="24">
        <v>13515.84</v>
      </c>
      <c r="L362" s="37"/>
      <c r="M362" s="92"/>
      <c r="N362" s="374"/>
      <c r="O362" s="351"/>
      <c r="P362" s="370"/>
      <c r="Q362" s="371"/>
    </row>
    <row r="363" spans="1:17" x14ac:dyDescent="0.25">
      <c r="A363" s="60">
        <f>'[1]M NORD'!B92</f>
        <v>3</v>
      </c>
      <c r="B363" s="35">
        <v>16</v>
      </c>
      <c r="C363" s="23" t="s">
        <v>508</v>
      </c>
      <c r="D363" s="35" t="s">
        <v>266</v>
      </c>
      <c r="E363" s="268" t="s">
        <v>292</v>
      </c>
      <c r="F363" s="296" t="s">
        <v>293</v>
      </c>
      <c r="G363" s="61">
        <v>901000001</v>
      </c>
      <c r="H363" s="43" t="s">
        <v>521</v>
      </c>
      <c r="I363" s="43" t="s">
        <v>522</v>
      </c>
      <c r="J363" s="37">
        <f t="shared" si="19"/>
        <v>6730.7107438016528</v>
      </c>
      <c r="K363" s="24">
        <v>8144.16</v>
      </c>
      <c r="L363" s="37"/>
      <c r="M363" s="92"/>
      <c r="N363" s="374"/>
      <c r="O363" s="351"/>
      <c r="P363" s="370"/>
      <c r="Q363" s="371"/>
    </row>
    <row r="364" spans="1:17" x14ac:dyDescent="0.25">
      <c r="A364" s="60">
        <f>'[1]M NORD'!B93</f>
        <v>3</v>
      </c>
      <c r="B364" s="35">
        <v>16</v>
      </c>
      <c r="C364" s="23" t="s">
        <v>508</v>
      </c>
      <c r="D364" s="35" t="s">
        <v>266</v>
      </c>
      <c r="E364" s="268" t="s">
        <v>292</v>
      </c>
      <c r="F364" s="296" t="s">
        <v>293</v>
      </c>
      <c r="G364" s="61">
        <v>901000001</v>
      </c>
      <c r="H364" s="43" t="s">
        <v>322</v>
      </c>
      <c r="I364" s="43" t="s">
        <v>323</v>
      </c>
      <c r="J364" s="37">
        <f t="shared" si="19"/>
        <v>12853.421487603306</v>
      </c>
      <c r="K364" s="24">
        <v>15552.64</v>
      </c>
      <c r="L364" s="37"/>
      <c r="M364" s="92"/>
      <c r="N364" s="374"/>
      <c r="O364" s="351"/>
      <c r="P364" s="370"/>
      <c r="Q364" s="371"/>
    </row>
    <row r="365" spans="1:17" x14ac:dyDescent="0.25">
      <c r="A365" s="60">
        <f>'[1]M NORD'!B94</f>
        <v>3</v>
      </c>
      <c r="B365" s="35">
        <v>16</v>
      </c>
      <c r="C365" s="23" t="s">
        <v>508</v>
      </c>
      <c r="D365" s="35" t="s">
        <v>266</v>
      </c>
      <c r="E365" s="268" t="s">
        <v>292</v>
      </c>
      <c r="F365" s="296" t="s">
        <v>293</v>
      </c>
      <c r="G365" s="61">
        <v>901000001</v>
      </c>
      <c r="H365" s="43" t="s">
        <v>324</v>
      </c>
      <c r="I365" s="43" t="s">
        <v>325</v>
      </c>
      <c r="J365" s="37">
        <f t="shared" si="19"/>
        <v>12200.198347107438</v>
      </c>
      <c r="K365" s="24">
        <v>14762.24</v>
      </c>
      <c r="L365" s="37"/>
      <c r="M365" s="92"/>
      <c r="N365" s="374"/>
      <c r="O365" s="351"/>
      <c r="P365" s="370"/>
      <c r="Q365" s="371"/>
    </row>
    <row r="366" spans="1:17" x14ac:dyDescent="0.25">
      <c r="A366" s="60">
        <f>'[1]M NORD'!B95</f>
        <v>3</v>
      </c>
      <c r="B366" s="35">
        <v>16</v>
      </c>
      <c r="C366" s="23" t="s">
        <v>508</v>
      </c>
      <c r="D366" s="35" t="s">
        <v>266</v>
      </c>
      <c r="E366" s="268" t="s">
        <v>292</v>
      </c>
      <c r="F366" s="296" t="s">
        <v>293</v>
      </c>
      <c r="G366" s="61">
        <v>901000001</v>
      </c>
      <c r="H366" s="43" t="s">
        <v>328</v>
      </c>
      <c r="I366" s="43" t="s">
        <v>329</v>
      </c>
      <c r="J366" s="37">
        <f t="shared" si="19"/>
        <v>3999.7355371900831</v>
      </c>
      <c r="K366" s="24">
        <v>4839.68</v>
      </c>
      <c r="L366" s="37"/>
      <c r="M366" s="92"/>
      <c r="N366" s="374"/>
      <c r="O366" s="351"/>
      <c r="P366" s="370"/>
      <c r="Q366" s="371"/>
    </row>
    <row r="367" spans="1:17" x14ac:dyDescent="0.25">
      <c r="A367" s="60">
        <f>'[1]M NORD'!B96</f>
        <v>3</v>
      </c>
      <c r="B367" s="35">
        <v>16</v>
      </c>
      <c r="C367" s="23" t="s">
        <v>508</v>
      </c>
      <c r="D367" s="35" t="s">
        <v>266</v>
      </c>
      <c r="E367" s="268" t="s">
        <v>292</v>
      </c>
      <c r="F367" s="296" t="s">
        <v>293</v>
      </c>
      <c r="G367" s="61">
        <v>901000001</v>
      </c>
      <c r="H367" s="43" t="s">
        <v>523</v>
      </c>
      <c r="I367" s="43" t="s">
        <v>524</v>
      </c>
      <c r="J367" s="37">
        <f t="shared" si="19"/>
        <v>8019.5702479338852</v>
      </c>
      <c r="K367" s="24">
        <v>9703.68</v>
      </c>
      <c r="L367" s="37"/>
      <c r="M367" s="92"/>
      <c r="N367" s="374"/>
      <c r="O367" s="351"/>
      <c r="P367" s="370"/>
      <c r="Q367" s="371"/>
    </row>
    <row r="368" spans="1:17" x14ac:dyDescent="0.25">
      <c r="A368" s="60">
        <f>'[1]M NORD'!B97</f>
        <v>3</v>
      </c>
      <c r="B368" s="35">
        <v>16</v>
      </c>
      <c r="C368" s="23" t="s">
        <v>508</v>
      </c>
      <c r="D368" s="35" t="s">
        <v>266</v>
      </c>
      <c r="E368" s="268" t="s">
        <v>292</v>
      </c>
      <c r="F368" s="296" t="s">
        <v>293</v>
      </c>
      <c r="G368" s="61">
        <v>901000001</v>
      </c>
      <c r="H368" s="43" t="s">
        <v>525</v>
      </c>
      <c r="I368" s="43" t="s">
        <v>526</v>
      </c>
      <c r="J368" s="37">
        <f t="shared" si="19"/>
        <v>3256.0661157024797</v>
      </c>
      <c r="K368" s="24">
        <v>3939.84</v>
      </c>
      <c r="L368" s="37"/>
      <c r="M368" s="92"/>
      <c r="N368" s="374"/>
      <c r="O368" s="351"/>
      <c r="P368" s="370"/>
      <c r="Q368" s="371"/>
    </row>
    <row r="369" spans="1:17" x14ac:dyDescent="0.25">
      <c r="A369" s="60">
        <f>'[1]M NORD'!B98</f>
        <v>3</v>
      </c>
      <c r="B369" s="35">
        <v>16</v>
      </c>
      <c r="C369" s="23" t="s">
        <v>508</v>
      </c>
      <c r="D369" s="35" t="s">
        <v>266</v>
      </c>
      <c r="E369" s="268" t="s">
        <v>292</v>
      </c>
      <c r="F369" s="296" t="s">
        <v>293</v>
      </c>
      <c r="G369" s="61">
        <v>901000001</v>
      </c>
      <c r="H369" s="43" t="s">
        <v>527</v>
      </c>
      <c r="I369" s="43" t="s">
        <v>528</v>
      </c>
      <c r="J369" s="37">
        <f t="shared" si="19"/>
        <v>33143.537190082643</v>
      </c>
      <c r="K369" s="24">
        <v>40103.68</v>
      </c>
      <c r="L369" s="37"/>
      <c r="M369" s="92"/>
      <c r="N369" s="374"/>
      <c r="O369" s="351"/>
      <c r="P369" s="370"/>
      <c r="Q369" s="371"/>
    </row>
    <row r="370" spans="1:17" ht="15.75" thickBot="1" x14ac:dyDescent="0.3">
      <c r="A370" s="162">
        <v>3</v>
      </c>
      <c r="B370" s="163">
        <v>16</v>
      </c>
      <c r="C370" s="164" t="s">
        <v>508</v>
      </c>
      <c r="D370" s="163" t="s">
        <v>266</v>
      </c>
      <c r="E370" s="270" t="s">
        <v>292</v>
      </c>
      <c r="F370" s="302" t="s">
        <v>293</v>
      </c>
      <c r="G370" s="165">
        <v>901000030</v>
      </c>
      <c r="H370" s="178" t="s">
        <v>330</v>
      </c>
      <c r="I370" s="167" t="s">
        <v>735</v>
      </c>
      <c r="J370" s="183">
        <f>+K370/1.21</f>
        <v>69142.280991735548</v>
      </c>
      <c r="K370" s="7">
        <v>83662.16</v>
      </c>
      <c r="L370" s="169">
        <f>SUM(J343:J370)</f>
        <v>414853.69388429762</v>
      </c>
      <c r="M370" s="170">
        <f>SUM(K343:K370)</f>
        <v>501972.96959999995</v>
      </c>
      <c r="N370" s="411">
        <v>69142.280991735548</v>
      </c>
      <c r="O370" s="400">
        <v>83662.16</v>
      </c>
      <c r="P370" s="401">
        <f>SUM(N343:N370)</f>
        <v>69142.280991735548</v>
      </c>
      <c r="Q370" s="402">
        <f>SUM(O343:O370)</f>
        <v>83662.16</v>
      </c>
    </row>
    <row r="371" spans="1:17" x14ac:dyDescent="0.25">
      <c r="A371" s="153">
        <f>'[1]M NORD'!B99</f>
        <v>3</v>
      </c>
      <c r="B371" s="154">
        <v>17</v>
      </c>
      <c r="C371" s="155" t="s">
        <v>529</v>
      </c>
      <c r="D371" s="154" t="s">
        <v>266</v>
      </c>
      <c r="E371" s="267" t="s">
        <v>332</v>
      </c>
      <c r="F371" s="295" t="s">
        <v>333</v>
      </c>
      <c r="G371" s="157">
        <v>901000001</v>
      </c>
      <c r="H371" s="156" t="s">
        <v>530</v>
      </c>
      <c r="I371" s="156" t="s">
        <v>531</v>
      </c>
      <c r="J371" s="158">
        <f>+K371/1.21</f>
        <v>36320.727272727272</v>
      </c>
      <c r="K371" s="159">
        <v>43948.08</v>
      </c>
      <c r="L371" s="160"/>
      <c r="M371" s="182"/>
      <c r="N371" s="373"/>
      <c r="O371" s="361"/>
      <c r="P371" s="380"/>
      <c r="Q371" s="410"/>
    </row>
    <row r="372" spans="1:17" x14ac:dyDescent="0.25">
      <c r="A372" s="60">
        <f>'[1]M NORD'!B100</f>
        <v>3</v>
      </c>
      <c r="B372" s="35">
        <v>17</v>
      </c>
      <c r="C372" s="23" t="s">
        <v>529</v>
      </c>
      <c r="D372" s="35" t="s">
        <v>266</v>
      </c>
      <c r="E372" s="268" t="s">
        <v>332</v>
      </c>
      <c r="F372" s="296" t="s">
        <v>333</v>
      </c>
      <c r="G372" s="61">
        <v>901000001</v>
      </c>
      <c r="H372" s="43" t="s">
        <v>334</v>
      </c>
      <c r="I372" s="43" t="s">
        <v>335</v>
      </c>
      <c r="J372" s="37">
        <f>+K372/1.21</f>
        <v>15994.611570247935</v>
      </c>
      <c r="K372" s="24">
        <v>19353.48</v>
      </c>
      <c r="L372" s="40"/>
      <c r="M372" s="94"/>
      <c r="N372" s="374"/>
      <c r="O372" s="351"/>
      <c r="P372" s="375"/>
      <c r="Q372" s="412"/>
    </row>
    <row r="373" spans="1:17" x14ac:dyDescent="0.25">
      <c r="A373" s="60">
        <f>'[1]M NORD'!B101</f>
        <v>3</v>
      </c>
      <c r="B373" s="35">
        <v>17</v>
      </c>
      <c r="C373" s="23" t="s">
        <v>529</v>
      </c>
      <c r="D373" s="35" t="s">
        <v>266</v>
      </c>
      <c r="E373" s="268" t="s">
        <v>332</v>
      </c>
      <c r="F373" s="296" t="s">
        <v>333</v>
      </c>
      <c r="G373" s="61">
        <v>901000001</v>
      </c>
      <c r="H373" s="43" t="s">
        <v>336</v>
      </c>
      <c r="I373" s="43" t="s">
        <v>337</v>
      </c>
      <c r="J373" s="37">
        <f t="shared" ref="J373:J396" si="20">+K373/1.21</f>
        <v>17599.398347107439</v>
      </c>
      <c r="K373" s="24">
        <v>21295.272000000001</v>
      </c>
      <c r="L373" s="40"/>
      <c r="M373" s="94"/>
      <c r="N373" s="374"/>
      <c r="O373" s="351"/>
      <c r="P373" s="375"/>
      <c r="Q373" s="412"/>
    </row>
    <row r="374" spans="1:17" x14ac:dyDescent="0.25">
      <c r="A374" s="60">
        <f>'[1]M NORD'!B102</f>
        <v>3</v>
      </c>
      <c r="B374" s="35">
        <v>17</v>
      </c>
      <c r="C374" s="23" t="s">
        <v>529</v>
      </c>
      <c r="D374" s="35" t="s">
        <v>266</v>
      </c>
      <c r="E374" s="268" t="s">
        <v>332</v>
      </c>
      <c r="F374" s="296" t="s">
        <v>333</v>
      </c>
      <c r="G374" s="61">
        <v>901000001</v>
      </c>
      <c r="H374" s="43" t="s">
        <v>338</v>
      </c>
      <c r="I374" s="43" t="s">
        <v>339</v>
      </c>
      <c r="J374" s="37">
        <f t="shared" si="20"/>
        <v>24515.603305785127</v>
      </c>
      <c r="K374" s="24">
        <v>29663.88</v>
      </c>
      <c r="L374" s="40"/>
      <c r="M374" s="94"/>
      <c r="N374" s="374"/>
      <c r="O374" s="351"/>
      <c r="P374" s="375"/>
      <c r="Q374" s="412"/>
    </row>
    <row r="375" spans="1:17" x14ac:dyDescent="0.25">
      <c r="A375" s="60">
        <f>'[1]M NORD'!B103</f>
        <v>3</v>
      </c>
      <c r="B375" s="35">
        <v>17</v>
      </c>
      <c r="C375" s="23" t="s">
        <v>529</v>
      </c>
      <c r="D375" s="35" t="s">
        <v>266</v>
      </c>
      <c r="E375" s="268" t="s">
        <v>332</v>
      </c>
      <c r="F375" s="296" t="s">
        <v>333</v>
      </c>
      <c r="G375" s="61">
        <v>901000001</v>
      </c>
      <c r="H375" s="43" t="s">
        <v>340</v>
      </c>
      <c r="I375" s="43" t="s">
        <v>341</v>
      </c>
      <c r="J375" s="37">
        <f t="shared" si="20"/>
        <v>9666</v>
      </c>
      <c r="K375" s="24">
        <v>11695.86</v>
      </c>
      <c r="L375" s="40"/>
      <c r="M375" s="94"/>
      <c r="N375" s="374"/>
      <c r="O375" s="351"/>
      <c r="P375" s="375"/>
      <c r="Q375" s="412"/>
    </row>
    <row r="376" spans="1:17" x14ac:dyDescent="0.25">
      <c r="A376" s="60">
        <f>'[1]M NORD'!B104</f>
        <v>3</v>
      </c>
      <c r="B376" s="35">
        <v>17</v>
      </c>
      <c r="C376" s="23" t="s">
        <v>529</v>
      </c>
      <c r="D376" s="35" t="s">
        <v>266</v>
      </c>
      <c r="E376" s="268" t="s">
        <v>332</v>
      </c>
      <c r="F376" s="296" t="s">
        <v>333</v>
      </c>
      <c r="G376" s="61">
        <v>901000001</v>
      </c>
      <c r="H376" s="43" t="s">
        <v>342</v>
      </c>
      <c r="I376" s="43" t="s">
        <v>343</v>
      </c>
      <c r="J376" s="37">
        <f t="shared" si="20"/>
        <v>7251.7190082644629</v>
      </c>
      <c r="K376" s="24">
        <v>8774.58</v>
      </c>
      <c r="L376" s="40"/>
      <c r="M376" s="94"/>
      <c r="N376" s="374"/>
      <c r="O376" s="351"/>
      <c r="P376" s="375"/>
      <c r="Q376" s="412"/>
    </row>
    <row r="377" spans="1:17" x14ac:dyDescent="0.25">
      <c r="A377" s="60">
        <f>'[1]M NORD'!B105</f>
        <v>3</v>
      </c>
      <c r="B377" s="35">
        <v>17</v>
      </c>
      <c r="C377" s="23" t="s">
        <v>529</v>
      </c>
      <c r="D377" s="35" t="s">
        <v>266</v>
      </c>
      <c r="E377" s="268" t="s">
        <v>332</v>
      </c>
      <c r="F377" s="296" t="s">
        <v>333</v>
      </c>
      <c r="G377" s="61">
        <v>901000001</v>
      </c>
      <c r="H377" s="43" t="s">
        <v>344</v>
      </c>
      <c r="I377" s="43" t="s">
        <v>345</v>
      </c>
      <c r="J377" s="37">
        <f t="shared" si="20"/>
        <v>16358.528925619836</v>
      </c>
      <c r="K377" s="24">
        <v>19793.82</v>
      </c>
      <c r="L377" s="40"/>
      <c r="M377" s="94"/>
      <c r="N377" s="374"/>
      <c r="O377" s="351"/>
      <c r="P377" s="375"/>
      <c r="Q377" s="412"/>
    </row>
    <row r="378" spans="1:17" x14ac:dyDescent="0.25">
      <c r="A378" s="60">
        <f>'[1]M NORD'!B106</f>
        <v>3</v>
      </c>
      <c r="B378" s="35">
        <v>17</v>
      </c>
      <c r="C378" s="23" t="s">
        <v>529</v>
      </c>
      <c r="D378" s="35" t="s">
        <v>266</v>
      </c>
      <c r="E378" s="268" t="s">
        <v>332</v>
      </c>
      <c r="F378" s="296" t="s">
        <v>333</v>
      </c>
      <c r="G378" s="61">
        <v>901000001</v>
      </c>
      <c r="H378" s="43" t="s">
        <v>346</v>
      </c>
      <c r="I378" s="43" t="s">
        <v>347</v>
      </c>
      <c r="J378" s="37">
        <f t="shared" si="20"/>
        <v>11015.157024793389</v>
      </c>
      <c r="K378" s="24">
        <v>13328.34</v>
      </c>
      <c r="L378" s="40"/>
      <c r="M378" s="94"/>
      <c r="N378" s="374"/>
      <c r="O378" s="351"/>
      <c r="P378" s="375"/>
      <c r="Q378" s="412"/>
    </row>
    <row r="379" spans="1:17" x14ac:dyDescent="0.25">
      <c r="A379" s="60">
        <f>'[1]M NORD'!B107</f>
        <v>3</v>
      </c>
      <c r="B379" s="35">
        <v>17</v>
      </c>
      <c r="C379" s="23" t="s">
        <v>529</v>
      </c>
      <c r="D379" s="35" t="s">
        <v>266</v>
      </c>
      <c r="E379" s="268" t="s">
        <v>332</v>
      </c>
      <c r="F379" s="296" t="s">
        <v>333</v>
      </c>
      <c r="G379" s="61">
        <v>901000001</v>
      </c>
      <c r="H379" s="43" t="s">
        <v>348</v>
      </c>
      <c r="I379" s="43" t="s">
        <v>349</v>
      </c>
      <c r="J379" s="37">
        <f t="shared" si="20"/>
        <v>15896.975206611571</v>
      </c>
      <c r="K379" s="24">
        <v>19235.34</v>
      </c>
      <c r="L379" s="40"/>
      <c r="M379" s="94"/>
      <c r="N379" s="374"/>
      <c r="O379" s="351"/>
      <c r="P379" s="375"/>
      <c r="Q379" s="412"/>
    </row>
    <row r="380" spans="1:17" x14ac:dyDescent="0.25">
      <c r="A380" s="60">
        <f>'[1]M NORD'!B108</f>
        <v>3</v>
      </c>
      <c r="B380" s="35">
        <v>17</v>
      </c>
      <c r="C380" s="23" t="s">
        <v>529</v>
      </c>
      <c r="D380" s="35" t="s">
        <v>266</v>
      </c>
      <c r="E380" s="268" t="s">
        <v>332</v>
      </c>
      <c r="F380" s="296" t="s">
        <v>333</v>
      </c>
      <c r="G380" s="61">
        <v>901000001</v>
      </c>
      <c r="H380" s="43" t="s">
        <v>532</v>
      </c>
      <c r="I380" s="43" t="s">
        <v>533</v>
      </c>
      <c r="J380" s="37">
        <f t="shared" si="20"/>
        <v>12213.421487603306</v>
      </c>
      <c r="K380" s="24">
        <v>14778.24</v>
      </c>
      <c r="L380" s="40"/>
      <c r="M380" s="94"/>
      <c r="N380" s="374"/>
      <c r="O380" s="351"/>
      <c r="P380" s="375"/>
      <c r="Q380" s="412"/>
    </row>
    <row r="381" spans="1:17" x14ac:dyDescent="0.25">
      <c r="A381" s="60">
        <f>'[1]M NORD'!B109</f>
        <v>3</v>
      </c>
      <c r="B381" s="35">
        <v>17</v>
      </c>
      <c r="C381" s="23" t="s">
        <v>529</v>
      </c>
      <c r="D381" s="35" t="s">
        <v>266</v>
      </c>
      <c r="E381" s="268" t="s">
        <v>534</v>
      </c>
      <c r="F381" s="296" t="s">
        <v>535</v>
      </c>
      <c r="G381" s="61">
        <v>901000001</v>
      </c>
      <c r="H381" s="43" t="s">
        <v>536</v>
      </c>
      <c r="I381" s="43" t="s">
        <v>537</v>
      </c>
      <c r="J381" s="37">
        <f t="shared" si="20"/>
        <v>14290.413223140498</v>
      </c>
      <c r="K381" s="24">
        <v>17291.400000000001</v>
      </c>
      <c r="L381" s="40"/>
      <c r="M381" s="94"/>
      <c r="N381" s="374"/>
      <c r="O381" s="351"/>
      <c r="P381" s="375"/>
      <c r="Q381" s="412"/>
    </row>
    <row r="382" spans="1:17" x14ac:dyDescent="0.25">
      <c r="A382" s="60">
        <f>'[1]M NORD'!B110</f>
        <v>3</v>
      </c>
      <c r="B382" s="35">
        <v>17</v>
      </c>
      <c r="C382" s="23" t="s">
        <v>529</v>
      </c>
      <c r="D382" s="35" t="s">
        <v>266</v>
      </c>
      <c r="E382" s="268" t="s">
        <v>534</v>
      </c>
      <c r="F382" s="296" t="s">
        <v>535</v>
      </c>
      <c r="G382" s="61">
        <v>901000001</v>
      </c>
      <c r="H382" s="43" t="s">
        <v>538</v>
      </c>
      <c r="I382" s="43" t="s">
        <v>539</v>
      </c>
      <c r="J382" s="37">
        <f t="shared" si="20"/>
        <v>51702.89256198347</v>
      </c>
      <c r="K382" s="24">
        <v>62560.5</v>
      </c>
      <c r="L382" s="40"/>
      <c r="M382" s="94"/>
      <c r="N382" s="374"/>
      <c r="O382" s="351"/>
      <c r="P382" s="375"/>
      <c r="Q382" s="412"/>
    </row>
    <row r="383" spans="1:17" x14ac:dyDescent="0.25">
      <c r="A383" s="60">
        <f>'[1]M NORD'!B111</f>
        <v>3</v>
      </c>
      <c r="B383" s="35">
        <v>17</v>
      </c>
      <c r="C383" s="23" t="s">
        <v>529</v>
      </c>
      <c r="D383" s="35" t="s">
        <v>266</v>
      </c>
      <c r="E383" s="268" t="s">
        <v>534</v>
      </c>
      <c r="F383" s="296" t="s">
        <v>535</v>
      </c>
      <c r="G383" s="61">
        <v>901000001</v>
      </c>
      <c r="H383" s="43" t="s">
        <v>540</v>
      </c>
      <c r="I383" s="43" t="s">
        <v>541</v>
      </c>
      <c r="J383" s="37">
        <f t="shared" si="20"/>
        <v>10580.231404958678</v>
      </c>
      <c r="K383" s="24">
        <v>12802.08</v>
      </c>
      <c r="L383" s="40"/>
      <c r="M383" s="94"/>
      <c r="N383" s="374"/>
      <c r="O383" s="351"/>
      <c r="P383" s="375"/>
      <c r="Q383" s="412"/>
    </row>
    <row r="384" spans="1:17" x14ac:dyDescent="0.25">
      <c r="A384" s="60">
        <f>'[1]M NORD'!B112</f>
        <v>3</v>
      </c>
      <c r="B384" s="35">
        <v>17</v>
      </c>
      <c r="C384" s="23" t="s">
        <v>529</v>
      </c>
      <c r="D384" s="35" t="s">
        <v>266</v>
      </c>
      <c r="E384" s="268" t="s">
        <v>534</v>
      </c>
      <c r="F384" s="296" t="s">
        <v>535</v>
      </c>
      <c r="G384" s="61">
        <v>901000001</v>
      </c>
      <c r="H384" s="43" t="s">
        <v>542</v>
      </c>
      <c r="I384" s="43" t="s">
        <v>543</v>
      </c>
      <c r="J384" s="37">
        <f t="shared" si="20"/>
        <v>17290.512396694216</v>
      </c>
      <c r="K384" s="24">
        <v>20921.52</v>
      </c>
      <c r="L384" s="40"/>
      <c r="M384" s="94"/>
      <c r="N384" s="374"/>
      <c r="O384" s="351"/>
      <c r="P384" s="375"/>
      <c r="Q384" s="412"/>
    </row>
    <row r="385" spans="1:17" x14ac:dyDescent="0.25">
      <c r="A385" s="60">
        <f>'[1]M NORD'!B113</f>
        <v>3</v>
      </c>
      <c r="B385" s="35">
        <v>17</v>
      </c>
      <c r="C385" s="23" t="s">
        <v>529</v>
      </c>
      <c r="D385" s="35" t="s">
        <v>266</v>
      </c>
      <c r="E385" s="268" t="s">
        <v>534</v>
      </c>
      <c r="F385" s="296" t="s">
        <v>535</v>
      </c>
      <c r="G385" s="61">
        <v>901000001</v>
      </c>
      <c r="H385" s="43" t="s">
        <v>544</v>
      </c>
      <c r="I385" s="43" t="s">
        <v>545</v>
      </c>
      <c r="J385" s="37">
        <f t="shared" si="20"/>
        <v>12382.066115702481</v>
      </c>
      <c r="K385" s="24">
        <v>14982.300000000001</v>
      </c>
      <c r="L385" s="40"/>
      <c r="M385" s="94"/>
      <c r="N385" s="374"/>
      <c r="O385" s="351"/>
      <c r="P385" s="375"/>
      <c r="Q385" s="412"/>
    </row>
    <row r="386" spans="1:17" x14ac:dyDescent="0.25">
      <c r="A386" s="60">
        <f>'[1]M NORD'!B114</f>
        <v>3</v>
      </c>
      <c r="B386" s="35">
        <v>17</v>
      </c>
      <c r="C386" s="23" t="s">
        <v>529</v>
      </c>
      <c r="D386" s="35" t="s">
        <v>266</v>
      </c>
      <c r="E386" s="268" t="s">
        <v>534</v>
      </c>
      <c r="F386" s="296" t="s">
        <v>535</v>
      </c>
      <c r="G386" s="61">
        <v>901000001</v>
      </c>
      <c r="H386" s="43" t="s">
        <v>546</v>
      </c>
      <c r="I386" s="43" t="s">
        <v>547</v>
      </c>
      <c r="J386" s="37">
        <f t="shared" si="20"/>
        <v>12177.917355371901</v>
      </c>
      <c r="K386" s="24">
        <v>14735.28</v>
      </c>
      <c r="L386" s="40"/>
      <c r="M386" s="94"/>
      <c r="N386" s="374"/>
      <c r="O386" s="351"/>
      <c r="P386" s="375"/>
      <c r="Q386" s="412"/>
    </row>
    <row r="387" spans="1:17" x14ac:dyDescent="0.25">
      <c r="A387" s="60">
        <f>'[1]M NORD'!B115</f>
        <v>3</v>
      </c>
      <c r="B387" s="35">
        <v>17</v>
      </c>
      <c r="C387" s="23" t="s">
        <v>529</v>
      </c>
      <c r="D387" s="35" t="s">
        <v>266</v>
      </c>
      <c r="E387" s="268" t="s">
        <v>534</v>
      </c>
      <c r="F387" s="296" t="s">
        <v>535</v>
      </c>
      <c r="G387" s="61">
        <v>901000001</v>
      </c>
      <c r="H387" s="43" t="s">
        <v>548</v>
      </c>
      <c r="I387" s="43" t="s">
        <v>549</v>
      </c>
      <c r="J387" s="37">
        <f t="shared" si="20"/>
        <v>10775.504132231406</v>
      </c>
      <c r="K387" s="24">
        <v>13038.36</v>
      </c>
      <c r="L387" s="40"/>
      <c r="M387" s="94"/>
      <c r="N387" s="374"/>
      <c r="O387" s="351"/>
      <c r="P387" s="375"/>
      <c r="Q387" s="412"/>
    </row>
    <row r="388" spans="1:17" x14ac:dyDescent="0.25">
      <c r="A388" s="60">
        <f>'[1]M NORD'!B116</f>
        <v>3</v>
      </c>
      <c r="B388" s="35">
        <v>17</v>
      </c>
      <c r="C388" s="23" t="s">
        <v>529</v>
      </c>
      <c r="D388" s="35" t="s">
        <v>266</v>
      </c>
      <c r="E388" s="268" t="s">
        <v>534</v>
      </c>
      <c r="F388" s="296" t="s">
        <v>535</v>
      </c>
      <c r="G388" s="61">
        <v>901000001</v>
      </c>
      <c r="H388" s="43" t="s">
        <v>550</v>
      </c>
      <c r="I388" s="43" t="s">
        <v>551</v>
      </c>
      <c r="J388" s="37">
        <f t="shared" si="20"/>
        <v>13757.851239669422</v>
      </c>
      <c r="K388" s="24">
        <v>16647</v>
      </c>
      <c r="L388" s="40"/>
      <c r="M388" s="94"/>
      <c r="N388" s="374"/>
      <c r="O388" s="351"/>
      <c r="P388" s="375"/>
      <c r="Q388" s="412"/>
    </row>
    <row r="389" spans="1:17" x14ac:dyDescent="0.25">
      <c r="A389" s="60">
        <f>'[1]M NORD'!B117</f>
        <v>3</v>
      </c>
      <c r="B389" s="35">
        <v>17</v>
      </c>
      <c r="C389" s="23" t="s">
        <v>529</v>
      </c>
      <c r="D389" s="35" t="s">
        <v>266</v>
      </c>
      <c r="E389" s="268" t="s">
        <v>534</v>
      </c>
      <c r="F389" s="296" t="s">
        <v>535</v>
      </c>
      <c r="G389" s="61">
        <v>901000001</v>
      </c>
      <c r="H389" s="43" t="s">
        <v>552</v>
      </c>
      <c r="I389" s="43" t="s">
        <v>553</v>
      </c>
      <c r="J389" s="37">
        <f t="shared" si="20"/>
        <v>13979.752066115703</v>
      </c>
      <c r="K389" s="24">
        <v>16915.5</v>
      </c>
      <c r="L389" s="40"/>
      <c r="M389" s="94"/>
      <c r="N389" s="374"/>
      <c r="O389" s="351"/>
      <c r="P389" s="375"/>
      <c r="Q389" s="412"/>
    </row>
    <row r="390" spans="1:17" x14ac:dyDescent="0.25">
      <c r="A390" s="60">
        <f>'[1]M NORD'!B118</f>
        <v>3</v>
      </c>
      <c r="B390" s="35">
        <v>17</v>
      </c>
      <c r="C390" s="23" t="s">
        <v>529</v>
      </c>
      <c r="D390" s="35" t="s">
        <v>266</v>
      </c>
      <c r="E390" s="268" t="s">
        <v>534</v>
      </c>
      <c r="F390" s="296" t="s">
        <v>535</v>
      </c>
      <c r="G390" s="61">
        <v>901000001</v>
      </c>
      <c r="H390" s="43" t="s">
        <v>554</v>
      </c>
      <c r="I390" s="43" t="s">
        <v>555</v>
      </c>
      <c r="J390" s="37">
        <f t="shared" si="20"/>
        <v>8503.2396694214876</v>
      </c>
      <c r="K390" s="24">
        <v>10288.92</v>
      </c>
      <c r="L390" s="40"/>
      <c r="M390" s="94"/>
      <c r="N390" s="374"/>
      <c r="O390" s="351"/>
      <c r="P390" s="375"/>
      <c r="Q390" s="412"/>
    </row>
    <row r="391" spans="1:17" x14ac:dyDescent="0.25">
      <c r="A391" s="60">
        <f>'[1]M NORD'!B119</f>
        <v>3</v>
      </c>
      <c r="B391" s="35">
        <v>17</v>
      </c>
      <c r="C391" s="23" t="s">
        <v>529</v>
      </c>
      <c r="D391" s="35" t="s">
        <v>266</v>
      </c>
      <c r="E391" s="268" t="s">
        <v>534</v>
      </c>
      <c r="F391" s="296" t="s">
        <v>535</v>
      </c>
      <c r="G391" s="61">
        <v>901000001</v>
      </c>
      <c r="H391" s="43" t="s">
        <v>556</v>
      </c>
      <c r="I391" s="43" t="s">
        <v>557</v>
      </c>
      <c r="J391" s="37">
        <f t="shared" si="20"/>
        <v>6955.2595041322311</v>
      </c>
      <c r="K391" s="24">
        <v>8415.8639999999996</v>
      </c>
      <c r="L391" s="40"/>
      <c r="M391" s="94"/>
      <c r="N391" s="374"/>
      <c r="O391" s="351"/>
      <c r="P391" s="375"/>
      <c r="Q391" s="412"/>
    </row>
    <row r="392" spans="1:17" x14ac:dyDescent="0.25">
      <c r="A392" s="60">
        <f>'[1]M NORD'!B120</f>
        <v>3</v>
      </c>
      <c r="B392" s="35">
        <v>17</v>
      </c>
      <c r="C392" s="23" t="s">
        <v>529</v>
      </c>
      <c r="D392" s="35" t="s">
        <v>266</v>
      </c>
      <c r="E392" s="268" t="s">
        <v>534</v>
      </c>
      <c r="F392" s="296" t="s">
        <v>535</v>
      </c>
      <c r="G392" s="61">
        <v>901000001</v>
      </c>
      <c r="H392" s="43" t="s">
        <v>558</v>
      </c>
      <c r="I392" s="43" t="s">
        <v>559</v>
      </c>
      <c r="J392" s="37">
        <f t="shared" si="20"/>
        <v>13385.05785123967</v>
      </c>
      <c r="K392" s="24">
        <v>16195.92</v>
      </c>
      <c r="L392" s="40"/>
      <c r="M392" s="94"/>
      <c r="N392" s="374"/>
      <c r="O392" s="351"/>
      <c r="P392" s="375"/>
      <c r="Q392" s="412"/>
    </row>
    <row r="393" spans="1:17" x14ac:dyDescent="0.25">
      <c r="A393" s="60">
        <f>'[1]M NORD'!B121</f>
        <v>3</v>
      </c>
      <c r="B393" s="35">
        <v>17</v>
      </c>
      <c r="C393" s="23" t="s">
        <v>529</v>
      </c>
      <c r="D393" s="35" t="s">
        <v>266</v>
      </c>
      <c r="E393" s="268" t="s">
        <v>534</v>
      </c>
      <c r="F393" s="296" t="s">
        <v>535</v>
      </c>
      <c r="G393" s="61">
        <v>901000001</v>
      </c>
      <c r="H393" s="43" t="s">
        <v>560</v>
      </c>
      <c r="I393" s="43" t="s">
        <v>561</v>
      </c>
      <c r="J393" s="37">
        <f t="shared" si="20"/>
        <v>15394.591735537193</v>
      </c>
      <c r="K393" s="24">
        <v>18627.456000000002</v>
      </c>
      <c r="L393" s="40"/>
      <c r="M393" s="94"/>
      <c r="N393" s="374"/>
      <c r="O393" s="351"/>
      <c r="P393" s="375"/>
      <c r="Q393" s="412"/>
    </row>
    <row r="394" spans="1:17" x14ac:dyDescent="0.25">
      <c r="A394" s="60">
        <f>'[1]M NORD'!B122</f>
        <v>3</v>
      </c>
      <c r="B394" s="35">
        <v>17</v>
      </c>
      <c r="C394" s="23" t="s">
        <v>529</v>
      </c>
      <c r="D394" s="35" t="s">
        <v>266</v>
      </c>
      <c r="E394" s="268" t="s">
        <v>534</v>
      </c>
      <c r="F394" s="296" t="s">
        <v>535</v>
      </c>
      <c r="G394" s="61">
        <v>901000001</v>
      </c>
      <c r="H394" s="43" t="s">
        <v>562</v>
      </c>
      <c r="I394" s="43" t="s">
        <v>563</v>
      </c>
      <c r="J394" s="37">
        <f t="shared" si="20"/>
        <v>15808.214876033056</v>
      </c>
      <c r="K394" s="24">
        <v>19127.939999999999</v>
      </c>
      <c r="L394" s="40"/>
      <c r="M394" s="94"/>
      <c r="N394" s="374"/>
      <c r="O394" s="351"/>
      <c r="P394" s="375"/>
      <c r="Q394" s="412"/>
    </row>
    <row r="395" spans="1:17" x14ac:dyDescent="0.25">
      <c r="A395" s="60">
        <f>'[1]M NORD'!B123</f>
        <v>3</v>
      </c>
      <c r="B395" s="35">
        <v>17</v>
      </c>
      <c r="C395" s="23" t="s">
        <v>529</v>
      </c>
      <c r="D395" s="35" t="s">
        <v>266</v>
      </c>
      <c r="E395" s="268" t="s">
        <v>534</v>
      </c>
      <c r="F395" s="296" t="s">
        <v>535</v>
      </c>
      <c r="G395" s="61">
        <v>901000001</v>
      </c>
      <c r="H395" s="43" t="s">
        <v>564</v>
      </c>
      <c r="I395" s="43" t="s">
        <v>565</v>
      </c>
      <c r="J395" s="37">
        <f t="shared" si="20"/>
        <v>12710.479338842975</v>
      </c>
      <c r="K395" s="24">
        <v>15379.68</v>
      </c>
      <c r="L395" s="40"/>
      <c r="M395" s="94"/>
      <c r="N395" s="374"/>
      <c r="O395" s="351"/>
      <c r="P395" s="375"/>
      <c r="Q395" s="412"/>
    </row>
    <row r="396" spans="1:17" x14ac:dyDescent="0.25">
      <c r="A396" s="60">
        <f>'[1]M NORD'!B124</f>
        <v>3</v>
      </c>
      <c r="B396" s="35">
        <v>17</v>
      </c>
      <c r="C396" s="23" t="s">
        <v>529</v>
      </c>
      <c r="D396" s="35" t="s">
        <v>266</v>
      </c>
      <c r="E396" s="268" t="s">
        <v>534</v>
      </c>
      <c r="F396" s="296" t="s">
        <v>535</v>
      </c>
      <c r="G396" s="61">
        <v>901000001</v>
      </c>
      <c r="H396" s="43" t="s">
        <v>566</v>
      </c>
      <c r="I396" s="43" t="s">
        <v>567</v>
      </c>
      <c r="J396" s="37">
        <f t="shared" si="20"/>
        <v>12177.917355371901</v>
      </c>
      <c r="K396" s="24">
        <v>14735.28</v>
      </c>
      <c r="L396" s="40"/>
      <c r="M396" s="94"/>
      <c r="N396" s="374"/>
      <c r="O396" s="351"/>
      <c r="P396" s="375"/>
      <c r="Q396" s="412"/>
    </row>
    <row r="397" spans="1:17" ht="15.75" thickBot="1" x14ac:dyDescent="0.3">
      <c r="A397" s="162">
        <v>3</v>
      </c>
      <c r="B397" s="163">
        <v>17</v>
      </c>
      <c r="C397" s="164" t="s">
        <v>529</v>
      </c>
      <c r="D397" s="163" t="s">
        <v>266</v>
      </c>
      <c r="E397" s="270" t="s">
        <v>288</v>
      </c>
      <c r="F397" s="302" t="s">
        <v>488</v>
      </c>
      <c r="G397" s="165">
        <v>901000030</v>
      </c>
      <c r="H397" s="178" t="s">
        <v>290</v>
      </c>
      <c r="I397" s="167" t="s">
        <v>735</v>
      </c>
      <c r="J397" s="183">
        <f>+K397/1.21</f>
        <v>81740.809917355378</v>
      </c>
      <c r="K397" s="7">
        <v>98906.38</v>
      </c>
      <c r="L397" s="184">
        <f>SUM(J371:J397)</f>
        <v>490444.85289256199</v>
      </c>
      <c r="M397" s="185">
        <f>SUM(K371:K397)</f>
        <v>593438.27200000011</v>
      </c>
      <c r="N397" s="411">
        <v>81740.809917355378</v>
      </c>
      <c r="O397" s="400">
        <v>98906.38</v>
      </c>
      <c r="P397" s="413">
        <f>SUM(N371:N397)</f>
        <v>81740.809917355378</v>
      </c>
      <c r="Q397" s="414">
        <f>SUM(O371:O397)</f>
        <v>98906.38</v>
      </c>
    </row>
    <row r="398" spans="1:17" x14ac:dyDescent="0.25">
      <c r="A398" s="153">
        <f>'[1]M NORD'!B125</f>
        <v>3</v>
      </c>
      <c r="B398" s="154">
        <v>18</v>
      </c>
      <c r="C398" s="155" t="s">
        <v>568</v>
      </c>
      <c r="D398" s="154" t="s">
        <v>165</v>
      </c>
      <c r="E398" s="267" t="s">
        <v>214</v>
      </c>
      <c r="F398" s="295" t="s">
        <v>215</v>
      </c>
      <c r="G398" s="157">
        <v>901000001</v>
      </c>
      <c r="H398" s="156" t="s">
        <v>216</v>
      </c>
      <c r="I398" s="156" t="s">
        <v>217</v>
      </c>
      <c r="J398" s="158">
        <f>+K398/1.21</f>
        <v>6750.0436363636372</v>
      </c>
      <c r="K398" s="159">
        <v>8167.5528000000004</v>
      </c>
      <c r="L398" s="186"/>
      <c r="M398" s="187"/>
      <c r="N398" s="373"/>
      <c r="O398" s="361"/>
      <c r="P398" s="362"/>
      <c r="Q398" s="388"/>
    </row>
    <row r="399" spans="1:17" x14ac:dyDescent="0.25">
      <c r="A399" s="60">
        <f>'[1]M SUD'!B100</f>
        <v>3</v>
      </c>
      <c r="B399" s="35">
        <v>18</v>
      </c>
      <c r="C399" s="23" t="s">
        <v>568</v>
      </c>
      <c r="D399" s="35" t="s">
        <v>165</v>
      </c>
      <c r="E399" s="268" t="s">
        <v>214</v>
      </c>
      <c r="F399" s="296" t="s">
        <v>215</v>
      </c>
      <c r="G399" s="61">
        <v>901000001</v>
      </c>
      <c r="H399" s="43" t="s">
        <v>218</v>
      </c>
      <c r="I399" s="43" t="s">
        <v>219</v>
      </c>
      <c r="J399" s="37">
        <f>+K399/1.21</f>
        <v>12399.78</v>
      </c>
      <c r="K399" s="24">
        <v>15003.7338</v>
      </c>
      <c r="L399" s="40"/>
      <c r="M399" s="94"/>
      <c r="N399" s="374"/>
      <c r="O399" s="351"/>
      <c r="P399" s="375"/>
      <c r="Q399" s="412"/>
    </row>
    <row r="400" spans="1:17" x14ac:dyDescent="0.25">
      <c r="A400" s="60">
        <f>'[1]M SUD'!B101</f>
        <v>3</v>
      </c>
      <c r="B400" s="35">
        <v>18</v>
      </c>
      <c r="C400" s="23" t="s">
        <v>568</v>
      </c>
      <c r="D400" s="35" t="s">
        <v>165</v>
      </c>
      <c r="E400" s="268" t="s">
        <v>214</v>
      </c>
      <c r="F400" s="296" t="s">
        <v>215</v>
      </c>
      <c r="G400" s="61">
        <v>901000001</v>
      </c>
      <c r="H400" s="43" t="s">
        <v>220</v>
      </c>
      <c r="I400" s="43" t="s">
        <v>221</v>
      </c>
      <c r="J400" s="37">
        <f t="shared" ref="J400:J420" si="21">+K400/1.21</f>
        <v>34392.763636363634</v>
      </c>
      <c r="K400" s="24">
        <v>41615.243999999999</v>
      </c>
      <c r="L400" s="40"/>
      <c r="M400" s="94"/>
      <c r="N400" s="374"/>
      <c r="O400" s="351"/>
      <c r="P400" s="375"/>
      <c r="Q400" s="412"/>
    </row>
    <row r="401" spans="1:17" x14ac:dyDescent="0.25">
      <c r="A401" s="60">
        <f>'[1]M SUD'!B102</f>
        <v>3</v>
      </c>
      <c r="B401" s="35">
        <v>18</v>
      </c>
      <c r="C401" s="23" t="s">
        <v>568</v>
      </c>
      <c r="D401" s="35" t="s">
        <v>165</v>
      </c>
      <c r="E401" s="268" t="s">
        <v>214</v>
      </c>
      <c r="F401" s="296" t="s">
        <v>215</v>
      </c>
      <c r="G401" s="61">
        <v>901000001</v>
      </c>
      <c r="H401" s="43" t="s">
        <v>222</v>
      </c>
      <c r="I401" s="43" t="s">
        <v>223</v>
      </c>
      <c r="J401" s="37">
        <f t="shared" si="21"/>
        <v>33474.545454545456</v>
      </c>
      <c r="K401" s="24">
        <v>40504.199999999997</v>
      </c>
      <c r="L401" s="40"/>
      <c r="M401" s="94"/>
      <c r="N401" s="374"/>
      <c r="O401" s="351"/>
      <c r="P401" s="375"/>
      <c r="Q401" s="412"/>
    </row>
    <row r="402" spans="1:17" x14ac:dyDescent="0.25">
      <c r="A402" s="60">
        <f>'[1]M SUD'!B103</f>
        <v>3</v>
      </c>
      <c r="B402" s="35">
        <v>18</v>
      </c>
      <c r="C402" s="23" t="s">
        <v>568</v>
      </c>
      <c r="D402" s="35" t="s">
        <v>165</v>
      </c>
      <c r="E402" s="268" t="s">
        <v>214</v>
      </c>
      <c r="F402" s="296" t="s">
        <v>215</v>
      </c>
      <c r="G402" s="61">
        <v>901000001</v>
      </c>
      <c r="H402" s="43" t="s">
        <v>224</v>
      </c>
      <c r="I402" s="43" t="s">
        <v>225</v>
      </c>
      <c r="J402" s="37">
        <f t="shared" si="21"/>
        <v>10316.585454545455</v>
      </c>
      <c r="K402" s="24">
        <v>12483.0684</v>
      </c>
      <c r="L402" s="40"/>
      <c r="M402" s="94"/>
      <c r="N402" s="374"/>
      <c r="O402" s="351"/>
      <c r="P402" s="375"/>
      <c r="Q402" s="412"/>
    </row>
    <row r="403" spans="1:17" x14ac:dyDescent="0.25">
      <c r="A403" s="60">
        <f>'[1]M SUD'!B104</f>
        <v>3</v>
      </c>
      <c r="B403" s="35">
        <v>18</v>
      </c>
      <c r="C403" s="23" t="s">
        <v>568</v>
      </c>
      <c r="D403" s="35" t="s">
        <v>165</v>
      </c>
      <c r="E403" s="268" t="s">
        <v>214</v>
      </c>
      <c r="F403" s="296" t="s">
        <v>215</v>
      </c>
      <c r="G403" s="61">
        <v>901000001</v>
      </c>
      <c r="H403" s="43" t="s">
        <v>226</v>
      </c>
      <c r="I403" s="43" t="s">
        <v>227</v>
      </c>
      <c r="J403" s="37">
        <f t="shared" si="21"/>
        <v>46636.36363636364</v>
      </c>
      <c r="K403" s="24">
        <v>56430</v>
      </c>
      <c r="L403" s="40"/>
      <c r="M403" s="94"/>
      <c r="N403" s="374"/>
      <c r="O403" s="351"/>
      <c r="P403" s="375"/>
      <c r="Q403" s="412"/>
    </row>
    <row r="404" spans="1:17" x14ac:dyDescent="0.25">
      <c r="A404" s="60">
        <f>'[1]M SUD'!B105</f>
        <v>3</v>
      </c>
      <c r="B404" s="35">
        <v>18</v>
      </c>
      <c r="C404" s="23" t="s">
        <v>568</v>
      </c>
      <c r="D404" s="35" t="s">
        <v>165</v>
      </c>
      <c r="E404" s="268" t="s">
        <v>214</v>
      </c>
      <c r="F404" s="296" t="s">
        <v>215</v>
      </c>
      <c r="G404" s="61">
        <v>901000001</v>
      </c>
      <c r="H404" s="43" t="s">
        <v>228</v>
      </c>
      <c r="I404" s="43" t="s">
        <v>229</v>
      </c>
      <c r="J404" s="37">
        <f t="shared" si="21"/>
        <v>17415.676363636365</v>
      </c>
      <c r="K404" s="24">
        <v>21072.968400000002</v>
      </c>
      <c r="L404" s="40"/>
      <c r="M404" s="94"/>
      <c r="N404" s="374"/>
      <c r="O404" s="351"/>
      <c r="P404" s="375"/>
      <c r="Q404" s="412"/>
    </row>
    <row r="405" spans="1:17" x14ac:dyDescent="0.25">
      <c r="A405" s="60">
        <f>'[1]M SUD'!B106</f>
        <v>3</v>
      </c>
      <c r="B405" s="35">
        <v>18</v>
      </c>
      <c r="C405" s="23" t="s">
        <v>568</v>
      </c>
      <c r="D405" s="35" t="s">
        <v>165</v>
      </c>
      <c r="E405" s="268" t="s">
        <v>214</v>
      </c>
      <c r="F405" s="296" t="s">
        <v>215</v>
      </c>
      <c r="G405" s="61">
        <v>901000001</v>
      </c>
      <c r="H405" s="43" t="s">
        <v>230</v>
      </c>
      <c r="I405" s="43" t="s">
        <v>231</v>
      </c>
      <c r="J405" s="37">
        <f t="shared" si="21"/>
        <v>26613.818181818184</v>
      </c>
      <c r="K405" s="24">
        <v>32202.720000000001</v>
      </c>
      <c r="L405" s="40"/>
      <c r="M405" s="94"/>
      <c r="N405" s="374"/>
      <c r="O405" s="351"/>
      <c r="P405" s="375"/>
      <c r="Q405" s="412"/>
    </row>
    <row r="406" spans="1:17" x14ac:dyDescent="0.25">
      <c r="A406" s="60">
        <f>'[1]M SUD'!B107</f>
        <v>3</v>
      </c>
      <c r="B406" s="35">
        <v>18</v>
      </c>
      <c r="C406" s="23" t="s">
        <v>568</v>
      </c>
      <c r="D406" s="35" t="s">
        <v>165</v>
      </c>
      <c r="E406" s="268" t="s">
        <v>214</v>
      </c>
      <c r="F406" s="296" t="s">
        <v>215</v>
      </c>
      <c r="G406" s="61">
        <v>901000001</v>
      </c>
      <c r="H406" s="43" t="s">
        <v>232</v>
      </c>
      <c r="I406" s="43" t="s">
        <v>233</v>
      </c>
      <c r="J406" s="37">
        <f t="shared" si="21"/>
        <v>17510.399999999998</v>
      </c>
      <c r="K406" s="24">
        <v>21187.583999999999</v>
      </c>
      <c r="L406" s="40"/>
      <c r="M406" s="94"/>
      <c r="N406" s="374"/>
      <c r="O406" s="351"/>
      <c r="P406" s="375"/>
      <c r="Q406" s="412"/>
    </row>
    <row r="407" spans="1:17" x14ac:dyDescent="0.25">
      <c r="A407" s="60">
        <f>'[1]M SUD'!B108</f>
        <v>3</v>
      </c>
      <c r="B407" s="35">
        <v>18</v>
      </c>
      <c r="C407" s="23" t="s">
        <v>568</v>
      </c>
      <c r="D407" s="35" t="s">
        <v>165</v>
      </c>
      <c r="E407" s="268" t="s">
        <v>214</v>
      </c>
      <c r="F407" s="296" t="s">
        <v>215</v>
      </c>
      <c r="G407" s="61">
        <v>901000001</v>
      </c>
      <c r="H407" s="43" t="s">
        <v>234</v>
      </c>
      <c r="I407" s="43" t="s">
        <v>235</v>
      </c>
      <c r="J407" s="37">
        <f t="shared" si="21"/>
        <v>19818.381818181817</v>
      </c>
      <c r="K407" s="24">
        <v>23980.241999999998</v>
      </c>
      <c r="L407" s="40"/>
      <c r="M407" s="94"/>
      <c r="N407" s="374"/>
      <c r="O407" s="351"/>
      <c r="P407" s="375"/>
      <c r="Q407" s="412"/>
    </row>
    <row r="408" spans="1:17" x14ac:dyDescent="0.25">
      <c r="A408" s="60">
        <f>'[1]M SUD'!B109</f>
        <v>3</v>
      </c>
      <c r="B408" s="35">
        <v>18</v>
      </c>
      <c r="C408" s="23" t="s">
        <v>568</v>
      </c>
      <c r="D408" s="35" t="s">
        <v>165</v>
      </c>
      <c r="E408" s="268" t="s">
        <v>214</v>
      </c>
      <c r="F408" s="296" t="s">
        <v>215</v>
      </c>
      <c r="G408" s="61">
        <v>901000001</v>
      </c>
      <c r="H408" s="43" t="s">
        <v>236</v>
      </c>
      <c r="I408" s="43" t="s">
        <v>237</v>
      </c>
      <c r="J408" s="37">
        <f t="shared" si="21"/>
        <v>16707.218181818182</v>
      </c>
      <c r="K408" s="24">
        <v>20215.734</v>
      </c>
      <c r="L408" s="40"/>
      <c r="M408" s="94"/>
      <c r="N408" s="374"/>
      <c r="O408" s="351"/>
      <c r="P408" s="375"/>
      <c r="Q408" s="412"/>
    </row>
    <row r="409" spans="1:17" x14ac:dyDescent="0.25">
      <c r="A409" s="60">
        <f>'[1]M SUD'!B110</f>
        <v>3</v>
      </c>
      <c r="B409" s="35">
        <v>18</v>
      </c>
      <c r="C409" s="23" t="s">
        <v>568</v>
      </c>
      <c r="D409" s="35" t="s">
        <v>165</v>
      </c>
      <c r="E409" s="268" t="s">
        <v>214</v>
      </c>
      <c r="F409" s="296" t="s">
        <v>215</v>
      </c>
      <c r="G409" s="61">
        <v>901000001</v>
      </c>
      <c r="H409" s="43" t="s">
        <v>240</v>
      </c>
      <c r="I409" s="43" t="s">
        <v>241</v>
      </c>
      <c r="J409" s="37">
        <f t="shared" si="21"/>
        <v>20209.090909090908</v>
      </c>
      <c r="K409" s="24">
        <v>24453</v>
      </c>
      <c r="L409" s="40"/>
      <c r="M409" s="94"/>
      <c r="N409" s="374"/>
      <c r="O409" s="351"/>
      <c r="P409" s="375"/>
      <c r="Q409" s="412"/>
    </row>
    <row r="410" spans="1:17" x14ac:dyDescent="0.25">
      <c r="A410" s="60">
        <f>'[1]M SUD'!B111</f>
        <v>3</v>
      </c>
      <c r="B410" s="35">
        <v>18</v>
      </c>
      <c r="C410" s="23" t="s">
        <v>568</v>
      </c>
      <c r="D410" s="35" t="s">
        <v>165</v>
      </c>
      <c r="E410" s="268" t="s">
        <v>214</v>
      </c>
      <c r="F410" s="296" t="s">
        <v>215</v>
      </c>
      <c r="G410" s="61">
        <v>901000001</v>
      </c>
      <c r="H410" s="43" t="s">
        <v>238</v>
      </c>
      <c r="I410" s="43" t="s">
        <v>239</v>
      </c>
      <c r="J410" s="37">
        <f t="shared" si="21"/>
        <v>46104.605454545454</v>
      </c>
      <c r="K410" s="24">
        <v>55786.5726</v>
      </c>
      <c r="L410" s="40"/>
      <c r="M410" s="94"/>
      <c r="N410" s="374"/>
      <c r="O410" s="351"/>
      <c r="P410" s="375"/>
      <c r="Q410" s="412"/>
    </row>
    <row r="411" spans="1:17" x14ac:dyDescent="0.25">
      <c r="A411" s="60">
        <f>'[1]M SUD'!B112</f>
        <v>3</v>
      </c>
      <c r="B411" s="35">
        <v>18</v>
      </c>
      <c r="C411" s="23" t="s">
        <v>568</v>
      </c>
      <c r="D411" s="35" t="s">
        <v>165</v>
      </c>
      <c r="E411" s="268" t="s">
        <v>214</v>
      </c>
      <c r="F411" s="296" t="s">
        <v>215</v>
      </c>
      <c r="G411" s="61">
        <v>901000001</v>
      </c>
      <c r="H411" s="43" t="s">
        <v>242</v>
      </c>
      <c r="I411" s="43" t="s">
        <v>243</v>
      </c>
      <c r="J411" s="37">
        <f t="shared" si="21"/>
        <v>30507.332727272729</v>
      </c>
      <c r="K411" s="24">
        <v>36913.872600000002</v>
      </c>
      <c r="L411" s="40"/>
      <c r="M411" s="94"/>
      <c r="N411" s="374"/>
      <c r="O411" s="351"/>
      <c r="P411" s="375"/>
      <c r="Q411" s="412"/>
    </row>
    <row r="412" spans="1:17" x14ac:dyDescent="0.25">
      <c r="A412" s="60">
        <f>'[1]M SUD'!B113</f>
        <v>3</v>
      </c>
      <c r="B412" s="35">
        <v>18</v>
      </c>
      <c r="C412" s="23" t="s">
        <v>568</v>
      </c>
      <c r="D412" s="35" t="s">
        <v>165</v>
      </c>
      <c r="E412" s="268" t="s">
        <v>214</v>
      </c>
      <c r="F412" s="296" t="s">
        <v>215</v>
      </c>
      <c r="G412" s="61">
        <v>901000001</v>
      </c>
      <c r="H412" s="43" t="s">
        <v>244</v>
      </c>
      <c r="I412" s="43" t="s">
        <v>245</v>
      </c>
      <c r="J412" s="37">
        <f t="shared" si="21"/>
        <v>10177.09090909091</v>
      </c>
      <c r="K412" s="24">
        <v>12314.28</v>
      </c>
      <c r="L412" s="40"/>
      <c r="M412" s="94"/>
      <c r="N412" s="374"/>
      <c r="O412" s="351"/>
      <c r="P412" s="375"/>
      <c r="Q412" s="412"/>
    </row>
    <row r="413" spans="1:17" x14ac:dyDescent="0.25">
      <c r="A413" s="60">
        <f>'[1]M SUD'!B114</f>
        <v>3</v>
      </c>
      <c r="B413" s="35">
        <v>18</v>
      </c>
      <c r="C413" s="23" t="s">
        <v>568</v>
      </c>
      <c r="D413" s="35" t="s">
        <v>165</v>
      </c>
      <c r="E413" s="268" t="s">
        <v>214</v>
      </c>
      <c r="F413" s="296" t="s">
        <v>215</v>
      </c>
      <c r="G413" s="61">
        <v>901000001</v>
      </c>
      <c r="H413" s="43" t="s">
        <v>246</v>
      </c>
      <c r="I413" s="43" t="s">
        <v>247</v>
      </c>
      <c r="J413" s="37">
        <f t="shared" si="21"/>
        <v>23640.076363636363</v>
      </c>
      <c r="K413" s="24">
        <v>28604.492399999999</v>
      </c>
      <c r="L413" s="40"/>
      <c r="M413" s="94"/>
      <c r="N413" s="374"/>
      <c r="O413" s="351"/>
      <c r="P413" s="375"/>
      <c r="Q413" s="412"/>
    </row>
    <row r="414" spans="1:17" x14ac:dyDescent="0.25">
      <c r="A414" s="60">
        <f>'[1]M SUD'!B115</f>
        <v>3</v>
      </c>
      <c r="B414" s="35">
        <v>18</v>
      </c>
      <c r="C414" s="23" t="s">
        <v>568</v>
      </c>
      <c r="D414" s="35" t="s">
        <v>165</v>
      </c>
      <c r="E414" s="268" t="s">
        <v>214</v>
      </c>
      <c r="F414" s="296" t="s">
        <v>215</v>
      </c>
      <c r="G414" s="61">
        <v>901000001</v>
      </c>
      <c r="H414" s="43" t="s">
        <v>248</v>
      </c>
      <c r="I414" s="43" t="s">
        <v>249</v>
      </c>
      <c r="J414" s="37">
        <f t="shared" si="21"/>
        <v>18797.045454545456</v>
      </c>
      <c r="K414" s="24">
        <v>22744.424999999999</v>
      </c>
      <c r="L414" s="40"/>
      <c r="M414" s="94"/>
      <c r="N414" s="374"/>
      <c r="O414" s="351"/>
      <c r="P414" s="375"/>
      <c r="Q414" s="412"/>
    </row>
    <row r="415" spans="1:17" x14ac:dyDescent="0.25">
      <c r="A415" s="60">
        <f>'[1]M SUD'!B116</f>
        <v>3</v>
      </c>
      <c r="B415" s="35">
        <v>18</v>
      </c>
      <c r="C415" s="23" t="s">
        <v>568</v>
      </c>
      <c r="D415" s="35" t="s">
        <v>165</v>
      </c>
      <c r="E415" s="268" t="s">
        <v>214</v>
      </c>
      <c r="F415" s="296" t="s">
        <v>215</v>
      </c>
      <c r="G415" s="61">
        <v>901000001</v>
      </c>
      <c r="H415" s="43" t="s">
        <v>250</v>
      </c>
      <c r="I415" s="43" t="s">
        <v>251</v>
      </c>
      <c r="J415" s="37">
        <f t="shared" si="21"/>
        <v>7533.7418181818184</v>
      </c>
      <c r="K415" s="24">
        <v>9115.8276000000005</v>
      </c>
      <c r="L415" s="40"/>
      <c r="M415" s="94"/>
      <c r="N415" s="374"/>
      <c r="O415" s="351"/>
      <c r="P415" s="375"/>
      <c r="Q415" s="412"/>
    </row>
    <row r="416" spans="1:17" x14ac:dyDescent="0.25">
      <c r="A416" s="60">
        <f>'[1]M SUD'!B117</f>
        <v>3</v>
      </c>
      <c r="B416" s="35">
        <v>18</v>
      </c>
      <c r="C416" s="23" t="s">
        <v>568</v>
      </c>
      <c r="D416" s="35" t="s">
        <v>165</v>
      </c>
      <c r="E416" s="268" t="s">
        <v>214</v>
      </c>
      <c r="F416" s="296" t="s">
        <v>215</v>
      </c>
      <c r="G416" s="61">
        <v>901000001</v>
      </c>
      <c r="H416" s="43" t="s">
        <v>252</v>
      </c>
      <c r="I416" s="43" t="s">
        <v>253</v>
      </c>
      <c r="J416" s="37">
        <f t="shared" si="21"/>
        <v>13405.985454545455</v>
      </c>
      <c r="K416" s="24">
        <v>16221.242399999999</v>
      </c>
      <c r="L416" s="40"/>
      <c r="M416" s="94"/>
      <c r="N416" s="374"/>
      <c r="O416" s="351"/>
      <c r="P416" s="375"/>
      <c r="Q416" s="412"/>
    </row>
    <row r="417" spans="1:17" x14ac:dyDescent="0.25">
      <c r="A417" s="60">
        <f>'[1]M SUD'!B118</f>
        <v>3</v>
      </c>
      <c r="B417" s="35">
        <v>18</v>
      </c>
      <c r="C417" s="23" t="s">
        <v>568</v>
      </c>
      <c r="D417" s="35" t="s">
        <v>165</v>
      </c>
      <c r="E417" s="268" t="s">
        <v>214</v>
      </c>
      <c r="F417" s="296" t="s">
        <v>215</v>
      </c>
      <c r="G417" s="61">
        <v>901000001</v>
      </c>
      <c r="H417" s="43" t="s">
        <v>254</v>
      </c>
      <c r="I417" s="43" t="s">
        <v>255</v>
      </c>
      <c r="J417" s="37">
        <f t="shared" si="21"/>
        <v>14965.090909090908</v>
      </c>
      <c r="K417" s="24">
        <v>18107.759999999998</v>
      </c>
      <c r="L417" s="40"/>
      <c r="M417" s="94"/>
      <c r="N417" s="374"/>
      <c r="O417" s="351"/>
      <c r="P417" s="375"/>
      <c r="Q417" s="412"/>
    </row>
    <row r="418" spans="1:17" x14ac:dyDescent="0.25">
      <c r="A418" s="60">
        <f>'[1]M SUD'!B119</f>
        <v>3</v>
      </c>
      <c r="B418" s="35">
        <v>18</v>
      </c>
      <c r="C418" s="23" t="s">
        <v>568</v>
      </c>
      <c r="D418" s="35" t="s">
        <v>165</v>
      </c>
      <c r="E418" s="268" t="s">
        <v>214</v>
      </c>
      <c r="F418" s="296" t="s">
        <v>215</v>
      </c>
      <c r="G418" s="61">
        <v>901000001</v>
      </c>
      <c r="H418" s="43" t="s">
        <v>256</v>
      </c>
      <c r="I418" s="43" t="s">
        <v>257</v>
      </c>
      <c r="J418" s="37">
        <f t="shared" si="21"/>
        <v>9339.1909090909103</v>
      </c>
      <c r="K418" s="24">
        <v>11300.421</v>
      </c>
      <c r="L418" s="40"/>
      <c r="M418" s="94"/>
      <c r="N418" s="374"/>
      <c r="O418" s="351"/>
      <c r="P418" s="375"/>
      <c r="Q418" s="412"/>
    </row>
    <row r="419" spans="1:17" x14ac:dyDescent="0.25">
      <c r="A419" s="60">
        <f>'[1]M SUD'!B120</f>
        <v>3</v>
      </c>
      <c r="B419" s="35">
        <v>18</v>
      </c>
      <c r="C419" s="23" t="s">
        <v>568</v>
      </c>
      <c r="D419" s="35" t="s">
        <v>165</v>
      </c>
      <c r="E419" s="268" t="s">
        <v>214</v>
      </c>
      <c r="F419" s="296" t="s">
        <v>215</v>
      </c>
      <c r="G419" s="61">
        <v>901000001</v>
      </c>
      <c r="H419" s="43" t="s">
        <v>258</v>
      </c>
      <c r="I419" s="43" t="s">
        <v>259</v>
      </c>
      <c r="J419" s="37">
        <f t="shared" si="21"/>
        <v>8230.0745454545449</v>
      </c>
      <c r="K419" s="24">
        <v>9958.3901999999998</v>
      </c>
      <c r="L419" s="40"/>
      <c r="M419" s="94"/>
      <c r="N419" s="374"/>
      <c r="O419" s="351"/>
      <c r="P419" s="375"/>
      <c r="Q419" s="412"/>
    </row>
    <row r="420" spans="1:17" x14ac:dyDescent="0.25">
      <c r="A420" s="60">
        <f>'[1]M SUD'!B121</f>
        <v>3</v>
      </c>
      <c r="B420" s="35">
        <v>18</v>
      </c>
      <c r="C420" s="23" t="s">
        <v>568</v>
      </c>
      <c r="D420" s="35" t="s">
        <v>165</v>
      </c>
      <c r="E420" s="268" t="s">
        <v>214</v>
      </c>
      <c r="F420" s="296" t="s">
        <v>215</v>
      </c>
      <c r="G420" s="61">
        <v>901000001</v>
      </c>
      <c r="H420" s="43" t="s">
        <v>260</v>
      </c>
      <c r="I420" s="43" t="s">
        <v>261</v>
      </c>
      <c r="J420" s="37">
        <f t="shared" si="21"/>
        <v>25369.352727272726</v>
      </c>
      <c r="K420" s="24">
        <v>30696.916799999999</v>
      </c>
      <c r="L420" s="40"/>
      <c r="M420" s="94"/>
      <c r="N420" s="374"/>
      <c r="O420" s="351"/>
      <c r="P420" s="375"/>
      <c r="Q420" s="412"/>
    </row>
    <row r="421" spans="1:17" ht="15.75" thickBot="1" x14ac:dyDescent="0.3">
      <c r="A421" s="162">
        <f>'[1]M SUD'!B122</f>
        <v>3</v>
      </c>
      <c r="B421" s="163">
        <v>18</v>
      </c>
      <c r="C421" s="164" t="s">
        <v>568</v>
      </c>
      <c r="D421" s="163" t="s">
        <v>165</v>
      </c>
      <c r="E421" s="270" t="s">
        <v>214</v>
      </c>
      <c r="F421" s="302" t="s">
        <v>215</v>
      </c>
      <c r="G421" s="165">
        <v>901000030</v>
      </c>
      <c r="H421" s="178" t="s">
        <v>365</v>
      </c>
      <c r="I421" s="167" t="s">
        <v>735</v>
      </c>
      <c r="J421" s="183">
        <v>94062.85</v>
      </c>
      <c r="K421" s="7">
        <f t="shared" ref="K421" si="22">+J421*1.21</f>
        <v>113816.0485</v>
      </c>
      <c r="L421" s="184">
        <f>SUM(J398:J421)</f>
        <v>564377.10454545449</v>
      </c>
      <c r="M421" s="185">
        <f>SUM(K398:K421)</f>
        <v>682896.29650000005</v>
      </c>
      <c r="N421" s="411">
        <v>94062.85</v>
      </c>
      <c r="O421" s="400">
        <v>113816.0485</v>
      </c>
      <c r="P421" s="413">
        <f>SUM(N398:N421)</f>
        <v>94062.85</v>
      </c>
      <c r="Q421" s="414">
        <f>SUM(O398:O421)</f>
        <v>113816.0485</v>
      </c>
    </row>
    <row r="422" spans="1:17" x14ac:dyDescent="0.25">
      <c r="A422" s="153">
        <f>'[1]M SUD'!B122</f>
        <v>3</v>
      </c>
      <c r="B422" s="154">
        <v>19</v>
      </c>
      <c r="C422" s="155" t="s">
        <v>569</v>
      </c>
      <c r="D422" s="154" t="s">
        <v>165</v>
      </c>
      <c r="E422" s="267" t="s">
        <v>570</v>
      </c>
      <c r="F422" s="295" t="s">
        <v>571</v>
      </c>
      <c r="G422" s="157">
        <v>901000001</v>
      </c>
      <c r="H422" s="156" t="s">
        <v>572</v>
      </c>
      <c r="I422" s="156" t="s">
        <v>573</v>
      </c>
      <c r="J422" s="158">
        <f>+K422/1.21</f>
        <v>6600.3624793388435</v>
      </c>
      <c r="K422" s="159">
        <v>7986.4386000000004</v>
      </c>
      <c r="L422" s="160"/>
      <c r="M422" s="182"/>
      <c r="N422" s="373"/>
      <c r="O422" s="361"/>
      <c r="P422" s="380"/>
      <c r="Q422" s="410"/>
    </row>
    <row r="423" spans="1:17" x14ac:dyDescent="0.25">
      <c r="A423" s="60">
        <f>'[1]M SUD'!B123</f>
        <v>3</v>
      </c>
      <c r="B423" s="35">
        <v>19</v>
      </c>
      <c r="C423" s="23" t="s">
        <v>569</v>
      </c>
      <c r="D423" s="35" t="s">
        <v>165</v>
      </c>
      <c r="E423" s="268" t="s">
        <v>574</v>
      </c>
      <c r="F423" s="296" t="s">
        <v>575</v>
      </c>
      <c r="G423" s="61">
        <v>901000001</v>
      </c>
      <c r="H423" s="43" t="s">
        <v>576</v>
      </c>
      <c r="I423" s="43" t="s">
        <v>577</v>
      </c>
      <c r="J423" s="37">
        <f>+K423/1.21</f>
        <v>36574.21487603306</v>
      </c>
      <c r="K423" s="24">
        <v>44254.8</v>
      </c>
      <c r="L423" s="40"/>
      <c r="M423" s="94"/>
      <c r="N423" s="374"/>
      <c r="O423" s="351"/>
      <c r="P423" s="375"/>
      <c r="Q423" s="412"/>
    </row>
    <row r="424" spans="1:17" x14ac:dyDescent="0.25">
      <c r="A424" s="60">
        <f>'[1]M SUD'!B124</f>
        <v>3</v>
      </c>
      <c r="B424" s="35">
        <v>19</v>
      </c>
      <c r="C424" s="23" t="s">
        <v>569</v>
      </c>
      <c r="D424" s="35" t="s">
        <v>165</v>
      </c>
      <c r="E424" s="268" t="s">
        <v>570</v>
      </c>
      <c r="F424" s="296" t="s">
        <v>571</v>
      </c>
      <c r="G424" s="61">
        <v>901000001</v>
      </c>
      <c r="H424" s="43" t="s">
        <v>578</v>
      </c>
      <c r="I424" s="43" t="s">
        <v>579</v>
      </c>
      <c r="J424" s="37">
        <f t="shared" ref="J424:J446" si="23">+K424/1.21</f>
        <v>19540.897190082644</v>
      </c>
      <c r="K424" s="24">
        <v>23644.4856</v>
      </c>
      <c r="L424" s="40"/>
      <c r="M424" s="94"/>
      <c r="N424" s="374"/>
      <c r="O424" s="351"/>
      <c r="P424" s="375"/>
      <c r="Q424" s="412"/>
    </row>
    <row r="425" spans="1:17" x14ac:dyDescent="0.25">
      <c r="A425" s="60">
        <f>'[1]M SUD'!B125</f>
        <v>3</v>
      </c>
      <c r="B425" s="35">
        <v>19</v>
      </c>
      <c r="C425" s="23" t="s">
        <v>569</v>
      </c>
      <c r="D425" s="35" t="s">
        <v>165</v>
      </c>
      <c r="E425" s="268" t="s">
        <v>574</v>
      </c>
      <c r="F425" s="296" t="s">
        <v>575</v>
      </c>
      <c r="G425" s="61">
        <v>901000001</v>
      </c>
      <c r="H425" s="43" t="s">
        <v>580</v>
      </c>
      <c r="I425" s="43" t="s">
        <v>581</v>
      </c>
      <c r="J425" s="37">
        <f t="shared" si="23"/>
        <v>31913.996859504132</v>
      </c>
      <c r="K425" s="24">
        <v>38615.936199999996</v>
      </c>
      <c r="L425" s="40"/>
      <c r="M425" s="94"/>
      <c r="N425" s="374"/>
      <c r="O425" s="351"/>
      <c r="P425" s="375"/>
      <c r="Q425" s="412"/>
    </row>
    <row r="426" spans="1:17" x14ac:dyDescent="0.25">
      <c r="A426" s="60">
        <f>'[1]M SUD'!B126</f>
        <v>3</v>
      </c>
      <c r="B426" s="35">
        <v>19</v>
      </c>
      <c r="C426" s="23" t="s">
        <v>569</v>
      </c>
      <c r="D426" s="35" t="s">
        <v>165</v>
      </c>
      <c r="E426" s="268" t="s">
        <v>570</v>
      </c>
      <c r="F426" s="296" t="s">
        <v>571</v>
      </c>
      <c r="G426" s="61">
        <v>901000001</v>
      </c>
      <c r="H426" s="43" t="s">
        <v>582</v>
      </c>
      <c r="I426" s="43" t="s">
        <v>583</v>
      </c>
      <c r="J426" s="37">
        <f t="shared" si="23"/>
        <v>8034.9914049586778</v>
      </c>
      <c r="K426" s="24">
        <v>9722.3395999999993</v>
      </c>
      <c r="L426" s="40"/>
      <c r="M426" s="94"/>
      <c r="N426" s="374"/>
      <c r="O426" s="351"/>
      <c r="P426" s="375"/>
      <c r="Q426" s="412"/>
    </row>
    <row r="427" spans="1:17" x14ac:dyDescent="0.25">
      <c r="A427" s="60">
        <f>'[1]M SUD'!B127</f>
        <v>3</v>
      </c>
      <c r="B427" s="35">
        <v>19</v>
      </c>
      <c r="C427" s="23" t="s">
        <v>569</v>
      </c>
      <c r="D427" s="35" t="s">
        <v>165</v>
      </c>
      <c r="E427" s="268" t="s">
        <v>570</v>
      </c>
      <c r="F427" s="296" t="s">
        <v>571</v>
      </c>
      <c r="G427" s="61">
        <v>901000001</v>
      </c>
      <c r="H427" s="43" t="s">
        <v>584</v>
      </c>
      <c r="I427" s="43" t="s">
        <v>585</v>
      </c>
      <c r="J427" s="37">
        <f t="shared" si="23"/>
        <v>44399.81355371901</v>
      </c>
      <c r="K427" s="24">
        <v>53723.774400000002</v>
      </c>
      <c r="L427" s="40"/>
      <c r="M427" s="94"/>
      <c r="N427" s="374"/>
      <c r="O427" s="351"/>
      <c r="P427" s="375"/>
      <c r="Q427" s="412"/>
    </row>
    <row r="428" spans="1:17" x14ac:dyDescent="0.25">
      <c r="A428" s="60">
        <f>'[1]M SUD'!B128</f>
        <v>3</v>
      </c>
      <c r="B428" s="35">
        <v>19</v>
      </c>
      <c r="C428" s="23" t="s">
        <v>569</v>
      </c>
      <c r="D428" s="35" t="s">
        <v>165</v>
      </c>
      <c r="E428" s="268" t="s">
        <v>570</v>
      </c>
      <c r="F428" s="296" t="s">
        <v>571</v>
      </c>
      <c r="G428" s="61">
        <v>901000001</v>
      </c>
      <c r="H428" s="43" t="s">
        <v>586</v>
      </c>
      <c r="I428" s="43" t="s">
        <v>587</v>
      </c>
      <c r="J428" s="37">
        <f t="shared" si="23"/>
        <v>13191.84876033058</v>
      </c>
      <c r="K428" s="24">
        <v>15962.137000000001</v>
      </c>
      <c r="L428" s="40"/>
      <c r="M428" s="94"/>
      <c r="N428" s="374"/>
      <c r="O428" s="351"/>
      <c r="P428" s="375"/>
      <c r="Q428" s="412"/>
    </row>
    <row r="429" spans="1:17" x14ac:dyDescent="0.25">
      <c r="A429" s="60">
        <f>'[1]M SUD'!B129</f>
        <v>3</v>
      </c>
      <c r="B429" s="35">
        <v>19</v>
      </c>
      <c r="C429" s="23" t="s">
        <v>569</v>
      </c>
      <c r="D429" s="35" t="s">
        <v>165</v>
      </c>
      <c r="E429" s="268" t="s">
        <v>574</v>
      </c>
      <c r="F429" s="296" t="s">
        <v>575</v>
      </c>
      <c r="G429" s="61">
        <v>901000001</v>
      </c>
      <c r="H429" s="43" t="s">
        <v>588</v>
      </c>
      <c r="I429" s="43" t="s">
        <v>93</v>
      </c>
      <c r="J429" s="37">
        <f t="shared" si="23"/>
        <v>20262.863636363636</v>
      </c>
      <c r="K429" s="24">
        <v>24518.064999999999</v>
      </c>
      <c r="L429" s="40"/>
      <c r="M429" s="94"/>
      <c r="N429" s="374"/>
      <c r="O429" s="351"/>
      <c r="P429" s="375"/>
      <c r="Q429" s="412"/>
    </row>
    <row r="430" spans="1:17" x14ac:dyDescent="0.25">
      <c r="A430" s="60">
        <f>'[1]M SUD'!B130</f>
        <v>3</v>
      </c>
      <c r="B430" s="35">
        <v>19</v>
      </c>
      <c r="C430" s="23" t="s">
        <v>569</v>
      </c>
      <c r="D430" s="35" t="s">
        <v>165</v>
      </c>
      <c r="E430" s="268" t="s">
        <v>570</v>
      </c>
      <c r="F430" s="296" t="s">
        <v>571</v>
      </c>
      <c r="G430" s="61">
        <v>901000001</v>
      </c>
      <c r="H430" s="43" t="s">
        <v>589</v>
      </c>
      <c r="I430" s="43" t="s">
        <v>590</v>
      </c>
      <c r="J430" s="37">
        <f t="shared" si="23"/>
        <v>11424.522809917356</v>
      </c>
      <c r="K430" s="24">
        <v>13823.6726</v>
      </c>
      <c r="L430" s="40"/>
      <c r="M430" s="94"/>
      <c r="N430" s="374"/>
      <c r="O430" s="351"/>
      <c r="P430" s="375"/>
      <c r="Q430" s="412"/>
    </row>
    <row r="431" spans="1:17" x14ac:dyDescent="0.25">
      <c r="A431" s="60">
        <f>'[1]M SUD'!B131</f>
        <v>3</v>
      </c>
      <c r="B431" s="35">
        <v>19</v>
      </c>
      <c r="C431" s="23" t="s">
        <v>569</v>
      </c>
      <c r="D431" s="35" t="s">
        <v>165</v>
      </c>
      <c r="E431" s="268" t="s">
        <v>574</v>
      </c>
      <c r="F431" s="296" t="s">
        <v>575</v>
      </c>
      <c r="G431" s="61">
        <v>901000001</v>
      </c>
      <c r="H431" s="43" t="s">
        <v>591</v>
      </c>
      <c r="I431" s="43" t="s">
        <v>592</v>
      </c>
      <c r="J431" s="37">
        <f t="shared" si="23"/>
        <v>18674.772727272728</v>
      </c>
      <c r="K431" s="24">
        <v>22596.474999999999</v>
      </c>
      <c r="L431" s="40"/>
      <c r="M431" s="94"/>
      <c r="N431" s="374"/>
      <c r="O431" s="351"/>
      <c r="P431" s="375"/>
      <c r="Q431" s="412"/>
    </row>
    <row r="432" spans="1:17" x14ac:dyDescent="0.25">
      <c r="A432" s="60">
        <f>'[1]M SUD'!B132</f>
        <v>3</v>
      </c>
      <c r="B432" s="35">
        <v>19</v>
      </c>
      <c r="C432" s="23" t="s">
        <v>569</v>
      </c>
      <c r="D432" s="35" t="s">
        <v>165</v>
      </c>
      <c r="E432" s="268" t="s">
        <v>570</v>
      </c>
      <c r="F432" s="296" t="s">
        <v>571</v>
      </c>
      <c r="G432" s="61">
        <v>901000001</v>
      </c>
      <c r="H432" s="43" t="s">
        <v>593</v>
      </c>
      <c r="I432" s="43" t="s">
        <v>594</v>
      </c>
      <c r="J432" s="37">
        <f t="shared" si="23"/>
        <v>3069.2396694214876</v>
      </c>
      <c r="K432" s="24">
        <v>3713.78</v>
      </c>
      <c r="L432" s="40"/>
      <c r="M432" s="94"/>
      <c r="N432" s="374"/>
      <c r="O432" s="351"/>
      <c r="P432" s="375"/>
      <c r="Q432" s="412"/>
    </row>
    <row r="433" spans="1:17" x14ac:dyDescent="0.25">
      <c r="A433" s="60">
        <f>'[1]M SUD'!B133</f>
        <v>3</v>
      </c>
      <c r="B433" s="35">
        <v>19</v>
      </c>
      <c r="C433" s="23" t="s">
        <v>569</v>
      </c>
      <c r="D433" s="35" t="s">
        <v>165</v>
      </c>
      <c r="E433" s="268" t="s">
        <v>574</v>
      </c>
      <c r="F433" s="296" t="s">
        <v>575</v>
      </c>
      <c r="G433" s="61">
        <v>901000001</v>
      </c>
      <c r="H433" s="43" t="s">
        <v>595</v>
      </c>
      <c r="I433" s="43" t="s">
        <v>596</v>
      </c>
      <c r="J433" s="37">
        <f t="shared" si="23"/>
        <v>16522.561983471074</v>
      </c>
      <c r="K433" s="24">
        <v>19992.3</v>
      </c>
      <c r="L433" s="40"/>
      <c r="M433" s="94"/>
      <c r="N433" s="374"/>
      <c r="O433" s="351"/>
      <c r="P433" s="375"/>
      <c r="Q433" s="412"/>
    </row>
    <row r="434" spans="1:17" x14ac:dyDescent="0.25">
      <c r="A434" s="60">
        <f>'[1]M SUD'!B134</f>
        <v>3</v>
      </c>
      <c r="B434" s="35">
        <v>19</v>
      </c>
      <c r="C434" s="23" t="s">
        <v>569</v>
      </c>
      <c r="D434" s="35" t="s">
        <v>165</v>
      </c>
      <c r="E434" s="268" t="s">
        <v>574</v>
      </c>
      <c r="F434" s="296" t="s">
        <v>575</v>
      </c>
      <c r="G434" s="61">
        <v>901000001</v>
      </c>
      <c r="H434" s="43" t="s">
        <v>597</v>
      </c>
      <c r="I434" s="43" t="s">
        <v>598</v>
      </c>
      <c r="J434" s="37">
        <f t="shared" si="23"/>
        <v>3092.2322314049588</v>
      </c>
      <c r="K434" s="24">
        <v>3741.6010000000001</v>
      </c>
      <c r="L434" s="40"/>
      <c r="M434" s="94"/>
      <c r="N434" s="374"/>
      <c r="O434" s="351"/>
      <c r="P434" s="375"/>
      <c r="Q434" s="412"/>
    </row>
    <row r="435" spans="1:17" x14ac:dyDescent="0.25">
      <c r="A435" s="60">
        <f>'[1]M SUD'!B135</f>
        <v>3</v>
      </c>
      <c r="B435" s="35">
        <v>19</v>
      </c>
      <c r="C435" s="23" t="s">
        <v>569</v>
      </c>
      <c r="D435" s="35" t="s">
        <v>165</v>
      </c>
      <c r="E435" s="268" t="s">
        <v>574</v>
      </c>
      <c r="F435" s="296" t="s">
        <v>575</v>
      </c>
      <c r="G435" s="61">
        <v>901000001</v>
      </c>
      <c r="H435" s="43" t="s">
        <v>599</v>
      </c>
      <c r="I435" s="43" t="s">
        <v>600</v>
      </c>
      <c r="J435" s="37">
        <f t="shared" si="23"/>
        <v>1270.4727272727273</v>
      </c>
      <c r="K435" s="24">
        <v>1537.2719999999999</v>
      </c>
      <c r="L435" s="40"/>
      <c r="M435" s="94"/>
      <c r="N435" s="374"/>
      <c r="O435" s="351"/>
      <c r="P435" s="375"/>
      <c r="Q435" s="412"/>
    </row>
    <row r="436" spans="1:17" x14ac:dyDescent="0.25">
      <c r="A436" s="60">
        <f>'[1]M SUD'!B136</f>
        <v>3</v>
      </c>
      <c r="B436" s="35">
        <v>19</v>
      </c>
      <c r="C436" s="23" t="s">
        <v>569</v>
      </c>
      <c r="D436" s="35" t="s">
        <v>165</v>
      </c>
      <c r="E436" s="268" t="s">
        <v>570</v>
      </c>
      <c r="F436" s="296" t="s">
        <v>571</v>
      </c>
      <c r="G436" s="61">
        <v>901000001</v>
      </c>
      <c r="H436" s="43" t="s">
        <v>601</v>
      </c>
      <c r="I436" s="43" t="s">
        <v>602</v>
      </c>
      <c r="J436" s="37">
        <f t="shared" si="23"/>
        <v>2855.3553719008264</v>
      </c>
      <c r="K436" s="24">
        <v>3454.98</v>
      </c>
      <c r="L436" s="40"/>
      <c r="M436" s="94"/>
      <c r="N436" s="374"/>
      <c r="O436" s="351"/>
      <c r="P436" s="375"/>
      <c r="Q436" s="412"/>
    </row>
    <row r="437" spans="1:17" x14ac:dyDescent="0.25">
      <c r="A437" s="60">
        <f>'[1]M SUD'!B137</f>
        <v>3</v>
      </c>
      <c r="B437" s="35">
        <v>19</v>
      </c>
      <c r="C437" s="23" t="s">
        <v>569</v>
      </c>
      <c r="D437" s="35" t="s">
        <v>165</v>
      </c>
      <c r="E437" s="268" t="s">
        <v>570</v>
      </c>
      <c r="F437" s="296" t="s">
        <v>571</v>
      </c>
      <c r="G437" s="61">
        <v>901000001</v>
      </c>
      <c r="H437" s="43" t="s">
        <v>603</v>
      </c>
      <c r="I437" s="43" t="s">
        <v>604</v>
      </c>
      <c r="J437" s="37">
        <f t="shared" si="23"/>
        <v>1405.6476033057852</v>
      </c>
      <c r="K437" s="24">
        <v>1700.8335999999999</v>
      </c>
      <c r="L437" s="40"/>
      <c r="M437" s="94"/>
      <c r="N437" s="374"/>
      <c r="O437" s="351"/>
      <c r="P437" s="375"/>
      <c r="Q437" s="412"/>
    </row>
    <row r="438" spans="1:17" x14ac:dyDescent="0.25">
      <c r="A438" s="60">
        <f>'[1]M SUD'!B138</f>
        <v>3</v>
      </c>
      <c r="B438" s="35">
        <v>19</v>
      </c>
      <c r="C438" s="23" t="s">
        <v>569</v>
      </c>
      <c r="D438" s="35" t="s">
        <v>165</v>
      </c>
      <c r="E438" s="268" t="s">
        <v>570</v>
      </c>
      <c r="F438" s="296" t="s">
        <v>571</v>
      </c>
      <c r="G438" s="61">
        <v>901000001</v>
      </c>
      <c r="H438" s="43" t="s">
        <v>605</v>
      </c>
      <c r="I438" s="43" t="s">
        <v>606</v>
      </c>
      <c r="J438" s="37">
        <f t="shared" si="23"/>
        <v>1449.8147107438017</v>
      </c>
      <c r="K438" s="24">
        <v>1754.2757999999999</v>
      </c>
      <c r="L438" s="40"/>
      <c r="M438" s="94"/>
      <c r="N438" s="374"/>
      <c r="O438" s="351"/>
      <c r="P438" s="375"/>
      <c r="Q438" s="412"/>
    </row>
    <row r="439" spans="1:17" x14ac:dyDescent="0.25">
      <c r="A439" s="60">
        <f>'[1]M SUD'!B139</f>
        <v>3</v>
      </c>
      <c r="B439" s="35">
        <v>19</v>
      </c>
      <c r="C439" s="23" t="s">
        <v>569</v>
      </c>
      <c r="D439" s="35" t="s">
        <v>165</v>
      </c>
      <c r="E439" s="268" t="s">
        <v>570</v>
      </c>
      <c r="F439" s="296" t="s">
        <v>571</v>
      </c>
      <c r="G439" s="61">
        <v>901000001</v>
      </c>
      <c r="H439" s="43" t="s">
        <v>607</v>
      </c>
      <c r="I439" s="43" t="s">
        <v>608</v>
      </c>
      <c r="J439" s="37">
        <f t="shared" si="23"/>
        <v>10914.515702479339</v>
      </c>
      <c r="K439" s="24">
        <v>13206.564</v>
      </c>
      <c r="L439" s="40"/>
      <c r="M439" s="94"/>
      <c r="N439" s="374"/>
      <c r="O439" s="351"/>
      <c r="P439" s="375"/>
      <c r="Q439" s="412"/>
    </row>
    <row r="440" spans="1:17" x14ac:dyDescent="0.25">
      <c r="A440" s="60">
        <f>'[1]M SUD'!B140</f>
        <v>3</v>
      </c>
      <c r="B440" s="35">
        <v>19</v>
      </c>
      <c r="C440" s="23" t="s">
        <v>569</v>
      </c>
      <c r="D440" s="35" t="s">
        <v>165</v>
      </c>
      <c r="E440" s="268" t="s">
        <v>574</v>
      </c>
      <c r="F440" s="296" t="s">
        <v>575</v>
      </c>
      <c r="G440" s="61">
        <v>901000001</v>
      </c>
      <c r="H440" s="43" t="s">
        <v>609</v>
      </c>
      <c r="I440" s="43" t="s">
        <v>610</v>
      </c>
      <c r="J440" s="37">
        <f t="shared" si="23"/>
        <v>19037.73438016529</v>
      </c>
      <c r="K440" s="24">
        <v>23035.658599999999</v>
      </c>
      <c r="L440" s="40"/>
      <c r="M440" s="94"/>
      <c r="N440" s="374"/>
      <c r="O440" s="351"/>
      <c r="P440" s="375"/>
      <c r="Q440" s="412"/>
    </row>
    <row r="441" spans="1:17" x14ac:dyDescent="0.25">
      <c r="A441" s="60">
        <f>'[1]M SUD'!B141</f>
        <v>3</v>
      </c>
      <c r="B441" s="35">
        <v>19</v>
      </c>
      <c r="C441" s="23" t="s">
        <v>569</v>
      </c>
      <c r="D441" s="35" t="s">
        <v>165</v>
      </c>
      <c r="E441" s="268" t="s">
        <v>574</v>
      </c>
      <c r="F441" s="296" t="s">
        <v>575</v>
      </c>
      <c r="G441" s="61">
        <v>901000001</v>
      </c>
      <c r="H441" s="43" t="s">
        <v>611</v>
      </c>
      <c r="I441" s="43" t="s">
        <v>612</v>
      </c>
      <c r="J441" s="37">
        <f t="shared" si="23"/>
        <v>51773.260826446283</v>
      </c>
      <c r="K441" s="24">
        <v>62645.645600000003</v>
      </c>
      <c r="L441" s="40"/>
      <c r="M441" s="94"/>
      <c r="N441" s="374"/>
      <c r="O441" s="351"/>
      <c r="P441" s="375"/>
      <c r="Q441" s="412"/>
    </row>
    <row r="442" spans="1:17" x14ac:dyDescent="0.25">
      <c r="A442" s="60">
        <f>'[1]M SUD'!B142</f>
        <v>3</v>
      </c>
      <c r="B442" s="35">
        <v>19</v>
      </c>
      <c r="C442" s="23" t="s">
        <v>569</v>
      </c>
      <c r="D442" s="35" t="s">
        <v>165</v>
      </c>
      <c r="E442" s="268" t="s">
        <v>574</v>
      </c>
      <c r="F442" s="296" t="s">
        <v>575</v>
      </c>
      <c r="G442" s="61">
        <v>901000001</v>
      </c>
      <c r="H442" s="43" t="s">
        <v>613</v>
      </c>
      <c r="I442" s="43" t="s">
        <v>614</v>
      </c>
      <c r="J442" s="37">
        <f t="shared" si="23"/>
        <v>2019.6024793388431</v>
      </c>
      <c r="K442" s="24">
        <v>2443.7190000000001</v>
      </c>
      <c r="L442" s="40"/>
      <c r="M442" s="94"/>
      <c r="N442" s="374"/>
      <c r="O442" s="351"/>
      <c r="P442" s="375"/>
      <c r="Q442" s="412"/>
    </row>
    <row r="443" spans="1:17" x14ac:dyDescent="0.25">
      <c r="A443" s="60">
        <f>'[1]M SUD'!B143</f>
        <v>3</v>
      </c>
      <c r="B443" s="35">
        <v>19</v>
      </c>
      <c r="C443" s="23" t="s">
        <v>569</v>
      </c>
      <c r="D443" s="35" t="s">
        <v>165</v>
      </c>
      <c r="E443" s="268" t="s">
        <v>570</v>
      </c>
      <c r="F443" s="296" t="s">
        <v>571</v>
      </c>
      <c r="G443" s="61">
        <v>901000001</v>
      </c>
      <c r="H443" s="43" t="s">
        <v>615</v>
      </c>
      <c r="I443" s="43" t="s">
        <v>616</v>
      </c>
      <c r="J443" s="37">
        <f t="shared" si="23"/>
        <v>3030.9543801652894</v>
      </c>
      <c r="K443" s="24">
        <v>3667.4548</v>
      </c>
      <c r="L443" s="40"/>
      <c r="M443" s="94"/>
      <c r="N443" s="374"/>
      <c r="O443" s="351"/>
      <c r="P443" s="375"/>
      <c r="Q443" s="412"/>
    </row>
    <row r="444" spans="1:17" x14ac:dyDescent="0.25">
      <c r="A444" s="60">
        <f>'[1]M SUD'!B144</f>
        <v>3</v>
      </c>
      <c r="B444" s="35">
        <v>19</v>
      </c>
      <c r="C444" s="23" t="s">
        <v>569</v>
      </c>
      <c r="D444" s="35" t="s">
        <v>165</v>
      </c>
      <c r="E444" s="268" t="s">
        <v>570</v>
      </c>
      <c r="F444" s="296" t="s">
        <v>571</v>
      </c>
      <c r="G444" s="61">
        <v>901000001</v>
      </c>
      <c r="H444" s="43" t="s">
        <v>617</v>
      </c>
      <c r="I444" s="43" t="s">
        <v>618</v>
      </c>
      <c r="J444" s="37">
        <f t="shared" si="23"/>
        <v>15105.578512396694</v>
      </c>
      <c r="K444" s="24">
        <v>18277.75</v>
      </c>
      <c r="L444" s="40"/>
      <c r="M444" s="94"/>
      <c r="N444" s="374"/>
      <c r="O444" s="351"/>
      <c r="P444" s="375"/>
      <c r="Q444" s="412"/>
    </row>
    <row r="445" spans="1:17" x14ac:dyDescent="0.25">
      <c r="A445" s="60">
        <f>'[1]M SUD'!B145</f>
        <v>3</v>
      </c>
      <c r="B445" s="35">
        <v>19</v>
      </c>
      <c r="C445" s="23" t="s">
        <v>569</v>
      </c>
      <c r="D445" s="35" t="s">
        <v>165</v>
      </c>
      <c r="E445" s="268" t="s">
        <v>574</v>
      </c>
      <c r="F445" s="296" t="s">
        <v>575</v>
      </c>
      <c r="G445" s="61">
        <v>901000001</v>
      </c>
      <c r="H445" s="43" t="s">
        <v>619</v>
      </c>
      <c r="I445" s="43" t="s">
        <v>620</v>
      </c>
      <c r="J445" s="37">
        <f t="shared" si="23"/>
        <v>15880.909090909092</v>
      </c>
      <c r="K445" s="24">
        <v>19215.900000000001</v>
      </c>
      <c r="L445" s="40"/>
      <c r="M445" s="94"/>
      <c r="N445" s="374"/>
      <c r="O445" s="351"/>
      <c r="P445" s="375"/>
      <c r="Q445" s="412"/>
    </row>
    <row r="446" spans="1:17" x14ac:dyDescent="0.25">
      <c r="A446" s="60">
        <f>'[1]M SUD'!B146</f>
        <v>3</v>
      </c>
      <c r="B446" s="35">
        <v>19</v>
      </c>
      <c r="C446" s="23" t="s">
        <v>569</v>
      </c>
      <c r="D446" s="35" t="s">
        <v>165</v>
      </c>
      <c r="E446" s="268" t="s">
        <v>570</v>
      </c>
      <c r="F446" s="296" t="s">
        <v>571</v>
      </c>
      <c r="G446" s="61">
        <v>901000001</v>
      </c>
      <c r="H446" s="43" t="s">
        <v>621</v>
      </c>
      <c r="I446" s="43" t="s">
        <v>622</v>
      </c>
      <c r="J446" s="37">
        <f t="shared" si="23"/>
        <v>11227.535371900827</v>
      </c>
      <c r="K446" s="24">
        <v>13585.317800000001</v>
      </c>
      <c r="L446" s="40"/>
      <c r="M446" s="94"/>
      <c r="N446" s="374"/>
      <c r="O446" s="351"/>
      <c r="P446" s="375"/>
      <c r="Q446" s="412"/>
    </row>
    <row r="447" spans="1:17" ht="15.75" thickBot="1" x14ac:dyDescent="0.3">
      <c r="A447" s="162">
        <v>3</v>
      </c>
      <c r="B447" s="163">
        <v>19</v>
      </c>
      <c r="C447" s="164" t="s">
        <v>569</v>
      </c>
      <c r="D447" s="163" t="s">
        <v>165</v>
      </c>
      <c r="E447" s="270" t="s">
        <v>262</v>
      </c>
      <c r="F447" s="302" t="s">
        <v>263</v>
      </c>
      <c r="G447" s="165">
        <v>901000030</v>
      </c>
      <c r="H447" s="178" t="s">
        <v>264</v>
      </c>
      <c r="I447" s="167" t="s">
        <v>735</v>
      </c>
      <c r="J447" s="183">
        <f>+K447/1.21</f>
        <v>73854.743801652905</v>
      </c>
      <c r="K447" s="7">
        <v>89364.24</v>
      </c>
      <c r="L447" s="184">
        <f>SUM(J422:J447)</f>
        <v>443128.44314049592</v>
      </c>
      <c r="M447" s="185">
        <f>SUM(K422:K447)</f>
        <v>536185.41620000009</v>
      </c>
      <c r="N447" s="411">
        <v>73854.743801652905</v>
      </c>
      <c r="O447" s="400">
        <v>89364.24</v>
      </c>
      <c r="P447" s="413">
        <f>SUM(N422:N447)</f>
        <v>73854.743801652905</v>
      </c>
      <c r="Q447" s="414">
        <f>SUM(O422:O447)</f>
        <v>89364.24</v>
      </c>
    </row>
    <row r="448" spans="1:17" x14ac:dyDescent="0.25">
      <c r="A448" s="153">
        <f>'[1]M SUD'!B147</f>
        <v>3</v>
      </c>
      <c r="B448" s="154">
        <v>20</v>
      </c>
      <c r="C448" s="155" t="s">
        <v>623</v>
      </c>
      <c r="D448" s="154" t="s">
        <v>165</v>
      </c>
      <c r="E448" s="267" t="s">
        <v>166</v>
      </c>
      <c r="F448" s="295" t="s">
        <v>167</v>
      </c>
      <c r="G448" s="157">
        <v>901000001</v>
      </c>
      <c r="H448" s="156" t="s">
        <v>168</v>
      </c>
      <c r="I448" s="156" t="s">
        <v>169</v>
      </c>
      <c r="J448" s="158">
        <f>+K448/1.21</f>
        <v>32396.440000000002</v>
      </c>
      <c r="K448" s="159">
        <v>39199.6924</v>
      </c>
      <c r="L448" s="160"/>
      <c r="M448" s="182"/>
      <c r="N448" s="373"/>
      <c r="O448" s="361"/>
      <c r="P448" s="380"/>
      <c r="Q448" s="410"/>
    </row>
    <row r="449" spans="1:17" x14ac:dyDescent="0.25">
      <c r="A449" s="60">
        <f>'[1]M SUD'!B148</f>
        <v>3</v>
      </c>
      <c r="B449" s="35">
        <v>20</v>
      </c>
      <c r="C449" s="23" t="s">
        <v>623</v>
      </c>
      <c r="D449" s="35" t="s">
        <v>165</v>
      </c>
      <c r="E449" s="268" t="s">
        <v>166</v>
      </c>
      <c r="F449" s="296" t="s">
        <v>167</v>
      </c>
      <c r="G449" s="61">
        <v>901000001</v>
      </c>
      <c r="H449" s="68" t="s">
        <v>170</v>
      </c>
      <c r="I449" s="43" t="s">
        <v>171</v>
      </c>
      <c r="J449" s="37">
        <f>+K449/1.21</f>
        <v>20898.78950413223</v>
      </c>
      <c r="K449" s="24">
        <v>25287.5353</v>
      </c>
      <c r="L449" s="40"/>
      <c r="M449" s="94"/>
      <c r="N449" s="374"/>
      <c r="O449" s="351"/>
      <c r="P449" s="375"/>
      <c r="Q449" s="412"/>
    </row>
    <row r="450" spans="1:17" x14ac:dyDescent="0.25">
      <c r="A450" s="60">
        <f>'[1]M SUD'!B149</f>
        <v>3</v>
      </c>
      <c r="B450" s="35">
        <v>20</v>
      </c>
      <c r="C450" s="23" t="s">
        <v>623</v>
      </c>
      <c r="D450" s="35" t="s">
        <v>165</v>
      </c>
      <c r="E450" s="268" t="s">
        <v>166</v>
      </c>
      <c r="F450" s="296" t="s">
        <v>167</v>
      </c>
      <c r="G450" s="61">
        <v>901000001</v>
      </c>
      <c r="H450" s="68" t="s">
        <v>172</v>
      </c>
      <c r="I450" s="43" t="s">
        <v>173</v>
      </c>
      <c r="J450" s="37">
        <f t="shared" ref="J450:J470" si="24">+K450/1.21</f>
        <v>7492.8371900826451</v>
      </c>
      <c r="K450" s="24">
        <v>9066.3330000000005</v>
      </c>
      <c r="L450" s="40"/>
      <c r="M450" s="94"/>
      <c r="N450" s="374"/>
      <c r="O450" s="351"/>
      <c r="P450" s="375"/>
      <c r="Q450" s="412"/>
    </row>
    <row r="451" spans="1:17" x14ac:dyDescent="0.25">
      <c r="A451" s="60">
        <f>'[1]M SUD'!B150</f>
        <v>3</v>
      </c>
      <c r="B451" s="35">
        <v>20</v>
      </c>
      <c r="C451" s="23" t="s">
        <v>623</v>
      </c>
      <c r="D451" s="35" t="s">
        <v>165</v>
      </c>
      <c r="E451" s="268" t="s">
        <v>166</v>
      </c>
      <c r="F451" s="296" t="s">
        <v>167</v>
      </c>
      <c r="G451" s="61">
        <v>901000001</v>
      </c>
      <c r="H451" s="68" t="s">
        <v>174</v>
      </c>
      <c r="I451" s="43" t="s">
        <v>175</v>
      </c>
      <c r="J451" s="37">
        <f t="shared" si="24"/>
        <v>16453.973884297524</v>
      </c>
      <c r="K451" s="24">
        <v>19909.308400000002</v>
      </c>
      <c r="L451" s="40"/>
      <c r="M451" s="94"/>
      <c r="N451" s="374"/>
      <c r="O451" s="351"/>
      <c r="P451" s="375"/>
      <c r="Q451" s="412"/>
    </row>
    <row r="452" spans="1:17" x14ac:dyDescent="0.25">
      <c r="A452" s="60">
        <f>'[1]M SUD'!B151</f>
        <v>3</v>
      </c>
      <c r="B452" s="35">
        <v>20</v>
      </c>
      <c r="C452" s="23" t="s">
        <v>623</v>
      </c>
      <c r="D452" s="35" t="s">
        <v>165</v>
      </c>
      <c r="E452" s="268" t="s">
        <v>166</v>
      </c>
      <c r="F452" s="296" t="s">
        <v>167</v>
      </c>
      <c r="G452" s="61">
        <v>901000001</v>
      </c>
      <c r="H452" s="68" t="s">
        <v>176</v>
      </c>
      <c r="I452" s="43" t="s">
        <v>177</v>
      </c>
      <c r="J452" s="37">
        <f t="shared" si="24"/>
        <v>29780.295123966942</v>
      </c>
      <c r="K452" s="24">
        <v>36034.157099999997</v>
      </c>
      <c r="L452" s="40"/>
      <c r="M452" s="94"/>
      <c r="N452" s="374"/>
      <c r="O452" s="351"/>
      <c r="P452" s="375"/>
      <c r="Q452" s="412"/>
    </row>
    <row r="453" spans="1:17" x14ac:dyDescent="0.25">
      <c r="A453" s="60">
        <f>'[1]M SUD'!B152</f>
        <v>3</v>
      </c>
      <c r="B453" s="35">
        <v>20</v>
      </c>
      <c r="C453" s="23" t="s">
        <v>623</v>
      </c>
      <c r="D453" s="35" t="s">
        <v>165</v>
      </c>
      <c r="E453" s="268" t="s">
        <v>166</v>
      </c>
      <c r="F453" s="296" t="s">
        <v>167</v>
      </c>
      <c r="G453" s="61">
        <v>901000001</v>
      </c>
      <c r="H453" s="68" t="s">
        <v>178</v>
      </c>
      <c r="I453" s="43" t="s">
        <v>624</v>
      </c>
      <c r="J453" s="37">
        <f t="shared" si="24"/>
        <v>4511.7504132231406</v>
      </c>
      <c r="K453" s="24">
        <v>5459.2179999999998</v>
      </c>
      <c r="L453" s="40"/>
      <c r="M453" s="94"/>
      <c r="N453" s="374"/>
      <c r="O453" s="351"/>
      <c r="P453" s="375"/>
      <c r="Q453" s="412"/>
    </row>
    <row r="454" spans="1:17" x14ac:dyDescent="0.25">
      <c r="A454" s="60">
        <f>'[1]M SUD'!B153</f>
        <v>3</v>
      </c>
      <c r="B454" s="35">
        <v>20</v>
      </c>
      <c r="C454" s="23" t="s">
        <v>623</v>
      </c>
      <c r="D454" s="35" t="s">
        <v>165</v>
      </c>
      <c r="E454" s="268" t="s">
        <v>166</v>
      </c>
      <c r="F454" s="296" t="s">
        <v>167</v>
      </c>
      <c r="G454" s="61">
        <v>901000001</v>
      </c>
      <c r="H454" s="68" t="s">
        <v>180</v>
      </c>
      <c r="I454" s="43" t="s">
        <v>181</v>
      </c>
      <c r="J454" s="37">
        <f t="shared" si="24"/>
        <v>18841.280991735537</v>
      </c>
      <c r="K454" s="24">
        <v>22797.95</v>
      </c>
      <c r="L454" s="40"/>
      <c r="M454" s="94"/>
      <c r="N454" s="374"/>
      <c r="O454" s="351"/>
      <c r="P454" s="375"/>
      <c r="Q454" s="412"/>
    </row>
    <row r="455" spans="1:17" x14ac:dyDescent="0.25">
      <c r="A455" s="60">
        <f>'[1]M SUD'!B154</f>
        <v>3</v>
      </c>
      <c r="B455" s="35">
        <v>20</v>
      </c>
      <c r="C455" s="23" t="s">
        <v>623</v>
      </c>
      <c r="D455" s="35" t="s">
        <v>165</v>
      </c>
      <c r="E455" s="268" t="s">
        <v>166</v>
      </c>
      <c r="F455" s="296" t="s">
        <v>167</v>
      </c>
      <c r="G455" s="61">
        <v>901000001</v>
      </c>
      <c r="H455" s="68" t="s">
        <v>182</v>
      </c>
      <c r="I455" s="43" t="s">
        <v>183</v>
      </c>
      <c r="J455" s="37">
        <f t="shared" si="24"/>
        <v>15032.396694214876</v>
      </c>
      <c r="K455" s="24">
        <v>18189.2</v>
      </c>
      <c r="L455" s="40"/>
      <c r="M455" s="94"/>
      <c r="N455" s="374"/>
      <c r="O455" s="351"/>
      <c r="P455" s="375"/>
      <c r="Q455" s="412"/>
    </row>
    <row r="456" spans="1:17" x14ac:dyDescent="0.25">
      <c r="A456" s="60">
        <f>'[1]M SUD'!B155</f>
        <v>3</v>
      </c>
      <c r="B456" s="35">
        <v>20</v>
      </c>
      <c r="C456" s="23" t="s">
        <v>623</v>
      </c>
      <c r="D456" s="35" t="s">
        <v>165</v>
      </c>
      <c r="E456" s="268" t="s">
        <v>166</v>
      </c>
      <c r="F456" s="296" t="s">
        <v>167</v>
      </c>
      <c r="G456" s="61">
        <v>901000001</v>
      </c>
      <c r="H456" s="68" t="s">
        <v>184</v>
      </c>
      <c r="I456" s="43" t="s">
        <v>185</v>
      </c>
      <c r="J456" s="37">
        <f t="shared" si="24"/>
        <v>40335.069008264465</v>
      </c>
      <c r="K456" s="24">
        <v>48805.433499999999</v>
      </c>
      <c r="L456" s="40"/>
      <c r="M456" s="94"/>
      <c r="N456" s="374"/>
      <c r="O456" s="351"/>
      <c r="P456" s="375"/>
      <c r="Q456" s="412"/>
    </row>
    <row r="457" spans="1:17" x14ac:dyDescent="0.25">
      <c r="A457" s="60">
        <f>'[1]M SUD'!B156</f>
        <v>3</v>
      </c>
      <c r="B457" s="35">
        <v>20</v>
      </c>
      <c r="C457" s="23" t="s">
        <v>623</v>
      </c>
      <c r="D457" s="35" t="s">
        <v>165</v>
      </c>
      <c r="E457" s="268" t="s">
        <v>166</v>
      </c>
      <c r="F457" s="296" t="s">
        <v>167</v>
      </c>
      <c r="G457" s="61">
        <v>901000001</v>
      </c>
      <c r="H457" s="68" t="s">
        <v>188</v>
      </c>
      <c r="I457" s="43" t="s">
        <v>625</v>
      </c>
      <c r="J457" s="37">
        <f t="shared" si="24"/>
        <v>24800.712148760333</v>
      </c>
      <c r="K457" s="24">
        <v>30008.861700000001</v>
      </c>
      <c r="L457" s="40"/>
      <c r="M457" s="94"/>
      <c r="N457" s="374"/>
      <c r="O457" s="351"/>
      <c r="P457" s="375"/>
      <c r="Q457" s="412"/>
    </row>
    <row r="458" spans="1:17" x14ac:dyDescent="0.25">
      <c r="A458" s="60">
        <f>'[1]M SUD'!B157</f>
        <v>3</v>
      </c>
      <c r="B458" s="35">
        <v>20</v>
      </c>
      <c r="C458" s="23" t="s">
        <v>623</v>
      </c>
      <c r="D458" s="35" t="s">
        <v>165</v>
      </c>
      <c r="E458" s="268" t="s">
        <v>166</v>
      </c>
      <c r="F458" s="296" t="s">
        <v>167</v>
      </c>
      <c r="G458" s="61">
        <v>901000001</v>
      </c>
      <c r="H458" s="68" t="s">
        <v>192</v>
      </c>
      <c r="I458" s="43" t="s">
        <v>626</v>
      </c>
      <c r="J458" s="37">
        <f t="shared" si="24"/>
        <v>19555.319834710746</v>
      </c>
      <c r="K458" s="24">
        <v>23661.937000000002</v>
      </c>
      <c r="L458" s="40"/>
      <c r="M458" s="94"/>
      <c r="N458" s="374"/>
      <c r="O458" s="351"/>
      <c r="P458" s="375"/>
      <c r="Q458" s="412"/>
    </row>
    <row r="459" spans="1:17" x14ac:dyDescent="0.25">
      <c r="A459" s="60">
        <f>'[1]M SUD'!B158</f>
        <v>3</v>
      </c>
      <c r="B459" s="35">
        <v>20</v>
      </c>
      <c r="C459" s="23" t="s">
        <v>623</v>
      </c>
      <c r="D459" s="35" t="s">
        <v>165</v>
      </c>
      <c r="E459" s="268" t="s">
        <v>166</v>
      </c>
      <c r="F459" s="296" t="s">
        <v>167</v>
      </c>
      <c r="G459" s="61">
        <v>901000001</v>
      </c>
      <c r="H459" s="68" t="s">
        <v>194</v>
      </c>
      <c r="I459" s="43" t="s">
        <v>195</v>
      </c>
      <c r="J459" s="37">
        <f t="shared" si="24"/>
        <v>20291.196280991735</v>
      </c>
      <c r="K459" s="24">
        <v>24552.3475</v>
      </c>
      <c r="L459" s="40"/>
      <c r="M459" s="94"/>
      <c r="N459" s="374"/>
      <c r="O459" s="351"/>
      <c r="P459" s="375"/>
      <c r="Q459" s="412"/>
    </row>
    <row r="460" spans="1:17" x14ac:dyDescent="0.25">
      <c r="A460" s="60">
        <f>'[1]M SUD'!B159</f>
        <v>3</v>
      </c>
      <c r="B460" s="35">
        <v>20</v>
      </c>
      <c r="C460" s="23" t="s">
        <v>623</v>
      </c>
      <c r="D460" s="35" t="s">
        <v>165</v>
      </c>
      <c r="E460" s="268" t="s">
        <v>166</v>
      </c>
      <c r="F460" s="296" t="s">
        <v>167</v>
      </c>
      <c r="G460" s="61">
        <v>901000001</v>
      </c>
      <c r="H460" s="68" t="s">
        <v>186</v>
      </c>
      <c r="I460" s="43" t="s">
        <v>627</v>
      </c>
      <c r="J460" s="37">
        <f t="shared" si="24"/>
        <v>9848.2512396694219</v>
      </c>
      <c r="K460" s="24">
        <v>11916.384</v>
      </c>
      <c r="L460" s="40"/>
      <c r="M460" s="94"/>
      <c r="N460" s="374"/>
      <c r="O460" s="351"/>
      <c r="P460" s="375"/>
      <c r="Q460" s="412"/>
    </row>
    <row r="461" spans="1:17" x14ac:dyDescent="0.25">
      <c r="A461" s="60">
        <f>'[1]M SUD'!B160</f>
        <v>3</v>
      </c>
      <c r="B461" s="35">
        <v>20</v>
      </c>
      <c r="C461" s="23" t="s">
        <v>623</v>
      </c>
      <c r="D461" s="35" t="s">
        <v>165</v>
      </c>
      <c r="E461" s="268" t="s">
        <v>166</v>
      </c>
      <c r="F461" s="296" t="s">
        <v>167</v>
      </c>
      <c r="G461" s="61">
        <v>901000001</v>
      </c>
      <c r="H461" s="68" t="s">
        <v>198</v>
      </c>
      <c r="I461" s="43" t="s">
        <v>199</v>
      </c>
      <c r="J461" s="37">
        <f t="shared" si="24"/>
        <v>22467.338842975209</v>
      </c>
      <c r="K461" s="24">
        <v>27185.48</v>
      </c>
      <c r="L461" s="40"/>
      <c r="M461" s="94"/>
      <c r="N461" s="374"/>
      <c r="O461" s="351"/>
      <c r="P461" s="375"/>
      <c r="Q461" s="412"/>
    </row>
    <row r="462" spans="1:17" x14ac:dyDescent="0.25">
      <c r="A462" s="60">
        <f>'[1]M SUD'!B161</f>
        <v>3</v>
      </c>
      <c r="B462" s="35">
        <v>20</v>
      </c>
      <c r="C462" s="23" t="s">
        <v>623</v>
      </c>
      <c r="D462" s="35" t="s">
        <v>165</v>
      </c>
      <c r="E462" s="268" t="s">
        <v>166</v>
      </c>
      <c r="F462" s="296" t="s">
        <v>167</v>
      </c>
      <c r="G462" s="61">
        <v>901000001</v>
      </c>
      <c r="H462" s="68" t="s">
        <v>200</v>
      </c>
      <c r="I462" s="43" t="s">
        <v>201</v>
      </c>
      <c r="J462" s="37">
        <f t="shared" si="24"/>
        <v>4552.7847933884295</v>
      </c>
      <c r="K462" s="24">
        <v>5508.8696</v>
      </c>
      <c r="L462" s="40"/>
      <c r="M462" s="94"/>
      <c r="N462" s="374"/>
      <c r="O462" s="351"/>
      <c r="P462" s="375"/>
      <c r="Q462" s="412"/>
    </row>
    <row r="463" spans="1:17" x14ac:dyDescent="0.25">
      <c r="A463" s="60">
        <f>'[1]M SUD'!B162</f>
        <v>3</v>
      </c>
      <c r="B463" s="35">
        <v>20</v>
      </c>
      <c r="C463" s="23" t="s">
        <v>623</v>
      </c>
      <c r="D463" s="35" t="s">
        <v>165</v>
      </c>
      <c r="E463" s="268" t="s">
        <v>166</v>
      </c>
      <c r="F463" s="296" t="s">
        <v>167</v>
      </c>
      <c r="G463" s="61">
        <v>901000001</v>
      </c>
      <c r="H463" s="68" t="s">
        <v>202</v>
      </c>
      <c r="I463" s="43" t="s">
        <v>203</v>
      </c>
      <c r="J463" s="37">
        <f t="shared" si="24"/>
        <v>20314.049586776859</v>
      </c>
      <c r="K463" s="24">
        <v>24580</v>
      </c>
      <c r="L463" s="40"/>
      <c r="M463" s="94"/>
      <c r="N463" s="374"/>
      <c r="O463" s="351"/>
      <c r="P463" s="375"/>
      <c r="Q463" s="412"/>
    </row>
    <row r="464" spans="1:17" x14ac:dyDescent="0.25">
      <c r="A464" s="60">
        <f>'[1]M SUD'!B163</f>
        <v>3</v>
      </c>
      <c r="B464" s="35">
        <v>20</v>
      </c>
      <c r="C464" s="23" t="s">
        <v>623</v>
      </c>
      <c r="D464" s="35" t="s">
        <v>165</v>
      </c>
      <c r="E464" s="268" t="s">
        <v>166</v>
      </c>
      <c r="F464" s="296" t="s">
        <v>167</v>
      </c>
      <c r="G464" s="61">
        <v>901000001</v>
      </c>
      <c r="H464" s="68" t="s">
        <v>204</v>
      </c>
      <c r="I464" s="43" t="s">
        <v>628</v>
      </c>
      <c r="J464" s="37">
        <f t="shared" si="24"/>
        <v>8633.4710743801661</v>
      </c>
      <c r="K464" s="24">
        <v>10446.5</v>
      </c>
      <c r="L464" s="40"/>
      <c r="M464" s="94"/>
      <c r="N464" s="374"/>
      <c r="O464" s="351"/>
      <c r="P464" s="375"/>
      <c r="Q464" s="412"/>
    </row>
    <row r="465" spans="1:17" x14ac:dyDescent="0.25">
      <c r="A465" s="60">
        <f>'[1]M SUD'!B164</f>
        <v>3</v>
      </c>
      <c r="B465" s="35">
        <v>20</v>
      </c>
      <c r="C465" s="23" t="s">
        <v>623</v>
      </c>
      <c r="D465" s="35" t="s">
        <v>165</v>
      </c>
      <c r="E465" s="268" t="s">
        <v>166</v>
      </c>
      <c r="F465" s="296" t="s">
        <v>167</v>
      </c>
      <c r="G465" s="61">
        <v>901000001</v>
      </c>
      <c r="H465" s="68" t="s">
        <v>196</v>
      </c>
      <c r="I465" s="43" t="s">
        <v>629</v>
      </c>
      <c r="J465" s="37">
        <f t="shared" si="24"/>
        <v>5149.6115702479337</v>
      </c>
      <c r="K465" s="24">
        <v>6231.03</v>
      </c>
      <c r="L465" s="40"/>
      <c r="M465" s="94"/>
      <c r="N465" s="374"/>
      <c r="O465" s="351"/>
      <c r="P465" s="375"/>
      <c r="Q465" s="412"/>
    </row>
    <row r="466" spans="1:17" x14ac:dyDescent="0.25">
      <c r="A466" s="60">
        <f>'[1]M SUD'!B165</f>
        <v>3</v>
      </c>
      <c r="B466" s="35">
        <v>20</v>
      </c>
      <c r="C466" s="23" t="s">
        <v>623</v>
      </c>
      <c r="D466" s="35" t="s">
        <v>165</v>
      </c>
      <c r="E466" s="268" t="s">
        <v>166</v>
      </c>
      <c r="F466" s="296" t="s">
        <v>167</v>
      </c>
      <c r="G466" s="61">
        <v>901000001</v>
      </c>
      <c r="H466" s="68" t="s">
        <v>206</v>
      </c>
      <c r="I466" s="43" t="s">
        <v>630</v>
      </c>
      <c r="J466" s="37">
        <f t="shared" si="24"/>
        <v>28069.750578512401</v>
      </c>
      <c r="K466" s="24">
        <v>33964.398200000003</v>
      </c>
      <c r="L466" s="40"/>
      <c r="M466" s="94"/>
      <c r="N466" s="374"/>
      <c r="O466" s="351"/>
      <c r="P466" s="375"/>
      <c r="Q466" s="412"/>
    </row>
    <row r="467" spans="1:17" x14ac:dyDescent="0.25">
      <c r="A467" s="60">
        <f>'[1]M SUD'!B166</f>
        <v>3</v>
      </c>
      <c r="B467" s="35">
        <v>20</v>
      </c>
      <c r="C467" s="23" t="s">
        <v>623</v>
      </c>
      <c r="D467" s="35" t="s">
        <v>165</v>
      </c>
      <c r="E467" s="268" t="s">
        <v>166</v>
      </c>
      <c r="F467" s="296" t="s">
        <v>167</v>
      </c>
      <c r="G467" s="61">
        <v>901000001</v>
      </c>
      <c r="H467" s="68" t="s">
        <v>190</v>
      </c>
      <c r="I467" s="43" t="s">
        <v>191</v>
      </c>
      <c r="J467" s="37">
        <f t="shared" si="24"/>
        <v>18749.867768595042</v>
      </c>
      <c r="K467" s="24">
        <v>22687.34</v>
      </c>
      <c r="L467" s="40"/>
      <c r="M467" s="94"/>
      <c r="N467" s="374"/>
      <c r="O467" s="351"/>
      <c r="P467" s="375"/>
      <c r="Q467" s="412"/>
    </row>
    <row r="468" spans="1:17" x14ac:dyDescent="0.25">
      <c r="A468" s="60">
        <f>'[1]M SUD'!B167</f>
        <v>3</v>
      </c>
      <c r="B468" s="35">
        <v>20</v>
      </c>
      <c r="C468" s="23" t="s">
        <v>623</v>
      </c>
      <c r="D468" s="35" t="s">
        <v>165</v>
      </c>
      <c r="E468" s="268" t="s">
        <v>166</v>
      </c>
      <c r="F468" s="296" t="s">
        <v>167</v>
      </c>
      <c r="G468" s="61">
        <v>901000001</v>
      </c>
      <c r="H468" s="68" t="s">
        <v>210</v>
      </c>
      <c r="I468" s="43" t="s">
        <v>211</v>
      </c>
      <c r="J468" s="37">
        <f t="shared" si="24"/>
        <v>21568.543719008267</v>
      </c>
      <c r="K468" s="24">
        <v>26097.937900000001</v>
      </c>
      <c r="L468" s="40"/>
      <c r="M468" s="94"/>
      <c r="N468" s="374"/>
      <c r="O468" s="351"/>
      <c r="P468" s="375"/>
      <c r="Q468" s="412"/>
    </row>
    <row r="469" spans="1:17" x14ac:dyDescent="0.25">
      <c r="A469" s="60">
        <f>'[1]M SUD'!B168</f>
        <v>3</v>
      </c>
      <c r="B469" s="35">
        <v>20</v>
      </c>
      <c r="C469" s="23" t="s">
        <v>623</v>
      </c>
      <c r="D469" s="35" t="s">
        <v>165</v>
      </c>
      <c r="E469" s="268" t="s">
        <v>166</v>
      </c>
      <c r="F469" s="296" t="s">
        <v>167</v>
      </c>
      <c r="G469" s="61">
        <v>901000001</v>
      </c>
      <c r="H469" s="68" t="s">
        <v>212</v>
      </c>
      <c r="I469" s="43" t="s">
        <v>213</v>
      </c>
      <c r="J469" s="37">
        <f t="shared" si="24"/>
        <v>66294.90082644629</v>
      </c>
      <c r="K469" s="24">
        <v>80216.83</v>
      </c>
      <c r="L469" s="40"/>
      <c r="M469" s="94"/>
      <c r="N469" s="374"/>
      <c r="O469" s="351"/>
      <c r="P469" s="375"/>
      <c r="Q469" s="412"/>
    </row>
    <row r="470" spans="1:17" x14ac:dyDescent="0.25">
      <c r="A470" s="60">
        <f>'[1]M SUD'!B169</f>
        <v>3</v>
      </c>
      <c r="B470" s="35">
        <v>20</v>
      </c>
      <c r="C470" s="23" t="s">
        <v>623</v>
      </c>
      <c r="D470" s="35" t="s">
        <v>165</v>
      </c>
      <c r="E470" s="268" t="s">
        <v>166</v>
      </c>
      <c r="F470" s="296" t="s">
        <v>167</v>
      </c>
      <c r="G470" s="61">
        <v>901000001</v>
      </c>
      <c r="H470" s="68" t="s">
        <v>208</v>
      </c>
      <c r="I470" s="43" t="s">
        <v>209</v>
      </c>
      <c r="J470" s="37">
        <f t="shared" si="24"/>
        <v>14075.808099173555</v>
      </c>
      <c r="K470" s="24">
        <v>17031.727800000001</v>
      </c>
      <c r="L470" s="40"/>
      <c r="M470" s="94"/>
      <c r="N470" s="374"/>
      <c r="O470" s="351"/>
      <c r="P470" s="375"/>
      <c r="Q470" s="412"/>
    </row>
    <row r="471" spans="1:17" ht="15.75" thickBot="1" x14ac:dyDescent="0.3">
      <c r="A471" s="162">
        <v>3</v>
      </c>
      <c r="B471" s="163">
        <v>20</v>
      </c>
      <c r="C471" s="164" t="s">
        <v>623</v>
      </c>
      <c r="D471" s="163" t="s">
        <v>165</v>
      </c>
      <c r="E471" s="270" t="s">
        <v>166</v>
      </c>
      <c r="F471" s="302" t="s">
        <v>167</v>
      </c>
      <c r="G471" s="165">
        <v>901000030</v>
      </c>
      <c r="H471" s="188" t="s">
        <v>363</v>
      </c>
      <c r="I471" s="167" t="s">
        <v>735</v>
      </c>
      <c r="J471" s="183">
        <v>94022.88</v>
      </c>
      <c r="K471" s="7">
        <f t="shared" ref="K471:K514" si="25">+J471*1.21</f>
        <v>113767.6848</v>
      </c>
      <c r="L471" s="184">
        <f>SUM(J448:J471)</f>
        <v>564137.31917355373</v>
      </c>
      <c r="M471" s="185">
        <f>SUM(K448:K471)</f>
        <v>682606.15620000008</v>
      </c>
      <c r="N471" s="411">
        <v>94022.88</v>
      </c>
      <c r="O471" s="400">
        <v>113767.6848</v>
      </c>
      <c r="P471" s="413">
        <f>SUM(N448:N471)</f>
        <v>94022.88</v>
      </c>
      <c r="Q471" s="414">
        <f>SUM(O448:O471)</f>
        <v>113767.6848</v>
      </c>
    </row>
    <row r="472" spans="1:17" x14ac:dyDescent="0.25">
      <c r="A472" s="153">
        <f>'[1]M SUD'!B170</f>
        <v>3</v>
      </c>
      <c r="B472" s="154">
        <v>21</v>
      </c>
      <c r="C472" s="155" t="s">
        <v>631</v>
      </c>
      <c r="D472" s="154" t="s">
        <v>59</v>
      </c>
      <c r="E472" s="267" t="s">
        <v>60</v>
      </c>
      <c r="F472" s="295" t="s">
        <v>61</v>
      </c>
      <c r="G472" s="157">
        <v>901000001</v>
      </c>
      <c r="H472" s="189" t="s">
        <v>62</v>
      </c>
      <c r="I472" s="156" t="s">
        <v>63</v>
      </c>
      <c r="J472" s="158">
        <f>+K472/1.21</f>
        <v>15577.996694214877</v>
      </c>
      <c r="K472" s="159">
        <v>18849.376</v>
      </c>
      <c r="L472" s="160"/>
      <c r="M472" s="182"/>
      <c r="N472" s="373"/>
      <c r="O472" s="361"/>
      <c r="P472" s="380"/>
      <c r="Q472" s="410"/>
    </row>
    <row r="473" spans="1:17" x14ac:dyDescent="0.25">
      <c r="A473" s="60">
        <f>[1]BCN!B79</f>
        <v>3</v>
      </c>
      <c r="B473" s="35">
        <v>21</v>
      </c>
      <c r="C473" s="23" t="s">
        <v>631</v>
      </c>
      <c r="D473" s="35" t="s">
        <v>59</v>
      </c>
      <c r="E473" s="268" t="s">
        <v>60</v>
      </c>
      <c r="F473" s="296" t="s">
        <v>61</v>
      </c>
      <c r="G473" s="61">
        <v>901000001</v>
      </c>
      <c r="H473" s="68" t="s">
        <v>64</v>
      </c>
      <c r="I473" s="43" t="s">
        <v>65</v>
      </c>
      <c r="J473" s="37">
        <f>+K473/1.21</f>
        <v>27077.689256198348</v>
      </c>
      <c r="K473" s="24">
        <v>32764.004000000001</v>
      </c>
      <c r="L473" s="39"/>
      <c r="M473" s="92"/>
      <c r="N473" s="374"/>
      <c r="O473" s="351"/>
      <c r="P473" s="377"/>
      <c r="Q473" s="371"/>
    </row>
    <row r="474" spans="1:17" x14ac:dyDescent="0.25">
      <c r="A474" s="60">
        <f>[1]BCN!B80</f>
        <v>3</v>
      </c>
      <c r="B474" s="35">
        <v>21</v>
      </c>
      <c r="C474" s="23" t="s">
        <v>631</v>
      </c>
      <c r="D474" s="35" t="s">
        <v>59</v>
      </c>
      <c r="E474" s="268" t="s">
        <v>60</v>
      </c>
      <c r="F474" s="303" t="s">
        <v>61</v>
      </c>
      <c r="G474" s="61">
        <v>901000001</v>
      </c>
      <c r="H474" s="38" t="s">
        <v>66</v>
      </c>
      <c r="I474" s="38" t="s">
        <v>67</v>
      </c>
      <c r="J474" s="37">
        <f t="shared" ref="J474:J513" si="26">+K474/1.21</f>
        <v>41876.846280991733</v>
      </c>
      <c r="K474" s="24">
        <v>50670.983999999997</v>
      </c>
      <c r="L474" s="39"/>
      <c r="M474" s="92"/>
      <c r="N474" s="374"/>
      <c r="O474" s="351"/>
      <c r="P474" s="377"/>
      <c r="Q474" s="371"/>
    </row>
    <row r="475" spans="1:17" x14ac:dyDescent="0.25">
      <c r="A475" s="60">
        <f>[1]BCN!B81</f>
        <v>3</v>
      </c>
      <c r="B475" s="35">
        <v>21</v>
      </c>
      <c r="C475" s="23" t="s">
        <v>631</v>
      </c>
      <c r="D475" s="35" t="s">
        <v>59</v>
      </c>
      <c r="E475" s="268" t="s">
        <v>60</v>
      </c>
      <c r="F475" s="303" t="s">
        <v>61</v>
      </c>
      <c r="G475" s="61">
        <v>901000001</v>
      </c>
      <c r="H475" s="38" t="s">
        <v>68</v>
      </c>
      <c r="I475" s="38" t="s">
        <v>69</v>
      </c>
      <c r="J475" s="37">
        <f t="shared" si="26"/>
        <v>7247.2099173553715</v>
      </c>
      <c r="K475" s="24">
        <v>8769.1239999999998</v>
      </c>
      <c r="L475" s="39"/>
      <c r="M475" s="92"/>
      <c r="N475" s="374"/>
      <c r="O475" s="351"/>
      <c r="P475" s="377"/>
      <c r="Q475" s="371"/>
    </row>
    <row r="476" spans="1:17" x14ac:dyDescent="0.25">
      <c r="A476" s="60">
        <f>[1]BCN!B82</f>
        <v>3</v>
      </c>
      <c r="B476" s="35">
        <v>21</v>
      </c>
      <c r="C476" s="23" t="s">
        <v>631</v>
      </c>
      <c r="D476" s="35" t="s">
        <v>59</v>
      </c>
      <c r="E476" s="268" t="s">
        <v>60</v>
      </c>
      <c r="F476" s="303" t="s">
        <v>61</v>
      </c>
      <c r="G476" s="61">
        <v>901000001</v>
      </c>
      <c r="H476" s="38" t="s">
        <v>70</v>
      </c>
      <c r="I476" s="38" t="s">
        <v>71</v>
      </c>
      <c r="J476" s="37">
        <f t="shared" si="26"/>
        <v>17959.564462809918</v>
      </c>
      <c r="K476" s="24">
        <v>21731.073</v>
      </c>
      <c r="L476" s="39"/>
      <c r="M476" s="92"/>
      <c r="N476" s="374"/>
      <c r="O476" s="351"/>
      <c r="P476" s="377"/>
      <c r="Q476" s="371"/>
    </row>
    <row r="477" spans="1:17" x14ac:dyDescent="0.25">
      <c r="A477" s="60">
        <f>[1]BCN!B83</f>
        <v>3</v>
      </c>
      <c r="B477" s="35">
        <v>21</v>
      </c>
      <c r="C477" s="23" t="s">
        <v>631</v>
      </c>
      <c r="D477" s="35" t="s">
        <v>59</v>
      </c>
      <c r="E477" s="268" t="s">
        <v>60</v>
      </c>
      <c r="F477" s="303" t="s">
        <v>61</v>
      </c>
      <c r="G477" s="61">
        <v>901000001</v>
      </c>
      <c r="H477" s="38" t="s">
        <v>632</v>
      </c>
      <c r="I477" s="38" t="s">
        <v>633</v>
      </c>
      <c r="J477" s="37">
        <f t="shared" si="26"/>
        <v>3728.7438016528927</v>
      </c>
      <c r="K477" s="24">
        <v>4511.78</v>
      </c>
      <c r="L477" s="39"/>
      <c r="M477" s="92"/>
      <c r="N477" s="374"/>
      <c r="O477" s="351"/>
      <c r="P477" s="377"/>
      <c r="Q477" s="371"/>
    </row>
    <row r="478" spans="1:17" x14ac:dyDescent="0.25">
      <c r="A478" s="60">
        <f>[1]BCN!B84</f>
        <v>3</v>
      </c>
      <c r="B478" s="35">
        <v>21</v>
      </c>
      <c r="C478" s="23" t="s">
        <v>631</v>
      </c>
      <c r="D478" s="35" t="s">
        <v>59</v>
      </c>
      <c r="E478" s="268" t="s">
        <v>60</v>
      </c>
      <c r="F478" s="303" t="s">
        <v>61</v>
      </c>
      <c r="G478" s="61">
        <v>901000001</v>
      </c>
      <c r="H478" s="38" t="s">
        <v>72</v>
      </c>
      <c r="I478" s="38" t="s">
        <v>73</v>
      </c>
      <c r="J478" s="37">
        <f t="shared" si="26"/>
        <v>26310.807438016531</v>
      </c>
      <c r="K478" s="24">
        <v>31836.077000000001</v>
      </c>
      <c r="L478" s="39"/>
      <c r="M478" s="92"/>
      <c r="N478" s="374"/>
      <c r="O478" s="351"/>
      <c r="P478" s="377"/>
      <c r="Q478" s="371"/>
    </row>
    <row r="479" spans="1:17" x14ac:dyDescent="0.25">
      <c r="A479" s="60">
        <f>[1]BCN!B85</f>
        <v>3</v>
      </c>
      <c r="B479" s="35">
        <v>21</v>
      </c>
      <c r="C479" s="23" t="s">
        <v>631</v>
      </c>
      <c r="D479" s="35" t="s">
        <v>59</v>
      </c>
      <c r="E479" s="268" t="s">
        <v>76</v>
      </c>
      <c r="F479" s="303" t="s">
        <v>77</v>
      </c>
      <c r="G479" s="61">
        <v>901000001</v>
      </c>
      <c r="H479" s="38" t="s">
        <v>78</v>
      </c>
      <c r="I479" s="38" t="s">
        <v>79</v>
      </c>
      <c r="J479" s="37">
        <f t="shared" si="26"/>
        <v>28084.329752066114</v>
      </c>
      <c r="K479" s="24">
        <v>33982.038999999997</v>
      </c>
      <c r="L479" s="39"/>
      <c r="M479" s="92"/>
      <c r="N479" s="374"/>
      <c r="O479" s="351"/>
      <c r="P479" s="377"/>
      <c r="Q479" s="371"/>
    </row>
    <row r="480" spans="1:17" x14ac:dyDescent="0.25">
      <c r="A480" s="60">
        <f>[1]BCN!B86</f>
        <v>3</v>
      </c>
      <c r="B480" s="35">
        <v>21</v>
      </c>
      <c r="C480" s="23" t="s">
        <v>631</v>
      </c>
      <c r="D480" s="35" t="s">
        <v>59</v>
      </c>
      <c r="E480" s="268" t="s">
        <v>76</v>
      </c>
      <c r="F480" s="303" t="s">
        <v>77</v>
      </c>
      <c r="G480" s="61">
        <v>901000001</v>
      </c>
      <c r="H480" s="38" t="s">
        <v>80</v>
      </c>
      <c r="I480" s="38" t="s">
        <v>81</v>
      </c>
      <c r="J480" s="37">
        <f t="shared" si="26"/>
        <v>14610.162809917354</v>
      </c>
      <c r="K480" s="24">
        <v>17678.296999999999</v>
      </c>
      <c r="L480" s="39"/>
      <c r="M480" s="92"/>
      <c r="N480" s="374"/>
      <c r="O480" s="351"/>
      <c r="P480" s="377"/>
      <c r="Q480" s="371"/>
    </row>
    <row r="481" spans="1:17" x14ac:dyDescent="0.25">
      <c r="A481" s="60">
        <f>[1]BCN!B87</f>
        <v>3</v>
      </c>
      <c r="B481" s="35">
        <v>21</v>
      </c>
      <c r="C481" s="23" t="s">
        <v>631</v>
      </c>
      <c r="D481" s="35" t="s">
        <v>59</v>
      </c>
      <c r="E481" s="268" t="s">
        <v>76</v>
      </c>
      <c r="F481" s="303" t="s">
        <v>77</v>
      </c>
      <c r="G481" s="61">
        <v>901000001</v>
      </c>
      <c r="H481" s="38" t="s">
        <v>82</v>
      </c>
      <c r="I481" s="38" t="s">
        <v>83</v>
      </c>
      <c r="J481" s="37">
        <f t="shared" si="26"/>
        <v>19137.149586776861</v>
      </c>
      <c r="K481" s="24">
        <v>23155.951000000001</v>
      </c>
      <c r="L481" s="39"/>
      <c r="M481" s="92"/>
      <c r="N481" s="374"/>
      <c r="O481" s="351"/>
      <c r="P481" s="377"/>
      <c r="Q481" s="371"/>
    </row>
    <row r="482" spans="1:17" x14ac:dyDescent="0.25">
      <c r="A482" s="60">
        <f>[1]BCN!B88</f>
        <v>3</v>
      </c>
      <c r="B482" s="35">
        <v>21</v>
      </c>
      <c r="C482" s="23" t="s">
        <v>631</v>
      </c>
      <c r="D482" s="35" t="s">
        <v>59</v>
      </c>
      <c r="E482" s="268" t="s">
        <v>76</v>
      </c>
      <c r="F482" s="303" t="s">
        <v>77</v>
      </c>
      <c r="G482" s="61">
        <v>901000001</v>
      </c>
      <c r="H482" s="38" t="s">
        <v>634</v>
      </c>
      <c r="I482" s="38" t="s">
        <v>635</v>
      </c>
      <c r="J482" s="37">
        <f t="shared" si="26"/>
        <v>29473.395867768595</v>
      </c>
      <c r="K482" s="24">
        <v>35662.809000000001</v>
      </c>
      <c r="L482" s="39"/>
      <c r="M482" s="92"/>
      <c r="N482" s="374"/>
      <c r="O482" s="351"/>
      <c r="P482" s="377"/>
      <c r="Q482" s="371"/>
    </row>
    <row r="483" spans="1:17" x14ac:dyDescent="0.25">
      <c r="A483" s="60">
        <f>[1]BCN!B89</f>
        <v>3</v>
      </c>
      <c r="B483" s="35">
        <v>21</v>
      </c>
      <c r="C483" s="23" t="s">
        <v>631</v>
      </c>
      <c r="D483" s="35" t="s">
        <v>59</v>
      </c>
      <c r="E483" s="268" t="s">
        <v>76</v>
      </c>
      <c r="F483" s="303" t="s">
        <v>77</v>
      </c>
      <c r="G483" s="61">
        <v>901000001</v>
      </c>
      <c r="H483" s="38" t="s">
        <v>86</v>
      </c>
      <c r="I483" s="38" t="s">
        <v>87</v>
      </c>
      <c r="J483" s="37">
        <f t="shared" si="26"/>
        <v>15326.957024793388</v>
      </c>
      <c r="K483" s="24">
        <v>18545.617999999999</v>
      </c>
      <c r="L483" s="39"/>
      <c r="M483" s="92"/>
      <c r="N483" s="374"/>
      <c r="O483" s="351"/>
      <c r="P483" s="377"/>
      <c r="Q483" s="371"/>
    </row>
    <row r="484" spans="1:17" x14ac:dyDescent="0.25">
      <c r="A484" s="60">
        <f>[1]BCN!B90</f>
        <v>3</v>
      </c>
      <c r="B484" s="35">
        <v>21</v>
      </c>
      <c r="C484" s="23" t="s">
        <v>631</v>
      </c>
      <c r="D484" s="35" t="s">
        <v>59</v>
      </c>
      <c r="E484" s="268" t="s">
        <v>76</v>
      </c>
      <c r="F484" s="303" t="s">
        <v>77</v>
      </c>
      <c r="G484" s="61">
        <v>901000001</v>
      </c>
      <c r="H484" s="38" t="s">
        <v>84</v>
      </c>
      <c r="I484" s="38" t="s">
        <v>85</v>
      </c>
      <c r="J484" s="37">
        <f t="shared" si="26"/>
        <v>19584.252892561984</v>
      </c>
      <c r="K484" s="24">
        <v>23696.946</v>
      </c>
      <c r="L484" s="39"/>
      <c r="M484" s="92"/>
      <c r="N484" s="374"/>
      <c r="O484" s="351"/>
      <c r="P484" s="377"/>
      <c r="Q484" s="371"/>
    </row>
    <row r="485" spans="1:17" x14ac:dyDescent="0.25">
      <c r="A485" s="60">
        <f>[1]BCN!B91</f>
        <v>3</v>
      </c>
      <c r="B485" s="35">
        <v>21</v>
      </c>
      <c r="C485" s="23" t="s">
        <v>631</v>
      </c>
      <c r="D485" s="35" t="s">
        <v>59</v>
      </c>
      <c r="E485" s="268" t="s">
        <v>76</v>
      </c>
      <c r="F485" s="303" t="s">
        <v>77</v>
      </c>
      <c r="G485" s="61">
        <v>901000001</v>
      </c>
      <c r="H485" s="38" t="s">
        <v>88</v>
      </c>
      <c r="I485" s="38" t="s">
        <v>89</v>
      </c>
      <c r="J485" s="37">
        <f t="shared" si="26"/>
        <v>27699.121487603305</v>
      </c>
      <c r="K485" s="24">
        <v>33515.936999999998</v>
      </c>
      <c r="L485" s="39"/>
      <c r="M485" s="92"/>
      <c r="N485" s="374"/>
      <c r="O485" s="351"/>
      <c r="P485" s="377"/>
      <c r="Q485" s="371"/>
    </row>
    <row r="486" spans="1:17" x14ac:dyDescent="0.25">
      <c r="A486" s="60">
        <f>[1]BCN!B92</f>
        <v>3</v>
      </c>
      <c r="B486" s="35">
        <v>21</v>
      </c>
      <c r="C486" s="23" t="s">
        <v>631</v>
      </c>
      <c r="D486" s="35" t="s">
        <v>59</v>
      </c>
      <c r="E486" s="268" t="s">
        <v>76</v>
      </c>
      <c r="F486" s="303" t="s">
        <v>77</v>
      </c>
      <c r="G486" s="61">
        <v>901000001</v>
      </c>
      <c r="H486" s="38" t="s">
        <v>90</v>
      </c>
      <c r="I486" s="38" t="s">
        <v>91</v>
      </c>
      <c r="J486" s="37">
        <f t="shared" si="26"/>
        <v>30523.505785123969</v>
      </c>
      <c r="K486" s="24">
        <v>36933.442000000003</v>
      </c>
      <c r="L486" s="39"/>
      <c r="M486" s="92"/>
      <c r="N486" s="374"/>
      <c r="O486" s="351"/>
      <c r="P486" s="377"/>
      <c r="Q486" s="371"/>
    </row>
    <row r="487" spans="1:17" x14ac:dyDescent="0.25">
      <c r="A487" s="60">
        <f>[1]BCN!B93</f>
        <v>3</v>
      </c>
      <c r="B487" s="35">
        <v>21</v>
      </c>
      <c r="C487" s="23" t="s">
        <v>631</v>
      </c>
      <c r="D487" s="35" t="s">
        <v>59</v>
      </c>
      <c r="E487" s="268" t="s">
        <v>76</v>
      </c>
      <c r="F487" s="303" t="s">
        <v>77</v>
      </c>
      <c r="G487" s="61">
        <v>901000001</v>
      </c>
      <c r="H487" s="38" t="s">
        <v>92</v>
      </c>
      <c r="I487" s="38" t="s">
        <v>93</v>
      </c>
      <c r="J487" s="37">
        <f t="shared" si="26"/>
        <v>13979.856198347108</v>
      </c>
      <c r="K487" s="24">
        <v>16915.626</v>
      </c>
      <c r="L487" s="39"/>
      <c r="M487" s="92"/>
      <c r="N487" s="374"/>
      <c r="O487" s="351"/>
      <c r="P487" s="377"/>
      <c r="Q487" s="371"/>
    </row>
    <row r="488" spans="1:17" x14ac:dyDescent="0.25">
      <c r="A488" s="60">
        <f>[1]BCN!B94</f>
        <v>3</v>
      </c>
      <c r="B488" s="35">
        <v>21</v>
      </c>
      <c r="C488" s="23" t="s">
        <v>631</v>
      </c>
      <c r="D488" s="35" t="s">
        <v>59</v>
      </c>
      <c r="E488" s="268" t="s">
        <v>76</v>
      </c>
      <c r="F488" s="303" t="s">
        <v>77</v>
      </c>
      <c r="G488" s="61">
        <v>901000001</v>
      </c>
      <c r="H488" s="38" t="s">
        <v>636</v>
      </c>
      <c r="I488" s="38" t="s">
        <v>637</v>
      </c>
      <c r="J488" s="37">
        <f t="shared" si="26"/>
        <v>72113.739669421484</v>
      </c>
      <c r="K488" s="24">
        <v>87257.625</v>
      </c>
      <c r="L488" s="39"/>
      <c r="M488" s="92"/>
      <c r="N488" s="374"/>
      <c r="O488" s="351"/>
      <c r="P488" s="377"/>
      <c r="Q488" s="371"/>
    </row>
    <row r="489" spans="1:17" x14ac:dyDescent="0.25">
      <c r="A489" s="60">
        <f>[1]BCN!B95</f>
        <v>3</v>
      </c>
      <c r="B489" s="35">
        <v>21</v>
      </c>
      <c r="C489" s="23" t="s">
        <v>631</v>
      </c>
      <c r="D489" s="35" t="s">
        <v>59</v>
      </c>
      <c r="E489" s="268" t="s">
        <v>76</v>
      </c>
      <c r="F489" s="303" t="s">
        <v>77</v>
      </c>
      <c r="G489" s="61">
        <v>901000001</v>
      </c>
      <c r="H489" s="38" t="s">
        <v>94</v>
      </c>
      <c r="I489" s="38" t="s">
        <v>638</v>
      </c>
      <c r="J489" s="37">
        <f t="shared" si="26"/>
        <v>21160.884297520661</v>
      </c>
      <c r="K489" s="24">
        <v>25604.67</v>
      </c>
      <c r="L489" s="39"/>
      <c r="M489" s="92"/>
      <c r="N489" s="374"/>
      <c r="O489" s="351"/>
      <c r="P489" s="377"/>
      <c r="Q489" s="371"/>
    </row>
    <row r="490" spans="1:17" x14ac:dyDescent="0.25">
      <c r="A490" s="60">
        <f>[1]BCN!B96</f>
        <v>3</v>
      </c>
      <c r="B490" s="35">
        <v>21</v>
      </c>
      <c r="C490" s="23" t="s">
        <v>631</v>
      </c>
      <c r="D490" s="35" t="s">
        <v>59</v>
      </c>
      <c r="E490" s="268" t="s">
        <v>76</v>
      </c>
      <c r="F490" s="303" t="s">
        <v>77</v>
      </c>
      <c r="G490" s="61">
        <v>901000001</v>
      </c>
      <c r="H490" s="38" t="s">
        <v>96</v>
      </c>
      <c r="I490" s="38" t="s">
        <v>97</v>
      </c>
      <c r="J490" s="37">
        <f t="shared" si="26"/>
        <v>11947.999173553719</v>
      </c>
      <c r="K490" s="24">
        <v>14457.079</v>
      </c>
      <c r="L490" s="39"/>
      <c r="M490" s="92"/>
      <c r="N490" s="374"/>
      <c r="O490" s="351"/>
      <c r="P490" s="377"/>
      <c r="Q490" s="371"/>
    </row>
    <row r="491" spans="1:17" x14ac:dyDescent="0.25">
      <c r="A491" s="60">
        <f>[1]BCN!B97</f>
        <v>3</v>
      </c>
      <c r="B491" s="35">
        <v>21</v>
      </c>
      <c r="C491" s="23" t="s">
        <v>631</v>
      </c>
      <c r="D491" s="35" t="s">
        <v>59</v>
      </c>
      <c r="E491" s="268" t="s">
        <v>76</v>
      </c>
      <c r="F491" s="303" t="s">
        <v>77</v>
      </c>
      <c r="G491" s="61">
        <v>901000001</v>
      </c>
      <c r="H491" s="38" t="s">
        <v>98</v>
      </c>
      <c r="I491" s="38" t="s">
        <v>99</v>
      </c>
      <c r="J491" s="37">
        <f t="shared" si="26"/>
        <v>13993.543801652891</v>
      </c>
      <c r="K491" s="24">
        <v>16932.187999999998</v>
      </c>
      <c r="L491" s="39"/>
      <c r="M491" s="92"/>
      <c r="N491" s="374"/>
      <c r="O491" s="351"/>
      <c r="P491" s="377"/>
      <c r="Q491" s="371"/>
    </row>
    <row r="492" spans="1:17" x14ac:dyDescent="0.25">
      <c r="A492" s="60">
        <f>[1]BCN!B98</f>
        <v>3</v>
      </c>
      <c r="B492" s="35">
        <v>21</v>
      </c>
      <c r="C492" s="23" t="s">
        <v>631</v>
      </c>
      <c r="D492" s="35" t="s">
        <v>59</v>
      </c>
      <c r="E492" s="268" t="s">
        <v>100</v>
      </c>
      <c r="F492" s="303" t="s">
        <v>101</v>
      </c>
      <c r="G492" s="61">
        <v>901000001</v>
      </c>
      <c r="H492" s="38" t="s">
        <v>102</v>
      </c>
      <c r="I492" s="38" t="s">
        <v>103</v>
      </c>
      <c r="J492" s="37">
        <f t="shared" si="26"/>
        <v>24666.264462809919</v>
      </c>
      <c r="K492" s="24">
        <v>29846.18</v>
      </c>
      <c r="L492" s="39"/>
      <c r="M492" s="92"/>
      <c r="N492" s="374"/>
      <c r="O492" s="351"/>
      <c r="P492" s="377"/>
      <c r="Q492" s="371"/>
    </row>
    <row r="493" spans="1:17" x14ac:dyDescent="0.25">
      <c r="A493" s="60">
        <f>[1]BCN!B99</f>
        <v>3</v>
      </c>
      <c r="B493" s="35">
        <v>21</v>
      </c>
      <c r="C493" s="23" t="s">
        <v>631</v>
      </c>
      <c r="D493" s="35" t="s">
        <v>59</v>
      </c>
      <c r="E493" s="268" t="s">
        <v>100</v>
      </c>
      <c r="F493" s="303" t="s">
        <v>101</v>
      </c>
      <c r="G493" s="61">
        <v>901000001</v>
      </c>
      <c r="H493" s="38" t="s">
        <v>104</v>
      </c>
      <c r="I493" s="38" t="s">
        <v>105</v>
      </c>
      <c r="J493" s="37">
        <f t="shared" si="26"/>
        <v>24201.713223140498</v>
      </c>
      <c r="K493" s="24">
        <v>29284.073</v>
      </c>
      <c r="L493" s="39"/>
      <c r="M493" s="92"/>
      <c r="N493" s="374"/>
      <c r="O493" s="351"/>
      <c r="P493" s="377"/>
      <c r="Q493" s="371"/>
    </row>
    <row r="494" spans="1:17" x14ac:dyDescent="0.25">
      <c r="A494" s="60">
        <f>[1]BCN!B100</f>
        <v>3</v>
      </c>
      <c r="B494" s="35">
        <v>21</v>
      </c>
      <c r="C494" s="23" t="s">
        <v>631</v>
      </c>
      <c r="D494" s="35" t="s">
        <v>59</v>
      </c>
      <c r="E494" s="268" t="s">
        <v>100</v>
      </c>
      <c r="F494" s="303" t="s">
        <v>101</v>
      </c>
      <c r="G494" s="61">
        <v>901000001</v>
      </c>
      <c r="H494" s="38" t="s">
        <v>106</v>
      </c>
      <c r="I494" s="38" t="s">
        <v>107</v>
      </c>
      <c r="J494" s="37">
        <f t="shared" si="26"/>
        <v>17340.087603305787</v>
      </c>
      <c r="K494" s="24">
        <v>20981.506000000001</v>
      </c>
      <c r="L494" s="39"/>
      <c r="M494" s="92"/>
      <c r="N494" s="374"/>
      <c r="O494" s="351"/>
      <c r="P494" s="377"/>
      <c r="Q494" s="371"/>
    </row>
    <row r="495" spans="1:17" x14ac:dyDescent="0.25">
      <c r="A495" s="60">
        <f>[1]BCN!B101</f>
        <v>3</v>
      </c>
      <c r="B495" s="35">
        <v>21</v>
      </c>
      <c r="C495" s="23" t="s">
        <v>631</v>
      </c>
      <c r="D495" s="35" t="s">
        <v>59</v>
      </c>
      <c r="E495" s="268" t="s">
        <v>100</v>
      </c>
      <c r="F495" s="303" t="s">
        <v>101</v>
      </c>
      <c r="G495" s="61">
        <v>901000001</v>
      </c>
      <c r="H495" s="38" t="s">
        <v>108</v>
      </c>
      <c r="I495" s="38" t="s">
        <v>109</v>
      </c>
      <c r="J495" s="37">
        <f t="shared" si="26"/>
        <v>13692.341322314051</v>
      </c>
      <c r="K495" s="24">
        <v>16567.733</v>
      </c>
      <c r="L495" s="39"/>
      <c r="M495" s="92"/>
      <c r="N495" s="374"/>
      <c r="O495" s="351"/>
      <c r="P495" s="377"/>
      <c r="Q495" s="371"/>
    </row>
    <row r="496" spans="1:17" x14ac:dyDescent="0.25">
      <c r="A496" s="60">
        <f>[1]BCN!B102</f>
        <v>3</v>
      </c>
      <c r="B496" s="35">
        <v>21</v>
      </c>
      <c r="C496" s="23" t="s">
        <v>631</v>
      </c>
      <c r="D496" s="35" t="s">
        <v>59</v>
      </c>
      <c r="E496" s="268" t="s">
        <v>100</v>
      </c>
      <c r="F496" s="303" t="s">
        <v>101</v>
      </c>
      <c r="G496" s="61">
        <v>901000001</v>
      </c>
      <c r="H496" s="38" t="s">
        <v>639</v>
      </c>
      <c r="I496" s="38" t="s">
        <v>640</v>
      </c>
      <c r="J496" s="37">
        <f t="shared" si="26"/>
        <v>125735.60247933885</v>
      </c>
      <c r="K496" s="24">
        <v>152140.079</v>
      </c>
      <c r="L496" s="39"/>
      <c r="M496" s="92"/>
      <c r="N496" s="374"/>
      <c r="O496" s="351"/>
      <c r="P496" s="377"/>
      <c r="Q496" s="371"/>
    </row>
    <row r="497" spans="1:17" x14ac:dyDescent="0.25">
      <c r="A497" s="60">
        <f>[1]BCN!B103</f>
        <v>3</v>
      </c>
      <c r="B497" s="35">
        <v>21</v>
      </c>
      <c r="C497" s="23" t="s">
        <v>631</v>
      </c>
      <c r="D497" s="35" t="s">
        <v>59</v>
      </c>
      <c r="E497" s="268" t="s">
        <v>100</v>
      </c>
      <c r="F497" s="303" t="s">
        <v>101</v>
      </c>
      <c r="G497" s="61">
        <v>901000001</v>
      </c>
      <c r="H497" s="38" t="s">
        <v>110</v>
      </c>
      <c r="I497" s="38" t="s">
        <v>111</v>
      </c>
      <c r="J497" s="37">
        <f t="shared" si="26"/>
        <v>32167.371900826445</v>
      </c>
      <c r="K497" s="24">
        <v>38922.519999999997</v>
      </c>
      <c r="L497" s="39"/>
      <c r="M497" s="92"/>
      <c r="N497" s="374"/>
      <c r="O497" s="351"/>
      <c r="P497" s="377"/>
      <c r="Q497" s="371"/>
    </row>
    <row r="498" spans="1:17" x14ac:dyDescent="0.25">
      <c r="A498" s="60">
        <f>[1]BCN!B104</f>
        <v>3</v>
      </c>
      <c r="B498" s="35">
        <v>21</v>
      </c>
      <c r="C498" s="23" t="s">
        <v>631</v>
      </c>
      <c r="D498" s="35" t="s">
        <v>59</v>
      </c>
      <c r="E498" s="268" t="s">
        <v>100</v>
      </c>
      <c r="F498" s="303" t="s">
        <v>101</v>
      </c>
      <c r="G498" s="61">
        <v>901000001</v>
      </c>
      <c r="H498" s="38" t="s">
        <v>641</v>
      </c>
      <c r="I498" s="38" t="s">
        <v>642</v>
      </c>
      <c r="J498" s="37">
        <f t="shared" si="26"/>
        <v>44300.905785123963</v>
      </c>
      <c r="K498" s="24">
        <v>53604.095999999998</v>
      </c>
      <c r="L498" s="39"/>
      <c r="M498" s="92"/>
      <c r="N498" s="374"/>
      <c r="O498" s="351"/>
      <c r="P498" s="377"/>
      <c r="Q498" s="371"/>
    </row>
    <row r="499" spans="1:17" x14ac:dyDescent="0.25">
      <c r="A499" s="60">
        <f>[1]BCN!B105</f>
        <v>3</v>
      </c>
      <c r="B499" s="35">
        <v>21</v>
      </c>
      <c r="C499" s="23" t="s">
        <v>631</v>
      </c>
      <c r="D499" s="35" t="s">
        <v>59</v>
      </c>
      <c r="E499" s="268" t="s">
        <v>100</v>
      </c>
      <c r="F499" s="303" t="s">
        <v>101</v>
      </c>
      <c r="G499" s="61">
        <v>901000001</v>
      </c>
      <c r="H499" s="38" t="s">
        <v>114</v>
      </c>
      <c r="I499" s="38" t="s">
        <v>115</v>
      </c>
      <c r="J499" s="37">
        <f t="shared" si="26"/>
        <v>15469.623966942148</v>
      </c>
      <c r="K499" s="24">
        <v>18718.244999999999</v>
      </c>
      <c r="L499" s="39"/>
      <c r="M499" s="92"/>
      <c r="N499" s="374"/>
      <c r="O499" s="351"/>
      <c r="P499" s="377"/>
      <c r="Q499" s="371"/>
    </row>
    <row r="500" spans="1:17" x14ac:dyDescent="0.25">
      <c r="A500" s="60">
        <f>[1]BCN!B106</f>
        <v>3</v>
      </c>
      <c r="B500" s="35">
        <v>21</v>
      </c>
      <c r="C500" s="23" t="s">
        <v>631</v>
      </c>
      <c r="D500" s="35" t="s">
        <v>59</v>
      </c>
      <c r="E500" s="268" t="s">
        <v>100</v>
      </c>
      <c r="F500" s="303" t="s">
        <v>101</v>
      </c>
      <c r="G500" s="61">
        <v>901000001</v>
      </c>
      <c r="H500" s="38" t="s">
        <v>112</v>
      </c>
      <c r="I500" s="38" t="s">
        <v>643</v>
      </c>
      <c r="J500" s="37">
        <f t="shared" si="26"/>
        <v>15095.395867768595</v>
      </c>
      <c r="K500" s="24">
        <v>18265.429</v>
      </c>
      <c r="L500" s="39"/>
      <c r="M500" s="92"/>
      <c r="N500" s="374"/>
      <c r="O500" s="351"/>
      <c r="P500" s="377"/>
      <c r="Q500" s="371"/>
    </row>
    <row r="501" spans="1:17" x14ac:dyDescent="0.25">
      <c r="A501" s="60">
        <f>[1]BCN!B107</f>
        <v>3</v>
      </c>
      <c r="B501" s="35">
        <v>21</v>
      </c>
      <c r="C501" s="23" t="s">
        <v>631</v>
      </c>
      <c r="D501" s="35" t="s">
        <v>59</v>
      </c>
      <c r="E501" s="268" t="s">
        <v>116</v>
      </c>
      <c r="F501" s="303" t="s">
        <v>117</v>
      </c>
      <c r="G501" s="61">
        <v>901000001</v>
      </c>
      <c r="H501" s="38" t="s">
        <v>118</v>
      </c>
      <c r="I501" s="38" t="s">
        <v>119</v>
      </c>
      <c r="J501" s="37">
        <f t="shared" si="26"/>
        <v>13292.994214876033</v>
      </c>
      <c r="K501" s="24">
        <v>16084.522999999999</v>
      </c>
      <c r="L501" s="39"/>
      <c r="M501" s="92"/>
      <c r="N501" s="374"/>
      <c r="O501" s="351"/>
      <c r="P501" s="377"/>
      <c r="Q501" s="371"/>
    </row>
    <row r="502" spans="1:17" x14ac:dyDescent="0.25">
      <c r="A502" s="60">
        <f>[1]BCN!B108</f>
        <v>3</v>
      </c>
      <c r="B502" s="35">
        <v>21</v>
      </c>
      <c r="C502" s="23" t="s">
        <v>631</v>
      </c>
      <c r="D502" s="35" t="s">
        <v>59</v>
      </c>
      <c r="E502" s="268" t="s">
        <v>116</v>
      </c>
      <c r="F502" s="303" t="s">
        <v>117</v>
      </c>
      <c r="G502" s="61">
        <v>901000001</v>
      </c>
      <c r="H502" s="38" t="s">
        <v>120</v>
      </c>
      <c r="I502" s="38" t="s">
        <v>121</v>
      </c>
      <c r="J502" s="37">
        <f t="shared" si="26"/>
        <v>15078.549586776859</v>
      </c>
      <c r="K502" s="24">
        <v>18245.044999999998</v>
      </c>
      <c r="L502" s="39"/>
      <c r="M502" s="92"/>
      <c r="N502" s="374"/>
      <c r="O502" s="351"/>
      <c r="P502" s="377"/>
      <c r="Q502" s="371"/>
    </row>
    <row r="503" spans="1:17" x14ac:dyDescent="0.25">
      <c r="A503" s="60">
        <f>[1]BCN!B109</f>
        <v>3</v>
      </c>
      <c r="B503" s="35">
        <v>21</v>
      </c>
      <c r="C503" s="23" t="s">
        <v>631</v>
      </c>
      <c r="D503" s="35" t="s">
        <v>59</v>
      </c>
      <c r="E503" s="268" t="s">
        <v>116</v>
      </c>
      <c r="F503" s="303" t="s">
        <v>117</v>
      </c>
      <c r="G503" s="61">
        <v>901000001</v>
      </c>
      <c r="H503" s="38" t="s">
        <v>122</v>
      </c>
      <c r="I503" s="38" t="s">
        <v>123</v>
      </c>
      <c r="J503" s="37">
        <f t="shared" si="26"/>
        <v>19495.885123966942</v>
      </c>
      <c r="K503" s="24">
        <v>23590.021000000001</v>
      </c>
      <c r="L503" s="39"/>
      <c r="M503" s="92"/>
      <c r="N503" s="374"/>
      <c r="O503" s="351"/>
      <c r="P503" s="377"/>
      <c r="Q503" s="371"/>
    </row>
    <row r="504" spans="1:17" x14ac:dyDescent="0.25">
      <c r="A504" s="60">
        <f>[1]BCN!B110</f>
        <v>3</v>
      </c>
      <c r="B504" s="35">
        <v>21</v>
      </c>
      <c r="C504" s="23" t="s">
        <v>631</v>
      </c>
      <c r="D504" s="35" t="s">
        <v>59</v>
      </c>
      <c r="E504" s="268" t="s">
        <v>116</v>
      </c>
      <c r="F504" s="303" t="s">
        <v>117</v>
      </c>
      <c r="G504" s="61">
        <v>901000001</v>
      </c>
      <c r="H504" s="38" t="s">
        <v>644</v>
      </c>
      <c r="I504" s="38" t="s">
        <v>645</v>
      </c>
      <c r="J504" s="37">
        <f t="shared" si="26"/>
        <v>49623.352892561983</v>
      </c>
      <c r="K504" s="24">
        <v>60044.256999999998</v>
      </c>
      <c r="L504" s="39"/>
      <c r="M504" s="92"/>
      <c r="N504" s="374"/>
      <c r="O504" s="351"/>
      <c r="P504" s="377"/>
      <c r="Q504" s="371"/>
    </row>
    <row r="505" spans="1:17" x14ac:dyDescent="0.25">
      <c r="A505" s="60">
        <f>[1]BCN!B111</f>
        <v>3</v>
      </c>
      <c r="B505" s="35">
        <v>21</v>
      </c>
      <c r="C505" s="23" t="s">
        <v>631</v>
      </c>
      <c r="D505" s="35" t="s">
        <v>59</v>
      </c>
      <c r="E505" s="268" t="s">
        <v>116</v>
      </c>
      <c r="F505" s="303" t="s">
        <v>117</v>
      </c>
      <c r="G505" s="61">
        <v>901000001</v>
      </c>
      <c r="H505" s="38" t="s">
        <v>124</v>
      </c>
      <c r="I505" s="38" t="s">
        <v>125</v>
      </c>
      <c r="J505" s="37">
        <f t="shared" si="26"/>
        <v>6835.5289256198348</v>
      </c>
      <c r="K505" s="24">
        <v>8270.99</v>
      </c>
      <c r="L505" s="39"/>
      <c r="M505" s="92"/>
      <c r="N505" s="374"/>
      <c r="O505" s="351"/>
      <c r="P505" s="377"/>
      <c r="Q505" s="371"/>
    </row>
    <row r="506" spans="1:17" x14ac:dyDescent="0.25">
      <c r="A506" s="60">
        <f>[1]BCN!B112</f>
        <v>3</v>
      </c>
      <c r="B506" s="35">
        <v>21</v>
      </c>
      <c r="C506" s="23" t="s">
        <v>631</v>
      </c>
      <c r="D506" s="35" t="s">
        <v>59</v>
      </c>
      <c r="E506" s="268" t="s">
        <v>116</v>
      </c>
      <c r="F506" s="303" t="s">
        <v>117</v>
      </c>
      <c r="G506" s="61">
        <v>901000001</v>
      </c>
      <c r="H506" s="38" t="s">
        <v>126</v>
      </c>
      <c r="I506" s="38" t="s">
        <v>127</v>
      </c>
      <c r="J506" s="37">
        <f t="shared" si="26"/>
        <v>504.63636363636368</v>
      </c>
      <c r="K506" s="24">
        <v>610.61</v>
      </c>
      <c r="L506" s="39"/>
      <c r="M506" s="92"/>
      <c r="N506" s="374"/>
      <c r="O506" s="351"/>
      <c r="P506" s="377"/>
      <c r="Q506" s="371"/>
    </row>
    <row r="507" spans="1:17" x14ac:dyDescent="0.25">
      <c r="A507" s="60">
        <f>[1]BCN!B113</f>
        <v>3</v>
      </c>
      <c r="B507" s="35">
        <v>21</v>
      </c>
      <c r="C507" s="23" t="s">
        <v>631</v>
      </c>
      <c r="D507" s="35" t="s">
        <v>59</v>
      </c>
      <c r="E507" s="268" t="s">
        <v>116</v>
      </c>
      <c r="F507" s="303" t="s">
        <v>117</v>
      </c>
      <c r="G507" s="61">
        <v>901000001</v>
      </c>
      <c r="H507" s="38" t="s">
        <v>132</v>
      </c>
      <c r="I507" s="38" t="s">
        <v>646</v>
      </c>
      <c r="J507" s="37">
        <f t="shared" si="26"/>
        <v>40709.639669421485</v>
      </c>
      <c r="K507" s="24">
        <v>49258.663999999997</v>
      </c>
      <c r="L507" s="39"/>
      <c r="M507" s="92"/>
      <c r="N507" s="374"/>
      <c r="O507" s="351"/>
      <c r="P507" s="377"/>
      <c r="Q507" s="371"/>
    </row>
    <row r="508" spans="1:17" x14ac:dyDescent="0.25">
      <c r="A508" s="60">
        <f>[1]BCN!B114</f>
        <v>3</v>
      </c>
      <c r="B508" s="35">
        <v>21</v>
      </c>
      <c r="C508" s="23" t="s">
        <v>631</v>
      </c>
      <c r="D508" s="35" t="s">
        <v>59</v>
      </c>
      <c r="E508" s="268" t="s">
        <v>116</v>
      </c>
      <c r="F508" s="303" t="s">
        <v>117</v>
      </c>
      <c r="G508" s="61">
        <v>901000001</v>
      </c>
      <c r="H508" s="38" t="s">
        <v>128</v>
      </c>
      <c r="I508" s="38" t="s">
        <v>129</v>
      </c>
      <c r="J508" s="37">
        <f t="shared" si="26"/>
        <v>9619.7528925619845</v>
      </c>
      <c r="K508" s="24">
        <v>11639.901</v>
      </c>
      <c r="L508" s="39"/>
      <c r="M508" s="92"/>
      <c r="N508" s="374"/>
      <c r="O508" s="351"/>
      <c r="P508" s="377"/>
      <c r="Q508" s="371"/>
    </row>
    <row r="509" spans="1:17" x14ac:dyDescent="0.25">
      <c r="A509" s="60">
        <f>[1]BCN!B115</f>
        <v>3</v>
      </c>
      <c r="B509" s="35">
        <v>21</v>
      </c>
      <c r="C509" s="23" t="s">
        <v>631</v>
      </c>
      <c r="D509" s="35" t="s">
        <v>59</v>
      </c>
      <c r="E509" s="268" t="s">
        <v>116</v>
      </c>
      <c r="F509" s="303" t="s">
        <v>117</v>
      </c>
      <c r="G509" s="61">
        <v>901000001</v>
      </c>
      <c r="H509" s="38" t="s">
        <v>647</v>
      </c>
      <c r="I509" s="38" t="s">
        <v>648</v>
      </c>
      <c r="J509" s="37">
        <f t="shared" si="26"/>
        <v>36498.746280991734</v>
      </c>
      <c r="K509" s="24">
        <v>44163.483</v>
      </c>
      <c r="L509" s="39"/>
      <c r="M509" s="92"/>
      <c r="N509" s="374"/>
      <c r="O509" s="351"/>
      <c r="P509" s="377"/>
      <c r="Q509" s="371"/>
    </row>
    <row r="510" spans="1:17" x14ac:dyDescent="0.25">
      <c r="A510" s="60">
        <f>[1]BCN!B116</f>
        <v>3</v>
      </c>
      <c r="B510" s="35">
        <v>21</v>
      </c>
      <c r="C510" s="23" t="s">
        <v>631</v>
      </c>
      <c r="D510" s="35" t="s">
        <v>59</v>
      </c>
      <c r="E510" s="268" t="s">
        <v>116</v>
      </c>
      <c r="F510" s="303" t="s">
        <v>117</v>
      </c>
      <c r="G510" s="61">
        <v>901000001</v>
      </c>
      <c r="H510" s="38" t="s">
        <v>130</v>
      </c>
      <c r="I510" s="38" t="s">
        <v>131</v>
      </c>
      <c r="J510" s="37">
        <f t="shared" si="26"/>
        <v>28042.890909090911</v>
      </c>
      <c r="K510" s="24">
        <v>33931.898000000001</v>
      </c>
      <c r="L510" s="39"/>
      <c r="M510" s="92"/>
      <c r="N510" s="374"/>
      <c r="O510" s="351"/>
      <c r="P510" s="377"/>
      <c r="Q510" s="371"/>
    </row>
    <row r="511" spans="1:17" x14ac:dyDescent="0.25">
      <c r="A511" s="60">
        <f>[1]BCN!B117</f>
        <v>3</v>
      </c>
      <c r="B511" s="35">
        <v>21</v>
      </c>
      <c r="C511" s="23" t="s">
        <v>631</v>
      </c>
      <c r="D511" s="35" t="s">
        <v>59</v>
      </c>
      <c r="E511" s="268" t="s">
        <v>116</v>
      </c>
      <c r="F511" s="303" t="s">
        <v>117</v>
      </c>
      <c r="G511" s="61">
        <v>901000001</v>
      </c>
      <c r="H511" s="38" t="s">
        <v>354</v>
      </c>
      <c r="I511" s="38" t="s">
        <v>355</v>
      </c>
      <c r="J511" s="37">
        <f t="shared" si="26"/>
        <v>27329.93223140496</v>
      </c>
      <c r="K511" s="24">
        <v>33069.218000000001</v>
      </c>
      <c r="L511" s="39"/>
      <c r="M511" s="92"/>
      <c r="N511" s="374"/>
      <c r="O511" s="351"/>
      <c r="P511" s="377"/>
      <c r="Q511" s="371"/>
    </row>
    <row r="512" spans="1:17" x14ac:dyDescent="0.25">
      <c r="A512" s="60">
        <f>[1]BCN!B118</f>
        <v>3</v>
      </c>
      <c r="B512" s="35">
        <v>21</v>
      </c>
      <c r="C512" s="23" t="s">
        <v>631</v>
      </c>
      <c r="D512" s="35" t="s">
        <v>59</v>
      </c>
      <c r="E512" s="268" t="s">
        <v>116</v>
      </c>
      <c r="F512" s="303" t="s">
        <v>117</v>
      </c>
      <c r="G512" s="61">
        <v>901000001</v>
      </c>
      <c r="H512" s="38" t="s">
        <v>134</v>
      </c>
      <c r="I512" s="38" t="s">
        <v>135</v>
      </c>
      <c r="J512" s="37">
        <f t="shared" si="26"/>
        <v>20206.738016528925</v>
      </c>
      <c r="K512" s="24">
        <v>24450.152999999998</v>
      </c>
      <c r="L512" s="39"/>
      <c r="M512" s="92"/>
      <c r="N512" s="374"/>
      <c r="O512" s="351"/>
      <c r="P512" s="377"/>
      <c r="Q512" s="371"/>
    </row>
    <row r="513" spans="1:17" x14ac:dyDescent="0.25">
      <c r="A513" s="60">
        <f>[1]BCN!B119</f>
        <v>3</v>
      </c>
      <c r="B513" s="35">
        <v>21</v>
      </c>
      <c r="C513" s="23" t="s">
        <v>631</v>
      </c>
      <c r="D513" s="35" t="s">
        <v>59</v>
      </c>
      <c r="E513" s="268" t="s">
        <v>356</v>
      </c>
      <c r="F513" s="303" t="s">
        <v>357</v>
      </c>
      <c r="G513" s="61">
        <v>901000001</v>
      </c>
      <c r="H513" s="38" t="s">
        <v>358</v>
      </c>
      <c r="I513" s="38" t="s">
        <v>359</v>
      </c>
      <c r="J513" s="37">
        <f t="shared" si="26"/>
        <v>4322.3495867768597</v>
      </c>
      <c r="K513" s="24">
        <v>5230.0429999999997</v>
      </c>
      <c r="L513" s="39"/>
      <c r="M513" s="92"/>
      <c r="N513" s="374"/>
      <c r="O513" s="351"/>
      <c r="P513" s="377"/>
      <c r="Q513" s="371"/>
    </row>
    <row r="514" spans="1:17" ht="15.75" thickBot="1" x14ac:dyDescent="0.3">
      <c r="A514" s="162">
        <v>3</v>
      </c>
      <c r="B514" s="163">
        <v>21</v>
      </c>
      <c r="C514" s="164" t="s">
        <v>631</v>
      </c>
      <c r="D514" s="163" t="s">
        <v>59</v>
      </c>
      <c r="E514" s="270" t="s">
        <v>136</v>
      </c>
      <c r="F514" s="304" t="s">
        <v>137</v>
      </c>
      <c r="G514" s="165">
        <v>901000030</v>
      </c>
      <c r="H514" s="190" t="s">
        <v>138</v>
      </c>
      <c r="I514" s="167" t="s">
        <v>735</v>
      </c>
      <c r="J514" s="183">
        <v>208328.81</v>
      </c>
      <c r="K514" s="7">
        <f t="shared" si="25"/>
        <v>252077.86009999999</v>
      </c>
      <c r="L514" s="191">
        <f>SUM(J472:J514)</f>
        <v>1249972.8695041318</v>
      </c>
      <c r="M514" s="170">
        <f>SUM(K472:K514)</f>
        <v>1512467.1721000005</v>
      </c>
      <c r="N514" s="415">
        <v>208328.81</v>
      </c>
      <c r="O514" s="400">
        <f t="shared" ref="O514" si="27">+N514*1.21</f>
        <v>252077.86009999999</v>
      </c>
      <c r="P514" s="416">
        <f>SUM(N472:N514)</f>
        <v>208328.81</v>
      </c>
      <c r="Q514" s="402">
        <f>SUM(O472:O514)</f>
        <v>252077.86009999999</v>
      </c>
    </row>
    <row r="515" spans="1:17" x14ac:dyDescent="0.25">
      <c r="A515" s="199" t="s">
        <v>649</v>
      </c>
      <c r="B515" s="200">
        <v>22</v>
      </c>
      <c r="C515" s="201" t="s">
        <v>650</v>
      </c>
      <c r="D515" s="200" t="s">
        <v>165</v>
      </c>
      <c r="E515" s="271" t="s">
        <v>570</v>
      </c>
      <c r="F515" s="305" t="s">
        <v>571</v>
      </c>
      <c r="G515" s="200">
        <v>901000222</v>
      </c>
      <c r="H515" s="202" t="s">
        <v>572</v>
      </c>
      <c r="I515" s="202" t="s">
        <v>573</v>
      </c>
      <c r="J515" s="203">
        <f>+K515/1.21</f>
        <v>7207.3509917355377</v>
      </c>
      <c r="K515" s="204">
        <v>8720.8947000000007</v>
      </c>
      <c r="L515" s="205"/>
      <c r="M515" s="206"/>
      <c r="N515" s="373"/>
      <c r="O515" s="361"/>
      <c r="P515" s="380"/>
      <c r="Q515" s="410"/>
    </row>
    <row r="516" spans="1:17" x14ac:dyDescent="0.25">
      <c r="A516" s="69" t="str">
        <f>'[1]M SUD'!B171</f>
        <v>1.2</v>
      </c>
      <c r="B516" s="192">
        <v>22</v>
      </c>
      <c r="C516" s="193" t="s">
        <v>650</v>
      </c>
      <c r="D516" s="192" t="s">
        <v>165</v>
      </c>
      <c r="E516" s="272" t="s">
        <v>570</v>
      </c>
      <c r="F516" s="306" t="s">
        <v>571</v>
      </c>
      <c r="G516" s="192">
        <v>901000222</v>
      </c>
      <c r="H516" s="192" t="s">
        <v>578</v>
      </c>
      <c r="I516" s="194" t="s">
        <v>579</v>
      </c>
      <c r="J516" s="195">
        <f>+K516/1.21</f>
        <v>21337.934876033058</v>
      </c>
      <c r="K516" s="196">
        <v>25818.9012</v>
      </c>
      <c r="L516" s="197"/>
      <c r="M516" s="198"/>
      <c r="N516" s="374"/>
      <c r="O516" s="351"/>
      <c r="P516" s="375"/>
      <c r="Q516" s="412"/>
    </row>
    <row r="517" spans="1:17" x14ac:dyDescent="0.25">
      <c r="A517" s="69" t="str">
        <f>'[1]M SUD'!B172</f>
        <v>1.2</v>
      </c>
      <c r="B517" s="192">
        <v>22</v>
      </c>
      <c r="C517" s="193" t="s">
        <v>650</v>
      </c>
      <c r="D517" s="192" t="s">
        <v>165</v>
      </c>
      <c r="E517" s="272" t="s">
        <v>574</v>
      </c>
      <c r="F517" s="306" t="s">
        <v>575</v>
      </c>
      <c r="G517" s="192">
        <v>901000222</v>
      </c>
      <c r="H517" s="192" t="s">
        <v>580</v>
      </c>
      <c r="I517" s="194" t="s">
        <v>581</v>
      </c>
      <c r="J517" s="195">
        <f t="shared" ref="J517:J539" si="28">+K517/1.21</f>
        <v>34848.900743801656</v>
      </c>
      <c r="K517" s="196">
        <v>42167.169900000001</v>
      </c>
      <c r="L517" s="197"/>
      <c r="M517" s="198"/>
      <c r="N517" s="374"/>
      <c r="O517" s="351"/>
      <c r="P517" s="375"/>
      <c r="Q517" s="412"/>
    </row>
    <row r="518" spans="1:17" x14ac:dyDescent="0.25">
      <c r="A518" s="69" t="str">
        <f>'[1]M SUD'!B173</f>
        <v>1.2</v>
      </c>
      <c r="B518" s="192">
        <v>22</v>
      </c>
      <c r="C518" s="193" t="s">
        <v>650</v>
      </c>
      <c r="D518" s="192" t="s">
        <v>165</v>
      </c>
      <c r="E518" s="272" t="s">
        <v>570</v>
      </c>
      <c r="F518" s="306" t="s">
        <v>571</v>
      </c>
      <c r="G518" s="192">
        <v>901000222</v>
      </c>
      <c r="H518" s="192" t="s">
        <v>582</v>
      </c>
      <c r="I518" s="194" t="s">
        <v>583</v>
      </c>
      <c r="J518" s="195">
        <f t="shared" si="28"/>
        <v>8773.9125619834704</v>
      </c>
      <c r="K518" s="196">
        <v>10616.4342</v>
      </c>
      <c r="L518" s="197"/>
      <c r="M518" s="198"/>
      <c r="N518" s="374"/>
      <c r="O518" s="351"/>
      <c r="P518" s="375"/>
      <c r="Q518" s="412"/>
    </row>
    <row r="519" spans="1:17" x14ac:dyDescent="0.25">
      <c r="A519" s="69" t="str">
        <f>'[1]M SUD'!B174</f>
        <v>1.2</v>
      </c>
      <c r="B519" s="192">
        <v>22</v>
      </c>
      <c r="C519" s="193" t="s">
        <v>650</v>
      </c>
      <c r="D519" s="192" t="s">
        <v>165</v>
      </c>
      <c r="E519" s="272" t="s">
        <v>570</v>
      </c>
      <c r="F519" s="306" t="s">
        <v>571</v>
      </c>
      <c r="G519" s="192">
        <v>901000222</v>
      </c>
      <c r="H519" s="192" t="s">
        <v>586</v>
      </c>
      <c r="I519" s="194" t="s">
        <v>587</v>
      </c>
      <c r="J519" s="195">
        <f t="shared" si="28"/>
        <v>14405.009504132231</v>
      </c>
      <c r="K519" s="196">
        <v>17430.0615</v>
      </c>
      <c r="L519" s="197"/>
      <c r="M519" s="198"/>
      <c r="N519" s="374"/>
      <c r="O519" s="351"/>
      <c r="P519" s="375"/>
      <c r="Q519" s="412"/>
    </row>
    <row r="520" spans="1:17" x14ac:dyDescent="0.25">
      <c r="A520" s="69" t="str">
        <f>'[1]M SUD'!B175</f>
        <v>1.2</v>
      </c>
      <c r="B520" s="192">
        <v>22</v>
      </c>
      <c r="C520" s="193" t="s">
        <v>650</v>
      </c>
      <c r="D520" s="192" t="s">
        <v>165</v>
      </c>
      <c r="E520" s="272" t="s">
        <v>574</v>
      </c>
      <c r="F520" s="306" t="s">
        <v>575</v>
      </c>
      <c r="G520" s="192">
        <v>901000222</v>
      </c>
      <c r="H520" s="192" t="s">
        <v>588</v>
      </c>
      <c r="I520" s="194" t="s">
        <v>93</v>
      </c>
      <c r="J520" s="195">
        <f t="shared" si="28"/>
        <v>22126.295454545456</v>
      </c>
      <c r="K520" s="196">
        <v>26772.817500000001</v>
      </c>
      <c r="L520" s="197"/>
      <c r="M520" s="198"/>
      <c r="N520" s="374"/>
      <c r="O520" s="351"/>
      <c r="P520" s="375"/>
      <c r="Q520" s="412"/>
    </row>
    <row r="521" spans="1:17" x14ac:dyDescent="0.25">
      <c r="A521" s="69" t="str">
        <f>'[1]M SUD'!B176</f>
        <v>1.2</v>
      </c>
      <c r="B521" s="192">
        <v>22</v>
      </c>
      <c r="C521" s="193" t="s">
        <v>650</v>
      </c>
      <c r="D521" s="192" t="s">
        <v>165</v>
      </c>
      <c r="E521" s="272" t="s">
        <v>570</v>
      </c>
      <c r="F521" s="306" t="s">
        <v>571</v>
      </c>
      <c r="G521" s="192">
        <v>901000222</v>
      </c>
      <c r="H521" s="192" t="s">
        <v>589</v>
      </c>
      <c r="I521" s="194" t="s">
        <v>590</v>
      </c>
      <c r="J521" s="195">
        <f t="shared" si="28"/>
        <v>12475.155123966942</v>
      </c>
      <c r="K521" s="196">
        <v>15094.9377</v>
      </c>
      <c r="L521" s="197"/>
      <c r="M521" s="198"/>
      <c r="N521" s="374"/>
      <c r="O521" s="351"/>
      <c r="P521" s="375"/>
      <c r="Q521" s="412"/>
    </row>
    <row r="522" spans="1:17" x14ac:dyDescent="0.25">
      <c r="A522" s="69" t="str">
        <f>'[1]M SUD'!B177</f>
        <v>1.2</v>
      </c>
      <c r="B522" s="192">
        <v>22</v>
      </c>
      <c r="C522" s="193" t="s">
        <v>650</v>
      </c>
      <c r="D522" s="192" t="s">
        <v>165</v>
      </c>
      <c r="E522" s="272" t="s">
        <v>574</v>
      </c>
      <c r="F522" s="306" t="s">
        <v>575</v>
      </c>
      <c r="G522" s="192">
        <v>901000222</v>
      </c>
      <c r="H522" s="192" t="s">
        <v>591</v>
      </c>
      <c r="I522" s="194" t="s">
        <v>592</v>
      </c>
      <c r="J522" s="195">
        <f t="shared" si="28"/>
        <v>20392.159090909092</v>
      </c>
      <c r="K522" s="196">
        <v>24674.512500000001</v>
      </c>
      <c r="L522" s="197"/>
      <c r="M522" s="198"/>
      <c r="N522" s="374"/>
      <c r="O522" s="351"/>
      <c r="P522" s="375"/>
      <c r="Q522" s="412"/>
    </row>
    <row r="523" spans="1:17" x14ac:dyDescent="0.25">
      <c r="A523" s="69" t="str">
        <f>'[1]M SUD'!B178</f>
        <v>1.2</v>
      </c>
      <c r="B523" s="192">
        <v>22</v>
      </c>
      <c r="C523" s="193" t="s">
        <v>650</v>
      </c>
      <c r="D523" s="192" t="s">
        <v>165</v>
      </c>
      <c r="E523" s="272" t="s">
        <v>570</v>
      </c>
      <c r="F523" s="306" t="s">
        <v>571</v>
      </c>
      <c r="G523" s="192">
        <v>901000222</v>
      </c>
      <c r="H523" s="192" t="s">
        <v>593</v>
      </c>
      <c r="I523" s="194" t="s">
        <v>594</v>
      </c>
      <c r="J523" s="195">
        <f t="shared" si="28"/>
        <v>3351.495867768595</v>
      </c>
      <c r="K523" s="196">
        <v>4055.31</v>
      </c>
      <c r="L523" s="197"/>
      <c r="M523" s="198"/>
      <c r="N523" s="374"/>
      <c r="O523" s="351"/>
      <c r="P523" s="375"/>
      <c r="Q523" s="412"/>
    </row>
    <row r="524" spans="1:17" x14ac:dyDescent="0.25">
      <c r="A524" s="69" t="str">
        <f>'[1]M SUD'!B179</f>
        <v>1.2</v>
      </c>
      <c r="B524" s="192">
        <v>22</v>
      </c>
      <c r="C524" s="193" t="s">
        <v>650</v>
      </c>
      <c r="D524" s="192" t="s">
        <v>165</v>
      </c>
      <c r="E524" s="272" t="s">
        <v>574</v>
      </c>
      <c r="F524" s="306" t="s">
        <v>575</v>
      </c>
      <c r="G524" s="192">
        <v>901000222</v>
      </c>
      <c r="H524" s="192" t="s">
        <v>595</v>
      </c>
      <c r="I524" s="194" t="s">
        <v>596</v>
      </c>
      <c r="J524" s="195">
        <f t="shared" si="28"/>
        <v>18042.024793388427</v>
      </c>
      <c r="K524" s="196">
        <v>21830.85</v>
      </c>
      <c r="L524" s="197"/>
      <c r="M524" s="198"/>
      <c r="N524" s="374"/>
      <c r="O524" s="351"/>
      <c r="P524" s="375"/>
      <c r="Q524" s="412"/>
    </row>
    <row r="525" spans="1:17" x14ac:dyDescent="0.25">
      <c r="A525" s="69" t="str">
        <f>'[1]M SUD'!B180</f>
        <v>1.2</v>
      </c>
      <c r="B525" s="192">
        <v>22</v>
      </c>
      <c r="C525" s="193" t="s">
        <v>650</v>
      </c>
      <c r="D525" s="192" t="s">
        <v>165</v>
      </c>
      <c r="E525" s="272" t="s">
        <v>574</v>
      </c>
      <c r="F525" s="306" t="s">
        <v>575</v>
      </c>
      <c r="G525" s="192">
        <v>901000222</v>
      </c>
      <c r="H525" s="192" t="s">
        <v>619</v>
      </c>
      <c r="I525" s="194" t="s">
        <v>620</v>
      </c>
      <c r="J525" s="195">
        <f t="shared" si="28"/>
        <v>17341.363636363636</v>
      </c>
      <c r="K525" s="196">
        <v>20983.05</v>
      </c>
      <c r="L525" s="197"/>
      <c r="M525" s="198"/>
      <c r="N525" s="374"/>
      <c r="O525" s="351"/>
      <c r="P525" s="375"/>
      <c r="Q525" s="412"/>
    </row>
    <row r="526" spans="1:17" x14ac:dyDescent="0.25">
      <c r="A526" s="69" t="str">
        <f>'[1]M SUD'!B181</f>
        <v>1.2</v>
      </c>
      <c r="B526" s="192">
        <v>22</v>
      </c>
      <c r="C526" s="193" t="s">
        <v>650</v>
      </c>
      <c r="D526" s="192" t="s">
        <v>165</v>
      </c>
      <c r="E526" s="272" t="s">
        <v>574</v>
      </c>
      <c r="F526" s="306" t="s">
        <v>575</v>
      </c>
      <c r="G526" s="192">
        <v>901000222</v>
      </c>
      <c r="H526" s="192" t="s">
        <v>597</v>
      </c>
      <c r="I526" s="194" t="s">
        <v>598</v>
      </c>
      <c r="J526" s="195">
        <f t="shared" si="28"/>
        <v>3376.6028925619835</v>
      </c>
      <c r="K526" s="196">
        <v>4085.6895</v>
      </c>
      <c r="L526" s="197"/>
      <c r="M526" s="198"/>
      <c r="N526" s="374"/>
      <c r="O526" s="351"/>
      <c r="P526" s="375"/>
      <c r="Q526" s="412"/>
    </row>
    <row r="527" spans="1:17" x14ac:dyDescent="0.25">
      <c r="A527" s="69" t="str">
        <f>'[1]M SUD'!B182</f>
        <v>1.2</v>
      </c>
      <c r="B527" s="192">
        <v>22</v>
      </c>
      <c r="C527" s="193" t="s">
        <v>650</v>
      </c>
      <c r="D527" s="192" t="s">
        <v>165</v>
      </c>
      <c r="E527" s="272" t="s">
        <v>574</v>
      </c>
      <c r="F527" s="306" t="s">
        <v>575</v>
      </c>
      <c r="G527" s="192">
        <v>901000222</v>
      </c>
      <c r="H527" s="192" t="s">
        <v>599</v>
      </c>
      <c r="I527" s="194" t="s">
        <v>600</v>
      </c>
      <c r="J527" s="195">
        <f t="shared" si="28"/>
        <v>1387.3090909090909</v>
      </c>
      <c r="K527" s="196">
        <v>1678.644</v>
      </c>
      <c r="L527" s="197"/>
      <c r="M527" s="198"/>
      <c r="N527" s="374"/>
      <c r="O527" s="351"/>
      <c r="P527" s="375"/>
      <c r="Q527" s="412"/>
    </row>
    <row r="528" spans="1:17" x14ac:dyDescent="0.25">
      <c r="A528" s="69" t="str">
        <f>'[1]M SUD'!B183</f>
        <v>1.2</v>
      </c>
      <c r="B528" s="192">
        <v>22</v>
      </c>
      <c r="C528" s="193" t="s">
        <v>650</v>
      </c>
      <c r="D528" s="192" t="s">
        <v>165</v>
      </c>
      <c r="E528" s="272" t="s">
        <v>570</v>
      </c>
      <c r="F528" s="306" t="s">
        <v>571</v>
      </c>
      <c r="G528" s="192">
        <v>901000222</v>
      </c>
      <c r="H528" s="192" t="s">
        <v>601</v>
      </c>
      <c r="I528" s="194" t="s">
        <v>602</v>
      </c>
      <c r="J528" s="195">
        <f t="shared" si="28"/>
        <v>3117.9421487603308</v>
      </c>
      <c r="K528" s="196">
        <v>3772.71</v>
      </c>
      <c r="L528" s="197"/>
      <c r="M528" s="198"/>
      <c r="N528" s="374"/>
      <c r="O528" s="351"/>
      <c r="P528" s="375"/>
      <c r="Q528" s="412"/>
    </row>
    <row r="529" spans="1:17" x14ac:dyDescent="0.25">
      <c r="A529" s="69" t="str">
        <f>'[1]M SUD'!B184</f>
        <v>1.2</v>
      </c>
      <c r="B529" s="192">
        <v>22</v>
      </c>
      <c r="C529" s="193" t="s">
        <v>650</v>
      </c>
      <c r="D529" s="192" t="s">
        <v>165</v>
      </c>
      <c r="E529" s="272" t="s">
        <v>574</v>
      </c>
      <c r="F529" s="306" t="s">
        <v>575</v>
      </c>
      <c r="G529" s="192">
        <v>901000222</v>
      </c>
      <c r="H529" s="192" t="s">
        <v>609</v>
      </c>
      <c r="I529" s="194" t="s">
        <v>610</v>
      </c>
      <c r="J529" s="195">
        <f t="shared" si="28"/>
        <v>20788.499752066116</v>
      </c>
      <c r="K529" s="196">
        <v>25154.084699999999</v>
      </c>
      <c r="L529" s="197"/>
      <c r="M529" s="198"/>
      <c r="N529" s="374"/>
      <c r="O529" s="351"/>
      <c r="P529" s="375"/>
      <c r="Q529" s="412"/>
    </row>
    <row r="530" spans="1:17" x14ac:dyDescent="0.25">
      <c r="A530" s="69" t="str">
        <f>'[1]M SUD'!B185</f>
        <v>1.2</v>
      </c>
      <c r="B530" s="192">
        <v>22</v>
      </c>
      <c r="C530" s="193" t="s">
        <v>650</v>
      </c>
      <c r="D530" s="192" t="s">
        <v>165</v>
      </c>
      <c r="E530" s="272" t="s">
        <v>574</v>
      </c>
      <c r="F530" s="306" t="s">
        <v>575</v>
      </c>
      <c r="G530" s="192">
        <v>901000222</v>
      </c>
      <c r="H530" s="192" t="s">
        <v>611</v>
      </c>
      <c r="I530" s="194" t="s">
        <v>612</v>
      </c>
      <c r="J530" s="195">
        <f t="shared" si="28"/>
        <v>56534.480330578517</v>
      </c>
      <c r="K530" s="196">
        <v>68406.7212</v>
      </c>
      <c r="L530" s="197"/>
      <c r="M530" s="198"/>
      <c r="N530" s="374"/>
      <c r="O530" s="351"/>
      <c r="P530" s="375"/>
      <c r="Q530" s="412"/>
    </row>
    <row r="531" spans="1:17" x14ac:dyDescent="0.25">
      <c r="A531" s="69" t="str">
        <f>'[1]M SUD'!B186</f>
        <v>1.2</v>
      </c>
      <c r="B531" s="192">
        <v>22</v>
      </c>
      <c r="C531" s="193" t="s">
        <v>650</v>
      </c>
      <c r="D531" s="192" t="s">
        <v>165</v>
      </c>
      <c r="E531" s="272" t="s">
        <v>574</v>
      </c>
      <c r="F531" s="306" t="s">
        <v>575</v>
      </c>
      <c r="G531" s="192">
        <v>901000222</v>
      </c>
      <c r="H531" s="192" t="s">
        <v>576</v>
      </c>
      <c r="I531" s="194" t="s">
        <v>577</v>
      </c>
      <c r="J531" s="195">
        <f t="shared" si="28"/>
        <v>39937.685950413223</v>
      </c>
      <c r="K531" s="196">
        <v>48324.6</v>
      </c>
      <c r="L531" s="197"/>
      <c r="M531" s="198"/>
      <c r="N531" s="374"/>
      <c r="O531" s="351"/>
      <c r="P531" s="375"/>
      <c r="Q531" s="412"/>
    </row>
    <row r="532" spans="1:17" x14ac:dyDescent="0.25">
      <c r="A532" s="69" t="str">
        <f>'[1]M SUD'!B187</f>
        <v>1.2</v>
      </c>
      <c r="B532" s="192">
        <v>22</v>
      </c>
      <c r="C532" s="193" t="s">
        <v>650</v>
      </c>
      <c r="D532" s="192" t="s">
        <v>165</v>
      </c>
      <c r="E532" s="272" t="s">
        <v>570</v>
      </c>
      <c r="F532" s="306" t="s">
        <v>571</v>
      </c>
      <c r="G532" s="192">
        <v>901000222</v>
      </c>
      <c r="H532" s="192" t="s">
        <v>584</v>
      </c>
      <c r="I532" s="194" t="s">
        <v>585</v>
      </c>
      <c r="J532" s="195">
        <f t="shared" si="28"/>
        <v>48482.949421487603</v>
      </c>
      <c r="K532" s="196">
        <v>58664.368799999997</v>
      </c>
      <c r="L532" s="197"/>
      <c r="M532" s="198"/>
      <c r="N532" s="374"/>
      <c r="O532" s="351"/>
      <c r="P532" s="375"/>
      <c r="Q532" s="412"/>
    </row>
    <row r="533" spans="1:17" x14ac:dyDescent="0.25">
      <c r="A533" s="69" t="str">
        <f>'[1]M SUD'!B188</f>
        <v>1.2</v>
      </c>
      <c r="B533" s="192">
        <v>22</v>
      </c>
      <c r="C533" s="193" t="s">
        <v>650</v>
      </c>
      <c r="D533" s="192" t="s">
        <v>165</v>
      </c>
      <c r="E533" s="272" t="s">
        <v>574</v>
      </c>
      <c r="F533" s="306" t="s">
        <v>575</v>
      </c>
      <c r="G533" s="192">
        <v>901000222</v>
      </c>
      <c r="H533" s="192" t="s">
        <v>613</v>
      </c>
      <c r="I533" s="194" t="s">
        <v>614</v>
      </c>
      <c r="J533" s="195">
        <f t="shared" si="28"/>
        <v>2205.3309917355373</v>
      </c>
      <c r="K533" s="196">
        <v>2668.4504999999999</v>
      </c>
      <c r="L533" s="197"/>
      <c r="M533" s="198"/>
      <c r="N533" s="374"/>
      <c r="O533" s="351"/>
      <c r="P533" s="375"/>
      <c r="Q533" s="412"/>
    </row>
    <row r="534" spans="1:17" x14ac:dyDescent="0.25">
      <c r="A534" s="69" t="str">
        <f>'[1]M SUD'!B189</f>
        <v>1.2</v>
      </c>
      <c r="B534" s="192">
        <v>22</v>
      </c>
      <c r="C534" s="193" t="s">
        <v>650</v>
      </c>
      <c r="D534" s="192" t="s">
        <v>165</v>
      </c>
      <c r="E534" s="272" t="s">
        <v>570</v>
      </c>
      <c r="F534" s="306" t="s">
        <v>571</v>
      </c>
      <c r="G534" s="192">
        <v>901000222</v>
      </c>
      <c r="H534" s="192" t="s">
        <v>615</v>
      </c>
      <c r="I534" s="194" t="s">
        <v>616</v>
      </c>
      <c r="J534" s="195">
        <f t="shared" si="28"/>
        <v>3309.6897520661159</v>
      </c>
      <c r="K534" s="196">
        <v>4004.7246</v>
      </c>
      <c r="L534" s="197"/>
      <c r="M534" s="198"/>
      <c r="N534" s="374"/>
      <c r="O534" s="351"/>
      <c r="P534" s="375"/>
      <c r="Q534" s="412"/>
    </row>
    <row r="535" spans="1:17" x14ac:dyDescent="0.25">
      <c r="A535" s="69" t="str">
        <f>'[1]M SUD'!B190</f>
        <v>1.2</v>
      </c>
      <c r="B535" s="192">
        <v>22</v>
      </c>
      <c r="C535" s="193" t="s">
        <v>650</v>
      </c>
      <c r="D535" s="192" t="s">
        <v>165</v>
      </c>
      <c r="E535" s="272" t="s">
        <v>570</v>
      </c>
      <c r="F535" s="306" t="s">
        <v>571</v>
      </c>
      <c r="G535" s="192">
        <v>901000222</v>
      </c>
      <c r="H535" s="192" t="s">
        <v>617</v>
      </c>
      <c r="I535" s="194" t="s">
        <v>618</v>
      </c>
      <c r="J535" s="195">
        <f t="shared" si="28"/>
        <v>16494.731404958678</v>
      </c>
      <c r="K535" s="196">
        <v>19958.625</v>
      </c>
      <c r="L535" s="197"/>
      <c r="M535" s="198"/>
      <c r="N535" s="374"/>
      <c r="O535" s="351"/>
      <c r="P535" s="375"/>
      <c r="Q535" s="412"/>
    </row>
    <row r="536" spans="1:17" x14ac:dyDescent="0.25">
      <c r="A536" s="69" t="str">
        <f>'[1]M SUD'!B191</f>
        <v>1.2</v>
      </c>
      <c r="B536" s="192">
        <v>22</v>
      </c>
      <c r="C536" s="193" t="s">
        <v>650</v>
      </c>
      <c r="D536" s="192" t="s">
        <v>165</v>
      </c>
      <c r="E536" s="272" t="s">
        <v>570</v>
      </c>
      <c r="F536" s="306" t="s">
        <v>571</v>
      </c>
      <c r="G536" s="192">
        <v>901000222</v>
      </c>
      <c r="H536" s="192" t="s">
        <v>603</v>
      </c>
      <c r="I536" s="194" t="s">
        <v>604</v>
      </c>
      <c r="J536" s="195">
        <f t="shared" si="28"/>
        <v>1534.9150413223142</v>
      </c>
      <c r="K536" s="196">
        <v>1857.2472</v>
      </c>
      <c r="L536" s="197"/>
      <c r="M536" s="198"/>
      <c r="N536" s="374"/>
      <c r="O536" s="351"/>
      <c r="P536" s="375"/>
      <c r="Q536" s="412"/>
    </row>
    <row r="537" spans="1:17" x14ac:dyDescent="0.25">
      <c r="A537" s="69" t="str">
        <f>'[1]M SUD'!B192</f>
        <v>1.2</v>
      </c>
      <c r="B537" s="192">
        <v>22</v>
      </c>
      <c r="C537" s="193" t="s">
        <v>650</v>
      </c>
      <c r="D537" s="192" t="s">
        <v>165</v>
      </c>
      <c r="E537" s="272" t="s">
        <v>570</v>
      </c>
      <c r="F537" s="306" t="s">
        <v>571</v>
      </c>
      <c r="G537" s="192">
        <v>901000222</v>
      </c>
      <c r="H537" s="192" t="s">
        <v>605</v>
      </c>
      <c r="I537" s="194" t="s">
        <v>606</v>
      </c>
      <c r="J537" s="195">
        <f t="shared" si="28"/>
        <v>1583.1438842975208</v>
      </c>
      <c r="K537" s="196">
        <v>1915.6041</v>
      </c>
      <c r="L537" s="197"/>
      <c r="M537" s="198"/>
      <c r="N537" s="374"/>
      <c r="O537" s="351"/>
      <c r="P537" s="375"/>
      <c r="Q537" s="412"/>
    </row>
    <row r="538" spans="1:17" x14ac:dyDescent="0.25">
      <c r="A538" s="69" t="str">
        <f>'[1]M SUD'!B193</f>
        <v>1.2</v>
      </c>
      <c r="B538" s="192">
        <v>22</v>
      </c>
      <c r="C538" s="193" t="s">
        <v>650</v>
      </c>
      <c r="D538" s="192" t="s">
        <v>165</v>
      </c>
      <c r="E538" s="272" t="s">
        <v>570</v>
      </c>
      <c r="F538" s="306" t="s">
        <v>571</v>
      </c>
      <c r="G538" s="192">
        <v>901000222</v>
      </c>
      <c r="H538" s="192" t="s">
        <v>607</v>
      </c>
      <c r="I538" s="194" t="s">
        <v>608</v>
      </c>
      <c r="J538" s="195">
        <f t="shared" si="28"/>
        <v>11918.246280991736</v>
      </c>
      <c r="K538" s="196">
        <v>14421.078</v>
      </c>
      <c r="L538" s="197"/>
      <c r="M538" s="198"/>
      <c r="N538" s="374"/>
      <c r="O538" s="351"/>
      <c r="P538" s="375"/>
      <c r="Q538" s="412"/>
    </row>
    <row r="539" spans="1:17" x14ac:dyDescent="0.25">
      <c r="A539" s="69" t="str">
        <f>'[1]M SUD'!B194</f>
        <v>1.2</v>
      </c>
      <c r="B539" s="192">
        <v>22</v>
      </c>
      <c r="C539" s="193" t="s">
        <v>650</v>
      </c>
      <c r="D539" s="192" t="s">
        <v>165</v>
      </c>
      <c r="E539" s="272" t="s">
        <v>570</v>
      </c>
      <c r="F539" s="306" t="s">
        <v>571</v>
      </c>
      <c r="G539" s="192">
        <v>901000222</v>
      </c>
      <c r="H539" s="192" t="s">
        <v>621</v>
      </c>
      <c r="I539" s="194" t="s">
        <v>622</v>
      </c>
      <c r="J539" s="195">
        <f t="shared" si="28"/>
        <v>12260.052148760331</v>
      </c>
      <c r="K539" s="196">
        <v>14834.6631</v>
      </c>
      <c r="L539" s="197"/>
      <c r="M539" s="198"/>
      <c r="N539" s="374"/>
      <c r="O539" s="351"/>
      <c r="P539" s="375"/>
      <c r="Q539" s="412"/>
    </row>
    <row r="540" spans="1:17" ht="15.75" thickBot="1" x14ac:dyDescent="0.3">
      <c r="A540" s="207" t="str">
        <f>'[1]M SUD'!B195</f>
        <v>1.2</v>
      </c>
      <c r="B540" s="208">
        <v>22</v>
      </c>
      <c r="C540" s="209" t="s">
        <v>650</v>
      </c>
      <c r="D540" s="208" t="s">
        <v>165</v>
      </c>
      <c r="E540" s="273" t="s">
        <v>262</v>
      </c>
      <c r="F540" s="307" t="s">
        <v>263</v>
      </c>
      <c r="G540" s="208">
        <v>901000039</v>
      </c>
      <c r="H540" s="210" t="s">
        <v>264</v>
      </c>
      <c r="I540" s="211" t="s">
        <v>735</v>
      </c>
      <c r="J540" s="212">
        <v>80646.539999999994</v>
      </c>
      <c r="K540" s="213">
        <f t="shared" ref="K540" si="29">+J540*1.21</f>
        <v>97582.313399999985</v>
      </c>
      <c r="L540" s="214">
        <f>SUM(J515:J540)</f>
        <v>483879.72173553734</v>
      </c>
      <c r="M540" s="215">
        <f>SUM(K515:K540)</f>
        <v>585494.46329999994</v>
      </c>
      <c r="N540" s="417">
        <v>80646.539999999994</v>
      </c>
      <c r="O540" s="418">
        <v>97582.313399999985</v>
      </c>
      <c r="P540" s="419">
        <f>SUM(N515:N540)</f>
        <v>80646.539999999994</v>
      </c>
      <c r="Q540" s="420">
        <f>SUM(O515:O540)</f>
        <v>97582.313399999985</v>
      </c>
    </row>
    <row r="541" spans="1:17" x14ac:dyDescent="0.25">
      <c r="A541" s="216" t="s">
        <v>651</v>
      </c>
      <c r="B541" s="217">
        <v>23</v>
      </c>
      <c r="C541" s="218" t="s">
        <v>652</v>
      </c>
      <c r="D541" s="217" t="s">
        <v>653</v>
      </c>
      <c r="E541" s="274" t="s">
        <v>654</v>
      </c>
      <c r="F541" s="308" t="s">
        <v>655</v>
      </c>
      <c r="G541" s="220" t="s">
        <v>656</v>
      </c>
      <c r="H541" s="219" t="s">
        <v>657</v>
      </c>
      <c r="I541" s="219" t="s">
        <v>658</v>
      </c>
      <c r="J541" s="221">
        <f>+K541/1.21</f>
        <v>21052.89256198347</v>
      </c>
      <c r="K541" s="222">
        <v>25474</v>
      </c>
      <c r="L541" s="223"/>
      <c r="M541" s="224"/>
      <c r="N541" s="373"/>
      <c r="O541" s="361"/>
      <c r="P541" s="380"/>
      <c r="Q541" s="410"/>
    </row>
    <row r="542" spans="1:17" x14ac:dyDescent="0.25">
      <c r="A542" s="21" t="s">
        <v>651</v>
      </c>
      <c r="B542" s="72">
        <v>23</v>
      </c>
      <c r="C542" s="70" t="s">
        <v>652</v>
      </c>
      <c r="D542" s="72" t="s">
        <v>653</v>
      </c>
      <c r="E542" s="275" t="s">
        <v>654</v>
      </c>
      <c r="F542" s="309" t="s">
        <v>655</v>
      </c>
      <c r="G542" s="74" t="s">
        <v>656</v>
      </c>
      <c r="H542" s="73" t="s">
        <v>659</v>
      </c>
      <c r="I542" s="75" t="s">
        <v>660</v>
      </c>
      <c r="J542" s="76">
        <f>+K542/1.21</f>
        <v>3223.9669421487606</v>
      </c>
      <c r="K542" s="71">
        <v>3901</v>
      </c>
      <c r="L542" s="77"/>
      <c r="M542" s="95"/>
      <c r="N542" s="374"/>
      <c r="O542" s="351"/>
      <c r="P542" s="421"/>
      <c r="Q542" s="371"/>
    </row>
    <row r="543" spans="1:17" x14ac:dyDescent="0.25">
      <c r="A543" s="21" t="s">
        <v>651</v>
      </c>
      <c r="B543" s="72">
        <v>23</v>
      </c>
      <c r="C543" s="70" t="s">
        <v>652</v>
      </c>
      <c r="D543" s="72" t="s">
        <v>653</v>
      </c>
      <c r="E543" s="275" t="s">
        <v>654</v>
      </c>
      <c r="F543" s="309" t="s">
        <v>655</v>
      </c>
      <c r="G543" s="74" t="s">
        <v>656</v>
      </c>
      <c r="H543" s="73" t="s">
        <v>661</v>
      </c>
      <c r="I543" s="75" t="s">
        <v>662</v>
      </c>
      <c r="J543" s="76">
        <f>+K543/1.21</f>
        <v>3923.1404958677685</v>
      </c>
      <c r="K543" s="71">
        <v>4747</v>
      </c>
      <c r="L543" s="77"/>
      <c r="M543" s="95"/>
      <c r="N543" s="374"/>
      <c r="O543" s="351"/>
      <c r="P543" s="421"/>
      <c r="Q543" s="371"/>
    </row>
    <row r="544" spans="1:17" x14ac:dyDescent="0.25">
      <c r="A544" s="21" t="s">
        <v>651</v>
      </c>
      <c r="B544" s="72">
        <v>23</v>
      </c>
      <c r="C544" s="70" t="s">
        <v>652</v>
      </c>
      <c r="D544" s="72" t="s">
        <v>653</v>
      </c>
      <c r="E544" s="275" t="s">
        <v>654</v>
      </c>
      <c r="F544" s="309" t="s">
        <v>655</v>
      </c>
      <c r="G544" s="74" t="s">
        <v>656</v>
      </c>
      <c r="H544" s="73" t="s">
        <v>663</v>
      </c>
      <c r="I544" s="75" t="s">
        <v>664</v>
      </c>
      <c r="J544" s="76">
        <f>+K544/1.21</f>
        <v>4136.7768595041325</v>
      </c>
      <c r="K544" s="71">
        <v>5005.5</v>
      </c>
      <c r="L544" s="77"/>
      <c r="M544" s="95"/>
      <c r="N544" s="374"/>
      <c r="O544" s="351"/>
      <c r="P544" s="421"/>
      <c r="Q544" s="371"/>
    </row>
    <row r="545" spans="1:17" x14ac:dyDescent="0.25">
      <c r="A545" s="21" t="s">
        <v>651</v>
      </c>
      <c r="B545" s="72">
        <v>23</v>
      </c>
      <c r="C545" s="70" t="s">
        <v>652</v>
      </c>
      <c r="D545" s="72" t="s">
        <v>653</v>
      </c>
      <c r="E545" s="275" t="s">
        <v>654</v>
      </c>
      <c r="F545" s="309" t="s">
        <v>655</v>
      </c>
      <c r="G545" s="74" t="s">
        <v>656</v>
      </c>
      <c r="H545" s="73" t="s">
        <v>665</v>
      </c>
      <c r="I545" s="75" t="s">
        <v>666</v>
      </c>
      <c r="J545" s="76">
        <f t="shared" ref="J545:J551" si="30">+K545/1.21</f>
        <v>6719.8347107438021</v>
      </c>
      <c r="K545" s="71">
        <v>8131</v>
      </c>
      <c r="L545" s="77"/>
      <c r="M545" s="95"/>
      <c r="N545" s="374"/>
      <c r="O545" s="351"/>
      <c r="P545" s="421"/>
      <c r="Q545" s="371"/>
    </row>
    <row r="546" spans="1:17" x14ac:dyDescent="0.25">
      <c r="A546" s="21" t="s">
        <v>651</v>
      </c>
      <c r="B546" s="72">
        <v>23</v>
      </c>
      <c r="C546" s="70" t="s">
        <v>652</v>
      </c>
      <c r="D546" s="72" t="s">
        <v>653</v>
      </c>
      <c r="E546" s="275" t="s">
        <v>654</v>
      </c>
      <c r="F546" s="309" t="s">
        <v>655</v>
      </c>
      <c r="G546" s="74" t="s">
        <v>656</v>
      </c>
      <c r="H546" s="73" t="s">
        <v>667</v>
      </c>
      <c r="I546" s="75" t="s">
        <v>668</v>
      </c>
      <c r="J546" s="76">
        <f t="shared" si="30"/>
        <v>16780.165289256198</v>
      </c>
      <c r="K546" s="71">
        <v>20304</v>
      </c>
      <c r="L546" s="77"/>
      <c r="M546" s="95"/>
      <c r="N546" s="374"/>
      <c r="O546" s="351"/>
      <c r="P546" s="421"/>
      <c r="Q546" s="371"/>
    </row>
    <row r="547" spans="1:17" x14ac:dyDescent="0.25">
      <c r="A547" s="21" t="s">
        <v>651</v>
      </c>
      <c r="B547" s="72">
        <v>23</v>
      </c>
      <c r="C547" s="70" t="s">
        <v>652</v>
      </c>
      <c r="D547" s="72" t="s">
        <v>653</v>
      </c>
      <c r="E547" s="275" t="s">
        <v>654</v>
      </c>
      <c r="F547" s="309" t="s">
        <v>655</v>
      </c>
      <c r="G547" s="74" t="s">
        <v>656</v>
      </c>
      <c r="H547" s="73" t="s">
        <v>669</v>
      </c>
      <c r="I547" s="75" t="s">
        <v>670</v>
      </c>
      <c r="J547" s="76">
        <f t="shared" si="30"/>
        <v>16566.528925619834</v>
      </c>
      <c r="K547" s="71">
        <v>20045.5</v>
      </c>
      <c r="L547" s="77"/>
      <c r="M547" s="95"/>
      <c r="N547" s="374"/>
      <c r="O547" s="351"/>
      <c r="P547" s="421"/>
      <c r="Q547" s="371"/>
    </row>
    <row r="548" spans="1:17" x14ac:dyDescent="0.25">
      <c r="A548" s="21" t="s">
        <v>651</v>
      </c>
      <c r="B548" s="72">
        <v>23</v>
      </c>
      <c r="C548" s="70" t="s">
        <v>652</v>
      </c>
      <c r="D548" s="72" t="s">
        <v>653</v>
      </c>
      <c r="E548" s="275" t="s">
        <v>654</v>
      </c>
      <c r="F548" s="309" t="s">
        <v>655</v>
      </c>
      <c r="G548" s="74" t="s">
        <v>656</v>
      </c>
      <c r="H548" s="73" t="s">
        <v>671</v>
      </c>
      <c r="I548" s="75" t="s">
        <v>672</v>
      </c>
      <c r="J548" s="76">
        <f t="shared" si="30"/>
        <v>2369.4214876033056</v>
      </c>
      <c r="K548" s="71">
        <v>2867</v>
      </c>
      <c r="L548" s="77"/>
      <c r="M548" s="95"/>
      <c r="N548" s="374"/>
      <c r="O548" s="351"/>
      <c r="P548" s="421"/>
      <c r="Q548" s="371"/>
    </row>
    <row r="549" spans="1:17" x14ac:dyDescent="0.25">
      <c r="A549" s="21" t="s">
        <v>651</v>
      </c>
      <c r="B549" s="72">
        <v>23</v>
      </c>
      <c r="C549" s="70" t="s">
        <v>652</v>
      </c>
      <c r="D549" s="72" t="s">
        <v>653</v>
      </c>
      <c r="E549" s="275" t="s">
        <v>654</v>
      </c>
      <c r="F549" s="309" t="s">
        <v>655</v>
      </c>
      <c r="G549" s="74" t="s">
        <v>656</v>
      </c>
      <c r="H549" s="73" t="s">
        <v>673</v>
      </c>
      <c r="I549" s="75" t="s">
        <v>674</v>
      </c>
      <c r="J549" s="76">
        <f t="shared" si="30"/>
        <v>3204.5454545454545</v>
      </c>
      <c r="K549" s="71">
        <v>3877.5</v>
      </c>
      <c r="L549" s="77"/>
      <c r="M549" s="95"/>
      <c r="N549" s="374"/>
      <c r="O549" s="351"/>
      <c r="P549" s="421"/>
      <c r="Q549" s="371"/>
    </row>
    <row r="550" spans="1:17" x14ac:dyDescent="0.25">
      <c r="A550" s="21" t="s">
        <v>651</v>
      </c>
      <c r="B550" s="72">
        <v>23</v>
      </c>
      <c r="C550" s="70" t="s">
        <v>652</v>
      </c>
      <c r="D550" s="72" t="s">
        <v>653</v>
      </c>
      <c r="E550" s="275" t="s">
        <v>654</v>
      </c>
      <c r="F550" s="309" t="s">
        <v>655</v>
      </c>
      <c r="G550" s="74" t="s">
        <v>656</v>
      </c>
      <c r="H550" s="73" t="s">
        <v>675</v>
      </c>
      <c r="I550" s="75" t="s">
        <v>676</v>
      </c>
      <c r="J550" s="76">
        <f t="shared" si="30"/>
        <v>3806.6115702479342</v>
      </c>
      <c r="K550" s="71">
        <v>4606</v>
      </c>
      <c r="L550" s="77"/>
      <c r="M550" s="95"/>
      <c r="N550" s="374"/>
      <c r="O550" s="351"/>
      <c r="P550" s="421"/>
      <c r="Q550" s="371"/>
    </row>
    <row r="551" spans="1:17" x14ac:dyDescent="0.25">
      <c r="A551" s="21" t="s">
        <v>651</v>
      </c>
      <c r="B551" s="72">
        <v>23</v>
      </c>
      <c r="C551" s="70" t="s">
        <v>652</v>
      </c>
      <c r="D551" s="72" t="s">
        <v>653</v>
      </c>
      <c r="E551" s="275" t="s">
        <v>654</v>
      </c>
      <c r="F551" s="309" t="s">
        <v>655</v>
      </c>
      <c r="G551" s="74" t="s">
        <v>656</v>
      </c>
      <c r="H551" s="73" t="s">
        <v>677</v>
      </c>
      <c r="I551" s="75" t="s">
        <v>678</v>
      </c>
      <c r="J551" s="76">
        <f t="shared" si="30"/>
        <v>25170.247933884297</v>
      </c>
      <c r="K551" s="71">
        <v>30456</v>
      </c>
      <c r="L551" s="77"/>
      <c r="M551" s="95"/>
      <c r="N551" s="374"/>
      <c r="O551" s="351"/>
      <c r="P551" s="421"/>
      <c r="Q551" s="371"/>
    </row>
    <row r="552" spans="1:17" ht="15.75" thickBot="1" x14ac:dyDescent="0.3">
      <c r="A552" s="225" t="s">
        <v>651</v>
      </c>
      <c r="B552" s="226">
        <v>23</v>
      </c>
      <c r="C552" s="227" t="s">
        <v>652</v>
      </c>
      <c r="D552" s="226" t="s">
        <v>653</v>
      </c>
      <c r="E552" s="276" t="s">
        <v>679</v>
      </c>
      <c r="F552" s="310" t="s">
        <v>680</v>
      </c>
      <c r="G552" s="228" t="s">
        <v>681</v>
      </c>
      <c r="H552" s="229" t="s">
        <v>682</v>
      </c>
      <c r="I552" s="230" t="s">
        <v>735</v>
      </c>
      <c r="J552" s="231">
        <f>+K552/1.21</f>
        <v>21390.826446280993</v>
      </c>
      <c r="K552" s="232">
        <v>25882.9</v>
      </c>
      <c r="L552" s="233">
        <f>SUM(J541:J552)</f>
        <v>128344.95867768595</v>
      </c>
      <c r="M552" s="234">
        <f>SUM(K541:K552)</f>
        <v>155297.4</v>
      </c>
      <c r="N552" s="422">
        <v>21390.826446280993</v>
      </c>
      <c r="O552" s="423">
        <v>25882.9</v>
      </c>
      <c r="P552" s="424">
        <f>SUM(N541:N552)</f>
        <v>21390.826446280993</v>
      </c>
      <c r="Q552" s="425">
        <f>SUM(O541:O552)</f>
        <v>25882.9</v>
      </c>
    </row>
    <row r="553" spans="1:17" x14ac:dyDescent="0.25">
      <c r="A553" s="216" t="s">
        <v>651</v>
      </c>
      <c r="B553" s="217">
        <v>24</v>
      </c>
      <c r="C553" s="218" t="s">
        <v>683</v>
      </c>
      <c r="D553" s="217" t="s">
        <v>653</v>
      </c>
      <c r="E553" s="274" t="s">
        <v>654</v>
      </c>
      <c r="F553" s="311" t="s">
        <v>655</v>
      </c>
      <c r="G553" s="236" t="s">
        <v>656</v>
      </c>
      <c r="H553" s="235" t="s">
        <v>684</v>
      </c>
      <c r="I553" s="237" t="s">
        <v>685</v>
      </c>
      <c r="J553" s="221">
        <f>+K553/1.21</f>
        <v>2092.4710743801652</v>
      </c>
      <c r="K553" s="222">
        <v>2531.89</v>
      </c>
      <c r="L553" s="223"/>
      <c r="M553" s="224"/>
      <c r="N553" s="373"/>
      <c r="O553" s="361"/>
      <c r="P553" s="380"/>
      <c r="Q553" s="410"/>
    </row>
    <row r="554" spans="1:17" x14ac:dyDescent="0.25">
      <c r="A554" s="21" t="s">
        <v>651</v>
      </c>
      <c r="B554" s="72">
        <v>24</v>
      </c>
      <c r="C554" s="70" t="s">
        <v>683</v>
      </c>
      <c r="D554" s="72" t="s">
        <v>653</v>
      </c>
      <c r="E554" s="275" t="s">
        <v>654</v>
      </c>
      <c r="F554" s="309" t="s">
        <v>655</v>
      </c>
      <c r="G554" s="74" t="s">
        <v>656</v>
      </c>
      <c r="H554" s="73" t="s">
        <v>686</v>
      </c>
      <c r="I554" s="75" t="s">
        <v>687</v>
      </c>
      <c r="J554" s="76">
        <f>+K554/1.21</f>
        <v>3566.7561983471073</v>
      </c>
      <c r="K554" s="71">
        <v>4315.7749999999996</v>
      </c>
      <c r="L554" s="77"/>
      <c r="M554" s="95"/>
      <c r="N554" s="374"/>
      <c r="O554" s="351"/>
      <c r="P554" s="421"/>
      <c r="Q554" s="371"/>
    </row>
    <row r="555" spans="1:17" x14ac:dyDescent="0.25">
      <c r="A555" s="21" t="s">
        <v>651</v>
      </c>
      <c r="B555" s="72">
        <v>24</v>
      </c>
      <c r="C555" s="70" t="s">
        <v>683</v>
      </c>
      <c r="D555" s="72" t="s">
        <v>653</v>
      </c>
      <c r="E555" s="275" t="s">
        <v>654</v>
      </c>
      <c r="F555" s="309" t="s">
        <v>655</v>
      </c>
      <c r="G555" s="74" t="s">
        <v>656</v>
      </c>
      <c r="H555" s="73" t="s">
        <v>688</v>
      </c>
      <c r="I555" s="75" t="s">
        <v>689</v>
      </c>
      <c r="J555" s="76">
        <f t="shared" ref="J555:J561" si="31">+K555/1.21</f>
        <v>3171.5289256198348</v>
      </c>
      <c r="K555" s="71">
        <v>3837.55</v>
      </c>
      <c r="L555" s="77"/>
      <c r="M555" s="95"/>
      <c r="N555" s="374"/>
      <c r="O555" s="351"/>
      <c r="P555" s="421"/>
      <c r="Q555" s="371"/>
    </row>
    <row r="556" spans="1:17" x14ac:dyDescent="0.25">
      <c r="A556" s="21" t="s">
        <v>651</v>
      </c>
      <c r="B556" s="72">
        <v>24</v>
      </c>
      <c r="C556" s="70" t="s">
        <v>683</v>
      </c>
      <c r="D556" s="72" t="s">
        <v>653</v>
      </c>
      <c r="E556" s="275" t="s">
        <v>654</v>
      </c>
      <c r="F556" s="309" t="s">
        <v>655</v>
      </c>
      <c r="G556" s="74" t="s">
        <v>656</v>
      </c>
      <c r="H556" s="73" t="s">
        <v>690</v>
      </c>
      <c r="I556" s="75" t="s">
        <v>691</v>
      </c>
      <c r="J556" s="76">
        <f t="shared" si="31"/>
        <v>3165.7024793388432</v>
      </c>
      <c r="K556" s="71">
        <v>3830.5</v>
      </c>
      <c r="L556" s="77"/>
      <c r="M556" s="95"/>
      <c r="N556" s="374"/>
      <c r="O556" s="351"/>
      <c r="P556" s="421"/>
      <c r="Q556" s="371"/>
    </row>
    <row r="557" spans="1:17" x14ac:dyDescent="0.25">
      <c r="A557" s="21" t="s">
        <v>651</v>
      </c>
      <c r="B557" s="72">
        <v>24</v>
      </c>
      <c r="C557" s="70" t="s">
        <v>683</v>
      </c>
      <c r="D557" s="72" t="s">
        <v>653</v>
      </c>
      <c r="E557" s="275" t="s">
        <v>654</v>
      </c>
      <c r="F557" s="309" t="s">
        <v>655</v>
      </c>
      <c r="G557" s="74" t="s">
        <v>656</v>
      </c>
      <c r="H557" s="73" t="s">
        <v>692</v>
      </c>
      <c r="I557" s="75" t="s">
        <v>693</v>
      </c>
      <c r="J557" s="76">
        <f t="shared" si="31"/>
        <v>31396.582644628099</v>
      </c>
      <c r="K557" s="71">
        <v>37989.864999999998</v>
      </c>
      <c r="L557" s="77"/>
      <c r="M557" s="95"/>
      <c r="N557" s="374"/>
      <c r="O557" s="351"/>
      <c r="P557" s="421"/>
      <c r="Q557" s="371"/>
    </row>
    <row r="558" spans="1:17" x14ac:dyDescent="0.25">
      <c r="A558" s="21" t="s">
        <v>651</v>
      </c>
      <c r="B558" s="72">
        <v>24</v>
      </c>
      <c r="C558" s="70" t="s">
        <v>683</v>
      </c>
      <c r="D558" s="72" t="s">
        <v>653</v>
      </c>
      <c r="E558" s="275" t="s">
        <v>654</v>
      </c>
      <c r="F558" s="309" t="s">
        <v>655</v>
      </c>
      <c r="G558" s="74" t="s">
        <v>656</v>
      </c>
      <c r="H558" s="73" t="s">
        <v>694</v>
      </c>
      <c r="I558" s="75" t="s">
        <v>695</v>
      </c>
      <c r="J558" s="76">
        <f t="shared" si="31"/>
        <v>25034.297520661159</v>
      </c>
      <c r="K558" s="71">
        <v>30291.5</v>
      </c>
      <c r="L558" s="77"/>
      <c r="M558" s="95"/>
      <c r="N558" s="374"/>
      <c r="O558" s="351"/>
      <c r="P558" s="421"/>
      <c r="Q558" s="371"/>
    </row>
    <row r="559" spans="1:17" x14ac:dyDescent="0.25">
      <c r="A559" s="21" t="s">
        <v>651</v>
      </c>
      <c r="B559" s="72">
        <v>24</v>
      </c>
      <c r="C559" s="70" t="s">
        <v>683</v>
      </c>
      <c r="D559" s="72" t="s">
        <v>653</v>
      </c>
      <c r="E559" s="275" t="s">
        <v>654</v>
      </c>
      <c r="F559" s="309" t="s">
        <v>655</v>
      </c>
      <c r="G559" s="74" t="s">
        <v>656</v>
      </c>
      <c r="H559" s="73" t="s">
        <v>696</v>
      </c>
      <c r="I559" s="75" t="s">
        <v>697</v>
      </c>
      <c r="J559" s="76">
        <f t="shared" si="31"/>
        <v>6311.9834710743808</v>
      </c>
      <c r="K559" s="71">
        <v>7637.5</v>
      </c>
      <c r="L559" s="77"/>
      <c r="M559" s="95"/>
      <c r="N559" s="374"/>
      <c r="O559" s="351"/>
      <c r="P559" s="421"/>
      <c r="Q559" s="371"/>
    </row>
    <row r="560" spans="1:17" x14ac:dyDescent="0.25">
      <c r="A560" s="21" t="s">
        <v>651</v>
      </c>
      <c r="B560" s="72">
        <v>24</v>
      </c>
      <c r="C560" s="70" t="s">
        <v>683</v>
      </c>
      <c r="D560" s="72" t="s">
        <v>653</v>
      </c>
      <c r="E560" s="275" t="s">
        <v>654</v>
      </c>
      <c r="F560" s="309" t="s">
        <v>655</v>
      </c>
      <c r="G560" s="74" t="s">
        <v>656</v>
      </c>
      <c r="H560" s="73" t="s">
        <v>698</v>
      </c>
      <c r="I560" s="75" t="s">
        <v>699</v>
      </c>
      <c r="J560" s="76">
        <f t="shared" si="31"/>
        <v>3362.0537190082646</v>
      </c>
      <c r="K560" s="71">
        <v>4068.085</v>
      </c>
      <c r="L560" s="77"/>
      <c r="M560" s="95"/>
      <c r="N560" s="374"/>
      <c r="O560" s="351"/>
      <c r="P560" s="421"/>
      <c r="Q560" s="371"/>
    </row>
    <row r="561" spans="1:17" x14ac:dyDescent="0.25">
      <c r="A561" s="21" t="s">
        <v>651</v>
      </c>
      <c r="B561" s="72">
        <v>24</v>
      </c>
      <c r="C561" s="70" t="s">
        <v>683</v>
      </c>
      <c r="D561" s="72" t="s">
        <v>653</v>
      </c>
      <c r="E561" s="275" t="s">
        <v>654</v>
      </c>
      <c r="F561" s="309" t="s">
        <v>655</v>
      </c>
      <c r="G561" s="74" t="s">
        <v>656</v>
      </c>
      <c r="H561" s="73" t="s">
        <v>700</v>
      </c>
      <c r="I561" s="75" t="s">
        <v>701</v>
      </c>
      <c r="J561" s="76">
        <f t="shared" si="31"/>
        <v>27364.876033057852</v>
      </c>
      <c r="K561" s="71">
        <v>33111.5</v>
      </c>
      <c r="L561" s="77"/>
      <c r="M561" s="95"/>
      <c r="N561" s="374"/>
      <c r="O561" s="351"/>
      <c r="P561" s="421"/>
      <c r="Q561" s="371"/>
    </row>
    <row r="562" spans="1:17" ht="15.75" thickBot="1" x14ac:dyDescent="0.3">
      <c r="A562" s="225" t="s">
        <v>651</v>
      </c>
      <c r="B562" s="226">
        <v>24</v>
      </c>
      <c r="C562" s="227" t="s">
        <v>683</v>
      </c>
      <c r="D562" s="226" t="s">
        <v>653</v>
      </c>
      <c r="E562" s="276" t="s">
        <v>679</v>
      </c>
      <c r="F562" s="310" t="s">
        <v>680</v>
      </c>
      <c r="G562" s="228" t="s">
        <v>681</v>
      </c>
      <c r="H562" s="229" t="s">
        <v>702</v>
      </c>
      <c r="I562" s="230" t="s">
        <v>735</v>
      </c>
      <c r="J562" s="231">
        <f>+K562/1.21</f>
        <v>21093.2479338843</v>
      </c>
      <c r="K562" s="232">
        <v>25522.83</v>
      </c>
      <c r="L562" s="233">
        <f>SUM(J553:J562)</f>
        <v>126559.5</v>
      </c>
      <c r="M562" s="234">
        <f>SUM(K553:K562)</f>
        <v>153136.995</v>
      </c>
      <c r="N562" s="422">
        <v>21093.2479338843</v>
      </c>
      <c r="O562" s="423">
        <v>25522.83</v>
      </c>
      <c r="P562" s="424">
        <f>SUM(N553:N562)</f>
        <v>21093.2479338843</v>
      </c>
      <c r="Q562" s="425">
        <f>SUM(O553:O562)</f>
        <v>25522.83</v>
      </c>
    </row>
    <row r="563" spans="1:17" x14ac:dyDescent="0.25">
      <c r="A563" s="216" t="s">
        <v>651</v>
      </c>
      <c r="B563" s="217">
        <v>25</v>
      </c>
      <c r="C563" s="218" t="s">
        <v>652</v>
      </c>
      <c r="D563" s="217" t="s">
        <v>653</v>
      </c>
      <c r="E563" s="274" t="s">
        <v>654</v>
      </c>
      <c r="F563" s="311" t="s">
        <v>655</v>
      </c>
      <c r="G563" s="236" t="s">
        <v>656</v>
      </c>
      <c r="H563" s="235" t="s">
        <v>703</v>
      </c>
      <c r="I563" s="237" t="s">
        <v>704</v>
      </c>
      <c r="J563" s="221">
        <f>+K563/1.21</f>
        <v>20643.545454545456</v>
      </c>
      <c r="K563" s="222">
        <v>24978.69</v>
      </c>
      <c r="L563" s="239"/>
      <c r="M563" s="224"/>
      <c r="N563" s="373"/>
      <c r="O563" s="361"/>
      <c r="P563" s="362"/>
      <c r="Q563" s="410"/>
    </row>
    <row r="564" spans="1:17" x14ac:dyDescent="0.25">
      <c r="A564" s="21" t="s">
        <v>651</v>
      </c>
      <c r="B564" s="72">
        <v>25</v>
      </c>
      <c r="C564" s="70" t="s">
        <v>652</v>
      </c>
      <c r="D564" s="72" t="s">
        <v>653</v>
      </c>
      <c r="E564" s="275" t="s">
        <v>654</v>
      </c>
      <c r="F564" s="309" t="s">
        <v>655</v>
      </c>
      <c r="G564" s="74" t="s">
        <v>656</v>
      </c>
      <c r="H564" s="73" t="s">
        <v>705</v>
      </c>
      <c r="I564" s="75" t="s">
        <v>706</v>
      </c>
      <c r="J564" s="76">
        <f>+K564/1.21</f>
        <v>15430.909090909092</v>
      </c>
      <c r="K564" s="71">
        <v>18671.400000000001</v>
      </c>
      <c r="L564" s="77"/>
      <c r="M564" s="95"/>
      <c r="N564" s="374"/>
      <c r="O564" s="351"/>
      <c r="P564" s="421"/>
      <c r="Q564" s="371"/>
    </row>
    <row r="565" spans="1:17" x14ac:dyDescent="0.25">
      <c r="A565" s="21" t="s">
        <v>651</v>
      </c>
      <c r="B565" s="72">
        <v>25</v>
      </c>
      <c r="C565" s="70" t="s">
        <v>652</v>
      </c>
      <c r="D565" s="72" t="s">
        <v>653</v>
      </c>
      <c r="E565" s="275" t="s">
        <v>654</v>
      </c>
      <c r="F565" s="309" t="s">
        <v>655</v>
      </c>
      <c r="G565" s="74" t="s">
        <v>656</v>
      </c>
      <c r="H565" s="73" t="s">
        <v>707</v>
      </c>
      <c r="I565" s="75" t="s">
        <v>708</v>
      </c>
      <c r="J565" s="76">
        <f t="shared" ref="J565:J571" si="32">+K565/1.21</f>
        <v>4177.6363636363631</v>
      </c>
      <c r="K565" s="71">
        <v>5054.9399999999996</v>
      </c>
      <c r="L565" s="78"/>
      <c r="M565" s="96"/>
      <c r="N565" s="374"/>
      <c r="O565" s="351"/>
      <c r="P565" s="375"/>
      <c r="Q565" s="412"/>
    </row>
    <row r="566" spans="1:17" x14ac:dyDescent="0.25">
      <c r="A566" s="21" t="s">
        <v>651</v>
      </c>
      <c r="B566" s="72">
        <v>25</v>
      </c>
      <c r="C566" s="70" t="s">
        <v>652</v>
      </c>
      <c r="D566" s="72" t="s">
        <v>653</v>
      </c>
      <c r="E566" s="275" t="s">
        <v>654</v>
      </c>
      <c r="F566" s="309" t="s">
        <v>655</v>
      </c>
      <c r="G566" s="74" t="s">
        <v>656</v>
      </c>
      <c r="H566" s="73" t="s">
        <v>709</v>
      </c>
      <c r="I566" s="75" t="s">
        <v>710</v>
      </c>
      <c r="J566" s="76">
        <f t="shared" si="32"/>
        <v>22374.81818181818</v>
      </c>
      <c r="K566" s="71">
        <v>27073.53</v>
      </c>
      <c r="L566" s="77"/>
      <c r="M566" s="95"/>
      <c r="N566" s="374"/>
      <c r="O566" s="351"/>
      <c r="P566" s="421"/>
      <c r="Q566" s="371"/>
    </row>
    <row r="567" spans="1:17" x14ac:dyDescent="0.25">
      <c r="A567" s="21" t="s">
        <v>651</v>
      </c>
      <c r="B567" s="72">
        <v>25</v>
      </c>
      <c r="C567" s="70" t="s">
        <v>652</v>
      </c>
      <c r="D567" s="72" t="s">
        <v>653</v>
      </c>
      <c r="E567" s="275" t="s">
        <v>654</v>
      </c>
      <c r="F567" s="309" t="s">
        <v>655</v>
      </c>
      <c r="G567" s="74" t="s">
        <v>656</v>
      </c>
      <c r="H567" s="73" t="s">
        <v>711</v>
      </c>
      <c r="I567" s="75" t="s">
        <v>712</v>
      </c>
      <c r="J567" s="76">
        <f t="shared" si="32"/>
        <v>4318.7727272727279</v>
      </c>
      <c r="K567" s="71">
        <v>5225.7150000000001</v>
      </c>
      <c r="L567" s="77"/>
      <c r="M567" s="95"/>
      <c r="N567" s="374"/>
      <c r="O567" s="351"/>
      <c r="P567" s="421"/>
      <c r="Q567" s="371"/>
    </row>
    <row r="568" spans="1:17" x14ac:dyDescent="0.25">
      <c r="A568" s="21" t="s">
        <v>651</v>
      </c>
      <c r="B568" s="72">
        <v>25</v>
      </c>
      <c r="C568" s="70" t="s">
        <v>652</v>
      </c>
      <c r="D568" s="72" t="s">
        <v>653</v>
      </c>
      <c r="E568" s="275" t="s">
        <v>654</v>
      </c>
      <c r="F568" s="309" t="s">
        <v>655</v>
      </c>
      <c r="G568" s="74" t="s">
        <v>656</v>
      </c>
      <c r="H568" s="73" t="s">
        <v>713</v>
      </c>
      <c r="I568" s="75" t="s">
        <v>714</v>
      </c>
      <c r="J568" s="76">
        <f t="shared" si="32"/>
        <v>43987.123636363642</v>
      </c>
      <c r="K568" s="71">
        <v>53224.419600000001</v>
      </c>
      <c r="L568" s="77"/>
      <c r="M568" s="95"/>
      <c r="N568" s="374"/>
      <c r="O568" s="351"/>
      <c r="P568" s="421"/>
      <c r="Q568" s="371"/>
    </row>
    <row r="569" spans="1:17" x14ac:dyDescent="0.25">
      <c r="A569" s="21" t="s">
        <v>651</v>
      </c>
      <c r="B569" s="72">
        <v>25</v>
      </c>
      <c r="C569" s="70" t="s">
        <v>652</v>
      </c>
      <c r="D569" s="72" t="s">
        <v>653</v>
      </c>
      <c r="E569" s="275" t="s">
        <v>654</v>
      </c>
      <c r="F569" s="309" t="s">
        <v>655</v>
      </c>
      <c r="G569" s="74" t="s">
        <v>656</v>
      </c>
      <c r="H569" s="73" t="s">
        <v>715</v>
      </c>
      <c r="I569" s="75" t="s">
        <v>716</v>
      </c>
      <c r="J569" s="76">
        <f t="shared" si="32"/>
        <v>28942.36363636364</v>
      </c>
      <c r="K569" s="71">
        <v>35020.26</v>
      </c>
      <c r="L569" s="77"/>
      <c r="M569" s="95"/>
      <c r="N569" s="374"/>
      <c r="O569" s="351"/>
      <c r="P569" s="421"/>
      <c r="Q569" s="371"/>
    </row>
    <row r="570" spans="1:17" x14ac:dyDescent="0.25">
      <c r="A570" s="21" t="s">
        <v>651</v>
      </c>
      <c r="B570" s="72">
        <v>25</v>
      </c>
      <c r="C570" s="70" t="s">
        <v>652</v>
      </c>
      <c r="D570" s="72" t="s">
        <v>653</v>
      </c>
      <c r="E570" s="275" t="s">
        <v>654</v>
      </c>
      <c r="F570" s="309" t="s">
        <v>655</v>
      </c>
      <c r="G570" s="74" t="s">
        <v>656</v>
      </c>
      <c r="H570" s="73" t="s">
        <v>717</v>
      </c>
      <c r="I570" s="75" t="s">
        <v>718</v>
      </c>
      <c r="J570" s="76">
        <f t="shared" si="32"/>
        <v>21942</v>
      </c>
      <c r="K570" s="71">
        <v>26549.82</v>
      </c>
      <c r="L570" s="77"/>
      <c r="M570" s="95"/>
      <c r="N570" s="374"/>
      <c r="O570" s="351"/>
      <c r="P570" s="421"/>
      <c r="Q570" s="371"/>
    </row>
    <row r="571" spans="1:17" ht="15.75" thickBot="1" x14ac:dyDescent="0.3">
      <c r="A571" s="225" t="s">
        <v>651</v>
      </c>
      <c r="B571" s="226">
        <v>25</v>
      </c>
      <c r="C571" s="227" t="s">
        <v>652</v>
      </c>
      <c r="D571" s="226" t="s">
        <v>653</v>
      </c>
      <c r="E571" s="276" t="s">
        <v>679</v>
      </c>
      <c r="F571" s="310" t="s">
        <v>680</v>
      </c>
      <c r="G571" s="228" t="s">
        <v>681</v>
      </c>
      <c r="H571" s="240" t="s">
        <v>736</v>
      </c>
      <c r="I571" s="230" t="s">
        <v>735</v>
      </c>
      <c r="J571" s="241">
        <f t="shared" si="32"/>
        <v>32363.429752066117</v>
      </c>
      <c r="K571" s="232">
        <v>39159.75</v>
      </c>
      <c r="L571" s="233">
        <f>SUM(J563:J571)</f>
        <v>194180.59884297522</v>
      </c>
      <c r="M571" s="234">
        <f>SUM(K563:K571)</f>
        <v>234958.5246</v>
      </c>
      <c r="N571" s="422">
        <v>32363.429752066117</v>
      </c>
      <c r="O571" s="423">
        <v>39159.75</v>
      </c>
      <c r="P571" s="424">
        <f>SUM(N563:N571)</f>
        <v>32363.429752066117</v>
      </c>
      <c r="Q571" s="425">
        <f>SUM(O563:O571)</f>
        <v>39159.75</v>
      </c>
    </row>
    <row r="572" spans="1:17" x14ac:dyDescent="0.25">
      <c r="A572" s="22" t="s">
        <v>719</v>
      </c>
      <c r="B572" s="243">
        <v>26</v>
      </c>
      <c r="C572" s="244" t="s">
        <v>720</v>
      </c>
      <c r="D572" s="243" t="s">
        <v>8</v>
      </c>
      <c r="E572" s="277" t="s">
        <v>9</v>
      </c>
      <c r="F572" s="312" t="s">
        <v>10</v>
      </c>
      <c r="G572" s="242">
        <v>901000230</v>
      </c>
      <c r="H572" s="245" t="s">
        <v>11</v>
      </c>
      <c r="I572" s="246" t="s">
        <v>12</v>
      </c>
      <c r="J572" s="247">
        <f>+K572/1.21</f>
        <v>11077.031404958678</v>
      </c>
      <c r="K572" s="248">
        <v>13403.208000000001</v>
      </c>
      <c r="L572" s="249"/>
      <c r="M572" s="250"/>
      <c r="N572" s="374"/>
      <c r="O572" s="351"/>
      <c r="P572" s="375"/>
      <c r="Q572" s="410"/>
    </row>
    <row r="573" spans="1:17" x14ac:dyDescent="0.25">
      <c r="A573" s="22" t="s">
        <v>719</v>
      </c>
      <c r="B573" s="243">
        <v>26</v>
      </c>
      <c r="C573" s="244" t="s">
        <v>720</v>
      </c>
      <c r="D573" s="243" t="s">
        <v>8</v>
      </c>
      <c r="E573" s="277" t="s">
        <v>9</v>
      </c>
      <c r="F573" s="313" t="s">
        <v>10</v>
      </c>
      <c r="G573" s="242" t="s">
        <v>721</v>
      </c>
      <c r="H573" s="251" t="s">
        <v>13</v>
      </c>
      <c r="I573" s="252" t="s">
        <v>14</v>
      </c>
      <c r="J573" s="248">
        <f>+K573/1.21</f>
        <v>85066.8</v>
      </c>
      <c r="K573" s="248">
        <v>102930.82799999999</v>
      </c>
      <c r="L573" s="247"/>
      <c r="M573" s="253"/>
      <c r="N573" s="364"/>
      <c r="O573" s="351"/>
      <c r="P573" s="370"/>
      <c r="Q573" s="371"/>
    </row>
    <row r="574" spans="1:17" x14ac:dyDescent="0.25">
      <c r="A574" s="22" t="s">
        <v>719</v>
      </c>
      <c r="B574" s="243">
        <v>26</v>
      </c>
      <c r="C574" s="244" t="s">
        <v>720</v>
      </c>
      <c r="D574" s="243" t="s">
        <v>8</v>
      </c>
      <c r="E574" s="277" t="s">
        <v>9</v>
      </c>
      <c r="F574" s="313" t="s">
        <v>10</v>
      </c>
      <c r="G574" s="242" t="s">
        <v>721</v>
      </c>
      <c r="H574" s="251" t="s">
        <v>15</v>
      </c>
      <c r="I574" s="252" t="s">
        <v>16</v>
      </c>
      <c r="J574" s="248">
        <f t="shared" ref="J574:J592" si="33">+K574/1.21</f>
        <v>7864.3983471074389</v>
      </c>
      <c r="K574" s="248">
        <v>9515.9220000000005</v>
      </c>
      <c r="L574" s="247"/>
      <c r="M574" s="253"/>
      <c r="N574" s="364"/>
      <c r="O574" s="351"/>
      <c r="P574" s="370"/>
      <c r="Q574" s="371"/>
    </row>
    <row r="575" spans="1:17" x14ac:dyDescent="0.25">
      <c r="A575" s="22" t="s">
        <v>719</v>
      </c>
      <c r="B575" s="243">
        <v>26</v>
      </c>
      <c r="C575" s="244" t="s">
        <v>720</v>
      </c>
      <c r="D575" s="243" t="s">
        <v>8</v>
      </c>
      <c r="E575" s="277" t="s">
        <v>9</v>
      </c>
      <c r="F575" s="313" t="s">
        <v>10</v>
      </c>
      <c r="G575" s="242" t="s">
        <v>721</v>
      </c>
      <c r="H575" s="251" t="s">
        <v>17</v>
      </c>
      <c r="I575" s="252" t="s">
        <v>18</v>
      </c>
      <c r="J575" s="248">
        <f t="shared" si="33"/>
        <v>48186.923801652891</v>
      </c>
      <c r="K575" s="248">
        <v>58306.177799999998</v>
      </c>
      <c r="L575" s="247"/>
      <c r="M575" s="253"/>
      <c r="N575" s="364"/>
      <c r="O575" s="351"/>
      <c r="P575" s="370"/>
      <c r="Q575" s="371"/>
    </row>
    <row r="576" spans="1:17" x14ac:dyDescent="0.25">
      <c r="A576" s="22" t="s">
        <v>719</v>
      </c>
      <c r="B576" s="243">
        <v>26</v>
      </c>
      <c r="C576" s="244" t="s">
        <v>720</v>
      </c>
      <c r="D576" s="243" t="s">
        <v>8</v>
      </c>
      <c r="E576" s="277" t="s">
        <v>9</v>
      </c>
      <c r="F576" s="313" t="s">
        <v>10</v>
      </c>
      <c r="G576" s="242" t="s">
        <v>721</v>
      </c>
      <c r="H576" s="251" t="s">
        <v>19</v>
      </c>
      <c r="I576" s="252" t="s">
        <v>20</v>
      </c>
      <c r="J576" s="248">
        <f t="shared" si="33"/>
        <v>26544.947107438016</v>
      </c>
      <c r="K576" s="248">
        <v>32119.385999999999</v>
      </c>
      <c r="L576" s="247"/>
      <c r="M576" s="253"/>
      <c r="N576" s="364"/>
      <c r="O576" s="351"/>
      <c r="P576" s="370"/>
      <c r="Q576" s="371"/>
    </row>
    <row r="577" spans="1:17" x14ac:dyDescent="0.25">
      <c r="A577" s="22" t="s">
        <v>719</v>
      </c>
      <c r="B577" s="243">
        <v>26</v>
      </c>
      <c r="C577" s="244" t="s">
        <v>720</v>
      </c>
      <c r="D577" s="243" t="s">
        <v>8</v>
      </c>
      <c r="E577" s="277" t="s">
        <v>9</v>
      </c>
      <c r="F577" s="313" t="s">
        <v>10</v>
      </c>
      <c r="G577" s="242" t="s">
        <v>721</v>
      </c>
      <c r="H577" s="251" t="s">
        <v>21</v>
      </c>
      <c r="I577" s="252" t="s">
        <v>22</v>
      </c>
      <c r="J577" s="248">
        <f t="shared" si="33"/>
        <v>11260.750413223141</v>
      </c>
      <c r="K577" s="248">
        <v>13625.508</v>
      </c>
      <c r="L577" s="247"/>
      <c r="M577" s="253"/>
      <c r="N577" s="364"/>
      <c r="O577" s="351"/>
      <c r="P577" s="370"/>
      <c r="Q577" s="371"/>
    </row>
    <row r="578" spans="1:17" x14ac:dyDescent="0.25">
      <c r="A578" s="22" t="s">
        <v>719</v>
      </c>
      <c r="B578" s="243">
        <v>26</v>
      </c>
      <c r="C578" s="244" t="s">
        <v>720</v>
      </c>
      <c r="D578" s="243" t="s">
        <v>8</v>
      </c>
      <c r="E578" s="277" t="s">
        <v>9</v>
      </c>
      <c r="F578" s="313" t="s">
        <v>10</v>
      </c>
      <c r="G578" s="242" t="s">
        <v>721</v>
      </c>
      <c r="H578" s="251" t="s">
        <v>23</v>
      </c>
      <c r="I578" s="252" t="s">
        <v>24</v>
      </c>
      <c r="J578" s="248">
        <f t="shared" si="33"/>
        <v>7722.3223140495875</v>
      </c>
      <c r="K578" s="248">
        <v>9344.01</v>
      </c>
      <c r="L578" s="247"/>
      <c r="M578" s="253"/>
      <c r="N578" s="364"/>
      <c r="O578" s="351"/>
      <c r="P578" s="370"/>
      <c r="Q578" s="371"/>
    </row>
    <row r="579" spans="1:17" x14ac:dyDescent="0.25">
      <c r="A579" s="22" t="s">
        <v>719</v>
      </c>
      <c r="B579" s="243">
        <v>26</v>
      </c>
      <c r="C579" s="244" t="s">
        <v>720</v>
      </c>
      <c r="D579" s="243" t="s">
        <v>8</v>
      </c>
      <c r="E579" s="277" t="s">
        <v>9</v>
      </c>
      <c r="F579" s="313" t="s">
        <v>10</v>
      </c>
      <c r="G579" s="242" t="s">
        <v>721</v>
      </c>
      <c r="H579" s="251" t="s">
        <v>25</v>
      </c>
      <c r="I579" s="252" t="s">
        <v>26</v>
      </c>
      <c r="J579" s="248">
        <f t="shared" si="33"/>
        <v>7735.7950413223143</v>
      </c>
      <c r="K579" s="248">
        <v>9360.3119999999999</v>
      </c>
      <c r="L579" s="247"/>
      <c r="M579" s="253"/>
      <c r="N579" s="364"/>
      <c r="O579" s="351"/>
      <c r="P579" s="370"/>
      <c r="Q579" s="371"/>
    </row>
    <row r="580" spans="1:17" x14ac:dyDescent="0.25">
      <c r="A580" s="22" t="s">
        <v>719</v>
      </c>
      <c r="B580" s="243">
        <v>26</v>
      </c>
      <c r="C580" s="244" t="s">
        <v>720</v>
      </c>
      <c r="D580" s="243" t="s">
        <v>8</v>
      </c>
      <c r="E580" s="277" t="s">
        <v>9</v>
      </c>
      <c r="F580" s="313" t="s">
        <v>10</v>
      </c>
      <c r="G580" s="242" t="s">
        <v>721</v>
      </c>
      <c r="H580" s="251" t="s">
        <v>27</v>
      </c>
      <c r="I580" s="252" t="s">
        <v>28</v>
      </c>
      <c r="J580" s="248">
        <f t="shared" si="33"/>
        <v>43175.191735537192</v>
      </c>
      <c r="K580" s="248">
        <v>52241.982000000004</v>
      </c>
      <c r="L580" s="247"/>
      <c r="M580" s="253"/>
      <c r="N580" s="364"/>
      <c r="O580" s="351"/>
      <c r="P580" s="370"/>
      <c r="Q580" s="371"/>
    </row>
    <row r="581" spans="1:17" x14ac:dyDescent="0.25">
      <c r="A581" s="22" t="s">
        <v>719</v>
      </c>
      <c r="B581" s="243">
        <v>26</v>
      </c>
      <c r="C581" s="244" t="s">
        <v>720</v>
      </c>
      <c r="D581" s="243" t="s">
        <v>8</v>
      </c>
      <c r="E581" s="277" t="s">
        <v>9</v>
      </c>
      <c r="F581" s="313" t="s">
        <v>10</v>
      </c>
      <c r="G581" s="242" t="s">
        <v>721</v>
      </c>
      <c r="H581" s="251" t="s">
        <v>29</v>
      </c>
      <c r="I581" s="252" t="s">
        <v>30</v>
      </c>
      <c r="J581" s="248">
        <f t="shared" si="33"/>
        <v>16015.398347107439</v>
      </c>
      <c r="K581" s="248">
        <v>19378.632000000001</v>
      </c>
      <c r="L581" s="247"/>
      <c r="M581" s="253"/>
      <c r="N581" s="364"/>
      <c r="O581" s="351"/>
      <c r="P581" s="370"/>
      <c r="Q581" s="371"/>
    </row>
    <row r="582" spans="1:17" x14ac:dyDescent="0.25">
      <c r="A582" s="22" t="s">
        <v>719</v>
      </c>
      <c r="B582" s="243">
        <v>26</v>
      </c>
      <c r="C582" s="244" t="s">
        <v>720</v>
      </c>
      <c r="D582" s="243" t="s">
        <v>8</v>
      </c>
      <c r="E582" s="277" t="s">
        <v>9</v>
      </c>
      <c r="F582" s="313" t="s">
        <v>10</v>
      </c>
      <c r="G582" s="242" t="s">
        <v>721</v>
      </c>
      <c r="H582" s="251" t="s">
        <v>31</v>
      </c>
      <c r="I582" s="252" t="s">
        <v>32</v>
      </c>
      <c r="J582" s="248">
        <f t="shared" si="33"/>
        <v>33177.203305785122</v>
      </c>
      <c r="K582" s="248">
        <v>40144.415999999997</v>
      </c>
      <c r="L582" s="247"/>
      <c r="M582" s="253"/>
      <c r="N582" s="364"/>
      <c r="O582" s="351"/>
      <c r="P582" s="370"/>
      <c r="Q582" s="371"/>
    </row>
    <row r="583" spans="1:17" x14ac:dyDescent="0.25">
      <c r="A583" s="22" t="s">
        <v>719</v>
      </c>
      <c r="B583" s="243">
        <v>26</v>
      </c>
      <c r="C583" s="244" t="s">
        <v>720</v>
      </c>
      <c r="D583" s="243" t="s">
        <v>8</v>
      </c>
      <c r="E583" s="277" t="s">
        <v>9</v>
      </c>
      <c r="F583" s="313" t="s">
        <v>10</v>
      </c>
      <c r="G583" s="242" t="s">
        <v>721</v>
      </c>
      <c r="H583" s="251" t="s">
        <v>33</v>
      </c>
      <c r="I583" s="252" t="s">
        <v>34</v>
      </c>
      <c r="J583" s="248">
        <f t="shared" si="33"/>
        <v>5643.8479338842972</v>
      </c>
      <c r="K583" s="248">
        <v>6829.0559999999996</v>
      </c>
      <c r="L583" s="247"/>
      <c r="M583" s="253"/>
      <c r="N583" s="364"/>
      <c r="O583" s="351"/>
      <c r="P583" s="370"/>
      <c r="Q583" s="371"/>
    </row>
    <row r="584" spans="1:17" x14ac:dyDescent="0.25">
      <c r="A584" s="22" t="s">
        <v>719</v>
      </c>
      <c r="B584" s="243">
        <v>26</v>
      </c>
      <c r="C584" s="244" t="s">
        <v>720</v>
      </c>
      <c r="D584" s="243" t="s">
        <v>8</v>
      </c>
      <c r="E584" s="277" t="s">
        <v>9</v>
      </c>
      <c r="F584" s="313" t="s">
        <v>10</v>
      </c>
      <c r="G584" s="242" t="s">
        <v>721</v>
      </c>
      <c r="H584" s="251" t="s">
        <v>35</v>
      </c>
      <c r="I584" s="252" t="s">
        <v>36</v>
      </c>
      <c r="J584" s="248">
        <f t="shared" si="33"/>
        <v>12670.487603305786</v>
      </c>
      <c r="K584" s="248">
        <v>15331.29</v>
      </c>
      <c r="L584" s="247"/>
      <c r="M584" s="253"/>
      <c r="N584" s="364"/>
      <c r="O584" s="351"/>
      <c r="P584" s="370"/>
      <c r="Q584" s="371"/>
    </row>
    <row r="585" spans="1:17" x14ac:dyDescent="0.25">
      <c r="A585" s="22" t="s">
        <v>719</v>
      </c>
      <c r="B585" s="243">
        <v>26</v>
      </c>
      <c r="C585" s="244" t="s">
        <v>720</v>
      </c>
      <c r="D585" s="243" t="s">
        <v>8</v>
      </c>
      <c r="E585" s="277" t="s">
        <v>9</v>
      </c>
      <c r="F585" s="313" t="s">
        <v>10</v>
      </c>
      <c r="G585" s="242" t="s">
        <v>721</v>
      </c>
      <c r="H585" s="251" t="s">
        <v>37</v>
      </c>
      <c r="I585" s="252" t="s">
        <v>38</v>
      </c>
      <c r="J585" s="248">
        <f t="shared" si="33"/>
        <v>27650.935537190082</v>
      </c>
      <c r="K585" s="248">
        <v>33457.631999999998</v>
      </c>
      <c r="L585" s="247"/>
      <c r="M585" s="253"/>
      <c r="N585" s="364"/>
      <c r="O585" s="351"/>
      <c r="P585" s="370"/>
      <c r="Q585" s="371"/>
    </row>
    <row r="586" spans="1:17" x14ac:dyDescent="0.25">
      <c r="A586" s="22" t="s">
        <v>719</v>
      </c>
      <c r="B586" s="243">
        <v>26</v>
      </c>
      <c r="C586" s="244" t="s">
        <v>720</v>
      </c>
      <c r="D586" s="243" t="s">
        <v>8</v>
      </c>
      <c r="E586" s="277" t="s">
        <v>9</v>
      </c>
      <c r="F586" s="313" t="s">
        <v>10</v>
      </c>
      <c r="G586" s="242" t="s">
        <v>721</v>
      </c>
      <c r="H586" s="251" t="s">
        <v>39</v>
      </c>
      <c r="I586" s="252" t="s">
        <v>40</v>
      </c>
      <c r="J586" s="248">
        <f t="shared" si="33"/>
        <v>22372.320991735538</v>
      </c>
      <c r="K586" s="248">
        <v>27070.508399999999</v>
      </c>
      <c r="L586" s="247"/>
      <c r="M586" s="253"/>
      <c r="N586" s="364"/>
      <c r="O586" s="351"/>
      <c r="P586" s="370"/>
      <c r="Q586" s="371"/>
    </row>
    <row r="587" spans="1:17" x14ac:dyDescent="0.25">
      <c r="A587" s="22" t="s">
        <v>719</v>
      </c>
      <c r="B587" s="243">
        <v>26</v>
      </c>
      <c r="C587" s="244" t="s">
        <v>720</v>
      </c>
      <c r="D587" s="243" t="s">
        <v>8</v>
      </c>
      <c r="E587" s="277" t="s">
        <v>9</v>
      </c>
      <c r="F587" s="313" t="s">
        <v>10</v>
      </c>
      <c r="G587" s="242" t="s">
        <v>721</v>
      </c>
      <c r="H587" s="251" t="s">
        <v>41</v>
      </c>
      <c r="I587" s="252" t="s">
        <v>42</v>
      </c>
      <c r="J587" s="248">
        <f t="shared" si="33"/>
        <v>8667.8628099173548</v>
      </c>
      <c r="K587" s="248">
        <v>10488.114</v>
      </c>
      <c r="L587" s="247"/>
      <c r="M587" s="253"/>
      <c r="N587" s="364"/>
      <c r="O587" s="351"/>
      <c r="P587" s="370"/>
      <c r="Q587" s="371"/>
    </row>
    <row r="588" spans="1:17" x14ac:dyDescent="0.25">
      <c r="A588" s="22" t="s">
        <v>719</v>
      </c>
      <c r="B588" s="243">
        <v>26</v>
      </c>
      <c r="C588" s="244" t="s">
        <v>720</v>
      </c>
      <c r="D588" s="243" t="s">
        <v>8</v>
      </c>
      <c r="E588" s="277" t="s">
        <v>9</v>
      </c>
      <c r="F588" s="313" t="s">
        <v>10</v>
      </c>
      <c r="G588" s="242" t="s">
        <v>721</v>
      </c>
      <c r="H588" s="251" t="s">
        <v>43</v>
      </c>
      <c r="I588" s="252" t="s">
        <v>44</v>
      </c>
      <c r="J588" s="248">
        <f t="shared" si="33"/>
        <v>11974.804958677685</v>
      </c>
      <c r="K588" s="248">
        <v>14489.513999999999</v>
      </c>
      <c r="L588" s="247"/>
      <c r="M588" s="253"/>
      <c r="N588" s="364"/>
      <c r="O588" s="351"/>
      <c r="P588" s="370"/>
      <c r="Q588" s="371"/>
    </row>
    <row r="589" spans="1:17" x14ac:dyDescent="0.25">
      <c r="A589" s="22" t="s">
        <v>719</v>
      </c>
      <c r="B589" s="243">
        <v>26</v>
      </c>
      <c r="C589" s="244" t="s">
        <v>720</v>
      </c>
      <c r="D589" s="243" t="s">
        <v>8</v>
      </c>
      <c r="E589" s="277" t="s">
        <v>9</v>
      </c>
      <c r="F589" s="313" t="s">
        <v>10</v>
      </c>
      <c r="G589" s="242" t="s">
        <v>721</v>
      </c>
      <c r="H589" s="251" t="s">
        <v>45</v>
      </c>
      <c r="I589" s="252" t="s">
        <v>46</v>
      </c>
      <c r="J589" s="248">
        <f t="shared" si="33"/>
        <v>10425.441322314049</v>
      </c>
      <c r="K589" s="248">
        <v>12614.784</v>
      </c>
      <c r="L589" s="247"/>
      <c r="M589" s="253"/>
      <c r="N589" s="364"/>
      <c r="O589" s="351"/>
      <c r="P589" s="370"/>
      <c r="Q589" s="371"/>
    </row>
    <row r="590" spans="1:17" x14ac:dyDescent="0.25">
      <c r="A590" s="22" t="s">
        <v>719</v>
      </c>
      <c r="B590" s="243">
        <v>26</v>
      </c>
      <c r="C590" s="244" t="s">
        <v>720</v>
      </c>
      <c r="D590" s="243" t="s">
        <v>8</v>
      </c>
      <c r="E590" s="277" t="s">
        <v>9</v>
      </c>
      <c r="F590" s="313" t="s">
        <v>10</v>
      </c>
      <c r="G590" s="242" t="s">
        <v>721</v>
      </c>
      <c r="H590" s="251" t="s">
        <v>47</v>
      </c>
      <c r="I590" s="252" t="s">
        <v>48</v>
      </c>
      <c r="J590" s="248">
        <f t="shared" si="33"/>
        <v>34186.433057851245</v>
      </c>
      <c r="K590" s="248">
        <v>41365.584000000003</v>
      </c>
      <c r="L590" s="247"/>
      <c r="M590" s="253"/>
      <c r="N590" s="364"/>
      <c r="O590" s="351"/>
      <c r="P590" s="370"/>
      <c r="Q590" s="371"/>
    </row>
    <row r="591" spans="1:17" x14ac:dyDescent="0.25">
      <c r="A591" s="22" t="s">
        <v>719</v>
      </c>
      <c r="B591" s="243">
        <v>26</v>
      </c>
      <c r="C591" s="244" t="s">
        <v>720</v>
      </c>
      <c r="D591" s="243" t="s">
        <v>8</v>
      </c>
      <c r="E591" s="277" t="s">
        <v>9</v>
      </c>
      <c r="F591" s="313" t="s">
        <v>10</v>
      </c>
      <c r="G591" s="242" t="s">
        <v>721</v>
      </c>
      <c r="H591" s="251" t="s">
        <v>49</v>
      </c>
      <c r="I591" s="252" t="s">
        <v>50</v>
      </c>
      <c r="J591" s="248">
        <f t="shared" si="33"/>
        <v>54508.204958677685</v>
      </c>
      <c r="K591" s="248">
        <v>65954.928</v>
      </c>
      <c r="L591" s="247"/>
      <c r="M591" s="253"/>
      <c r="N591" s="364"/>
      <c r="O591" s="351"/>
      <c r="P591" s="370"/>
      <c r="Q591" s="371"/>
    </row>
    <row r="592" spans="1:17" x14ac:dyDescent="0.25">
      <c r="A592" s="22" t="s">
        <v>719</v>
      </c>
      <c r="B592" s="243">
        <v>26</v>
      </c>
      <c r="C592" s="244" t="s">
        <v>720</v>
      </c>
      <c r="D592" s="243" t="s">
        <v>8</v>
      </c>
      <c r="E592" s="277" t="s">
        <v>9</v>
      </c>
      <c r="F592" s="313" t="s">
        <v>10</v>
      </c>
      <c r="G592" s="242" t="s">
        <v>721</v>
      </c>
      <c r="H592" s="251" t="s">
        <v>55</v>
      </c>
      <c r="I592" s="252" t="s">
        <v>56</v>
      </c>
      <c r="J592" s="248">
        <f t="shared" si="33"/>
        <v>11443.857024793388</v>
      </c>
      <c r="K592" s="248">
        <v>13847.066999999999</v>
      </c>
      <c r="L592" s="247"/>
      <c r="M592" s="253"/>
      <c r="N592" s="364"/>
      <c r="O592" s="351"/>
      <c r="P592" s="370"/>
      <c r="Q592" s="371"/>
    </row>
    <row r="593" spans="1:17" x14ac:dyDescent="0.25">
      <c r="A593" s="22" t="s">
        <v>719</v>
      </c>
      <c r="B593" s="79">
        <v>26</v>
      </c>
      <c r="C593" s="80" t="s">
        <v>720</v>
      </c>
      <c r="D593" s="79" t="s">
        <v>8</v>
      </c>
      <c r="E593" s="278" t="s">
        <v>9</v>
      </c>
      <c r="F593" s="314" t="s">
        <v>10</v>
      </c>
      <c r="G593" s="81" t="s">
        <v>681</v>
      </c>
      <c r="H593" s="82" t="s">
        <v>57</v>
      </c>
      <c r="I593" s="83" t="s">
        <v>735</v>
      </c>
      <c r="J593" s="84">
        <v>99474.19</v>
      </c>
      <c r="K593" s="85">
        <f t="shared" ref="K593" si="34">+J593*1.21</f>
        <v>120363.7699</v>
      </c>
      <c r="L593" s="86">
        <f>SUM(J572:J593)</f>
        <v>596845.14801652892</v>
      </c>
      <c r="M593" s="238">
        <f>SUM(K572:K593)</f>
        <v>722182.6290999999</v>
      </c>
      <c r="N593" s="426">
        <v>99474.19</v>
      </c>
      <c r="O593" s="427">
        <v>120363.7699</v>
      </c>
      <c r="P593" s="428">
        <f>SUM(N572:N593)</f>
        <v>99474.19</v>
      </c>
      <c r="Q593" s="429">
        <f>SUM(O572:O593)</f>
        <v>120363.7699</v>
      </c>
    </row>
    <row r="594" spans="1:17" ht="20.100000000000001" customHeight="1" thickBot="1" x14ac:dyDescent="0.3">
      <c r="A594" s="439" t="s">
        <v>733</v>
      </c>
      <c r="B594" s="440"/>
      <c r="C594" s="440"/>
      <c r="D594" s="440"/>
      <c r="E594" s="440"/>
      <c r="F594" s="440"/>
      <c r="G594" s="440"/>
      <c r="H594" s="440"/>
      <c r="I594" s="441"/>
      <c r="J594" s="316">
        <f t="shared" ref="J594:Q594" si="35">SUM(J14:J593)</f>
        <v>10199795.126694215</v>
      </c>
      <c r="K594" s="316">
        <f t="shared" si="35"/>
        <v>12341752.099599997</v>
      </c>
      <c r="L594" s="316">
        <f t="shared" si="35"/>
        <v>10199795.126694214</v>
      </c>
      <c r="M594" s="316">
        <f t="shared" si="35"/>
        <v>12341752.0996</v>
      </c>
      <c r="N594" s="430">
        <f t="shared" si="35"/>
        <v>1699965.7738016534</v>
      </c>
      <c r="O594" s="431">
        <f t="shared" si="35"/>
        <v>2056958.5855999996</v>
      </c>
      <c r="P594" s="431">
        <f t="shared" si="35"/>
        <v>1699965.7738016534</v>
      </c>
      <c r="Q594" s="432">
        <f t="shared" si="35"/>
        <v>2056958.5855999996</v>
      </c>
    </row>
    <row r="595" spans="1:17" x14ac:dyDescent="0.25">
      <c r="N595" s="346"/>
      <c r="O595" s="346"/>
      <c r="P595" s="346"/>
      <c r="Q595" s="346"/>
    </row>
    <row r="596" spans="1:17" x14ac:dyDescent="0.25">
      <c r="N596" s="346"/>
      <c r="O596" s="346"/>
      <c r="P596" s="346"/>
      <c r="Q596" s="346"/>
    </row>
    <row r="597" spans="1:17" x14ac:dyDescent="0.25">
      <c r="N597" s="346"/>
      <c r="O597" s="346"/>
      <c r="P597" s="346"/>
      <c r="Q597" s="346"/>
    </row>
    <row r="598" spans="1:17" x14ac:dyDescent="0.25">
      <c r="N598" s="346"/>
      <c r="O598" s="346"/>
      <c r="P598" s="346"/>
      <c r="Q598" s="346"/>
    </row>
    <row r="599" spans="1:17" x14ac:dyDescent="0.25">
      <c r="N599" s="346"/>
      <c r="O599" s="346"/>
      <c r="P599" s="346"/>
      <c r="Q599" s="346"/>
    </row>
    <row r="600" spans="1:17" x14ac:dyDescent="0.25">
      <c r="N600" s="346"/>
      <c r="O600" s="346"/>
      <c r="P600" s="346"/>
      <c r="Q600" s="346"/>
    </row>
    <row r="601" spans="1:17" x14ac:dyDescent="0.25">
      <c r="N601" s="346"/>
      <c r="O601" s="346"/>
      <c r="P601" s="346"/>
      <c r="Q601" s="346"/>
    </row>
    <row r="602" spans="1:17" x14ac:dyDescent="0.25">
      <c r="N602" s="346"/>
      <c r="O602" s="346"/>
      <c r="P602" s="346"/>
      <c r="Q602" s="346"/>
    </row>
    <row r="603" spans="1:17" x14ac:dyDescent="0.25">
      <c r="N603" s="346"/>
      <c r="O603" s="346"/>
      <c r="P603" s="346"/>
      <c r="Q603" s="346"/>
    </row>
    <row r="604" spans="1:17" x14ac:dyDescent="0.25">
      <c r="N604" s="346"/>
      <c r="O604" s="346"/>
      <c r="P604" s="346"/>
      <c r="Q604" s="346"/>
    </row>
    <row r="605" spans="1:17" x14ac:dyDescent="0.25">
      <c r="N605" s="346"/>
      <c r="O605" s="346"/>
      <c r="P605" s="346"/>
      <c r="Q605" s="346"/>
    </row>
    <row r="606" spans="1:17" x14ac:dyDescent="0.25">
      <c r="N606" s="346"/>
      <c r="O606" s="346"/>
      <c r="P606" s="346"/>
      <c r="Q606" s="346"/>
    </row>
    <row r="607" spans="1:17" x14ac:dyDescent="0.25">
      <c r="N607" s="346"/>
      <c r="O607" s="346"/>
      <c r="P607" s="346"/>
      <c r="Q607" s="346"/>
    </row>
    <row r="608" spans="1:17" x14ac:dyDescent="0.25">
      <c r="N608" s="346"/>
      <c r="O608" s="346"/>
      <c r="P608" s="346"/>
      <c r="Q608" s="346"/>
    </row>
    <row r="609" spans="14:17" x14ac:dyDescent="0.25">
      <c r="N609" s="346"/>
      <c r="O609" s="346"/>
      <c r="P609" s="346"/>
      <c r="Q609" s="346"/>
    </row>
    <row r="610" spans="14:17" x14ac:dyDescent="0.25">
      <c r="N610" s="346"/>
      <c r="O610" s="346"/>
      <c r="P610" s="346"/>
      <c r="Q610" s="346"/>
    </row>
    <row r="611" spans="14:17" x14ac:dyDescent="0.25">
      <c r="N611" s="346"/>
      <c r="O611" s="346"/>
      <c r="P611" s="346"/>
      <c r="Q611" s="346"/>
    </row>
    <row r="612" spans="14:17" x14ac:dyDescent="0.25">
      <c r="N612" s="346"/>
      <c r="O612" s="346"/>
      <c r="P612" s="346"/>
      <c r="Q612" s="346"/>
    </row>
    <row r="613" spans="14:17" x14ac:dyDescent="0.25">
      <c r="N613" s="346"/>
      <c r="O613" s="346"/>
      <c r="P613" s="346"/>
      <c r="Q613" s="346"/>
    </row>
    <row r="614" spans="14:17" x14ac:dyDescent="0.25">
      <c r="N614" s="346"/>
      <c r="O614" s="346"/>
      <c r="P614" s="346"/>
      <c r="Q614" s="346"/>
    </row>
    <row r="615" spans="14:17" x14ac:dyDescent="0.25">
      <c r="N615" s="346"/>
      <c r="O615" s="346"/>
      <c r="P615" s="346"/>
      <c r="Q615" s="346"/>
    </row>
    <row r="616" spans="14:17" x14ac:dyDescent="0.25">
      <c r="N616" s="346"/>
      <c r="O616" s="346"/>
      <c r="P616" s="346"/>
      <c r="Q616" s="346"/>
    </row>
    <row r="617" spans="14:17" x14ac:dyDescent="0.25">
      <c r="N617" s="346"/>
      <c r="O617" s="346"/>
      <c r="P617" s="346"/>
      <c r="Q617" s="346"/>
    </row>
    <row r="618" spans="14:17" x14ac:dyDescent="0.25">
      <c r="N618" s="346"/>
      <c r="O618" s="346"/>
      <c r="P618" s="346"/>
      <c r="Q618" s="346"/>
    </row>
    <row r="619" spans="14:17" x14ac:dyDescent="0.25">
      <c r="N619" s="346"/>
      <c r="O619" s="346"/>
      <c r="P619" s="346"/>
      <c r="Q619" s="346"/>
    </row>
    <row r="620" spans="14:17" x14ac:dyDescent="0.25">
      <c r="N620" s="346"/>
      <c r="O620" s="346"/>
      <c r="P620" s="346"/>
      <c r="Q620" s="346"/>
    </row>
    <row r="621" spans="14:17" x14ac:dyDescent="0.25">
      <c r="N621" s="346"/>
      <c r="O621" s="346"/>
      <c r="P621" s="346"/>
      <c r="Q621" s="346"/>
    </row>
    <row r="622" spans="14:17" x14ac:dyDescent="0.25">
      <c r="N622" s="346"/>
      <c r="O622" s="346"/>
      <c r="P622" s="346"/>
      <c r="Q622" s="346"/>
    </row>
    <row r="623" spans="14:17" x14ac:dyDescent="0.25">
      <c r="N623" s="346"/>
      <c r="O623" s="346"/>
      <c r="P623" s="346"/>
      <c r="Q623" s="346"/>
    </row>
    <row r="624" spans="14:17" x14ac:dyDescent="0.25">
      <c r="N624" s="346"/>
      <c r="O624" s="346"/>
      <c r="P624" s="346"/>
      <c r="Q624" s="346"/>
    </row>
    <row r="625" spans="14:17" x14ac:dyDescent="0.25">
      <c r="N625" s="346"/>
      <c r="O625" s="346"/>
      <c r="P625" s="346"/>
      <c r="Q625" s="346"/>
    </row>
    <row r="626" spans="14:17" x14ac:dyDescent="0.25">
      <c r="N626" s="346"/>
      <c r="O626" s="346"/>
      <c r="P626" s="346"/>
      <c r="Q626" s="346"/>
    </row>
    <row r="627" spans="14:17" x14ac:dyDescent="0.25">
      <c r="N627" s="346"/>
      <c r="O627" s="346"/>
      <c r="P627" s="346"/>
      <c r="Q627" s="346"/>
    </row>
    <row r="628" spans="14:17" x14ac:dyDescent="0.25">
      <c r="N628" s="346"/>
      <c r="O628" s="346"/>
      <c r="P628" s="346"/>
      <c r="Q628" s="346"/>
    </row>
    <row r="629" spans="14:17" x14ac:dyDescent="0.25">
      <c r="N629" s="346"/>
      <c r="O629" s="346"/>
      <c r="P629" s="346"/>
      <c r="Q629" s="346"/>
    </row>
    <row r="630" spans="14:17" x14ac:dyDescent="0.25">
      <c r="N630" s="346"/>
      <c r="O630" s="346"/>
      <c r="P630" s="346"/>
      <c r="Q630" s="346"/>
    </row>
    <row r="631" spans="14:17" x14ac:dyDescent="0.25">
      <c r="N631" s="346"/>
      <c r="O631" s="346"/>
      <c r="P631" s="346"/>
      <c r="Q631" s="346"/>
    </row>
    <row r="632" spans="14:17" x14ac:dyDescent="0.25">
      <c r="N632" s="346"/>
      <c r="O632" s="346"/>
      <c r="P632" s="346"/>
      <c r="Q632" s="346"/>
    </row>
    <row r="633" spans="14:17" x14ac:dyDescent="0.25">
      <c r="N633" s="346"/>
      <c r="O633" s="346"/>
      <c r="P633" s="346"/>
      <c r="Q633" s="346"/>
    </row>
    <row r="634" spans="14:17" x14ac:dyDescent="0.25">
      <c r="N634" s="346"/>
      <c r="O634" s="346"/>
      <c r="P634" s="346"/>
      <c r="Q634" s="346"/>
    </row>
    <row r="635" spans="14:17" x14ac:dyDescent="0.25">
      <c r="N635" s="346"/>
      <c r="O635" s="346"/>
      <c r="P635" s="346"/>
      <c r="Q635" s="346"/>
    </row>
    <row r="636" spans="14:17" x14ac:dyDescent="0.25">
      <c r="N636" s="346"/>
      <c r="O636" s="346"/>
      <c r="P636" s="346"/>
      <c r="Q636" s="346"/>
    </row>
    <row r="637" spans="14:17" x14ac:dyDescent="0.25">
      <c r="N637" s="346"/>
      <c r="O637" s="346"/>
      <c r="P637" s="346"/>
      <c r="Q637" s="346"/>
    </row>
    <row r="638" spans="14:17" x14ac:dyDescent="0.25">
      <c r="N638" s="346"/>
      <c r="O638" s="346"/>
      <c r="P638" s="346"/>
      <c r="Q638" s="346"/>
    </row>
    <row r="639" spans="14:17" x14ac:dyDescent="0.25">
      <c r="N639" s="346"/>
      <c r="O639" s="346"/>
      <c r="P639" s="346"/>
      <c r="Q639" s="346"/>
    </row>
    <row r="640" spans="14:17" x14ac:dyDescent="0.25">
      <c r="N640" s="346"/>
      <c r="O640" s="346"/>
      <c r="P640" s="346"/>
      <c r="Q640" s="346"/>
    </row>
    <row r="641" spans="14:17" x14ac:dyDescent="0.25">
      <c r="N641" s="346"/>
      <c r="O641" s="346"/>
      <c r="P641" s="346"/>
      <c r="Q641" s="346"/>
    </row>
    <row r="642" spans="14:17" x14ac:dyDescent="0.25">
      <c r="N642" s="346"/>
      <c r="O642" s="346"/>
      <c r="P642" s="346"/>
      <c r="Q642" s="346"/>
    </row>
    <row r="643" spans="14:17" x14ac:dyDescent="0.25">
      <c r="N643" s="346"/>
      <c r="O643" s="346"/>
      <c r="P643" s="346"/>
      <c r="Q643" s="346"/>
    </row>
    <row r="644" spans="14:17" x14ac:dyDescent="0.25">
      <c r="N644" s="346"/>
      <c r="O644" s="346"/>
      <c r="P644" s="346"/>
      <c r="Q644" s="346"/>
    </row>
    <row r="645" spans="14:17" x14ac:dyDescent="0.25">
      <c r="N645" s="346"/>
      <c r="O645" s="346"/>
      <c r="P645" s="346"/>
      <c r="Q645" s="346"/>
    </row>
    <row r="646" spans="14:17" x14ac:dyDescent="0.25">
      <c r="N646" s="346"/>
      <c r="O646" s="346"/>
      <c r="P646" s="346"/>
      <c r="Q646" s="346"/>
    </row>
    <row r="647" spans="14:17" x14ac:dyDescent="0.25">
      <c r="N647" s="346"/>
      <c r="O647" s="346"/>
      <c r="P647" s="346"/>
      <c r="Q647" s="346"/>
    </row>
    <row r="648" spans="14:17" x14ac:dyDescent="0.25">
      <c r="N648" s="346"/>
      <c r="O648" s="346"/>
      <c r="P648" s="346"/>
      <c r="Q648" s="346"/>
    </row>
    <row r="649" spans="14:17" x14ac:dyDescent="0.25">
      <c r="N649" s="346"/>
      <c r="O649" s="346"/>
      <c r="P649" s="346"/>
      <c r="Q649" s="346"/>
    </row>
    <row r="650" spans="14:17" x14ac:dyDescent="0.25">
      <c r="N650" s="346"/>
      <c r="O650" s="346"/>
      <c r="P650" s="346"/>
      <c r="Q650" s="346"/>
    </row>
    <row r="651" spans="14:17" x14ac:dyDescent="0.25">
      <c r="N651" s="346"/>
      <c r="O651" s="346"/>
      <c r="P651" s="346"/>
      <c r="Q651" s="346"/>
    </row>
    <row r="652" spans="14:17" x14ac:dyDescent="0.25">
      <c r="N652" s="346"/>
      <c r="O652" s="346"/>
      <c r="P652" s="346"/>
      <c r="Q652" s="346"/>
    </row>
    <row r="653" spans="14:17" x14ac:dyDescent="0.25">
      <c r="N653" s="346"/>
      <c r="O653" s="346"/>
      <c r="P653" s="346"/>
      <c r="Q653" s="346"/>
    </row>
    <row r="654" spans="14:17" x14ac:dyDescent="0.25">
      <c r="N654" s="346"/>
      <c r="O654" s="346"/>
      <c r="P654" s="346"/>
      <c r="Q654" s="346"/>
    </row>
    <row r="655" spans="14:17" x14ac:dyDescent="0.25">
      <c r="N655" s="346"/>
      <c r="O655" s="346"/>
      <c r="P655" s="346"/>
      <c r="Q655" s="346"/>
    </row>
    <row r="656" spans="14:17" x14ac:dyDescent="0.25">
      <c r="N656" s="346"/>
      <c r="O656" s="346"/>
      <c r="P656" s="346"/>
      <c r="Q656" s="346"/>
    </row>
    <row r="657" spans="14:17" x14ac:dyDescent="0.25">
      <c r="N657" s="346"/>
      <c r="O657" s="346"/>
      <c r="P657" s="346"/>
      <c r="Q657" s="346"/>
    </row>
    <row r="658" spans="14:17" x14ac:dyDescent="0.25">
      <c r="N658" s="346"/>
      <c r="O658" s="346"/>
      <c r="P658" s="346"/>
      <c r="Q658" s="346"/>
    </row>
    <row r="659" spans="14:17" x14ac:dyDescent="0.25">
      <c r="N659" s="346"/>
      <c r="O659" s="346"/>
      <c r="P659" s="346"/>
      <c r="Q659" s="346"/>
    </row>
    <row r="660" spans="14:17" x14ac:dyDescent="0.25">
      <c r="N660" s="346"/>
      <c r="O660" s="346"/>
      <c r="P660" s="346"/>
      <c r="Q660" s="346"/>
    </row>
    <row r="661" spans="14:17" x14ac:dyDescent="0.25">
      <c r="N661" s="346"/>
      <c r="O661" s="346"/>
      <c r="P661" s="346"/>
      <c r="Q661" s="346"/>
    </row>
    <row r="662" spans="14:17" x14ac:dyDescent="0.25">
      <c r="N662" s="346"/>
      <c r="O662" s="346"/>
      <c r="P662" s="346"/>
      <c r="Q662" s="346"/>
    </row>
    <row r="663" spans="14:17" x14ac:dyDescent="0.25">
      <c r="N663" s="346"/>
      <c r="O663" s="346"/>
      <c r="P663" s="346"/>
      <c r="Q663" s="346"/>
    </row>
    <row r="664" spans="14:17" x14ac:dyDescent="0.25">
      <c r="N664" s="346"/>
      <c r="O664" s="346"/>
      <c r="P664" s="346"/>
      <c r="Q664" s="346"/>
    </row>
    <row r="665" spans="14:17" x14ac:dyDescent="0.25">
      <c r="N665" s="346"/>
      <c r="O665" s="346"/>
      <c r="P665" s="346"/>
      <c r="Q665" s="346"/>
    </row>
    <row r="666" spans="14:17" x14ac:dyDescent="0.25">
      <c r="N666" s="346"/>
      <c r="O666" s="346"/>
      <c r="P666" s="346"/>
      <c r="Q666" s="346"/>
    </row>
    <row r="667" spans="14:17" x14ac:dyDescent="0.25">
      <c r="N667" s="346"/>
      <c r="O667" s="346"/>
      <c r="P667" s="346"/>
      <c r="Q667" s="346"/>
    </row>
    <row r="668" spans="14:17" x14ac:dyDescent="0.25">
      <c r="N668" s="346"/>
      <c r="O668" s="346"/>
      <c r="P668" s="346"/>
      <c r="Q668" s="346"/>
    </row>
    <row r="669" spans="14:17" x14ac:dyDescent="0.25">
      <c r="N669" s="346"/>
      <c r="O669" s="346"/>
      <c r="P669" s="346"/>
      <c r="Q669" s="346"/>
    </row>
    <row r="670" spans="14:17" x14ac:dyDescent="0.25">
      <c r="N670" s="346"/>
      <c r="O670" s="346"/>
      <c r="P670" s="346"/>
      <c r="Q670" s="346"/>
    </row>
    <row r="671" spans="14:17" x14ac:dyDescent="0.25">
      <c r="N671" s="346"/>
      <c r="O671" s="346"/>
      <c r="P671" s="346"/>
      <c r="Q671" s="346"/>
    </row>
    <row r="672" spans="14:17" x14ac:dyDescent="0.25">
      <c r="N672" s="346"/>
      <c r="O672" s="346"/>
      <c r="P672" s="346"/>
      <c r="Q672" s="346"/>
    </row>
    <row r="673" spans="14:17" x14ac:dyDescent="0.25">
      <c r="N673" s="346"/>
      <c r="O673" s="346"/>
      <c r="P673" s="346"/>
      <c r="Q673" s="346"/>
    </row>
    <row r="674" spans="14:17" x14ac:dyDescent="0.25">
      <c r="N674" s="346"/>
      <c r="O674" s="346"/>
      <c r="P674" s="346"/>
      <c r="Q674" s="346"/>
    </row>
    <row r="675" spans="14:17" x14ac:dyDescent="0.25">
      <c r="N675" s="346"/>
      <c r="O675" s="346"/>
      <c r="P675" s="346"/>
      <c r="Q675" s="346"/>
    </row>
    <row r="676" spans="14:17" x14ac:dyDescent="0.25">
      <c r="N676" s="346"/>
      <c r="O676" s="346"/>
      <c r="P676" s="346"/>
      <c r="Q676" s="346"/>
    </row>
    <row r="677" spans="14:17" x14ac:dyDescent="0.25">
      <c r="N677" s="346"/>
      <c r="O677" s="346"/>
      <c r="P677" s="346"/>
      <c r="Q677" s="346"/>
    </row>
    <row r="678" spans="14:17" x14ac:dyDescent="0.25">
      <c r="N678" s="346"/>
      <c r="O678" s="346"/>
      <c r="P678" s="346"/>
      <c r="Q678" s="346"/>
    </row>
    <row r="679" spans="14:17" x14ac:dyDescent="0.25">
      <c r="N679" s="346"/>
      <c r="O679" s="346"/>
      <c r="P679" s="346"/>
      <c r="Q679" s="346"/>
    </row>
    <row r="680" spans="14:17" x14ac:dyDescent="0.25">
      <c r="N680" s="346"/>
      <c r="O680" s="346"/>
      <c r="P680" s="346"/>
      <c r="Q680" s="346"/>
    </row>
    <row r="681" spans="14:17" x14ac:dyDescent="0.25">
      <c r="N681" s="346"/>
      <c r="O681" s="346"/>
      <c r="P681" s="346"/>
      <c r="Q681" s="346"/>
    </row>
    <row r="682" spans="14:17" x14ac:dyDescent="0.25">
      <c r="N682" s="346"/>
      <c r="O682" s="346"/>
      <c r="P682" s="346"/>
      <c r="Q682" s="346"/>
    </row>
    <row r="683" spans="14:17" x14ac:dyDescent="0.25">
      <c r="N683" s="346"/>
      <c r="O683" s="346"/>
      <c r="P683" s="346"/>
      <c r="Q683" s="346"/>
    </row>
    <row r="684" spans="14:17" x14ac:dyDescent="0.25">
      <c r="N684" s="346"/>
      <c r="O684" s="346"/>
      <c r="P684" s="346"/>
      <c r="Q684" s="346"/>
    </row>
    <row r="685" spans="14:17" x14ac:dyDescent="0.25">
      <c r="N685" s="346"/>
      <c r="O685" s="346"/>
      <c r="P685" s="346"/>
      <c r="Q685" s="346"/>
    </row>
    <row r="686" spans="14:17" x14ac:dyDescent="0.25">
      <c r="N686" s="346"/>
      <c r="O686" s="346"/>
      <c r="P686" s="346"/>
      <c r="Q686" s="346"/>
    </row>
    <row r="687" spans="14:17" x14ac:dyDescent="0.25">
      <c r="N687" s="346"/>
      <c r="O687" s="346"/>
      <c r="P687" s="346"/>
      <c r="Q687" s="346"/>
    </row>
    <row r="688" spans="14:17" x14ac:dyDescent="0.25">
      <c r="N688" s="346"/>
      <c r="O688" s="346"/>
      <c r="P688" s="346"/>
      <c r="Q688" s="346"/>
    </row>
    <row r="689" spans="14:17" x14ac:dyDescent="0.25">
      <c r="N689" s="346"/>
      <c r="O689" s="346"/>
      <c r="P689" s="346"/>
      <c r="Q689" s="346"/>
    </row>
    <row r="690" spans="14:17" x14ac:dyDescent="0.25">
      <c r="N690" s="346"/>
      <c r="O690" s="346"/>
      <c r="P690" s="346"/>
      <c r="Q690" s="346"/>
    </row>
    <row r="691" spans="14:17" x14ac:dyDescent="0.25">
      <c r="N691" s="346"/>
      <c r="O691" s="346"/>
      <c r="P691" s="346"/>
      <c r="Q691" s="346"/>
    </row>
    <row r="692" spans="14:17" x14ac:dyDescent="0.25">
      <c r="N692" s="346"/>
      <c r="O692" s="346"/>
      <c r="P692" s="346"/>
      <c r="Q692" s="346"/>
    </row>
    <row r="693" spans="14:17" x14ac:dyDescent="0.25">
      <c r="N693" s="346"/>
      <c r="O693" s="346"/>
      <c r="P693" s="346"/>
      <c r="Q693" s="346"/>
    </row>
    <row r="694" spans="14:17" x14ac:dyDescent="0.25">
      <c r="N694" s="346"/>
      <c r="O694" s="346"/>
      <c r="P694" s="346"/>
      <c r="Q694" s="346"/>
    </row>
    <row r="695" spans="14:17" x14ac:dyDescent="0.25">
      <c r="N695" s="346"/>
      <c r="O695" s="346"/>
      <c r="P695" s="346"/>
      <c r="Q695" s="346"/>
    </row>
    <row r="696" spans="14:17" x14ac:dyDescent="0.25">
      <c r="N696" s="346"/>
      <c r="O696" s="346"/>
      <c r="P696" s="346"/>
      <c r="Q696" s="346"/>
    </row>
    <row r="697" spans="14:17" x14ac:dyDescent="0.25">
      <c r="N697" s="346"/>
      <c r="O697" s="346"/>
      <c r="P697" s="346"/>
      <c r="Q697" s="346"/>
    </row>
    <row r="698" spans="14:17" x14ac:dyDescent="0.25">
      <c r="N698" s="346"/>
      <c r="O698" s="346"/>
      <c r="P698" s="346"/>
      <c r="Q698" s="346"/>
    </row>
    <row r="699" spans="14:17" x14ac:dyDescent="0.25">
      <c r="N699" s="346"/>
      <c r="O699" s="346"/>
      <c r="P699" s="346"/>
      <c r="Q699" s="346"/>
    </row>
    <row r="700" spans="14:17" x14ac:dyDescent="0.25">
      <c r="N700" s="346"/>
      <c r="O700" s="346"/>
      <c r="P700" s="346"/>
      <c r="Q700" s="346"/>
    </row>
    <row r="701" spans="14:17" x14ac:dyDescent="0.25">
      <c r="N701" s="346"/>
      <c r="O701" s="346"/>
      <c r="P701" s="346"/>
      <c r="Q701" s="346"/>
    </row>
    <row r="702" spans="14:17" x14ac:dyDescent="0.25">
      <c r="N702" s="346"/>
      <c r="O702" s="346"/>
      <c r="P702" s="346"/>
      <c r="Q702" s="346"/>
    </row>
    <row r="703" spans="14:17" x14ac:dyDescent="0.25">
      <c r="N703" s="346"/>
      <c r="O703" s="346"/>
      <c r="P703" s="346"/>
      <c r="Q703" s="346"/>
    </row>
    <row r="704" spans="14:17" x14ac:dyDescent="0.25">
      <c r="N704" s="346"/>
      <c r="O704" s="346"/>
      <c r="P704" s="346"/>
      <c r="Q704" s="346"/>
    </row>
    <row r="705" spans="14:17" x14ac:dyDescent="0.25">
      <c r="N705" s="346"/>
      <c r="O705" s="346"/>
      <c r="P705" s="346"/>
      <c r="Q705" s="346"/>
    </row>
    <row r="706" spans="14:17" x14ac:dyDescent="0.25">
      <c r="N706" s="346"/>
      <c r="O706" s="346"/>
      <c r="P706" s="346"/>
      <c r="Q706" s="346"/>
    </row>
    <row r="707" spans="14:17" x14ac:dyDescent="0.25">
      <c r="N707" s="346"/>
      <c r="O707" s="346"/>
      <c r="P707" s="346"/>
      <c r="Q707" s="346"/>
    </row>
    <row r="708" spans="14:17" x14ac:dyDescent="0.25">
      <c r="N708" s="346"/>
      <c r="O708" s="346"/>
      <c r="P708" s="346"/>
      <c r="Q708" s="346"/>
    </row>
    <row r="709" spans="14:17" x14ac:dyDescent="0.25">
      <c r="N709" s="346"/>
      <c r="O709" s="346"/>
      <c r="P709" s="346"/>
      <c r="Q709" s="346"/>
    </row>
    <row r="710" spans="14:17" x14ac:dyDescent="0.25">
      <c r="N710" s="346"/>
      <c r="O710" s="346"/>
      <c r="P710" s="346"/>
      <c r="Q710" s="346"/>
    </row>
    <row r="711" spans="14:17" x14ac:dyDescent="0.25">
      <c r="N711" s="346"/>
      <c r="O711" s="346"/>
      <c r="P711" s="346"/>
      <c r="Q711" s="346"/>
    </row>
    <row r="712" spans="14:17" x14ac:dyDescent="0.25">
      <c r="N712" s="346"/>
      <c r="O712" s="346"/>
      <c r="P712" s="346"/>
      <c r="Q712" s="346"/>
    </row>
    <row r="713" spans="14:17" x14ac:dyDescent="0.25">
      <c r="N713" s="346"/>
      <c r="O713" s="346"/>
      <c r="P713" s="346"/>
      <c r="Q713" s="346"/>
    </row>
    <row r="714" spans="14:17" x14ac:dyDescent="0.25">
      <c r="N714" s="346"/>
      <c r="O714" s="346"/>
      <c r="P714" s="346"/>
      <c r="Q714" s="346"/>
    </row>
    <row r="715" spans="14:17" x14ac:dyDescent="0.25">
      <c r="N715" s="346"/>
      <c r="O715" s="346"/>
      <c r="P715" s="346"/>
      <c r="Q715" s="346"/>
    </row>
    <row r="716" spans="14:17" x14ac:dyDescent="0.25">
      <c r="N716" s="346"/>
      <c r="O716" s="346"/>
      <c r="P716" s="346"/>
      <c r="Q716" s="346"/>
    </row>
    <row r="717" spans="14:17" x14ac:dyDescent="0.25">
      <c r="N717" s="346"/>
      <c r="O717" s="346"/>
      <c r="P717" s="346"/>
      <c r="Q717" s="346"/>
    </row>
    <row r="718" spans="14:17" x14ac:dyDescent="0.25">
      <c r="N718" s="346"/>
      <c r="O718" s="346"/>
      <c r="P718" s="346"/>
      <c r="Q718" s="346"/>
    </row>
    <row r="719" spans="14:17" x14ac:dyDescent="0.25">
      <c r="N719" s="346"/>
      <c r="O719" s="346"/>
      <c r="P719" s="346"/>
      <c r="Q719" s="346"/>
    </row>
    <row r="720" spans="14:17" x14ac:dyDescent="0.25">
      <c r="N720" s="346"/>
      <c r="O720" s="346"/>
      <c r="P720" s="346"/>
      <c r="Q720" s="346"/>
    </row>
    <row r="721" spans="14:17" x14ac:dyDescent="0.25">
      <c r="N721" s="346"/>
      <c r="O721" s="346"/>
      <c r="P721" s="346"/>
      <c r="Q721" s="346"/>
    </row>
    <row r="722" spans="14:17" x14ac:dyDescent="0.25">
      <c r="N722" s="346"/>
      <c r="O722" s="346"/>
      <c r="P722" s="346"/>
      <c r="Q722" s="346"/>
    </row>
    <row r="723" spans="14:17" x14ac:dyDescent="0.25">
      <c r="N723" s="346"/>
      <c r="O723" s="346"/>
      <c r="P723" s="346"/>
      <c r="Q723" s="346"/>
    </row>
    <row r="724" spans="14:17" x14ac:dyDescent="0.25">
      <c r="N724" s="346"/>
      <c r="O724" s="346"/>
      <c r="P724" s="346"/>
      <c r="Q724" s="346"/>
    </row>
    <row r="725" spans="14:17" x14ac:dyDescent="0.25">
      <c r="N725" s="346"/>
      <c r="O725" s="346"/>
      <c r="P725" s="346"/>
      <c r="Q725" s="346"/>
    </row>
    <row r="726" spans="14:17" x14ac:dyDescent="0.25">
      <c r="N726" s="346"/>
      <c r="O726" s="346"/>
      <c r="P726" s="346"/>
      <c r="Q726" s="346"/>
    </row>
    <row r="727" spans="14:17" x14ac:dyDescent="0.25">
      <c r="N727" s="346"/>
      <c r="O727" s="346"/>
      <c r="P727" s="346"/>
      <c r="Q727" s="346"/>
    </row>
    <row r="728" spans="14:17" x14ac:dyDescent="0.25">
      <c r="N728" s="346"/>
      <c r="O728" s="346"/>
      <c r="P728" s="346"/>
      <c r="Q728" s="346"/>
    </row>
    <row r="729" spans="14:17" x14ac:dyDescent="0.25">
      <c r="N729" s="346"/>
      <c r="O729" s="346"/>
      <c r="P729" s="346"/>
      <c r="Q729" s="346"/>
    </row>
    <row r="730" spans="14:17" x14ac:dyDescent="0.25">
      <c r="N730" s="346"/>
      <c r="O730" s="346"/>
      <c r="P730" s="346"/>
      <c r="Q730" s="346"/>
    </row>
    <row r="731" spans="14:17" x14ac:dyDescent="0.25">
      <c r="N731" s="346"/>
      <c r="O731" s="346"/>
      <c r="P731" s="346"/>
      <c r="Q731" s="346"/>
    </row>
    <row r="732" spans="14:17" x14ac:dyDescent="0.25">
      <c r="N732" s="346"/>
      <c r="O732" s="346"/>
      <c r="P732" s="346"/>
      <c r="Q732" s="346"/>
    </row>
    <row r="733" spans="14:17" x14ac:dyDescent="0.25">
      <c r="N733" s="346"/>
      <c r="O733" s="346"/>
      <c r="P733" s="346"/>
      <c r="Q733" s="346"/>
    </row>
    <row r="734" spans="14:17" x14ac:dyDescent="0.25">
      <c r="N734" s="346"/>
      <c r="O734" s="346"/>
      <c r="P734" s="346"/>
      <c r="Q734" s="346"/>
    </row>
    <row r="735" spans="14:17" x14ac:dyDescent="0.25">
      <c r="N735" s="346"/>
      <c r="O735" s="346"/>
      <c r="P735" s="346"/>
      <c r="Q735" s="346"/>
    </row>
    <row r="736" spans="14:17" x14ac:dyDescent="0.25">
      <c r="N736" s="346"/>
      <c r="O736" s="346"/>
      <c r="P736" s="346"/>
      <c r="Q736" s="346"/>
    </row>
    <row r="737" spans="14:17" x14ac:dyDescent="0.25">
      <c r="N737" s="346"/>
      <c r="O737" s="346"/>
      <c r="P737" s="346"/>
      <c r="Q737" s="346"/>
    </row>
    <row r="738" spans="14:17" x14ac:dyDescent="0.25">
      <c r="N738" s="346"/>
      <c r="O738" s="346"/>
      <c r="P738" s="346"/>
      <c r="Q738" s="346"/>
    </row>
    <row r="739" spans="14:17" x14ac:dyDescent="0.25">
      <c r="N739" s="346"/>
      <c r="O739" s="346"/>
      <c r="P739" s="346"/>
      <c r="Q739" s="346"/>
    </row>
    <row r="740" spans="14:17" x14ac:dyDescent="0.25">
      <c r="N740" s="346"/>
      <c r="O740" s="346"/>
      <c r="P740" s="346"/>
      <c r="Q740" s="346"/>
    </row>
    <row r="741" spans="14:17" x14ac:dyDescent="0.25">
      <c r="N741" s="346"/>
      <c r="O741" s="346"/>
      <c r="P741" s="346"/>
      <c r="Q741" s="346"/>
    </row>
    <row r="742" spans="14:17" x14ac:dyDescent="0.25">
      <c r="N742" s="346"/>
      <c r="O742" s="346"/>
      <c r="P742" s="346"/>
      <c r="Q742" s="346"/>
    </row>
    <row r="743" spans="14:17" x14ac:dyDescent="0.25">
      <c r="N743" s="346"/>
      <c r="O743" s="346"/>
      <c r="P743" s="346"/>
      <c r="Q743" s="346"/>
    </row>
    <row r="744" spans="14:17" x14ac:dyDescent="0.25">
      <c r="N744" s="346"/>
      <c r="O744" s="346"/>
      <c r="P744" s="346"/>
      <c r="Q744" s="346"/>
    </row>
    <row r="745" spans="14:17" x14ac:dyDescent="0.25">
      <c r="N745" s="346"/>
      <c r="O745" s="346"/>
      <c r="P745" s="346"/>
      <c r="Q745" s="346"/>
    </row>
    <row r="746" spans="14:17" x14ac:dyDescent="0.25">
      <c r="N746" s="346"/>
      <c r="O746" s="346"/>
      <c r="P746" s="346"/>
      <c r="Q746" s="346"/>
    </row>
    <row r="747" spans="14:17" x14ac:dyDescent="0.25">
      <c r="N747" s="346"/>
      <c r="O747" s="346"/>
      <c r="P747" s="346"/>
      <c r="Q747" s="346"/>
    </row>
    <row r="748" spans="14:17" x14ac:dyDescent="0.25">
      <c r="N748" s="346"/>
      <c r="O748" s="346"/>
      <c r="P748" s="346"/>
      <c r="Q748" s="346"/>
    </row>
    <row r="749" spans="14:17" x14ac:dyDescent="0.25">
      <c r="N749" s="346"/>
      <c r="O749" s="346"/>
      <c r="P749" s="346"/>
      <c r="Q749" s="346"/>
    </row>
    <row r="750" spans="14:17" x14ac:dyDescent="0.25">
      <c r="N750" s="346"/>
      <c r="O750" s="346"/>
      <c r="P750" s="346"/>
      <c r="Q750" s="346"/>
    </row>
    <row r="751" spans="14:17" x14ac:dyDescent="0.25">
      <c r="N751" s="346"/>
      <c r="O751" s="346"/>
      <c r="P751" s="346"/>
      <c r="Q751" s="346"/>
    </row>
    <row r="752" spans="14:17" x14ac:dyDescent="0.25">
      <c r="N752" s="346"/>
      <c r="O752" s="346"/>
      <c r="P752" s="346"/>
      <c r="Q752" s="346"/>
    </row>
    <row r="753" spans="14:17" x14ac:dyDescent="0.25">
      <c r="N753" s="346"/>
      <c r="O753" s="346"/>
      <c r="P753" s="346"/>
      <c r="Q753" s="346"/>
    </row>
    <row r="754" spans="14:17" x14ac:dyDescent="0.25">
      <c r="N754" s="346"/>
      <c r="O754" s="346"/>
      <c r="P754" s="346"/>
      <c r="Q754" s="346"/>
    </row>
    <row r="755" spans="14:17" x14ac:dyDescent="0.25">
      <c r="N755" s="346"/>
      <c r="O755" s="346"/>
      <c r="P755" s="346"/>
      <c r="Q755" s="346"/>
    </row>
    <row r="756" spans="14:17" x14ac:dyDescent="0.25">
      <c r="N756" s="346"/>
      <c r="O756" s="346"/>
      <c r="P756" s="346"/>
      <c r="Q756" s="346"/>
    </row>
    <row r="757" spans="14:17" x14ac:dyDescent="0.25">
      <c r="N757" s="346"/>
      <c r="O757" s="346"/>
      <c r="P757" s="346"/>
      <c r="Q757" s="346"/>
    </row>
    <row r="758" spans="14:17" x14ac:dyDescent="0.25">
      <c r="N758" s="346"/>
      <c r="O758" s="346"/>
      <c r="P758" s="346"/>
      <c r="Q758" s="346"/>
    </row>
    <row r="759" spans="14:17" x14ac:dyDescent="0.25">
      <c r="N759" s="346"/>
      <c r="O759" s="346"/>
      <c r="P759" s="346"/>
      <c r="Q759" s="346"/>
    </row>
    <row r="760" spans="14:17" x14ac:dyDescent="0.25">
      <c r="N760" s="346"/>
      <c r="O760" s="346"/>
      <c r="P760" s="346"/>
      <c r="Q760" s="346"/>
    </row>
    <row r="761" spans="14:17" x14ac:dyDescent="0.25">
      <c r="N761" s="346"/>
      <c r="O761" s="346"/>
      <c r="P761" s="346"/>
      <c r="Q761" s="346"/>
    </row>
    <row r="762" spans="14:17" x14ac:dyDescent="0.25">
      <c r="N762" s="346"/>
      <c r="O762" s="346"/>
      <c r="P762" s="346"/>
      <c r="Q762" s="346"/>
    </row>
    <row r="763" spans="14:17" x14ac:dyDescent="0.25">
      <c r="N763" s="346"/>
      <c r="O763" s="346"/>
      <c r="P763" s="346"/>
      <c r="Q763" s="346"/>
    </row>
    <row r="764" spans="14:17" x14ac:dyDescent="0.25">
      <c r="N764" s="346"/>
      <c r="O764" s="346"/>
      <c r="P764" s="346"/>
      <c r="Q764" s="346"/>
    </row>
    <row r="765" spans="14:17" x14ac:dyDescent="0.25">
      <c r="N765" s="346"/>
      <c r="O765" s="346"/>
      <c r="P765" s="346"/>
      <c r="Q765" s="346"/>
    </row>
    <row r="766" spans="14:17" x14ac:dyDescent="0.25">
      <c r="N766" s="346"/>
      <c r="O766" s="346"/>
      <c r="P766" s="346"/>
      <c r="Q766" s="346"/>
    </row>
    <row r="767" spans="14:17" x14ac:dyDescent="0.25">
      <c r="N767" s="346"/>
      <c r="O767" s="346"/>
      <c r="P767" s="346"/>
      <c r="Q767" s="346"/>
    </row>
    <row r="768" spans="14:17" x14ac:dyDescent="0.25">
      <c r="N768" s="346"/>
      <c r="O768" s="346"/>
      <c r="P768" s="346"/>
      <c r="Q768" s="346"/>
    </row>
    <row r="769" spans="14:17" x14ac:dyDescent="0.25">
      <c r="N769" s="346"/>
      <c r="O769" s="346"/>
      <c r="P769" s="346"/>
      <c r="Q769" s="346"/>
    </row>
    <row r="770" spans="14:17" x14ac:dyDescent="0.25">
      <c r="N770" s="346"/>
      <c r="O770" s="346"/>
      <c r="P770" s="346"/>
      <c r="Q770" s="346"/>
    </row>
    <row r="771" spans="14:17" x14ac:dyDescent="0.25">
      <c r="N771" s="346"/>
      <c r="O771" s="346"/>
      <c r="P771" s="346"/>
      <c r="Q771" s="346"/>
    </row>
    <row r="772" spans="14:17" x14ac:dyDescent="0.25">
      <c r="N772" s="346"/>
      <c r="O772" s="346"/>
      <c r="P772" s="346"/>
      <c r="Q772" s="346"/>
    </row>
    <row r="773" spans="14:17" x14ac:dyDescent="0.25">
      <c r="N773" s="346"/>
      <c r="O773" s="346"/>
      <c r="P773" s="346"/>
      <c r="Q773" s="346"/>
    </row>
    <row r="774" spans="14:17" x14ac:dyDescent="0.25">
      <c r="N774" s="346"/>
      <c r="O774" s="346"/>
      <c r="P774" s="346"/>
      <c r="Q774" s="346"/>
    </row>
    <row r="775" spans="14:17" x14ac:dyDescent="0.25">
      <c r="N775" s="346"/>
      <c r="O775" s="346"/>
      <c r="P775" s="346"/>
      <c r="Q775" s="346"/>
    </row>
    <row r="776" spans="14:17" x14ac:dyDescent="0.25">
      <c r="N776" s="346"/>
      <c r="O776" s="346"/>
      <c r="P776" s="346"/>
      <c r="Q776" s="346"/>
    </row>
    <row r="777" spans="14:17" x14ac:dyDescent="0.25">
      <c r="N777" s="346"/>
      <c r="O777" s="346"/>
      <c r="P777" s="346"/>
      <c r="Q777" s="346"/>
    </row>
    <row r="778" spans="14:17" x14ac:dyDescent="0.25">
      <c r="N778" s="346"/>
      <c r="O778" s="346"/>
      <c r="P778" s="346"/>
      <c r="Q778" s="346"/>
    </row>
    <row r="779" spans="14:17" x14ac:dyDescent="0.25">
      <c r="N779" s="346"/>
      <c r="O779" s="346"/>
      <c r="P779" s="346"/>
      <c r="Q779" s="346"/>
    </row>
    <row r="780" spans="14:17" x14ac:dyDescent="0.25">
      <c r="N780" s="346"/>
      <c r="O780" s="346"/>
      <c r="P780" s="346"/>
      <c r="Q780" s="346"/>
    </row>
    <row r="781" spans="14:17" x14ac:dyDescent="0.25">
      <c r="N781" s="346"/>
      <c r="O781" s="346"/>
      <c r="P781" s="346"/>
      <c r="Q781" s="346"/>
    </row>
    <row r="782" spans="14:17" x14ac:dyDescent="0.25">
      <c r="N782" s="346"/>
      <c r="O782" s="346"/>
      <c r="P782" s="346"/>
      <c r="Q782" s="346"/>
    </row>
    <row r="783" spans="14:17" x14ac:dyDescent="0.25">
      <c r="N783" s="346"/>
      <c r="O783" s="346"/>
      <c r="P783" s="346"/>
      <c r="Q783" s="346"/>
    </row>
    <row r="784" spans="14:17" x14ac:dyDescent="0.25">
      <c r="N784" s="346"/>
      <c r="O784" s="346"/>
      <c r="P784" s="346"/>
      <c r="Q784" s="346"/>
    </row>
    <row r="785" spans="14:17" x14ac:dyDescent="0.25">
      <c r="N785" s="346"/>
      <c r="O785" s="346"/>
      <c r="P785" s="346"/>
      <c r="Q785" s="346"/>
    </row>
    <row r="786" spans="14:17" x14ac:dyDescent="0.25">
      <c r="N786" s="346"/>
      <c r="O786" s="346"/>
      <c r="P786" s="346"/>
      <c r="Q786" s="346"/>
    </row>
    <row r="787" spans="14:17" x14ac:dyDescent="0.25">
      <c r="N787" s="346"/>
      <c r="O787" s="346"/>
      <c r="P787" s="346"/>
      <c r="Q787" s="346"/>
    </row>
    <row r="788" spans="14:17" x14ac:dyDescent="0.25">
      <c r="N788" s="346"/>
      <c r="O788" s="346"/>
      <c r="P788" s="346"/>
      <c r="Q788" s="346"/>
    </row>
    <row r="789" spans="14:17" x14ac:dyDescent="0.25">
      <c r="N789" s="346"/>
      <c r="O789" s="346"/>
      <c r="P789" s="346"/>
      <c r="Q789" s="346"/>
    </row>
    <row r="790" spans="14:17" x14ac:dyDescent="0.25">
      <c r="N790" s="346"/>
      <c r="O790" s="346"/>
      <c r="P790" s="346"/>
      <c r="Q790" s="346"/>
    </row>
    <row r="791" spans="14:17" x14ac:dyDescent="0.25">
      <c r="N791" s="346"/>
      <c r="O791" s="346"/>
      <c r="P791" s="346"/>
      <c r="Q791" s="346"/>
    </row>
    <row r="792" spans="14:17" x14ac:dyDescent="0.25">
      <c r="N792" s="346"/>
      <c r="O792" s="346"/>
      <c r="P792" s="346"/>
      <c r="Q792" s="346"/>
    </row>
    <row r="793" spans="14:17" x14ac:dyDescent="0.25">
      <c r="N793" s="344"/>
      <c r="O793" s="344"/>
      <c r="P793" s="344"/>
      <c r="Q793" s="344"/>
    </row>
    <row r="794" spans="14:17" x14ac:dyDescent="0.25">
      <c r="N794" s="344"/>
      <c r="O794" s="344"/>
      <c r="P794" s="344"/>
      <c r="Q794" s="344"/>
    </row>
    <row r="795" spans="14:17" x14ac:dyDescent="0.25">
      <c r="N795" s="344"/>
      <c r="O795" s="344"/>
      <c r="P795" s="344"/>
      <c r="Q795" s="344"/>
    </row>
    <row r="796" spans="14:17" x14ac:dyDescent="0.25">
      <c r="N796" s="344"/>
      <c r="O796" s="344"/>
      <c r="P796" s="344"/>
      <c r="Q796" s="344"/>
    </row>
    <row r="797" spans="14:17" x14ac:dyDescent="0.25">
      <c r="N797" s="344"/>
      <c r="O797" s="344"/>
      <c r="P797" s="344"/>
      <c r="Q797" s="344"/>
    </row>
    <row r="798" spans="14:17" x14ac:dyDescent="0.25">
      <c r="N798" s="344"/>
      <c r="O798" s="344"/>
      <c r="P798" s="344"/>
      <c r="Q798" s="344"/>
    </row>
    <row r="799" spans="14:17" x14ac:dyDescent="0.25">
      <c r="N799" s="344"/>
      <c r="O799" s="344"/>
      <c r="P799" s="344"/>
      <c r="Q799" s="344"/>
    </row>
    <row r="800" spans="14:17" x14ac:dyDescent="0.25">
      <c r="N800" s="344"/>
      <c r="O800" s="344"/>
      <c r="P800" s="344"/>
      <c r="Q800" s="344"/>
    </row>
    <row r="801" spans="14:17" x14ac:dyDescent="0.25">
      <c r="N801" s="344"/>
      <c r="O801" s="344"/>
      <c r="P801" s="344"/>
      <c r="Q801" s="344"/>
    </row>
    <row r="802" spans="14:17" x14ac:dyDescent="0.25">
      <c r="N802" s="344"/>
      <c r="O802" s="344"/>
      <c r="P802" s="344"/>
      <c r="Q802" s="344"/>
    </row>
    <row r="803" spans="14:17" x14ac:dyDescent="0.25">
      <c r="N803" s="344"/>
      <c r="O803" s="344"/>
      <c r="P803" s="344"/>
      <c r="Q803" s="344"/>
    </row>
    <row r="804" spans="14:17" x14ac:dyDescent="0.25">
      <c r="N804" s="344"/>
      <c r="O804" s="344"/>
      <c r="P804" s="344"/>
      <c r="Q804" s="344"/>
    </row>
    <row r="805" spans="14:17" x14ac:dyDescent="0.25">
      <c r="N805" s="344"/>
      <c r="O805" s="344"/>
      <c r="P805" s="344"/>
      <c r="Q805" s="344"/>
    </row>
    <row r="806" spans="14:17" x14ac:dyDescent="0.25">
      <c r="N806" s="344"/>
      <c r="O806" s="344"/>
      <c r="P806" s="344"/>
      <c r="Q806" s="344"/>
    </row>
    <row r="807" spans="14:17" x14ac:dyDescent="0.25">
      <c r="N807" s="344"/>
      <c r="O807" s="344"/>
      <c r="P807" s="344"/>
      <c r="Q807" s="344"/>
    </row>
    <row r="808" spans="14:17" x14ac:dyDescent="0.25">
      <c r="N808" s="344"/>
      <c r="O808" s="344"/>
      <c r="P808" s="344"/>
      <c r="Q808" s="344"/>
    </row>
    <row r="809" spans="14:17" x14ac:dyDescent="0.25">
      <c r="N809" s="344"/>
      <c r="O809" s="344"/>
      <c r="P809" s="344"/>
      <c r="Q809" s="344"/>
    </row>
    <row r="810" spans="14:17" x14ac:dyDescent="0.25">
      <c r="N810" s="344"/>
      <c r="O810" s="344"/>
      <c r="P810" s="344"/>
      <c r="Q810" s="344"/>
    </row>
    <row r="811" spans="14:17" x14ac:dyDescent="0.25">
      <c r="N811" s="344"/>
      <c r="O811" s="344"/>
      <c r="P811" s="344"/>
      <c r="Q811" s="344"/>
    </row>
    <row r="812" spans="14:17" x14ac:dyDescent="0.25">
      <c r="N812" s="344"/>
      <c r="O812" s="344"/>
      <c r="P812" s="344"/>
      <c r="Q812" s="344"/>
    </row>
    <row r="813" spans="14:17" x14ac:dyDescent="0.25">
      <c r="N813" s="344"/>
      <c r="O813" s="344"/>
      <c r="P813" s="344"/>
      <c r="Q813" s="344"/>
    </row>
    <row r="814" spans="14:17" x14ac:dyDescent="0.25">
      <c r="N814" s="344"/>
      <c r="O814" s="344"/>
      <c r="P814" s="344"/>
      <c r="Q814" s="344"/>
    </row>
    <row r="815" spans="14:17" x14ac:dyDescent="0.25">
      <c r="N815" s="344"/>
      <c r="O815" s="344"/>
      <c r="P815" s="344"/>
      <c r="Q815" s="344"/>
    </row>
    <row r="816" spans="14:17" x14ac:dyDescent="0.25">
      <c r="N816" s="344"/>
      <c r="O816" s="344"/>
      <c r="P816" s="344"/>
      <c r="Q816" s="344"/>
    </row>
    <row r="817" spans="14:17" x14ac:dyDescent="0.25">
      <c r="N817" s="344"/>
      <c r="O817" s="344"/>
      <c r="P817" s="344"/>
      <c r="Q817" s="344"/>
    </row>
    <row r="818" spans="14:17" x14ac:dyDescent="0.25">
      <c r="N818" s="344"/>
      <c r="O818" s="344"/>
      <c r="P818" s="344"/>
      <c r="Q818" s="344"/>
    </row>
    <row r="819" spans="14:17" x14ac:dyDescent="0.25">
      <c r="N819" s="344"/>
      <c r="O819" s="344"/>
      <c r="P819" s="344"/>
      <c r="Q819" s="344"/>
    </row>
    <row r="820" spans="14:17" x14ac:dyDescent="0.25">
      <c r="N820" s="344"/>
      <c r="O820" s="344"/>
      <c r="P820" s="344"/>
      <c r="Q820" s="344"/>
    </row>
    <row r="821" spans="14:17" x14ac:dyDescent="0.25">
      <c r="N821" s="344"/>
      <c r="O821" s="344"/>
      <c r="P821" s="344"/>
      <c r="Q821" s="344"/>
    </row>
    <row r="822" spans="14:17" x14ac:dyDescent="0.25">
      <c r="N822" s="344"/>
      <c r="O822" s="344"/>
      <c r="P822" s="344"/>
      <c r="Q822" s="344"/>
    </row>
    <row r="823" spans="14:17" x14ac:dyDescent="0.25">
      <c r="N823" s="344"/>
      <c r="O823" s="344"/>
      <c r="P823" s="344"/>
      <c r="Q823" s="344"/>
    </row>
    <row r="824" spans="14:17" x14ac:dyDescent="0.25">
      <c r="N824" s="344"/>
      <c r="O824" s="344"/>
      <c r="P824" s="344"/>
      <c r="Q824" s="344"/>
    </row>
  </sheetData>
  <sheetProtection selectLockedCells="1"/>
  <mergeCells count="8">
    <mergeCell ref="A5:F5"/>
    <mergeCell ref="J11:M11"/>
    <mergeCell ref="N11:Q11"/>
    <mergeCell ref="A594:I594"/>
    <mergeCell ref="E13:F13"/>
    <mergeCell ref="B13:C13"/>
    <mergeCell ref="A12:M12"/>
    <mergeCell ref="N12:Q12"/>
  </mergeCells>
  <conditionalFormatting sqref="L13">
    <cfRule type="cellIs" dxfId="21" priority="41" stopIfTrue="1" operator="between">
      <formula>999.9</formula>
      <formula>0.1</formula>
    </cfRule>
    <cfRule type="cellIs" dxfId="20" priority="42" stopIfTrue="1" operator="between">
      <formula>0</formula>
      <formula>0</formula>
    </cfRule>
  </conditionalFormatting>
  <conditionalFormatting sqref="J14">
    <cfRule type="cellIs" dxfId="19" priority="31" stopIfTrue="1" operator="between">
      <formula>999.9</formula>
      <formula>0.1</formula>
    </cfRule>
    <cfRule type="cellIs" dxfId="18" priority="32" stopIfTrue="1" operator="between">
      <formula>0</formula>
      <formula>0</formula>
    </cfRule>
  </conditionalFormatting>
  <conditionalFormatting sqref="J15:J36">
    <cfRule type="cellIs" dxfId="17" priority="29" stopIfTrue="1" operator="between">
      <formula>999.9</formula>
      <formula>0.1</formula>
    </cfRule>
    <cfRule type="cellIs" dxfId="16" priority="30" stopIfTrue="1" operator="between">
      <formula>0</formula>
      <formula>0</formula>
    </cfRule>
  </conditionalFormatting>
  <conditionalFormatting sqref="J11">
    <cfRule type="cellIs" dxfId="15" priority="35" stopIfTrue="1" operator="between">
      <formula>999.9</formula>
      <formula>0.1</formula>
    </cfRule>
    <cfRule type="cellIs" dxfId="14" priority="36" stopIfTrue="1" operator="between">
      <formula>0</formula>
      <formula>0</formula>
    </cfRule>
  </conditionalFormatting>
  <conditionalFormatting sqref="K13">
    <cfRule type="cellIs" dxfId="13" priority="33" stopIfTrue="1" operator="between">
      <formula>999.9</formula>
      <formula>0.1</formula>
    </cfRule>
    <cfRule type="cellIs" dxfId="12" priority="34" stopIfTrue="1" operator="between">
      <formula>0</formula>
      <formula>0</formula>
    </cfRule>
  </conditionalFormatting>
  <conditionalFormatting sqref="J13">
    <cfRule type="cellIs" dxfId="11" priority="25" stopIfTrue="1" operator="between">
      <formula>999.9</formula>
      <formula>0.1</formula>
    </cfRule>
    <cfRule type="cellIs" dxfId="10" priority="26" stopIfTrue="1" operator="between">
      <formula>0</formula>
      <formula>0</formula>
    </cfRule>
  </conditionalFormatting>
  <conditionalFormatting sqref="K73:K80">
    <cfRule type="cellIs" dxfId="9" priority="27" stopIfTrue="1" operator="between">
      <formula>999.9</formula>
      <formula>0.1</formula>
    </cfRule>
    <cfRule type="cellIs" dxfId="8" priority="28" stopIfTrue="1" operator="between">
      <formula>0</formula>
      <formula>0</formula>
    </cfRule>
  </conditionalFormatting>
  <conditionalFormatting sqref="N11">
    <cfRule type="cellIs" dxfId="7" priority="7" stopIfTrue="1" operator="between">
      <formula>999.9</formula>
      <formula>0.1</formula>
    </cfRule>
    <cfRule type="cellIs" dxfId="6" priority="8" stopIfTrue="1" operator="between">
      <formula>0</formula>
      <formula>0</formula>
    </cfRule>
  </conditionalFormatting>
  <conditionalFormatting sqref="P13">
    <cfRule type="cellIs" dxfId="5" priority="5" stopIfTrue="1" operator="between">
      <formula>999.9</formula>
      <formula>0.1</formula>
    </cfRule>
    <cfRule type="cellIs" dxfId="4" priority="6" stopIfTrue="1" operator="between">
      <formula>0</formula>
      <formula>0</formula>
    </cfRule>
  </conditionalFormatting>
  <conditionalFormatting sqref="O13">
    <cfRule type="cellIs" dxfId="3" priority="3" stopIfTrue="1" operator="between">
      <formula>999.9</formula>
      <formula>0.1</formula>
    </cfRule>
    <cfRule type="cellIs" dxfId="2" priority="4" stopIfTrue="1" operator="between">
      <formula>0</formula>
      <formula>0</formula>
    </cfRule>
  </conditionalFormatting>
  <conditionalFormatting sqref="N13">
    <cfRule type="cellIs" dxfId="1" priority="1" stopIfTrue="1" operator="between">
      <formula>999.9</formula>
      <formula>0.1</formula>
    </cfRule>
    <cfRule type="cellIs" dxfId="0" priority="2" stopIfTrue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3" orientation="landscape" r:id="rId1"/>
  <rowBreaks count="9" manualBreakCount="9">
    <brk id="72" max="16" man="1"/>
    <brk id="138" max="16" man="1"/>
    <brk id="212" max="16" man="1"/>
    <brk id="268" max="16" man="1"/>
    <brk id="342" max="16" man="1"/>
    <brk id="397" max="16" man="1"/>
    <brk id="471" max="16" man="1"/>
    <brk id="514" max="16" man="1"/>
    <brk id="594" max="16" man="1"/>
  </rowBreaks>
  <ignoredErrors>
    <ignoredError sqref="G541:G571 G573:G593" numberStoredAsText="1"/>
    <ignoredError sqref="P203:P212 Q203:Q212 P540:Q540 M552:Q552 M562:Q562 M571:Q571 P593:Q593 P514 P471:Q471 M447:Q447 P421:Q422 M397:Q397 M370:Q370 M342:Q343 M323:Q323 M311:Q311 M268:Q268 P259:Q259 P235:Q235 P72:Q81 P128:Q138 P157:Q157 P166:Q166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Of. Econ.</vt:lpstr>
      <vt:lpstr>Full2</vt:lpstr>
      <vt:lpstr>'Of. Econ.'!Àrea_d'impressió</vt:lpstr>
      <vt:lpstr>'Of. Econ.'!Títols_per_imprimir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Hernàndez Luque</dc:creator>
  <cp:lastModifiedBy>Joanna Hernàndez Luque</cp:lastModifiedBy>
  <cp:lastPrinted>2023-12-18T11:04:09Z</cp:lastPrinted>
  <dcterms:created xsi:type="dcterms:W3CDTF">2023-12-18T08:19:38Z</dcterms:created>
  <dcterms:modified xsi:type="dcterms:W3CDTF">2023-12-27T10:13:47Z</dcterms:modified>
</cp:coreProperties>
</file>