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7_DIRTEC_EDIF\02.DADES GENERALS\22-28-D-CGG_BASCONIA-dg\03 OBRA-xxx-XXX\01.Licitació\"/>
    </mc:Choice>
  </mc:AlternateContent>
  <xr:revisionPtr revIDLastSave="0" documentId="13_ncr:1_{74E43BA4-66B6-4E5D-94CF-F3EB45E238E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Table 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B98" i="1"/>
  <c r="E79" i="1"/>
  <c r="F28" i="1"/>
  <c r="I28" i="1" s="1"/>
  <c r="E28" i="1"/>
  <c r="E98" i="1"/>
  <c r="D98" i="1"/>
  <c r="C98" i="1"/>
  <c r="G28" i="1" l="1"/>
  <c r="B8" i="1"/>
  <c r="F15" i="1"/>
  <c r="F14" i="1"/>
  <c r="F92" i="1"/>
  <c r="F91" i="1"/>
  <c r="F90" i="1"/>
  <c r="F89" i="1"/>
  <c r="F88" i="1"/>
  <c r="F87" i="1"/>
  <c r="F86" i="1"/>
  <c r="F85" i="1"/>
  <c r="F84" i="1"/>
  <c r="F82" i="1"/>
  <c r="F81" i="1"/>
  <c r="F80" i="1"/>
  <c r="F79" i="1"/>
  <c r="F78" i="1"/>
  <c r="F76" i="1"/>
  <c r="F75" i="1"/>
  <c r="F74" i="1"/>
  <c r="F73" i="1"/>
  <c r="F72" i="1"/>
  <c r="F71" i="1"/>
  <c r="F70" i="1"/>
  <c r="F69" i="1"/>
  <c r="F68" i="1"/>
  <c r="F66" i="1"/>
  <c r="F65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3" i="1"/>
  <c r="F22" i="1"/>
  <c r="F21" i="1"/>
  <c r="F20" i="1"/>
  <c r="F18" i="1"/>
  <c r="F17" i="1"/>
  <c r="F16" i="1"/>
  <c r="G79" i="1" l="1"/>
  <c r="I79" i="1"/>
</calcChain>
</file>

<file path=xl/sharedStrings.xml><?xml version="1.0" encoding="utf-8"?>
<sst xmlns="http://schemas.openxmlformats.org/spreadsheetml/2006/main" count="185" uniqueCount="103">
  <si>
    <t>GG+BI:</t>
  </si>
  <si>
    <t>19,0%</t>
  </si>
  <si>
    <t>IVA:</t>
  </si>
  <si>
    <t>21,0%</t>
  </si>
  <si>
    <t>Presupuesto Total con IVA:</t>
  </si>
  <si>
    <t>PEM</t>
  </si>
  <si>
    <t>PBL</t>
  </si>
  <si>
    <t>%</t>
  </si>
  <si>
    <t>A) Moviments de terres i perforacions</t>
  </si>
  <si>
    <t>     1. Desmuntatges i buidatges</t>
  </si>
  <si>
    <t>     2. Esplanacions</t>
  </si>
  <si>
    <t>     3. Pedreres</t>
  </si>
  <si>
    <t>     4. Pous i galeries</t>
  </si>
  <si>
    <t>     5. Túnels</t>
  </si>
  <si>
    <t>B) Ponts, viaductes i grans estructures</t>
  </si>
  <si>
    <t>     1. De fàbrica o formigó en massa</t>
  </si>
  <si>
    <t>     2. De formigó armat</t>
  </si>
  <si>
    <t>     3. De formigó pretesat</t>
  </si>
  <si>
    <t>     4. Metàl·lics</t>
  </si>
  <si>
    <t>C) Edificacions</t>
  </si>
  <si>
    <t>     1. Demolicions</t>
  </si>
  <si>
    <t>     2. Estructures de fàbrica o formigó</t>
  </si>
  <si>
    <t>     3. Estructures metàl·liques</t>
  </si>
  <si>
    <t>     4. Feines de paleta, estucats i revestiments</t>
  </si>
  <si>
    <t>     5. Feines de pedrera i marbre</t>
  </si>
  <si>
    <t>     6. Paviments, enllosats i enrajolats</t>
  </si>
  <si>
    <t>     7. Aïllaments i impermeabilitzacions</t>
  </si>
  <si>
    <t>     8. Fusteria</t>
  </si>
  <si>
    <t>     9. Tancaments metàl·lics</t>
  </si>
  <si>
    <t>D) Ferrocarrils</t>
  </si>
  <si>
    <t>     1. Estesa de vies</t>
  </si>
  <si>
    <t>     2. Elevats sobre carril o cable</t>
  </si>
  <si>
    <t>     3. Senyalitzacions i enclavaments</t>
  </si>
  <si>
    <t>     4. Electrificació de ferrocarrils</t>
  </si>
  <si>
    <t>     5. Obres de ferrocarrils sense qualificació específica</t>
  </si>
  <si>
    <t>E) Hidràuliques</t>
  </si>
  <si>
    <t>     1. Abastaments i sanejaments</t>
  </si>
  <si>
    <t>     2. Preses</t>
  </si>
  <si>
    <t>     3. Canals</t>
  </si>
  <si>
    <t>     4. Sèquies i desguassos</t>
  </si>
  <si>
    <t>     5. Defenses de marges i canalitzacions</t>
  </si>
  <si>
    <t>     6. Conduccions amb canonades de pressió de gran diàmetre</t>
  </si>
  <si>
    <t>     7. Obres hidràuliques sense qualificació específica</t>
  </si>
  <si>
    <t>F) Marítimes</t>
  </si>
  <si>
    <t>     1. Dragats</t>
  </si>
  <si>
    <t>     2. Esculleres</t>
  </si>
  <si>
    <t>     3. Amb blocs de formigó</t>
  </si>
  <si>
    <t>     4. Amb calaixos de formigó armat</t>
  </si>
  <si>
    <t>     5. Amb pilots i palplanxes</t>
  </si>
  <si>
    <t>     6. Fars, radiofars i senyalitzacions marítimes</t>
  </si>
  <si>
    <t>     7. Obres marítimes sense qualificació específica</t>
  </si>
  <si>
    <t>     8. Emissaris submarins</t>
  </si>
  <si>
    <t>G) Vials i pistes</t>
  </si>
  <si>
    <t>     1. Autopistes, autovies</t>
  </si>
  <si>
    <t>     2. Pistes d'aterratge</t>
  </si>
  <si>
    <t>     3. Amb ferms de formigó hidràulic</t>
  </si>
  <si>
    <t>     4. Amb ferms de mescles bituminoses</t>
  </si>
  <si>
    <t>     5. Senyalitzacions i abalisaments de vials</t>
  </si>
  <si>
    <t>     6. Obres viàries sense qualificació específica</t>
  </si>
  <si>
    <t>H) Transports de productes petrolífers i gasosos</t>
  </si>
  <si>
    <t>     1. Oleoductes</t>
  </si>
  <si>
    <t>     2. Gasoductes</t>
  </si>
  <si>
    <t>I) Instal·lacions elèctriques</t>
  </si>
  <si>
    <t>     1. Enllumenats, il·luminacions i balises lluminoses</t>
  </si>
  <si>
    <t>     2. Centrals de producció d'energia</t>
  </si>
  <si>
    <t>     3. Línies elèctriques de transport</t>
  </si>
  <si>
    <t>     4. Subestacions</t>
  </si>
  <si>
    <t>     5. Centres de transformació i distribució d'alta tensió</t>
  </si>
  <si>
    <t>     6. Distribució de baixa tensió</t>
  </si>
  <si>
    <t>     7. Telecomunicacions i instal·lacions radioelèctriques</t>
  </si>
  <si>
    <t>     8. Instal·lacions electròniques</t>
  </si>
  <si>
    <t>     9. Instal·lacions elèctriques sense qualificació específica</t>
  </si>
  <si>
    <t>J) Instal·lacions mecàniques</t>
  </si>
  <si>
    <t>     1. Elevadores o transportadores</t>
  </si>
  <si>
    <t>     2. De ventilació, calefacció i climatització</t>
  </si>
  <si>
    <t>     3. Frigorífiques</t>
  </si>
  <si>
    <t>     4. De lampista i sanitàries</t>
  </si>
  <si>
    <t>     5. Instal·lacions mecàniques sense qualificació específica</t>
  </si>
  <si>
    <t>K) Especials</t>
  </si>
  <si>
    <t>     1. Fonaments especials</t>
  </si>
  <si>
    <t>     2. Sondatges, injeccions i estacades</t>
  </si>
  <si>
    <t>     3. Palplanxats</t>
  </si>
  <si>
    <t>     4. Pintures i metal·litzacions</t>
  </si>
  <si>
    <t>     5. Ornamentacions i decoracions</t>
  </si>
  <si>
    <t>     6. Jardineria i plantacions</t>
  </si>
  <si>
    <t>     7. Restauració de béns immobles historicoartístics</t>
  </si>
  <si>
    <t>     8. Estacions de tractament d'aigües</t>
  </si>
  <si>
    <t>     9. Instal·lacions contra incendis</t>
  </si>
  <si>
    <t>GRUPS / SUBGRUPS</t>
  </si>
  <si>
    <t>Anualitat mitja</t>
  </si>
  <si>
    <t>Categoria contracte</t>
  </si>
  <si>
    <t xml:space="preserve"> Categoria Real Decreto 1098/2001 </t>
  </si>
  <si>
    <t>Termini execució (mesos)</t>
  </si>
  <si>
    <t>Termini total obra</t>
  </si>
  <si>
    <t>mesos</t>
  </si>
  <si>
    <t>SUBGRUP</t>
  </si>
  <si>
    <t>GRUP</t>
  </si>
  <si>
    <t xml:space="preserve">PROPOSTA CLASSIFICACIÓ CONTRACTISTA </t>
  </si>
  <si>
    <t>CLASSIFICACIÓ</t>
  </si>
  <si>
    <t>JUSTIFICACIÓ DE LA CLASSIFICACIÓ DEL CONTRACTISTA (Art. 25 del Reglament general de la LCAP)</t>
  </si>
  <si>
    <t>Presupuesto Ejecución Material:</t>
  </si>
  <si>
    <t>ADECUACIO CASAL BASCONIA</t>
  </si>
  <si>
    <t>C-4.4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</si>
</sst>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14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4" fontId="2" fillId="0" borderId="0" xfId="2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8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4" fontId="5" fillId="3" borderId="5" xfId="0" applyNumberFormat="1" applyFont="1" applyFill="1" applyBorder="1" applyAlignment="1">
      <alignment vertical="top" wrapText="1"/>
    </xf>
    <xf numFmtId="10" fontId="5" fillId="3" borderId="5" xfId="3" applyNumberFormat="1" applyFont="1" applyFill="1" applyBorder="1" applyAlignment="1">
      <alignment vertical="top" wrapText="1"/>
    </xf>
    <xf numFmtId="4" fontId="5" fillId="3" borderId="5" xfId="0" applyNumberFormat="1" applyFont="1" applyFill="1" applyBorder="1" applyAlignment="1">
      <alignment horizontal="right" vertical="top" wrapText="1"/>
    </xf>
    <xf numFmtId="4" fontId="8" fillId="3" borderId="5" xfId="0" applyNumberFormat="1" applyFont="1" applyFill="1" applyBorder="1" applyAlignment="1">
      <alignment vertical="top" wrapText="1"/>
    </xf>
    <xf numFmtId="4" fontId="7" fillId="0" borderId="9" xfId="0" applyNumberFormat="1" applyFont="1" applyBorder="1" applyAlignment="1">
      <alignment vertical="top" wrapText="1"/>
    </xf>
    <xf numFmtId="4" fontId="7" fillId="0" borderId="10" xfId="0" applyNumberFormat="1" applyFont="1" applyBorder="1" applyAlignment="1">
      <alignment vertical="top" wrapText="1"/>
    </xf>
    <xf numFmtId="4" fontId="8" fillId="0" borderId="9" xfId="0" applyNumberFormat="1" applyFont="1" applyBorder="1" applyAlignment="1">
      <alignment vertical="top" wrapText="1"/>
    </xf>
    <xf numFmtId="4" fontId="8" fillId="0" borderId="10" xfId="0" applyNumberFormat="1" applyFont="1" applyBorder="1" applyAlignment="1">
      <alignment vertical="top" wrapText="1"/>
    </xf>
    <xf numFmtId="4" fontId="8" fillId="3" borderId="5" xfId="0" applyNumberFormat="1" applyFont="1" applyFill="1" applyBorder="1" applyAlignment="1">
      <alignment horizontal="left" vertical="top" wrapText="1"/>
    </xf>
    <xf numFmtId="10" fontId="5" fillId="0" borderId="9" xfId="3" applyNumberFormat="1" applyFont="1" applyFill="1" applyBorder="1" applyAlignment="1">
      <alignment vertical="top" wrapText="1"/>
    </xf>
    <xf numFmtId="10" fontId="5" fillId="0" borderId="10" xfId="3" applyNumberFormat="1" applyFont="1" applyFill="1" applyBorder="1" applyAlignment="1">
      <alignment vertical="top" wrapText="1"/>
    </xf>
    <xf numFmtId="10" fontId="5" fillId="3" borderId="5" xfId="3" applyNumberFormat="1" applyFont="1" applyFill="1" applyBorder="1" applyAlignment="1">
      <alignment horizontal="right" vertical="top" wrapText="1"/>
    </xf>
    <xf numFmtId="10" fontId="9" fillId="0" borderId="9" xfId="3" applyNumberFormat="1" applyFont="1" applyFill="1" applyBorder="1" applyAlignment="1">
      <alignment vertical="top" wrapText="1"/>
    </xf>
    <xf numFmtId="10" fontId="9" fillId="0" borderId="10" xfId="3" applyNumberFormat="1" applyFont="1" applyFill="1" applyBorder="1" applyAlignment="1">
      <alignment vertical="top" wrapText="1"/>
    </xf>
    <xf numFmtId="10" fontId="12" fillId="0" borderId="9" xfId="3" applyNumberFormat="1" applyFont="1" applyFill="1" applyBorder="1" applyAlignment="1">
      <alignment horizontal="right" vertical="top" wrapText="1"/>
    </xf>
    <xf numFmtId="10" fontId="5" fillId="4" borderId="9" xfId="3" applyNumberFormat="1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4" fontId="5" fillId="4" borderId="9" xfId="0" applyNumberFormat="1" applyFont="1" applyFill="1" applyBorder="1" applyAlignment="1">
      <alignment vertical="top" wrapText="1"/>
    </xf>
    <xf numFmtId="4" fontId="5" fillId="0" borderId="9" xfId="0" applyNumberFormat="1" applyFont="1" applyBorder="1" applyAlignment="1">
      <alignment vertical="top" wrapText="1"/>
    </xf>
    <xf numFmtId="0" fontId="12" fillId="0" borderId="0" xfId="0" applyFont="1" applyAlignment="1">
      <alignment horizontal="left" vertical="top"/>
    </xf>
    <xf numFmtId="0" fontId="12" fillId="0" borderId="9" xfId="0" applyFont="1" applyBorder="1" applyAlignment="1">
      <alignment horizontal="left" vertical="top" wrapText="1"/>
    </xf>
    <xf numFmtId="10" fontId="11" fillId="0" borderId="0" xfId="3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right" vertical="top" wrapText="1"/>
    </xf>
    <xf numFmtId="4" fontId="7" fillId="3" borderId="5" xfId="0" applyNumberFormat="1" applyFont="1" applyFill="1" applyBorder="1" applyAlignment="1">
      <alignment vertical="center" wrapText="1"/>
    </xf>
    <xf numFmtId="4" fontId="7" fillId="0" borderId="9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top" wrapText="1"/>
    </xf>
    <xf numFmtId="4" fontId="6" fillId="3" borderId="5" xfId="0" applyNumberFormat="1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left" vertical="top" wrapText="1"/>
    </xf>
    <xf numFmtId="0" fontId="5" fillId="3" borderId="17" xfId="1" applyNumberFormat="1" applyFont="1" applyFill="1" applyBorder="1" applyAlignment="1">
      <alignment horizontal="center" vertical="center" wrapText="1"/>
    </xf>
    <xf numFmtId="0" fontId="5" fillId="0" borderId="18" xfId="1" applyNumberFormat="1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0" fontId="5" fillId="3" borderId="20" xfId="1" applyNumberFormat="1" applyFont="1" applyFill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wrapText="1"/>
    </xf>
    <xf numFmtId="0" fontId="5" fillId="0" borderId="23" xfId="0" applyFont="1" applyBorder="1" applyAlignment="1">
      <alignment wrapText="1"/>
    </xf>
    <xf numFmtId="0" fontId="9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3" borderId="6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18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4" fontId="2" fillId="0" borderId="0" xfId="2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5"/>
  <sheetViews>
    <sheetView tabSelected="1" view="pageBreakPreview" topLeftCell="A52" zoomScaleNormal="100" zoomScaleSheetLayoutView="100" workbookViewId="0">
      <selection activeCell="A98" sqref="A98"/>
    </sheetView>
  </sheetViews>
  <sheetFormatPr baseColWidth="10" defaultColWidth="9.33203125" defaultRowHeight="12.75" x14ac:dyDescent="0.2"/>
  <cols>
    <col min="1" max="1" width="52.6640625" customWidth="1"/>
    <col min="2" max="4" width="5.83203125" customWidth="1"/>
    <col min="5" max="6" width="12.6640625" customWidth="1"/>
    <col min="7" max="7" width="8" style="9" customWidth="1"/>
    <col min="8" max="8" width="11.1640625" customWidth="1"/>
    <col min="9" max="9" width="13.83203125" customWidth="1"/>
    <col min="10" max="10" width="12.83203125" customWidth="1"/>
    <col min="11" max="11" width="15.83203125" hidden="1" customWidth="1"/>
    <col min="12" max="12" width="7" customWidth="1"/>
  </cols>
  <sheetData>
    <row r="1" spans="1:12" ht="15" customHeight="1" x14ac:dyDescent="0.2">
      <c r="A1" s="2" t="s">
        <v>101</v>
      </c>
    </row>
    <row r="2" spans="1:12" ht="15" customHeight="1" x14ac:dyDescent="0.2">
      <c r="A2" s="2"/>
    </row>
    <row r="3" spans="1:12" ht="15" customHeight="1" x14ac:dyDescent="0.2">
      <c r="A3" s="5" t="s">
        <v>99</v>
      </c>
      <c r="B3" s="3"/>
      <c r="C3" s="3"/>
      <c r="D3" s="3"/>
      <c r="E3" s="3"/>
      <c r="F3" s="3"/>
      <c r="G3" s="45"/>
      <c r="H3" s="3"/>
      <c r="I3" s="3"/>
      <c r="J3" s="3"/>
      <c r="K3" s="3"/>
      <c r="L3" s="3"/>
    </row>
    <row r="4" spans="1:12" ht="15" customHeight="1" x14ac:dyDescent="0.2">
      <c r="A4" s="5"/>
      <c r="B4" s="3"/>
      <c r="C4" s="3"/>
      <c r="D4" s="3"/>
      <c r="E4" s="3"/>
      <c r="F4" s="3"/>
      <c r="G4" s="45"/>
      <c r="H4" s="3"/>
      <c r="I4" s="3"/>
      <c r="J4" s="3"/>
      <c r="K4" s="3"/>
      <c r="L4" s="3"/>
    </row>
    <row r="5" spans="1:12" s="6" customFormat="1" ht="15" customHeight="1" x14ac:dyDescent="0.2">
      <c r="A5" s="7" t="s">
        <v>100</v>
      </c>
      <c r="B5" s="88">
        <v>873324.46</v>
      </c>
      <c r="C5" s="88"/>
      <c r="D5" s="88"/>
      <c r="G5" s="9"/>
    </row>
    <row r="6" spans="1:12" s="6" customFormat="1" ht="15" customHeight="1" x14ac:dyDescent="0.2">
      <c r="A6" s="16" t="s">
        <v>0</v>
      </c>
      <c r="B6" s="89" t="s">
        <v>1</v>
      </c>
      <c r="C6" s="89"/>
      <c r="D6" s="89"/>
      <c r="G6" s="9"/>
    </row>
    <row r="7" spans="1:12" s="6" customFormat="1" ht="15" customHeight="1" x14ac:dyDescent="0.2">
      <c r="A7" s="16" t="s">
        <v>2</v>
      </c>
      <c r="B7" s="89" t="s">
        <v>3</v>
      </c>
      <c r="C7" s="89"/>
      <c r="D7" s="89"/>
      <c r="G7" s="9"/>
    </row>
    <row r="8" spans="1:12" s="6" customFormat="1" ht="15" customHeight="1" x14ac:dyDescent="0.2">
      <c r="A8" s="7" t="s">
        <v>4</v>
      </c>
      <c r="B8" s="88">
        <f>B5*1.19*1.21</f>
        <v>1257499.8899539998</v>
      </c>
      <c r="C8" s="88"/>
      <c r="D8" s="88"/>
      <c r="G8" s="9"/>
    </row>
    <row r="9" spans="1:12" s="6" customFormat="1" ht="15" customHeight="1" x14ac:dyDescent="0.2">
      <c r="A9" s="7"/>
      <c r="B9" s="8"/>
      <c r="C9" s="8"/>
      <c r="D9" s="8"/>
      <c r="G9" s="9"/>
    </row>
    <row r="10" spans="1:12" s="6" customFormat="1" ht="15" customHeight="1" x14ac:dyDescent="0.2">
      <c r="A10" s="7" t="s">
        <v>93</v>
      </c>
      <c r="B10" s="48">
        <v>10</v>
      </c>
      <c r="C10" s="88" t="s">
        <v>94</v>
      </c>
      <c r="D10" s="88"/>
      <c r="G10" s="9"/>
    </row>
    <row r="11" spans="1:12" s="6" customFormat="1" ht="15" customHeight="1" x14ac:dyDescent="0.2">
      <c r="A11" s="7"/>
      <c r="B11" s="8"/>
      <c r="C11" s="8"/>
      <c r="D11" s="8"/>
      <c r="G11" s="9"/>
    </row>
    <row r="12" spans="1:12" s="1" customFormat="1" ht="46.5" customHeight="1" x14ac:dyDescent="0.2">
      <c r="A12" s="90" t="s">
        <v>88</v>
      </c>
      <c r="B12" s="91"/>
      <c r="C12" s="91"/>
      <c r="D12" s="92"/>
      <c r="E12" s="17" t="s">
        <v>5</v>
      </c>
      <c r="F12" s="17" t="s">
        <v>6</v>
      </c>
      <c r="G12" s="17" t="s">
        <v>7</v>
      </c>
      <c r="H12" s="18" t="s">
        <v>92</v>
      </c>
      <c r="I12" s="18" t="s">
        <v>89</v>
      </c>
      <c r="J12" s="19" t="s">
        <v>90</v>
      </c>
      <c r="K12" s="20" t="s">
        <v>91</v>
      </c>
      <c r="L12" s="4"/>
    </row>
    <row r="13" spans="1:12" ht="15" customHeight="1" x14ac:dyDescent="0.2">
      <c r="A13" s="21" t="s">
        <v>8</v>
      </c>
      <c r="B13" s="22"/>
      <c r="C13" s="22"/>
      <c r="D13" s="23"/>
      <c r="E13" s="27"/>
      <c r="F13" s="27"/>
      <c r="G13" s="25"/>
      <c r="H13" s="49"/>
      <c r="I13" s="26"/>
      <c r="J13" s="63"/>
      <c r="K13" s="58"/>
      <c r="L13" s="3"/>
    </row>
    <row r="14" spans="1:12" ht="15" customHeight="1" x14ac:dyDescent="0.2">
      <c r="A14" s="10" t="s">
        <v>9</v>
      </c>
      <c r="B14" s="11"/>
      <c r="C14" s="11"/>
      <c r="D14" s="12"/>
      <c r="E14" s="28"/>
      <c r="F14" s="28">
        <f t="shared" ref="F14:F79" si="0">E14*1.19*1.21</f>
        <v>0</v>
      </c>
      <c r="G14" s="46"/>
      <c r="H14" s="50"/>
      <c r="I14" s="51"/>
      <c r="J14" s="64"/>
      <c r="K14" s="59"/>
      <c r="L14" s="3"/>
    </row>
    <row r="15" spans="1:12" ht="15" customHeight="1" x14ac:dyDescent="0.2">
      <c r="A15" s="10" t="s">
        <v>10</v>
      </c>
      <c r="B15" s="11"/>
      <c r="C15" s="11"/>
      <c r="D15" s="12"/>
      <c r="E15" s="28"/>
      <c r="F15" s="28">
        <f t="shared" si="0"/>
        <v>0</v>
      </c>
      <c r="G15" s="36"/>
      <c r="H15" s="50"/>
      <c r="I15" s="28"/>
      <c r="J15" s="65"/>
      <c r="K15" s="59"/>
      <c r="L15" s="3"/>
    </row>
    <row r="16" spans="1:12" ht="15" customHeight="1" x14ac:dyDescent="0.2">
      <c r="A16" s="10" t="s">
        <v>11</v>
      </c>
      <c r="B16" s="11"/>
      <c r="C16" s="11"/>
      <c r="D16" s="12"/>
      <c r="E16" s="28"/>
      <c r="F16" s="28">
        <f t="shared" si="0"/>
        <v>0</v>
      </c>
      <c r="G16" s="36"/>
      <c r="H16" s="50"/>
      <c r="I16" s="28"/>
      <c r="J16" s="66"/>
      <c r="K16" s="59"/>
      <c r="L16" s="3"/>
    </row>
    <row r="17" spans="1:12" ht="15" customHeight="1" x14ac:dyDescent="0.2">
      <c r="A17" s="10" t="s">
        <v>12</v>
      </c>
      <c r="B17" s="11"/>
      <c r="C17" s="11"/>
      <c r="D17" s="12"/>
      <c r="E17" s="28"/>
      <c r="F17" s="28">
        <f t="shared" si="0"/>
        <v>0</v>
      </c>
      <c r="G17" s="36"/>
      <c r="H17" s="50"/>
      <c r="I17" s="28"/>
      <c r="J17" s="66"/>
      <c r="K17" s="59"/>
      <c r="L17" s="3"/>
    </row>
    <row r="18" spans="1:12" ht="15" customHeight="1" x14ac:dyDescent="0.2">
      <c r="A18" s="13" t="s">
        <v>13</v>
      </c>
      <c r="B18" s="14"/>
      <c r="C18" s="14"/>
      <c r="D18" s="15"/>
      <c r="E18" s="29"/>
      <c r="F18" s="29">
        <f t="shared" si="0"/>
        <v>0</v>
      </c>
      <c r="G18" s="37"/>
      <c r="H18" s="52"/>
      <c r="I18" s="29"/>
      <c r="J18" s="67"/>
      <c r="K18" s="60"/>
      <c r="L18" s="3"/>
    </row>
    <row r="19" spans="1:12" ht="15" customHeight="1" x14ac:dyDescent="0.2">
      <c r="A19" s="21" t="s">
        <v>14</v>
      </c>
      <c r="B19" s="22"/>
      <c r="C19" s="22"/>
      <c r="D19" s="23"/>
      <c r="E19" s="27"/>
      <c r="F19" s="27"/>
      <c r="G19" s="25"/>
      <c r="H19" s="49"/>
      <c r="I19" s="26"/>
      <c r="J19" s="63"/>
      <c r="K19" s="58"/>
      <c r="L19" s="3"/>
    </row>
    <row r="20" spans="1:12" ht="15" customHeight="1" x14ac:dyDescent="0.2">
      <c r="A20" s="10" t="s">
        <v>15</v>
      </c>
      <c r="B20" s="11"/>
      <c r="C20" s="11"/>
      <c r="D20" s="12"/>
      <c r="E20" s="30"/>
      <c r="F20" s="30">
        <f t="shared" si="0"/>
        <v>0</v>
      </c>
      <c r="G20" s="33"/>
      <c r="H20" s="53"/>
      <c r="I20" s="44"/>
      <c r="J20" s="64"/>
      <c r="K20" s="59"/>
      <c r="L20" s="3"/>
    </row>
    <row r="21" spans="1:12" ht="15" customHeight="1" x14ac:dyDescent="0.2">
      <c r="A21" s="10" t="s">
        <v>16</v>
      </c>
      <c r="B21" s="11"/>
      <c r="C21" s="11"/>
      <c r="D21" s="12"/>
      <c r="E21" s="30"/>
      <c r="F21" s="30">
        <f t="shared" si="0"/>
        <v>0</v>
      </c>
      <c r="G21" s="33"/>
      <c r="H21" s="53"/>
      <c r="I21" s="44"/>
      <c r="J21" s="66"/>
      <c r="K21" s="59"/>
      <c r="L21" s="3"/>
    </row>
    <row r="22" spans="1:12" ht="15" customHeight="1" x14ac:dyDescent="0.2">
      <c r="A22" s="10" t="s">
        <v>17</v>
      </c>
      <c r="B22" s="11"/>
      <c r="C22" s="11"/>
      <c r="D22" s="12"/>
      <c r="E22" s="30"/>
      <c r="F22" s="30">
        <f t="shared" si="0"/>
        <v>0</v>
      </c>
      <c r="G22" s="33"/>
      <c r="H22" s="53"/>
      <c r="I22" s="44"/>
      <c r="J22" s="66"/>
      <c r="K22" s="59"/>
      <c r="L22" s="3"/>
    </row>
    <row r="23" spans="1:12" ht="15" customHeight="1" x14ac:dyDescent="0.2">
      <c r="A23" s="13" t="s">
        <v>18</v>
      </c>
      <c r="B23" s="14"/>
      <c r="C23" s="14"/>
      <c r="D23" s="15"/>
      <c r="E23" s="31"/>
      <c r="F23" s="31">
        <f t="shared" si="0"/>
        <v>0</v>
      </c>
      <c r="G23" s="34"/>
      <c r="H23" s="54"/>
      <c r="I23" s="55"/>
      <c r="J23" s="67"/>
      <c r="K23" s="60"/>
      <c r="L23" s="3"/>
    </row>
    <row r="24" spans="1:12" ht="15" customHeight="1" x14ac:dyDescent="0.2">
      <c r="A24" s="21" t="s">
        <v>19</v>
      </c>
      <c r="B24" s="22"/>
      <c r="C24" s="22"/>
      <c r="D24" s="23"/>
      <c r="E24" s="27"/>
      <c r="F24" s="27"/>
      <c r="G24" s="25"/>
      <c r="H24" s="56"/>
      <c r="I24" s="24"/>
      <c r="J24" s="63"/>
      <c r="K24" s="61"/>
      <c r="L24" s="3"/>
    </row>
    <row r="25" spans="1:12" ht="15" customHeight="1" x14ac:dyDescent="0.2">
      <c r="A25" s="10" t="s">
        <v>20</v>
      </c>
      <c r="B25" s="11"/>
      <c r="C25" s="11"/>
      <c r="D25" s="12"/>
      <c r="E25" s="30"/>
      <c r="F25" s="30">
        <f t="shared" si="0"/>
        <v>0</v>
      </c>
      <c r="G25" s="66"/>
      <c r="H25" s="66"/>
      <c r="I25" s="66"/>
      <c r="J25" s="64"/>
      <c r="K25" s="59"/>
      <c r="L25" s="3"/>
    </row>
    <row r="26" spans="1:12" ht="15" customHeight="1" x14ac:dyDescent="0.2">
      <c r="A26" s="10" t="s">
        <v>21</v>
      </c>
      <c r="B26" s="11"/>
      <c r="C26" s="11"/>
      <c r="D26" s="12"/>
      <c r="E26" s="30"/>
      <c r="F26" s="30">
        <f t="shared" si="0"/>
        <v>0</v>
      </c>
      <c r="G26" s="66"/>
      <c r="H26" s="66"/>
      <c r="I26" s="66"/>
      <c r="J26" s="66"/>
      <c r="K26" s="59"/>
      <c r="L26" s="3"/>
    </row>
    <row r="27" spans="1:12" ht="15" customHeight="1" x14ac:dyDescent="0.2">
      <c r="A27" s="10" t="s">
        <v>22</v>
      </c>
      <c r="B27" s="11"/>
      <c r="C27" s="11"/>
      <c r="D27" s="12"/>
      <c r="E27" s="30"/>
      <c r="F27" s="30">
        <f t="shared" si="0"/>
        <v>0</v>
      </c>
      <c r="G27" s="66"/>
      <c r="H27" s="66"/>
      <c r="I27" s="66"/>
      <c r="J27" s="59"/>
      <c r="K27" s="59"/>
      <c r="L27" s="3"/>
    </row>
    <row r="28" spans="1:12" s="9" customFormat="1" ht="15" customHeight="1" x14ac:dyDescent="0.2">
      <c r="A28" s="40" t="s">
        <v>23</v>
      </c>
      <c r="B28" s="41"/>
      <c r="C28" s="41"/>
      <c r="D28" s="42"/>
      <c r="E28" s="43">
        <f>222319.68</f>
        <v>222319.68</v>
      </c>
      <c r="F28" s="43">
        <f t="shared" ref="F28" si="1">E28*1.19*1.21</f>
        <v>320118.10723199998</v>
      </c>
      <c r="G28" s="39">
        <f t="shared" ref="G28" si="2">F28/$B$8</f>
        <v>0.25456710556349244</v>
      </c>
      <c r="H28" s="43">
        <v>10</v>
      </c>
      <c r="I28" s="43">
        <f>(F28/H28)*12</f>
        <v>384141.72867839993</v>
      </c>
      <c r="J28" s="59"/>
      <c r="K28" s="59"/>
      <c r="L28" s="45"/>
    </row>
    <row r="29" spans="1:12" ht="15" customHeight="1" x14ac:dyDescent="0.2">
      <c r="A29" s="10" t="s">
        <v>24</v>
      </c>
      <c r="B29" s="11"/>
      <c r="C29" s="11"/>
      <c r="E29" s="30"/>
      <c r="F29" s="30">
        <f t="shared" si="0"/>
        <v>0</v>
      </c>
      <c r="G29" s="66"/>
      <c r="H29" s="66"/>
      <c r="I29" s="66"/>
      <c r="J29" s="66"/>
      <c r="K29" s="59"/>
      <c r="L29" s="3"/>
    </row>
    <row r="30" spans="1:12" ht="15" customHeight="1" x14ac:dyDescent="0.2">
      <c r="A30" s="10" t="s">
        <v>25</v>
      </c>
      <c r="B30" s="11"/>
      <c r="C30" s="11"/>
      <c r="D30" s="12"/>
      <c r="E30" s="30"/>
      <c r="F30" s="30">
        <f t="shared" si="0"/>
        <v>0</v>
      </c>
      <c r="G30" s="66"/>
      <c r="H30" s="66"/>
      <c r="I30" s="66"/>
      <c r="J30" s="66"/>
      <c r="K30" s="59"/>
      <c r="L30" s="3"/>
    </row>
    <row r="31" spans="1:12" ht="15" customHeight="1" x14ac:dyDescent="0.2">
      <c r="A31" s="10" t="s">
        <v>26</v>
      </c>
      <c r="B31" s="11"/>
      <c r="C31" s="11"/>
      <c r="D31" s="12"/>
      <c r="E31" s="30"/>
      <c r="F31" s="30">
        <f t="shared" si="0"/>
        <v>0</v>
      </c>
      <c r="G31" s="66"/>
      <c r="H31" s="66"/>
      <c r="I31" s="66"/>
      <c r="J31" s="66"/>
      <c r="K31" s="59"/>
      <c r="L31" s="3"/>
    </row>
    <row r="32" spans="1:12" ht="15" customHeight="1" x14ac:dyDescent="0.2">
      <c r="A32" s="10" t="s">
        <v>27</v>
      </c>
      <c r="B32" s="11"/>
      <c r="C32" s="11"/>
      <c r="D32" s="12"/>
      <c r="E32" s="30"/>
      <c r="F32" s="30">
        <f t="shared" si="0"/>
        <v>0</v>
      </c>
      <c r="G32" s="66"/>
      <c r="H32" s="66"/>
      <c r="I32" s="66"/>
      <c r="J32" s="66"/>
      <c r="K32" s="59"/>
      <c r="L32" s="3"/>
    </row>
    <row r="33" spans="1:12" ht="15" customHeight="1" x14ac:dyDescent="0.2">
      <c r="A33" s="13" t="s">
        <v>28</v>
      </c>
      <c r="B33" s="14"/>
      <c r="C33" s="14"/>
      <c r="D33" s="15"/>
      <c r="E33" s="31"/>
      <c r="F33" s="31">
        <f t="shared" si="0"/>
        <v>0</v>
      </c>
      <c r="G33" s="34"/>
      <c r="H33" s="54"/>
      <c r="I33" s="55"/>
      <c r="J33" s="67"/>
      <c r="K33" s="60"/>
      <c r="L33" s="3"/>
    </row>
    <row r="34" spans="1:12" ht="15" customHeight="1" x14ac:dyDescent="0.2">
      <c r="A34" s="21" t="s">
        <v>29</v>
      </c>
      <c r="B34" s="22"/>
      <c r="C34" s="22"/>
      <c r="D34" s="23"/>
      <c r="E34" s="27"/>
      <c r="F34" s="27"/>
      <c r="G34" s="25"/>
      <c r="H34" s="56"/>
      <c r="I34" s="24"/>
      <c r="J34" s="63"/>
      <c r="K34" s="61"/>
      <c r="L34" s="3"/>
    </row>
    <row r="35" spans="1:12" ht="15" customHeight="1" x14ac:dyDescent="0.2">
      <c r="A35" s="10" t="s">
        <v>30</v>
      </c>
      <c r="B35" s="11"/>
      <c r="C35" s="11"/>
      <c r="D35" s="12"/>
      <c r="E35" s="30"/>
      <c r="F35" s="30">
        <f t="shared" si="0"/>
        <v>0</v>
      </c>
      <c r="G35" s="33"/>
      <c r="H35" s="53"/>
      <c r="I35" s="44"/>
      <c r="J35" s="64"/>
      <c r="K35" s="59"/>
      <c r="L35" s="3"/>
    </row>
    <row r="36" spans="1:12" ht="15" customHeight="1" x14ac:dyDescent="0.2">
      <c r="A36" s="10" t="s">
        <v>31</v>
      </c>
      <c r="B36" s="11"/>
      <c r="C36" s="11"/>
      <c r="D36" s="12"/>
      <c r="E36" s="30"/>
      <c r="F36" s="30">
        <f t="shared" si="0"/>
        <v>0</v>
      </c>
      <c r="G36" s="33"/>
      <c r="H36" s="53"/>
      <c r="I36" s="44"/>
      <c r="J36" s="66"/>
      <c r="K36" s="59"/>
      <c r="L36" s="3"/>
    </row>
    <row r="37" spans="1:12" ht="15" customHeight="1" x14ac:dyDescent="0.2">
      <c r="A37" s="10" t="s">
        <v>32</v>
      </c>
      <c r="B37" s="11"/>
      <c r="C37" s="11"/>
      <c r="D37" s="12"/>
      <c r="E37" s="30"/>
      <c r="F37" s="30">
        <f t="shared" si="0"/>
        <v>0</v>
      </c>
      <c r="G37" s="33"/>
      <c r="H37" s="53"/>
      <c r="I37" s="44"/>
      <c r="J37" s="66"/>
      <c r="K37" s="59"/>
      <c r="L37" s="3"/>
    </row>
    <row r="38" spans="1:12" ht="15" customHeight="1" x14ac:dyDescent="0.2">
      <c r="A38" s="10" t="s">
        <v>33</v>
      </c>
      <c r="B38" s="11"/>
      <c r="C38" s="11"/>
      <c r="D38" s="12"/>
      <c r="E38" s="30"/>
      <c r="F38" s="30">
        <f t="shared" si="0"/>
        <v>0</v>
      </c>
      <c r="G38" s="33"/>
      <c r="H38" s="53"/>
      <c r="I38" s="44"/>
      <c r="J38" s="66"/>
      <c r="K38" s="59"/>
      <c r="L38" s="3"/>
    </row>
    <row r="39" spans="1:12" ht="15" customHeight="1" x14ac:dyDescent="0.2">
      <c r="A39" s="13" t="s">
        <v>34</v>
      </c>
      <c r="B39" s="14"/>
      <c r="C39" s="14"/>
      <c r="D39" s="15"/>
      <c r="E39" s="31"/>
      <c r="F39" s="31">
        <f t="shared" si="0"/>
        <v>0</v>
      </c>
      <c r="G39" s="34"/>
      <c r="H39" s="54"/>
      <c r="I39" s="55"/>
      <c r="J39" s="67"/>
      <c r="K39" s="60"/>
      <c r="L39" s="3"/>
    </row>
    <row r="40" spans="1:12" ht="15" customHeight="1" x14ac:dyDescent="0.2">
      <c r="A40" s="21" t="s">
        <v>35</v>
      </c>
      <c r="B40" s="22"/>
      <c r="C40" s="22"/>
      <c r="D40" s="23"/>
      <c r="E40" s="27"/>
      <c r="F40" s="27"/>
      <c r="G40" s="25"/>
      <c r="H40" s="56"/>
      <c r="I40" s="24"/>
      <c r="J40" s="63"/>
      <c r="K40" s="61"/>
      <c r="L40" s="3"/>
    </row>
    <row r="41" spans="1:12" ht="15" customHeight="1" x14ac:dyDescent="0.2">
      <c r="A41" s="10" t="s">
        <v>36</v>
      </c>
      <c r="B41" s="11"/>
      <c r="C41" s="11"/>
      <c r="D41" s="12"/>
      <c r="E41" s="30"/>
      <c r="F41" s="30">
        <f t="shared" si="0"/>
        <v>0</v>
      </c>
      <c r="G41" s="33"/>
      <c r="H41" s="53"/>
      <c r="I41" s="44"/>
      <c r="J41" s="64"/>
      <c r="K41" s="59"/>
      <c r="L41" s="3"/>
    </row>
    <row r="42" spans="1:12" ht="15" customHeight="1" x14ac:dyDescent="0.2">
      <c r="A42" s="10" t="s">
        <v>37</v>
      </c>
      <c r="B42" s="11"/>
      <c r="C42" s="11"/>
      <c r="D42" s="12"/>
      <c r="E42" s="30"/>
      <c r="F42" s="30">
        <f t="shared" si="0"/>
        <v>0</v>
      </c>
      <c r="G42" s="33"/>
      <c r="H42" s="53"/>
      <c r="I42" s="44"/>
      <c r="J42" s="66"/>
      <c r="K42" s="59"/>
      <c r="L42" s="3"/>
    </row>
    <row r="43" spans="1:12" ht="15" customHeight="1" x14ac:dyDescent="0.2">
      <c r="A43" s="10" t="s">
        <v>38</v>
      </c>
      <c r="B43" s="11"/>
      <c r="C43" s="11"/>
      <c r="D43" s="12"/>
      <c r="E43" s="30"/>
      <c r="F43" s="30">
        <f t="shared" si="0"/>
        <v>0</v>
      </c>
      <c r="G43" s="33"/>
      <c r="H43" s="53"/>
      <c r="I43" s="44"/>
      <c r="J43" s="66"/>
      <c r="K43" s="59"/>
      <c r="L43" s="3"/>
    </row>
    <row r="44" spans="1:12" ht="15" customHeight="1" x14ac:dyDescent="0.2">
      <c r="A44" s="10" t="s">
        <v>39</v>
      </c>
      <c r="B44" s="11"/>
      <c r="C44" s="11"/>
      <c r="D44" s="12"/>
      <c r="E44" s="30"/>
      <c r="F44" s="30">
        <f t="shared" si="0"/>
        <v>0</v>
      </c>
      <c r="G44" s="33"/>
      <c r="H44" s="53"/>
      <c r="I44" s="44"/>
      <c r="J44" s="66"/>
      <c r="K44" s="59"/>
      <c r="L44" s="3"/>
    </row>
    <row r="45" spans="1:12" ht="15" customHeight="1" x14ac:dyDescent="0.2">
      <c r="A45" s="10" t="s">
        <v>40</v>
      </c>
      <c r="B45" s="11"/>
      <c r="C45" s="11"/>
      <c r="D45" s="12"/>
      <c r="E45" s="30"/>
      <c r="F45" s="30">
        <f t="shared" si="0"/>
        <v>0</v>
      </c>
      <c r="G45" s="33"/>
      <c r="H45" s="53"/>
      <c r="I45" s="44"/>
      <c r="J45" s="66"/>
      <c r="K45" s="59"/>
      <c r="L45" s="3"/>
    </row>
    <row r="46" spans="1:12" ht="15" customHeight="1" x14ac:dyDescent="0.2">
      <c r="A46" s="10" t="s">
        <v>41</v>
      </c>
      <c r="B46" s="11"/>
      <c r="C46" s="11"/>
      <c r="D46" s="12"/>
      <c r="E46" s="30"/>
      <c r="F46" s="30">
        <f t="shared" si="0"/>
        <v>0</v>
      </c>
      <c r="G46" s="33"/>
      <c r="H46" s="53"/>
      <c r="I46" s="44"/>
      <c r="J46" s="66"/>
      <c r="K46" s="59"/>
      <c r="L46" s="3"/>
    </row>
    <row r="47" spans="1:12" ht="15" customHeight="1" x14ac:dyDescent="0.2">
      <c r="A47" s="13" t="s">
        <v>42</v>
      </c>
      <c r="B47" s="14"/>
      <c r="C47" s="14"/>
      <c r="D47" s="15"/>
      <c r="E47" s="31"/>
      <c r="F47" s="31">
        <f t="shared" si="0"/>
        <v>0</v>
      </c>
      <c r="G47" s="34"/>
      <c r="H47" s="54"/>
      <c r="I47" s="55"/>
      <c r="J47" s="67"/>
      <c r="K47" s="60"/>
      <c r="L47" s="3"/>
    </row>
    <row r="48" spans="1:12" ht="15" customHeight="1" x14ac:dyDescent="0.2">
      <c r="A48" s="21" t="s">
        <v>43</v>
      </c>
      <c r="B48" s="22"/>
      <c r="C48" s="22"/>
      <c r="D48" s="23"/>
      <c r="E48" s="27"/>
      <c r="F48" s="27"/>
      <c r="G48" s="25"/>
      <c r="H48" s="56"/>
      <c r="I48" s="24"/>
      <c r="J48" s="63"/>
      <c r="K48" s="61"/>
      <c r="L48" s="3"/>
    </row>
    <row r="49" spans="1:12" ht="15" customHeight="1" x14ac:dyDescent="0.2">
      <c r="A49" s="10" t="s">
        <v>44</v>
      </c>
      <c r="B49" s="11"/>
      <c r="C49" s="11"/>
      <c r="D49" s="12"/>
      <c r="E49" s="30"/>
      <c r="F49" s="30">
        <f t="shared" si="0"/>
        <v>0</v>
      </c>
      <c r="G49" s="33"/>
      <c r="H49" s="53"/>
      <c r="I49" s="44"/>
      <c r="J49" s="64"/>
      <c r="K49" s="59"/>
      <c r="L49" s="3"/>
    </row>
    <row r="50" spans="1:12" ht="15" customHeight="1" x14ac:dyDescent="0.2">
      <c r="A50" s="10" t="s">
        <v>45</v>
      </c>
      <c r="B50" s="11"/>
      <c r="C50" s="11"/>
      <c r="D50" s="12"/>
      <c r="E50" s="30"/>
      <c r="F50" s="30">
        <f t="shared" si="0"/>
        <v>0</v>
      </c>
      <c r="G50" s="33"/>
      <c r="H50" s="53"/>
      <c r="I50" s="44"/>
      <c r="J50" s="66"/>
      <c r="K50" s="59"/>
      <c r="L50" s="3"/>
    </row>
    <row r="51" spans="1:12" ht="15" customHeight="1" x14ac:dyDescent="0.2">
      <c r="A51" s="10" t="s">
        <v>46</v>
      </c>
      <c r="B51" s="11"/>
      <c r="C51" s="11"/>
      <c r="D51" s="12"/>
      <c r="E51" s="30"/>
      <c r="F51" s="30">
        <f t="shared" si="0"/>
        <v>0</v>
      </c>
      <c r="G51" s="33"/>
      <c r="H51" s="53"/>
      <c r="I51" s="44"/>
      <c r="J51" s="66"/>
      <c r="K51" s="59"/>
      <c r="L51" s="3"/>
    </row>
    <row r="52" spans="1:12" ht="15" customHeight="1" x14ac:dyDescent="0.2">
      <c r="A52" s="10" t="s">
        <v>47</v>
      </c>
      <c r="B52" s="11"/>
      <c r="C52" s="11"/>
      <c r="D52" s="12"/>
      <c r="E52" s="30"/>
      <c r="F52" s="30">
        <f t="shared" si="0"/>
        <v>0</v>
      </c>
      <c r="G52" s="33"/>
      <c r="H52" s="53"/>
      <c r="I52" s="44"/>
      <c r="J52" s="66"/>
      <c r="K52" s="59"/>
      <c r="L52" s="3"/>
    </row>
    <row r="53" spans="1:12" ht="15" customHeight="1" x14ac:dyDescent="0.2">
      <c r="A53" s="10" t="s">
        <v>48</v>
      </c>
      <c r="B53" s="11"/>
      <c r="C53" s="11"/>
      <c r="D53" s="12"/>
      <c r="E53" s="30"/>
      <c r="F53" s="30">
        <f t="shared" si="0"/>
        <v>0</v>
      </c>
      <c r="G53" s="33"/>
      <c r="H53" s="53"/>
      <c r="I53" s="44"/>
      <c r="J53" s="66"/>
      <c r="K53" s="59"/>
      <c r="L53" s="3"/>
    </row>
    <row r="54" spans="1:12" ht="15" customHeight="1" x14ac:dyDescent="0.2">
      <c r="A54" s="10" t="s">
        <v>49</v>
      </c>
      <c r="B54" s="11"/>
      <c r="C54" s="11"/>
      <c r="D54" s="12"/>
      <c r="E54" s="30"/>
      <c r="F54" s="30">
        <f t="shared" si="0"/>
        <v>0</v>
      </c>
      <c r="G54" s="33"/>
      <c r="H54" s="53"/>
      <c r="I54" s="44"/>
      <c r="J54" s="66"/>
      <c r="K54" s="59"/>
      <c r="L54" s="3"/>
    </row>
    <row r="55" spans="1:12" ht="15" customHeight="1" x14ac:dyDescent="0.2">
      <c r="A55" s="10" t="s">
        <v>50</v>
      </c>
      <c r="B55" s="11"/>
      <c r="C55" s="11"/>
      <c r="D55" s="12"/>
      <c r="E55" s="30"/>
      <c r="F55" s="30">
        <f t="shared" si="0"/>
        <v>0</v>
      </c>
      <c r="G55" s="33"/>
      <c r="H55" s="53"/>
      <c r="I55" s="44"/>
      <c r="J55" s="66"/>
      <c r="K55" s="59"/>
      <c r="L55" s="3"/>
    </row>
    <row r="56" spans="1:12" ht="15" customHeight="1" x14ac:dyDescent="0.2">
      <c r="A56" s="13" t="s">
        <v>51</v>
      </c>
      <c r="B56" s="14"/>
      <c r="C56" s="14"/>
      <c r="D56" s="15"/>
      <c r="E56" s="31"/>
      <c r="F56" s="31">
        <f t="shared" si="0"/>
        <v>0</v>
      </c>
      <c r="G56" s="34"/>
      <c r="H56" s="54"/>
      <c r="I56" s="55"/>
      <c r="J56" s="67"/>
      <c r="K56" s="60"/>
      <c r="L56" s="3"/>
    </row>
    <row r="57" spans="1:12" ht="15" customHeight="1" x14ac:dyDescent="0.2">
      <c r="A57" s="21" t="s">
        <v>52</v>
      </c>
      <c r="B57" s="22"/>
      <c r="C57" s="22"/>
      <c r="D57" s="23"/>
      <c r="E57" s="32"/>
      <c r="F57" s="32"/>
      <c r="G57" s="35"/>
      <c r="H57" s="49"/>
      <c r="I57" s="57"/>
      <c r="J57" s="68"/>
      <c r="K57" s="61"/>
      <c r="L57" s="3"/>
    </row>
    <row r="58" spans="1:12" ht="15" customHeight="1" x14ac:dyDescent="0.2">
      <c r="A58" s="10" t="s">
        <v>53</v>
      </c>
      <c r="B58" s="11"/>
      <c r="C58" s="11"/>
      <c r="D58" s="12"/>
      <c r="E58" s="28"/>
      <c r="F58" s="28">
        <f t="shared" si="0"/>
        <v>0</v>
      </c>
      <c r="G58" s="38"/>
      <c r="H58" s="50"/>
      <c r="I58" s="51"/>
      <c r="J58" s="69"/>
      <c r="K58" s="59"/>
      <c r="L58" s="3"/>
    </row>
    <row r="59" spans="1:12" ht="15" customHeight="1" x14ac:dyDescent="0.2">
      <c r="A59" s="10" t="s">
        <v>54</v>
      </c>
      <c r="B59" s="11"/>
      <c r="C59" s="11"/>
      <c r="D59" s="12"/>
      <c r="E59" s="28"/>
      <c r="F59" s="28">
        <f t="shared" si="0"/>
        <v>0</v>
      </c>
      <c r="G59" s="38"/>
      <c r="H59" s="50"/>
      <c r="I59" s="51"/>
      <c r="J59" s="66"/>
      <c r="K59" s="59"/>
      <c r="L59" s="3"/>
    </row>
    <row r="60" spans="1:12" ht="15" customHeight="1" x14ac:dyDescent="0.2">
      <c r="A60" s="10" t="s">
        <v>55</v>
      </c>
      <c r="B60" s="11"/>
      <c r="C60" s="11"/>
      <c r="D60" s="12"/>
      <c r="E60" s="28"/>
      <c r="F60" s="28">
        <f t="shared" si="0"/>
        <v>0</v>
      </c>
      <c r="G60" s="38"/>
      <c r="H60" s="50"/>
      <c r="I60" s="51"/>
      <c r="J60" s="66"/>
      <c r="K60" s="59"/>
      <c r="L60" s="3"/>
    </row>
    <row r="61" spans="1:12" ht="15" customHeight="1" x14ac:dyDescent="0.2">
      <c r="A61" s="10" t="s">
        <v>56</v>
      </c>
      <c r="B61" s="11"/>
      <c r="C61" s="11"/>
      <c r="D61" s="12"/>
      <c r="E61" s="28"/>
      <c r="F61" s="28">
        <f t="shared" si="0"/>
        <v>0</v>
      </c>
      <c r="G61" s="36"/>
      <c r="H61" s="50"/>
      <c r="I61" s="28"/>
      <c r="J61" s="65"/>
      <c r="K61" s="59"/>
      <c r="L61" s="3"/>
    </row>
    <row r="62" spans="1:12" ht="15" customHeight="1" x14ac:dyDescent="0.2">
      <c r="A62" s="10" t="s">
        <v>57</v>
      </c>
      <c r="B62" s="11"/>
      <c r="C62" s="11"/>
      <c r="D62" s="12"/>
      <c r="E62" s="28"/>
      <c r="F62" s="28">
        <f t="shared" si="0"/>
        <v>0</v>
      </c>
      <c r="G62" s="36"/>
      <c r="H62" s="50"/>
      <c r="I62" s="28"/>
      <c r="J62" s="66"/>
      <c r="K62" s="59"/>
      <c r="L62" s="3"/>
    </row>
    <row r="63" spans="1:12" ht="15" customHeight="1" x14ac:dyDescent="0.2">
      <c r="A63" s="13" t="s">
        <v>58</v>
      </c>
      <c r="B63" s="14"/>
      <c r="C63" s="14"/>
      <c r="D63" s="15"/>
      <c r="E63" s="29"/>
      <c r="F63" s="29">
        <f t="shared" si="0"/>
        <v>0</v>
      </c>
      <c r="G63" s="37"/>
      <c r="H63" s="52"/>
      <c r="I63" s="29"/>
      <c r="J63" s="67"/>
      <c r="K63" s="60"/>
      <c r="L63" s="3"/>
    </row>
    <row r="64" spans="1:12" ht="15" customHeight="1" x14ac:dyDescent="0.2">
      <c r="A64" s="21" t="s">
        <v>59</v>
      </c>
      <c r="B64" s="22"/>
      <c r="C64" s="22"/>
      <c r="D64" s="23"/>
      <c r="E64" s="27"/>
      <c r="F64" s="27"/>
      <c r="G64" s="25"/>
      <c r="H64" s="56"/>
      <c r="I64" s="24"/>
      <c r="J64" s="63"/>
      <c r="K64" s="61"/>
      <c r="L64" s="3"/>
    </row>
    <row r="65" spans="1:12" ht="15" customHeight="1" x14ac:dyDescent="0.2">
      <c r="A65" s="10" t="s">
        <v>60</v>
      </c>
      <c r="B65" s="11"/>
      <c r="C65" s="11"/>
      <c r="D65" s="12"/>
      <c r="E65" s="30"/>
      <c r="F65" s="30">
        <f t="shared" si="0"/>
        <v>0</v>
      </c>
      <c r="G65" s="33"/>
      <c r="H65" s="53"/>
      <c r="I65" s="44"/>
      <c r="J65" s="64"/>
      <c r="K65" s="59"/>
      <c r="L65" s="3"/>
    </row>
    <row r="66" spans="1:12" ht="15" customHeight="1" x14ac:dyDescent="0.2">
      <c r="A66" s="13" t="s">
        <v>61</v>
      </c>
      <c r="B66" s="14"/>
      <c r="C66" s="14"/>
      <c r="D66" s="15"/>
      <c r="E66" s="31"/>
      <c r="F66" s="31">
        <f t="shared" si="0"/>
        <v>0</v>
      </c>
      <c r="G66" s="34"/>
      <c r="H66" s="54"/>
      <c r="I66" s="55"/>
      <c r="J66" s="67"/>
      <c r="K66" s="60"/>
      <c r="L66" s="3"/>
    </row>
    <row r="67" spans="1:12" ht="15" customHeight="1" x14ac:dyDescent="0.2">
      <c r="A67" s="21" t="s">
        <v>62</v>
      </c>
      <c r="B67" s="22"/>
      <c r="C67" s="22"/>
      <c r="D67" s="23"/>
      <c r="E67" s="27"/>
      <c r="F67" s="27"/>
      <c r="G67" s="25"/>
      <c r="H67" s="56"/>
      <c r="I67" s="24"/>
      <c r="J67" s="63"/>
      <c r="K67" s="61"/>
      <c r="L67" s="3"/>
    </row>
    <row r="68" spans="1:12" ht="15" customHeight="1" x14ac:dyDescent="0.2">
      <c r="A68" s="10" t="s">
        <v>63</v>
      </c>
      <c r="B68" s="11"/>
      <c r="C68" s="11"/>
      <c r="D68" s="12"/>
      <c r="E68" s="30"/>
      <c r="F68" s="30">
        <f t="shared" si="0"/>
        <v>0</v>
      </c>
      <c r="G68" s="33"/>
      <c r="H68" s="53"/>
      <c r="I68" s="44"/>
      <c r="J68" s="64"/>
      <c r="K68" s="59"/>
      <c r="L68" s="3"/>
    </row>
    <row r="69" spans="1:12" ht="15" customHeight="1" x14ac:dyDescent="0.2">
      <c r="A69" s="10" t="s">
        <v>64</v>
      </c>
      <c r="B69" s="11"/>
      <c r="C69" s="11"/>
      <c r="D69" s="12"/>
      <c r="E69" s="30"/>
      <c r="F69" s="30">
        <f t="shared" si="0"/>
        <v>0</v>
      </c>
      <c r="G69" s="33"/>
      <c r="H69" s="53"/>
      <c r="I69" s="44"/>
      <c r="J69" s="66"/>
      <c r="K69" s="59"/>
      <c r="L69" s="3"/>
    </row>
    <row r="70" spans="1:12" ht="15" customHeight="1" x14ac:dyDescent="0.2">
      <c r="A70" s="10" t="s">
        <v>65</v>
      </c>
      <c r="B70" s="11"/>
      <c r="C70" s="11"/>
      <c r="D70" s="12"/>
      <c r="E70" s="30"/>
      <c r="F70" s="30">
        <f t="shared" si="0"/>
        <v>0</v>
      </c>
      <c r="G70" s="33"/>
      <c r="H70" s="53"/>
      <c r="I70" s="44"/>
      <c r="J70" s="66"/>
      <c r="K70" s="59"/>
      <c r="L70" s="3"/>
    </row>
    <row r="71" spans="1:12" ht="15" customHeight="1" x14ac:dyDescent="0.2">
      <c r="A71" s="10" t="s">
        <v>66</v>
      </c>
      <c r="B71" s="11"/>
      <c r="C71" s="11"/>
      <c r="D71" s="12"/>
      <c r="E71" s="30"/>
      <c r="F71" s="30">
        <f t="shared" si="0"/>
        <v>0</v>
      </c>
      <c r="G71" s="33"/>
      <c r="H71" s="53"/>
      <c r="I71" s="44"/>
      <c r="J71" s="66"/>
      <c r="K71" s="59"/>
      <c r="L71" s="3"/>
    </row>
    <row r="72" spans="1:12" ht="15" customHeight="1" x14ac:dyDescent="0.2">
      <c r="A72" s="10" t="s">
        <v>67</v>
      </c>
      <c r="B72" s="11"/>
      <c r="C72" s="11"/>
      <c r="D72" s="12"/>
      <c r="E72" s="30"/>
      <c r="F72" s="30">
        <f t="shared" si="0"/>
        <v>0</v>
      </c>
      <c r="G72" s="33"/>
      <c r="H72" s="53"/>
      <c r="I72" s="44"/>
      <c r="J72" s="66"/>
      <c r="K72" s="59"/>
      <c r="L72" s="3"/>
    </row>
    <row r="73" spans="1:12" s="9" customFormat="1" ht="15" customHeight="1" x14ac:dyDescent="0.2">
      <c r="A73" s="10" t="s">
        <v>68</v>
      </c>
      <c r="B73" s="11"/>
      <c r="C73" s="11"/>
      <c r="D73" s="12"/>
      <c r="E73" s="30"/>
      <c r="F73" s="30">
        <f t="shared" si="0"/>
        <v>0</v>
      </c>
      <c r="G73" s="33"/>
      <c r="H73" s="53"/>
      <c r="I73" s="44"/>
      <c r="J73" s="66"/>
      <c r="K73" s="59"/>
      <c r="L73" s="45"/>
    </row>
    <row r="74" spans="1:12" ht="15" customHeight="1" x14ac:dyDescent="0.2">
      <c r="A74" s="10" t="s">
        <v>69</v>
      </c>
      <c r="B74" s="11"/>
      <c r="C74" s="11"/>
      <c r="D74" s="12"/>
      <c r="E74" s="30"/>
      <c r="F74" s="30">
        <f t="shared" si="0"/>
        <v>0</v>
      </c>
      <c r="G74" s="33"/>
      <c r="H74" s="53"/>
      <c r="I74" s="44"/>
      <c r="J74" s="66"/>
      <c r="K74" s="59"/>
      <c r="L74" s="3"/>
    </row>
    <row r="75" spans="1:12" ht="15" customHeight="1" x14ac:dyDescent="0.2">
      <c r="A75" s="10" t="s">
        <v>70</v>
      </c>
      <c r="B75" s="11"/>
      <c r="C75" s="11"/>
      <c r="D75" s="12"/>
      <c r="E75" s="30"/>
      <c r="F75" s="30">
        <f t="shared" si="0"/>
        <v>0</v>
      </c>
      <c r="G75" s="33"/>
      <c r="H75" s="53"/>
      <c r="I75" s="44"/>
      <c r="J75" s="66"/>
      <c r="K75" s="59"/>
      <c r="L75" s="3"/>
    </row>
    <row r="76" spans="1:12" ht="15" customHeight="1" x14ac:dyDescent="0.2">
      <c r="A76" s="13" t="s">
        <v>71</v>
      </c>
      <c r="B76" s="14"/>
      <c r="C76" s="14"/>
      <c r="D76" s="15"/>
      <c r="E76" s="31"/>
      <c r="F76" s="31">
        <f t="shared" si="0"/>
        <v>0</v>
      </c>
      <c r="G76" s="34"/>
      <c r="H76" s="54"/>
      <c r="I76" s="55"/>
      <c r="J76" s="67"/>
      <c r="K76" s="60"/>
      <c r="L76" s="3"/>
    </row>
    <row r="77" spans="1:12" ht="15" customHeight="1" x14ac:dyDescent="0.2">
      <c r="A77" s="21" t="s">
        <v>72</v>
      </c>
      <c r="B77" s="22"/>
      <c r="C77" s="22"/>
      <c r="D77" s="23"/>
      <c r="E77" s="27"/>
      <c r="F77" s="27"/>
      <c r="G77" s="25"/>
      <c r="H77" s="56"/>
      <c r="I77" s="24"/>
      <c r="J77" s="63"/>
      <c r="K77" s="61"/>
      <c r="L77" s="3"/>
    </row>
    <row r="78" spans="1:12" ht="15" customHeight="1" x14ac:dyDescent="0.2">
      <c r="A78" s="10" t="s">
        <v>73</v>
      </c>
      <c r="B78" s="11"/>
      <c r="C78" s="11"/>
      <c r="D78" s="12"/>
      <c r="E78" s="30"/>
      <c r="F78" s="30">
        <f t="shared" si="0"/>
        <v>0</v>
      </c>
      <c r="G78" s="33"/>
      <c r="H78" s="53"/>
      <c r="I78" s="44"/>
      <c r="J78" s="64"/>
      <c r="K78" s="59"/>
      <c r="L78" s="3"/>
    </row>
    <row r="79" spans="1:12" s="9" customFormat="1" ht="15" customHeight="1" x14ac:dyDescent="0.2">
      <c r="A79" s="40" t="s">
        <v>74</v>
      </c>
      <c r="B79" s="41"/>
      <c r="C79" s="41"/>
      <c r="D79" s="42"/>
      <c r="E79" s="43">
        <f>89175.27+42101.44</f>
        <v>131276.71000000002</v>
      </c>
      <c r="F79" s="43">
        <f t="shared" si="0"/>
        <v>189025.33472900002</v>
      </c>
      <c r="G79" s="39">
        <f t="shared" ref="G79:G90" si="3">F79/$B$8</f>
        <v>0.15031837079199642</v>
      </c>
      <c r="H79" s="43">
        <v>10</v>
      </c>
      <c r="I79" s="43">
        <f>(F79/H79)*12</f>
        <v>226830.40167480003</v>
      </c>
      <c r="J79" s="70"/>
      <c r="K79" s="71"/>
      <c r="L79" s="45"/>
    </row>
    <row r="80" spans="1:12" ht="15" customHeight="1" x14ac:dyDescent="0.2">
      <c r="A80" s="10" t="s">
        <v>75</v>
      </c>
      <c r="B80" s="11"/>
      <c r="C80" s="11"/>
      <c r="D80" s="12"/>
      <c r="E80" s="30"/>
      <c r="F80" s="30">
        <f t="shared" ref="F80:F92" si="4">E80*1.19*1.21</f>
        <v>0</v>
      </c>
      <c r="G80" s="66"/>
      <c r="H80" s="66"/>
      <c r="I80" s="66"/>
      <c r="J80" s="66"/>
      <c r="K80" s="59"/>
      <c r="L80" s="3"/>
    </row>
    <row r="81" spans="1:12" ht="15" customHeight="1" x14ac:dyDescent="0.2">
      <c r="A81" s="10" t="s">
        <v>76</v>
      </c>
      <c r="B81" s="11"/>
      <c r="C81" s="11"/>
      <c r="D81" s="12"/>
      <c r="E81" s="30"/>
      <c r="F81" s="30">
        <f t="shared" si="4"/>
        <v>0</v>
      </c>
      <c r="G81" s="66"/>
      <c r="H81" s="66"/>
      <c r="I81" s="66"/>
      <c r="J81" s="66"/>
      <c r="K81" s="59"/>
      <c r="L81" s="3"/>
    </row>
    <row r="82" spans="1:12" ht="15" customHeight="1" x14ac:dyDescent="0.2">
      <c r="A82" s="13" t="s">
        <v>77</v>
      </c>
      <c r="B82" s="14"/>
      <c r="C82" s="14"/>
      <c r="D82" s="15"/>
      <c r="E82" s="31"/>
      <c r="F82" s="31">
        <f t="shared" si="4"/>
        <v>0</v>
      </c>
      <c r="G82" s="66"/>
      <c r="H82" s="66"/>
      <c r="I82" s="66"/>
      <c r="J82" s="67"/>
      <c r="K82" s="60"/>
      <c r="L82" s="3"/>
    </row>
    <row r="83" spans="1:12" ht="15" customHeight="1" x14ac:dyDescent="0.2">
      <c r="A83" s="21" t="s">
        <v>78</v>
      </c>
      <c r="B83" s="22"/>
      <c r="C83" s="22"/>
      <c r="D83" s="23"/>
      <c r="E83" s="27"/>
      <c r="F83" s="27"/>
      <c r="G83" s="63"/>
      <c r="H83" s="63"/>
      <c r="I83" s="63"/>
      <c r="J83" s="63"/>
      <c r="K83" s="61"/>
      <c r="L83" s="3"/>
    </row>
    <row r="84" spans="1:12" ht="15" customHeight="1" x14ac:dyDescent="0.2">
      <c r="A84" s="10" t="s">
        <v>79</v>
      </c>
      <c r="B84" s="11"/>
      <c r="C84" s="11"/>
      <c r="D84" s="12"/>
      <c r="E84" s="30"/>
      <c r="F84" s="30">
        <f t="shared" si="4"/>
        <v>0</v>
      </c>
      <c r="G84" s="64"/>
      <c r="H84" s="64"/>
      <c r="I84" s="64"/>
      <c r="J84" s="64"/>
      <c r="K84" s="59"/>
      <c r="L84" s="3"/>
    </row>
    <row r="85" spans="1:12" ht="15" customHeight="1" x14ac:dyDescent="0.2">
      <c r="A85" s="10" t="s">
        <v>80</v>
      </c>
      <c r="B85" s="11"/>
      <c r="C85" s="11"/>
      <c r="D85" s="12"/>
      <c r="E85" s="30"/>
      <c r="F85" s="30">
        <f t="shared" si="4"/>
        <v>0</v>
      </c>
      <c r="G85" s="64"/>
      <c r="H85" s="64"/>
      <c r="I85" s="64"/>
      <c r="J85" s="66"/>
      <c r="K85" s="59"/>
      <c r="L85" s="3"/>
    </row>
    <row r="86" spans="1:12" ht="15" customHeight="1" x14ac:dyDescent="0.2">
      <c r="A86" s="10" t="s">
        <v>81</v>
      </c>
      <c r="B86" s="11"/>
      <c r="C86" s="11"/>
      <c r="D86" s="12"/>
      <c r="E86" s="30"/>
      <c r="F86" s="30">
        <f t="shared" si="4"/>
        <v>0</v>
      </c>
      <c r="G86" s="64"/>
      <c r="H86" s="64"/>
      <c r="I86" s="64"/>
      <c r="J86" s="66"/>
      <c r="K86" s="59"/>
      <c r="L86" s="3"/>
    </row>
    <row r="87" spans="1:12" ht="15" customHeight="1" x14ac:dyDescent="0.2">
      <c r="A87" s="10" t="s">
        <v>82</v>
      </c>
      <c r="B87" s="11"/>
      <c r="C87" s="11"/>
      <c r="D87" s="12"/>
      <c r="E87" s="30"/>
      <c r="F87" s="30">
        <f t="shared" si="4"/>
        <v>0</v>
      </c>
      <c r="G87" s="64"/>
      <c r="H87" s="64"/>
      <c r="I87" s="64"/>
      <c r="J87" s="66"/>
      <c r="K87" s="59"/>
      <c r="L87" s="3"/>
    </row>
    <row r="88" spans="1:12" ht="15" customHeight="1" x14ac:dyDescent="0.2">
      <c r="A88" s="10" t="s">
        <v>83</v>
      </c>
      <c r="B88" s="11"/>
      <c r="C88" s="11"/>
      <c r="D88" s="12"/>
      <c r="E88" s="30"/>
      <c r="F88" s="30">
        <f t="shared" si="4"/>
        <v>0</v>
      </c>
      <c r="G88" s="64"/>
      <c r="H88" s="64"/>
      <c r="I88" s="64"/>
      <c r="J88" s="66"/>
      <c r="K88" s="59"/>
      <c r="L88" s="3"/>
    </row>
    <row r="89" spans="1:12" ht="15" customHeight="1" x14ac:dyDescent="0.2">
      <c r="A89" s="10" t="s">
        <v>84</v>
      </c>
      <c r="B89" s="11"/>
      <c r="C89" s="11"/>
      <c r="D89" s="12"/>
      <c r="E89" s="30"/>
      <c r="F89" s="30">
        <f t="shared" si="4"/>
        <v>0</v>
      </c>
      <c r="G89" s="64"/>
      <c r="H89" s="64"/>
      <c r="I89" s="64"/>
      <c r="J89" s="66"/>
      <c r="K89" s="59"/>
      <c r="L89" s="3"/>
    </row>
    <row r="90" spans="1:12" ht="15" customHeight="1" x14ac:dyDescent="0.2">
      <c r="A90" s="10" t="s">
        <v>85</v>
      </c>
      <c r="B90" s="11"/>
      <c r="C90" s="11"/>
      <c r="D90" s="12"/>
      <c r="E90" s="30"/>
      <c r="F90" s="30">
        <f t="shared" si="4"/>
        <v>0</v>
      </c>
      <c r="G90" s="64"/>
      <c r="H90" s="64"/>
      <c r="I90" s="64"/>
      <c r="J90" s="66"/>
      <c r="K90" s="59"/>
      <c r="L90" s="3"/>
    </row>
    <row r="91" spans="1:12" ht="15" customHeight="1" x14ac:dyDescent="0.2">
      <c r="A91" s="10" t="s">
        <v>86</v>
      </c>
      <c r="B91" s="11"/>
      <c r="C91" s="11"/>
      <c r="D91" s="12"/>
      <c r="E91" s="30"/>
      <c r="F91" s="30">
        <f t="shared" si="4"/>
        <v>0</v>
      </c>
      <c r="G91" s="33"/>
      <c r="H91" s="53"/>
      <c r="I91" s="44"/>
      <c r="J91" s="66"/>
      <c r="K91" s="59"/>
      <c r="L91" s="3"/>
    </row>
    <row r="92" spans="1:12" ht="15" customHeight="1" x14ac:dyDescent="0.2">
      <c r="A92" s="13" t="s">
        <v>87</v>
      </c>
      <c r="B92" s="14"/>
      <c r="C92" s="14"/>
      <c r="D92" s="15"/>
      <c r="E92" s="31"/>
      <c r="F92" s="31">
        <f t="shared" si="4"/>
        <v>0</v>
      </c>
      <c r="G92" s="34"/>
      <c r="H92" s="54"/>
      <c r="I92" s="55"/>
      <c r="J92" s="67"/>
      <c r="K92" s="62"/>
      <c r="L92" s="3"/>
    </row>
    <row r="93" spans="1:12" x14ac:dyDescent="0.2">
      <c r="G93" s="47"/>
    </row>
    <row r="95" spans="1:12" x14ac:dyDescent="0.2">
      <c r="A95" s="5" t="s">
        <v>97</v>
      </c>
    </row>
    <row r="97" spans="1:11" ht="51" customHeight="1" x14ac:dyDescent="0.2">
      <c r="A97" s="73" t="s">
        <v>98</v>
      </c>
      <c r="B97" s="80" t="s">
        <v>96</v>
      </c>
      <c r="C97" s="81"/>
      <c r="D97" s="81"/>
      <c r="E97" s="81"/>
      <c r="F97" s="80" t="s">
        <v>95</v>
      </c>
      <c r="G97" s="81"/>
      <c r="H97" s="81"/>
      <c r="I97" s="82"/>
      <c r="J97" s="74" t="s">
        <v>90</v>
      </c>
      <c r="K97" s="75" t="s">
        <v>91</v>
      </c>
    </row>
    <row r="98" spans="1:11" ht="28.5" customHeight="1" x14ac:dyDescent="0.2">
      <c r="A98" s="78" t="s">
        <v>102</v>
      </c>
      <c r="B98" s="85" t="str">
        <f>A24</f>
        <v>C) Edificacions</v>
      </c>
      <c r="C98" s="86">
        <f t="shared" ref="C98:E98" si="5">C67</f>
        <v>0</v>
      </c>
      <c r="D98" s="86">
        <f t="shared" si="5"/>
        <v>0</v>
      </c>
      <c r="E98" s="87">
        <f t="shared" si="5"/>
        <v>0</v>
      </c>
      <c r="F98" s="83" t="str">
        <f>A28</f>
        <v>     4. Feines de paleta, estucats i revestiments</v>
      </c>
      <c r="G98" s="84"/>
      <c r="H98" s="84"/>
      <c r="I98" s="84"/>
      <c r="J98" s="77">
        <v>4</v>
      </c>
      <c r="K98" s="79"/>
    </row>
    <row r="99" spans="1:11" ht="15" customHeight="1" x14ac:dyDescent="0.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1:11" ht="15" customHeight="1" x14ac:dyDescent="0.2">
      <c r="A100" s="76"/>
      <c r="B100" s="76"/>
      <c r="C100" s="76"/>
      <c r="D100" s="76"/>
      <c r="E100" s="76"/>
      <c r="F100" s="76"/>
      <c r="G100" s="76"/>
      <c r="H100" s="76"/>
      <c r="I100" s="76"/>
      <c r="J100" s="72"/>
      <c r="K100" s="72"/>
    </row>
    <row r="101" spans="1:11" ht="15" customHeight="1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2"/>
      <c r="K101" s="72"/>
    </row>
    <row r="102" spans="1:11" ht="15" customHeight="1" x14ac:dyDescent="0.2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</row>
    <row r="103" spans="1:11" ht="15" customHeight="1" x14ac:dyDescent="0.2"/>
    <row r="104" spans="1:11" ht="15" customHeight="1" x14ac:dyDescent="0.2"/>
    <row r="105" spans="1:11" ht="15" customHeight="1" x14ac:dyDescent="0.2"/>
  </sheetData>
  <mergeCells count="10">
    <mergeCell ref="F97:I97"/>
    <mergeCell ref="B97:E97"/>
    <mergeCell ref="F98:I98"/>
    <mergeCell ref="B98:E98"/>
    <mergeCell ref="B5:D5"/>
    <mergeCell ref="B6:D6"/>
    <mergeCell ref="B7:D7"/>
    <mergeCell ref="B8:D8"/>
    <mergeCell ref="C10:D10"/>
    <mergeCell ref="A12:D12"/>
  </mergeCells>
  <printOptions horizontalCentered="1"/>
  <pageMargins left="0.25" right="0.25" top="0.75" bottom="0.75" header="0.3" footer="0.3"/>
  <pageSetup paperSize="9" scale="47" fitToWidth="0" orientation="portrait" r:id="rId1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B85"/>
  <sheetViews>
    <sheetView workbookViewId="0">
      <selection activeCell="B6" sqref="B6:B85"/>
    </sheetView>
  </sheetViews>
  <sheetFormatPr baseColWidth="10" defaultRowHeight="12.75" x14ac:dyDescent="0.2"/>
  <cols>
    <col min="2" max="2" width="12" style="6"/>
  </cols>
  <sheetData>
    <row r="6" spans="2:2" x14ac:dyDescent="0.2">
      <c r="B6" s="6" t="s">
        <v>8</v>
      </c>
    </row>
    <row r="7" spans="2:2" x14ac:dyDescent="0.2">
      <c r="B7" s="6" t="s">
        <v>9</v>
      </c>
    </row>
    <row r="8" spans="2:2" x14ac:dyDescent="0.2">
      <c r="B8" s="6" t="s">
        <v>10</v>
      </c>
    </row>
    <row r="9" spans="2:2" x14ac:dyDescent="0.2">
      <c r="B9" s="6" t="s">
        <v>11</v>
      </c>
    </row>
    <row r="10" spans="2:2" x14ac:dyDescent="0.2">
      <c r="B10" s="6" t="s">
        <v>12</v>
      </c>
    </row>
    <row r="11" spans="2:2" x14ac:dyDescent="0.2">
      <c r="B11" s="6" t="s">
        <v>13</v>
      </c>
    </row>
    <row r="12" spans="2:2" x14ac:dyDescent="0.2">
      <c r="B12" s="6" t="s">
        <v>14</v>
      </c>
    </row>
    <row r="13" spans="2:2" x14ac:dyDescent="0.2">
      <c r="B13" s="6" t="s">
        <v>15</v>
      </c>
    </row>
    <row r="14" spans="2:2" x14ac:dyDescent="0.2">
      <c r="B14" s="6" t="s">
        <v>16</v>
      </c>
    </row>
    <row r="15" spans="2:2" x14ac:dyDescent="0.2">
      <c r="B15" s="6" t="s">
        <v>17</v>
      </c>
    </row>
    <row r="16" spans="2:2" x14ac:dyDescent="0.2">
      <c r="B16" s="6" t="s">
        <v>18</v>
      </c>
    </row>
    <row r="17" spans="2:2" x14ac:dyDescent="0.2">
      <c r="B17" s="6" t="s">
        <v>19</v>
      </c>
    </row>
    <row r="18" spans="2:2" x14ac:dyDescent="0.2">
      <c r="B18" s="6" t="s">
        <v>20</v>
      </c>
    </row>
    <row r="19" spans="2:2" x14ac:dyDescent="0.2">
      <c r="B19" s="6" t="s">
        <v>21</v>
      </c>
    </row>
    <row r="20" spans="2:2" x14ac:dyDescent="0.2">
      <c r="B20" s="6" t="s">
        <v>22</v>
      </c>
    </row>
    <row r="21" spans="2:2" x14ac:dyDescent="0.2">
      <c r="B21" s="6" t="s">
        <v>23</v>
      </c>
    </row>
    <row r="22" spans="2:2" x14ac:dyDescent="0.2">
      <c r="B22" s="6" t="s">
        <v>24</v>
      </c>
    </row>
    <row r="23" spans="2:2" x14ac:dyDescent="0.2">
      <c r="B23" s="6" t="s">
        <v>25</v>
      </c>
    </row>
    <row r="24" spans="2:2" x14ac:dyDescent="0.2">
      <c r="B24" s="6" t="s">
        <v>26</v>
      </c>
    </row>
    <row r="25" spans="2:2" x14ac:dyDescent="0.2">
      <c r="B25" s="6" t="s">
        <v>27</v>
      </c>
    </row>
    <row r="26" spans="2:2" x14ac:dyDescent="0.2">
      <c r="B26" s="6" t="s">
        <v>28</v>
      </c>
    </row>
    <row r="27" spans="2:2" x14ac:dyDescent="0.2">
      <c r="B27" s="6" t="s">
        <v>29</v>
      </c>
    </row>
    <row r="28" spans="2:2" x14ac:dyDescent="0.2">
      <c r="B28" s="6" t="s">
        <v>30</v>
      </c>
    </row>
    <row r="29" spans="2:2" x14ac:dyDescent="0.2">
      <c r="B29" s="6" t="s">
        <v>31</v>
      </c>
    </row>
    <row r="30" spans="2:2" x14ac:dyDescent="0.2">
      <c r="B30" s="6" t="s">
        <v>32</v>
      </c>
    </row>
    <row r="31" spans="2:2" x14ac:dyDescent="0.2">
      <c r="B31" s="6" t="s">
        <v>33</v>
      </c>
    </row>
    <row r="32" spans="2:2" x14ac:dyDescent="0.2">
      <c r="B32" s="6" t="s">
        <v>34</v>
      </c>
    </row>
    <row r="33" spans="2:2" x14ac:dyDescent="0.2">
      <c r="B33" s="6" t="s">
        <v>35</v>
      </c>
    </row>
    <row r="34" spans="2:2" x14ac:dyDescent="0.2">
      <c r="B34" s="6" t="s">
        <v>36</v>
      </c>
    </row>
    <row r="35" spans="2:2" x14ac:dyDescent="0.2">
      <c r="B35" s="6" t="s">
        <v>37</v>
      </c>
    </row>
    <row r="36" spans="2:2" x14ac:dyDescent="0.2">
      <c r="B36" s="6" t="s">
        <v>38</v>
      </c>
    </row>
    <row r="37" spans="2:2" x14ac:dyDescent="0.2">
      <c r="B37" s="6" t="s">
        <v>39</v>
      </c>
    </row>
    <row r="38" spans="2:2" x14ac:dyDescent="0.2">
      <c r="B38" s="6" t="s">
        <v>40</v>
      </c>
    </row>
    <row r="39" spans="2:2" x14ac:dyDescent="0.2">
      <c r="B39" s="6" t="s">
        <v>41</v>
      </c>
    </row>
    <row r="40" spans="2:2" x14ac:dyDescent="0.2">
      <c r="B40" s="6" t="s">
        <v>42</v>
      </c>
    </row>
    <row r="41" spans="2:2" x14ac:dyDescent="0.2">
      <c r="B41" s="6" t="s">
        <v>43</v>
      </c>
    </row>
    <row r="42" spans="2:2" x14ac:dyDescent="0.2">
      <c r="B42" s="6" t="s">
        <v>44</v>
      </c>
    </row>
    <row r="43" spans="2:2" x14ac:dyDescent="0.2">
      <c r="B43" s="6" t="s">
        <v>45</v>
      </c>
    </row>
    <row r="44" spans="2:2" x14ac:dyDescent="0.2">
      <c r="B44" s="6" t="s">
        <v>46</v>
      </c>
    </row>
    <row r="45" spans="2:2" x14ac:dyDescent="0.2">
      <c r="B45" s="6" t="s">
        <v>47</v>
      </c>
    </row>
    <row r="46" spans="2:2" x14ac:dyDescent="0.2">
      <c r="B46" s="6" t="s">
        <v>48</v>
      </c>
    </row>
    <row r="47" spans="2:2" x14ac:dyDescent="0.2">
      <c r="B47" s="6" t="s">
        <v>49</v>
      </c>
    </row>
    <row r="48" spans="2:2" x14ac:dyDescent="0.2">
      <c r="B48" s="6" t="s">
        <v>50</v>
      </c>
    </row>
    <row r="49" spans="2:2" x14ac:dyDescent="0.2">
      <c r="B49" s="6" t="s">
        <v>51</v>
      </c>
    </row>
    <row r="50" spans="2:2" x14ac:dyDescent="0.2">
      <c r="B50" s="6" t="s">
        <v>52</v>
      </c>
    </row>
    <row r="51" spans="2:2" x14ac:dyDescent="0.2">
      <c r="B51" s="6" t="s">
        <v>53</v>
      </c>
    </row>
    <row r="52" spans="2:2" x14ac:dyDescent="0.2">
      <c r="B52" s="6" t="s">
        <v>54</v>
      </c>
    </row>
    <row r="53" spans="2:2" x14ac:dyDescent="0.2">
      <c r="B53" s="6" t="s">
        <v>55</v>
      </c>
    </row>
    <row r="54" spans="2:2" x14ac:dyDescent="0.2">
      <c r="B54" s="6" t="s">
        <v>56</v>
      </c>
    </row>
    <row r="55" spans="2:2" x14ac:dyDescent="0.2">
      <c r="B55" s="6" t="s">
        <v>57</v>
      </c>
    </row>
    <row r="56" spans="2:2" x14ac:dyDescent="0.2">
      <c r="B56" s="6" t="s">
        <v>58</v>
      </c>
    </row>
    <row r="57" spans="2:2" x14ac:dyDescent="0.2">
      <c r="B57" s="6" t="s">
        <v>59</v>
      </c>
    </row>
    <row r="58" spans="2:2" x14ac:dyDescent="0.2">
      <c r="B58" s="6" t="s">
        <v>60</v>
      </c>
    </row>
    <row r="59" spans="2:2" x14ac:dyDescent="0.2">
      <c r="B59" s="6" t="s">
        <v>61</v>
      </c>
    </row>
    <row r="60" spans="2:2" x14ac:dyDescent="0.2">
      <c r="B60" s="6" t="s">
        <v>62</v>
      </c>
    </row>
    <row r="61" spans="2:2" x14ac:dyDescent="0.2">
      <c r="B61" s="6" t="s">
        <v>63</v>
      </c>
    </row>
    <row r="62" spans="2:2" x14ac:dyDescent="0.2">
      <c r="B62" s="6" t="s">
        <v>64</v>
      </c>
    </row>
    <row r="63" spans="2:2" x14ac:dyDescent="0.2">
      <c r="B63" s="6" t="s">
        <v>65</v>
      </c>
    </row>
    <row r="64" spans="2:2" x14ac:dyDescent="0.2">
      <c r="B64" s="6" t="s">
        <v>66</v>
      </c>
    </row>
    <row r="65" spans="2:2" x14ac:dyDescent="0.2">
      <c r="B65" s="6" t="s">
        <v>67</v>
      </c>
    </row>
    <row r="66" spans="2:2" x14ac:dyDescent="0.2">
      <c r="B66" s="6" t="s">
        <v>68</v>
      </c>
    </row>
    <row r="67" spans="2:2" x14ac:dyDescent="0.2">
      <c r="B67" s="6" t="s">
        <v>69</v>
      </c>
    </row>
    <row r="68" spans="2:2" x14ac:dyDescent="0.2">
      <c r="B68" s="6" t="s">
        <v>70</v>
      </c>
    </row>
    <row r="69" spans="2:2" x14ac:dyDescent="0.2">
      <c r="B69" s="6" t="s">
        <v>71</v>
      </c>
    </row>
    <row r="70" spans="2:2" x14ac:dyDescent="0.2">
      <c r="B70" s="6" t="s">
        <v>72</v>
      </c>
    </row>
    <row r="71" spans="2:2" x14ac:dyDescent="0.2">
      <c r="B71" s="6" t="s">
        <v>73</v>
      </c>
    </row>
    <row r="72" spans="2:2" x14ac:dyDescent="0.2">
      <c r="B72" s="6" t="s">
        <v>74</v>
      </c>
    </row>
    <row r="73" spans="2:2" x14ac:dyDescent="0.2">
      <c r="B73" s="6" t="s">
        <v>75</v>
      </c>
    </row>
    <row r="74" spans="2:2" x14ac:dyDescent="0.2">
      <c r="B74" s="6" t="s">
        <v>76</v>
      </c>
    </row>
    <row r="75" spans="2:2" x14ac:dyDescent="0.2">
      <c r="B75" s="6" t="s">
        <v>77</v>
      </c>
    </row>
    <row r="76" spans="2:2" x14ac:dyDescent="0.2">
      <c r="B76" s="6" t="s">
        <v>78</v>
      </c>
    </row>
    <row r="77" spans="2:2" x14ac:dyDescent="0.2">
      <c r="B77" s="6" t="s">
        <v>79</v>
      </c>
    </row>
    <row r="78" spans="2:2" x14ac:dyDescent="0.2">
      <c r="B78" s="6" t="s">
        <v>80</v>
      </c>
    </row>
    <row r="79" spans="2:2" x14ac:dyDescent="0.2">
      <c r="B79" s="6" t="s">
        <v>81</v>
      </c>
    </row>
    <row r="80" spans="2:2" x14ac:dyDescent="0.2">
      <c r="B80" s="6" t="s">
        <v>82</v>
      </c>
    </row>
    <row r="81" spans="2:2" x14ac:dyDescent="0.2">
      <c r="B81" s="6" t="s">
        <v>83</v>
      </c>
    </row>
    <row r="82" spans="2:2" x14ac:dyDescent="0.2">
      <c r="B82" s="6" t="s">
        <v>84</v>
      </c>
    </row>
    <row r="83" spans="2:2" x14ac:dyDescent="0.2">
      <c r="B83" s="6" t="s">
        <v>85</v>
      </c>
    </row>
    <row r="84" spans="2:2" x14ac:dyDescent="0.2">
      <c r="B84" s="6" t="s">
        <v>86</v>
      </c>
    </row>
    <row r="85" spans="2:2" x14ac:dyDescent="0.2">
      <c r="B85" s="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PORTADA_TOMO II</dc:title>
  <dc:creator>crodriguez</dc:creator>
  <cp:lastModifiedBy>Arkaitz Galarza Navarro</cp:lastModifiedBy>
  <cp:lastPrinted>2023-02-10T12:25:18Z</cp:lastPrinted>
  <dcterms:created xsi:type="dcterms:W3CDTF">2020-12-21T16:42:55Z</dcterms:created>
  <dcterms:modified xsi:type="dcterms:W3CDTF">2024-01-09T13:09:11Z</dcterms:modified>
</cp:coreProperties>
</file>